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tene\mia-virt-data-pt-11-2021-u-b\"/>
    </mc:Choice>
  </mc:AlternateContent>
  <xr:revisionPtr revIDLastSave="0" documentId="8_{3B44424C-7E81-4C94-B874-C6DEE15556C0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Theater Outcomes by Launch Date" sheetId="3" r:id="rId1"/>
    <sheet name="Outcomes Based on Goals" sheetId="4" r:id="rId2"/>
    <sheet name="Module 1 Challenge" sheetId="1" r:id="rId3"/>
    <sheet name="Outcome Based on Goals" sheetId="5" r:id="rId4"/>
  </sheet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5" l="1"/>
  <c r="E10" i="5"/>
  <c r="H3" i="5"/>
  <c r="H4" i="5"/>
  <c r="H5" i="5"/>
  <c r="H6" i="5"/>
  <c r="H7" i="5"/>
  <c r="H8" i="5"/>
  <c r="H9" i="5"/>
  <c r="H11" i="5"/>
  <c r="H12" i="5"/>
  <c r="H13" i="5"/>
  <c r="H2" i="5"/>
  <c r="G3" i="5"/>
  <c r="G4" i="5"/>
  <c r="G5" i="5"/>
  <c r="G6" i="5"/>
  <c r="G7" i="5"/>
  <c r="G8" i="5"/>
  <c r="G9" i="5"/>
  <c r="G11" i="5"/>
  <c r="G12" i="5"/>
  <c r="G13" i="5"/>
  <c r="G2" i="5"/>
  <c r="F3" i="5"/>
  <c r="F4" i="5"/>
  <c r="F5" i="5"/>
  <c r="F6" i="5"/>
  <c r="F7" i="5"/>
  <c r="F8" i="5"/>
  <c r="F9" i="5"/>
  <c r="F11" i="5"/>
  <c r="F12" i="5"/>
  <c r="F13" i="5"/>
  <c r="F2" i="5"/>
  <c r="E3" i="5"/>
  <c r="E4" i="5"/>
  <c r="E5" i="5"/>
  <c r="E6" i="5"/>
  <c r="E7" i="5"/>
  <c r="E8" i="5"/>
  <c r="E9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2" i="5"/>
  <c r="C2" i="5"/>
  <c r="B2" i="5"/>
  <c r="D3" i="5"/>
  <c r="C3" i="5"/>
  <c r="V13" i="4"/>
  <c r="V12" i="4"/>
  <c r="V11" i="4"/>
  <c r="V10" i="4"/>
  <c r="V9" i="4"/>
  <c r="V8" i="4"/>
  <c r="V7" i="4"/>
  <c r="V6" i="4"/>
  <c r="V5" i="4"/>
  <c r="V4" i="4"/>
  <c r="V3" i="4"/>
  <c r="V2" i="4"/>
  <c r="U13" i="4"/>
  <c r="U12" i="4"/>
  <c r="U11" i="4"/>
  <c r="U10" i="4"/>
  <c r="U9" i="4"/>
  <c r="U8" i="4"/>
  <c r="U7" i="4"/>
  <c r="U6" i="4"/>
  <c r="U5" i="4"/>
  <c r="U4" i="4"/>
  <c r="U3" i="4"/>
  <c r="T3" i="4"/>
  <c r="U2" i="4"/>
  <c r="T13" i="4"/>
  <c r="T12" i="4"/>
  <c r="T11" i="4"/>
  <c r="T10" i="4"/>
  <c r="T9" i="4"/>
  <c r="T8" i="4"/>
  <c r="T7" i="4"/>
  <c r="T6" i="4"/>
  <c r="T5" i="4"/>
  <c r="T4" i="4"/>
  <c r="T2" i="4"/>
  <c r="R4115" i="4"/>
  <c r="Q4115" i="4"/>
  <c r="R4114" i="4"/>
  <c r="Q4114" i="4"/>
  <c r="R4113" i="4"/>
  <c r="Q4113" i="4"/>
  <c r="R4112" i="4"/>
  <c r="Q4112" i="4"/>
  <c r="R4111" i="4"/>
  <c r="Q4111" i="4"/>
  <c r="R4110" i="4"/>
  <c r="Q4110" i="4"/>
  <c r="R4109" i="4"/>
  <c r="Q4109" i="4"/>
  <c r="R4108" i="4"/>
  <c r="Q4108" i="4"/>
  <c r="R4107" i="4"/>
  <c r="Q4107" i="4"/>
  <c r="R4106" i="4"/>
  <c r="Q4106" i="4"/>
  <c r="R4105" i="4"/>
  <c r="Q4105" i="4"/>
  <c r="R4104" i="4"/>
  <c r="Q4104" i="4"/>
  <c r="R4103" i="4"/>
  <c r="Q4103" i="4"/>
  <c r="R4102" i="4"/>
  <c r="Q4102" i="4"/>
  <c r="R4101" i="4"/>
  <c r="Q4101" i="4"/>
  <c r="R4100" i="4"/>
  <c r="Q4100" i="4"/>
  <c r="R4099" i="4"/>
  <c r="Q4099" i="4"/>
  <c r="R4098" i="4"/>
  <c r="Q4098" i="4"/>
  <c r="R4097" i="4"/>
  <c r="Q4097" i="4"/>
  <c r="R4096" i="4"/>
  <c r="Q4096" i="4"/>
  <c r="R4095" i="4"/>
  <c r="Q4095" i="4"/>
  <c r="R4094" i="4"/>
  <c r="Q4094" i="4"/>
  <c r="R4093" i="4"/>
  <c r="Q4093" i="4"/>
  <c r="R4092" i="4"/>
  <c r="Q4092" i="4"/>
  <c r="R4091" i="4"/>
  <c r="Q4091" i="4"/>
  <c r="R4090" i="4"/>
  <c r="Q4090" i="4"/>
  <c r="R4089" i="4"/>
  <c r="Q4089" i="4"/>
  <c r="R4088" i="4"/>
  <c r="Q4088" i="4"/>
  <c r="R4087" i="4"/>
  <c r="Q4087" i="4"/>
  <c r="R4086" i="4"/>
  <c r="Q4086" i="4"/>
  <c r="R4085" i="4"/>
  <c r="Q4085" i="4"/>
  <c r="R4084" i="4"/>
  <c r="Q4084" i="4"/>
  <c r="R4083" i="4"/>
  <c r="Q4083" i="4"/>
  <c r="R4082" i="4"/>
  <c r="Q4082" i="4"/>
  <c r="R4081" i="4"/>
  <c r="Q4081" i="4"/>
  <c r="R4080" i="4"/>
  <c r="Q4080" i="4"/>
  <c r="R4079" i="4"/>
  <c r="Q4079" i="4"/>
  <c r="R4078" i="4"/>
  <c r="Q4078" i="4"/>
  <c r="R4077" i="4"/>
  <c r="Q4077" i="4"/>
  <c r="R4076" i="4"/>
  <c r="Q4076" i="4"/>
  <c r="R4075" i="4"/>
  <c r="Q4075" i="4"/>
  <c r="R4074" i="4"/>
  <c r="Q4074" i="4"/>
  <c r="R4073" i="4"/>
  <c r="Q4073" i="4"/>
  <c r="R4072" i="4"/>
  <c r="Q4072" i="4"/>
  <c r="R4071" i="4"/>
  <c r="Q4071" i="4"/>
  <c r="R4070" i="4"/>
  <c r="Q4070" i="4"/>
  <c r="R4069" i="4"/>
  <c r="Q4069" i="4"/>
  <c r="R4068" i="4"/>
  <c r="Q4068" i="4"/>
  <c r="R4067" i="4"/>
  <c r="Q4067" i="4"/>
  <c r="R4066" i="4"/>
  <c r="Q4066" i="4"/>
  <c r="R4065" i="4"/>
  <c r="Q4065" i="4"/>
  <c r="R4064" i="4"/>
  <c r="Q4064" i="4"/>
  <c r="R4063" i="4"/>
  <c r="Q4063" i="4"/>
  <c r="R4062" i="4"/>
  <c r="Q4062" i="4"/>
  <c r="R4061" i="4"/>
  <c r="Q4061" i="4"/>
  <c r="R4060" i="4"/>
  <c r="Q4060" i="4"/>
  <c r="R4059" i="4"/>
  <c r="Q4059" i="4"/>
  <c r="R4058" i="4"/>
  <c r="Q4058" i="4"/>
  <c r="R4057" i="4"/>
  <c r="Q4057" i="4"/>
  <c r="R4056" i="4"/>
  <c r="Q4056" i="4"/>
  <c r="R4055" i="4"/>
  <c r="Q4055" i="4"/>
  <c r="R4054" i="4"/>
  <c r="Q4054" i="4"/>
  <c r="R4053" i="4"/>
  <c r="Q4053" i="4"/>
  <c r="R4052" i="4"/>
  <c r="Q4052" i="4"/>
  <c r="R4051" i="4"/>
  <c r="Q4051" i="4"/>
  <c r="R4050" i="4"/>
  <c r="Q4050" i="4"/>
  <c r="R4049" i="4"/>
  <c r="Q4049" i="4"/>
  <c r="R4048" i="4"/>
  <c r="Q4048" i="4"/>
  <c r="R4047" i="4"/>
  <c r="Q4047" i="4"/>
  <c r="R4046" i="4"/>
  <c r="Q4046" i="4"/>
  <c r="R4045" i="4"/>
  <c r="Q4045" i="4"/>
  <c r="R4044" i="4"/>
  <c r="Q4044" i="4"/>
  <c r="R4043" i="4"/>
  <c r="Q4043" i="4"/>
  <c r="R4042" i="4"/>
  <c r="Q4042" i="4"/>
  <c r="R4041" i="4"/>
  <c r="Q4041" i="4"/>
  <c r="R4040" i="4"/>
  <c r="Q4040" i="4"/>
  <c r="R4039" i="4"/>
  <c r="Q4039" i="4"/>
  <c r="R4038" i="4"/>
  <c r="Q4038" i="4"/>
  <c r="R4037" i="4"/>
  <c r="Q4037" i="4"/>
  <c r="R4036" i="4"/>
  <c r="Q4036" i="4"/>
  <c r="R4035" i="4"/>
  <c r="Q4035" i="4"/>
  <c r="R4034" i="4"/>
  <c r="Q4034" i="4"/>
  <c r="R4033" i="4"/>
  <c r="Q4033" i="4"/>
  <c r="R4032" i="4"/>
  <c r="Q4032" i="4"/>
  <c r="R4031" i="4"/>
  <c r="Q4031" i="4"/>
  <c r="R4030" i="4"/>
  <c r="Q4030" i="4"/>
  <c r="R4029" i="4"/>
  <c r="Q4029" i="4"/>
  <c r="R4028" i="4"/>
  <c r="Q4028" i="4"/>
  <c r="R4027" i="4"/>
  <c r="Q4027" i="4"/>
  <c r="R4026" i="4"/>
  <c r="Q4026" i="4"/>
  <c r="R4025" i="4"/>
  <c r="Q4025" i="4"/>
  <c r="R4024" i="4"/>
  <c r="Q4024" i="4"/>
  <c r="R4023" i="4"/>
  <c r="Q4023" i="4"/>
  <c r="R4022" i="4"/>
  <c r="Q4022" i="4"/>
  <c r="R4021" i="4"/>
  <c r="Q4021" i="4"/>
  <c r="R4020" i="4"/>
  <c r="Q4020" i="4"/>
  <c r="R4019" i="4"/>
  <c r="Q4019" i="4"/>
  <c r="R4018" i="4"/>
  <c r="Q4018" i="4"/>
  <c r="R4017" i="4"/>
  <c r="Q4017" i="4"/>
  <c r="R4016" i="4"/>
  <c r="Q4016" i="4"/>
  <c r="R4015" i="4"/>
  <c r="Q4015" i="4"/>
  <c r="R4014" i="4"/>
  <c r="Q4014" i="4"/>
  <c r="R4013" i="4"/>
  <c r="Q4013" i="4"/>
  <c r="R4012" i="4"/>
  <c r="Q4012" i="4"/>
  <c r="R4011" i="4"/>
  <c r="Q4011" i="4"/>
  <c r="R4010" i="4"/>
  <c r="Q4010" i="4"/>
  <c r="R4009" i="4"/>
  <c r="Q4009" i="4"/>
  <c r="R4008" i="4"/>
  <c r="Q4008" i="4"/>
  <c r="R4007" i="4"/>
  <c r="Q4007" i="4"/>
  <c r="R4006" i="4"/>
  <c r="Q4006" i="4"/>
  <c r="R4005" i="4"/>
  <c r="Q4005" i="4"/>
  <c r="R4004" i="4"/>
  <c r="Q4004" i="4"/>
  <c r="R4003" i="4"/>
  <c r="Q4003" i="4"/>
  <c r="R4002" i="4"/>
  <c r="Q4002" i="4"/>
  <c r="R4001" i="4"/>
  <c r="Q4001" i="4"/>
  <c r="R4000" i="4"/>
  <c r="Q4000" i="4"/>
  <c r="R3999" i="4"/>
  <c r="Q3999" i="4"/>
  <c r="R3998" i="4"/>
  <c r="Q3998" i="4"/>
  <c r="R3997" i="4"/>
  <c r="Q3997" i="4"/>
  <c r="R3996" i="4"/>
  <c r="Q3996" i="4"/>
  <c r="R3995" i="4"/>
  <c r="Q3995" i="4"/>
  <c r="R3994" i="4"/>
  <c r="Q3994" i="4"/>
  <c r="R3993" i="4"/>
  <c r="Q3993" i="4"/>
  <c r="R3992" i="4"/>
  <c r="Q3992" i="4"/>
  <c r="R3991" i="4"/>
  <c r="Q3991" i="4"/>
  <c r="R3990" i="4"/>
  <c r="Q3990" i="4"/>
  <c r="R3989" i="4"/>
  <c r="Q3989" i="4"/>
  <c r="R3988" i="4"/>
  <c r="Q3988" i="4"/>
  <c r="R3987" i="4"/>
  <c r="Q3987" i="4"/>
  <c r="R3986" i="4"/>
  <c r="Q3986" i="4"/>
  <c r="R3985" i="4"/>
  <c r="Q3985" i="4"/>
  <c r="R3984" i="4"/>
  <c r="Q3984" i="4"/>
  <c r="R3983" i="4"/>
  <c r="Q3983" i="4"/>
  <c r="R3982" i="4"/>
  <c r="Q3982" i="4"/>
  <c r="R3981" i="4"/>
  <c r="Q3981" i="4"/>
  <c r="R3980" i="4"/>
  <c r="Q3980" i="4"/>
  <c r="R3979" i="4"/>
  <c r="Q3979" i="4"/>
  <c r="R3978" i="4"/>
  <c r="Q3978" i="4"/>
  <c r="R3977" i="4"/>
  <c r="Q3977" i="4"/>
  <c r="R3976" i="4"/>
  <c r="Q3976" i="4"/>
  <c r="R3975" i="4"/>
  <c r="Q3975" i="4"/>
  <c r="R3974" i="4"/>
  <c r="Q3974" i="4"/>
  <c r="R3973" i="4"/>
  <c r="Q3973" i="4"/>
  <c r="R3972" i="4"/>
  <c r="Q3972" i="4"/>
  <c r="R3971" i="4"/>
  <c r="Q3971" i="4"/>
  <c r="R3970" i="4"/>
  <c r="Q3970" i="4"/>
  <c r="R3969" i="4"/>
  <c r="Q3969" i="4"/>
  <c r="R3968" i="4"/>
  <c r="Q3968" i="4"/>
  <c r="R3967" i="4"/>
  <c r="Q3967" i="4"/>
  <c r="R3966" i="4"/>
  <c r="Q3966" i="4"/>
  <c r="R3965" i="4"/>
  <c r="Q3965" i="4"/>
  <c r="R3964" i="4"/>
  <c r="Q3964" i="4"/>
  <c r="R3963" i="4"/>
  <c r="Q3963" i="4"/>
  <c r="R3962" i="4"/>
  <c r="Q3962" i="4"/>
  <c r="R3961" i="4"/>
  <c r="Q3961" i="4"/>
  <c r="R3960" i="4"/>
  <c r="Q3960" i="4"/>
  <c r="R3959" i="4"/>
  <c r="Q3959" i="4"/>
  <c r="R3958" i="4"/>
  <c r="Q3958" i="4"/>
  <c r="R3957" i="4"/>
  <c r="Q3957" i="4"/>
  <c r="R3956" i="4"/>
  <c r="Q3956" i="4"/>
  <c r="R3955" i="4"/>
  <c r="Q3955" i="4"/>
  <c r="R3954" i="4"/>
  <c r="Q3954" i="4"/>
  <c r="R3953" i="4"/>
  <c r="Q3953" i="4"/>
  <c r="R3952" i="4"/>
  <c r="Q3952" i="4"/>
  <c r="R3951" i="4"/>
  <c r="Q3951" i="4"/>
  <c r="R3950" i="4"/>
  <c r="Q3950" i="4"/>
  <c r="R3949" i="4"/>
  <c r="Q3949" i="4"/>
  <c r="R3948" i="4"/>
  <c r="Q3948" i="4"/>
  <c r="R3947" i="4"/>
  <c r="Q3947" i="4"/>
  <c r="R3946" i="4"/>
  <c r="Q3946" i="4"/>
  <c r="R3945" i="4"/>
  <c r="Q3945" i="4"/>
  <c r="R3944" i="4"/>
  <c r="Q3944" i="4"/>
  <c r="R3943" i="4"/>
  <c r="Q3943" i="4"/>
  <c r="R3942" i="4"/>
  <c r="Q3942" i="4"/>
  <c r="R3941" i="4"/>
  <c r="Q3941" i="4"/>
  <c r="R3940" i="4"/>
  <c r="Q3940" i="4"/>
  <c r="R3939" i="4"/>
  <c r="Q3939" i="4"/>
  <c r="R3938" i="4"/>
  <c r="Q3938" i="4"/>
  <c r="R3937" i="4"/>
  <c r="Q3937" i="4"/>
  <c r="R3936" i="4"/>
  <c r="Q3936" i="4"/>
  <c r="R3935" i="4"/>
  <c r="Q3935" i="4"/>
  <c r="R3934" i="4"/>
  <c r="Q3934" i="4"/>
  <c r="R3933" i="4"/>
  <c r="Q3933" i="4"/>
  <c r="R3932" i="4"/>
  <c r="Q3932" i="4"/>
  <c r="R3931" i="4"/>
  <c r="Q3931" i="4"/>
  <c r="R3930" i="4"/>
  <c r="Q3930" i="4"/>
  <c r="R3929" i="4"/>
  <c r="Q3929" i="4"/>
  <c r="R3928" i="4"/>
  <c r="Q3928" i="4"/>
  <c r="R3927" i="4"/>
  <c r="Q3927" i="4"/>
  <c r="R3926" i="4"/>
  <c r="Q3926" i="4"/>
  <c r="R3925" i="4"/>
  <c r="Q3925" i="4"/>
  <c r="R3924" i="4"/>
  <c r="Q3924" i="4"/>
  <c r="R3923" i="4"/>
  <c r="Q3923" i="4"/>
  <c r="R3922" i="4"/>
  <c r="Q3922" i="4"/>
  <c r="R3921" i="4"/>
  <c r="Q3921" i="4"/>
  <c r="R3920" i="4"/>
  <c r="Q3920" i="4"/>
  <c r="R3919" i="4"/>
  <c r="Q3919" i="4"/>
  <c r="R3918" i="4"/>
  <c r="Q3918" i="4"/>
  <c r="R3917" i="4"/>
  <c r="Q3917" i="4"/>
  <c r="R3916" i="4"/>
  <c r="Q3916" i="4"/>
  <c r="R3915" i="4"/>
  <c r="Q3915" i="4"/>
  <c r="R3914" i="4"/>
  <c r="Q3914" i="4"/>
  <c r="R3913" i="4"/>
  <c r="Q3913" i="4"/>
  <c r="R3912" i="4"/>
  <c r="Q3912" i="4"/>
  <c r="R3911" i="4"/>
  <c r="Q3911" i="4"/>
  <c r="R3910" i="4"/>
  <c r="Q3910" i="4"/>
  <c r="R3909" i="4"/>
  <c r="Q3909" i="4"/>
  <c r="R3908" i="4"/>
  <c r="Q3908" i="4"/>
  <c r="R3907" i="4"/>
  <c r="Q3907" i="4"/>
  <c r="R3906" i="4"/>
  <c r="Q3906" i="4"/>
  <c r="R3905" i="4"/>
  <c r="Q3905" i="4"/>
  <c r="R3904" i="4"/>
  <c r="Q3904" i="4"/>
  <c r="R3903" i="4"/>
  <c r="Q3903" i="4"/>
  <c r="R3902" i="4"/>
  <c r="Q3902" i="4"/>
  <c r="R3901" i="4"/>
  <c r="Q3901" i="4"/>
  <c r="R3900" i="4"/>
  <c r="Q3900" i="4"/>
  <c r="R3899" i="4"/>
  <c r="Q3899" i="4"/>
  <c r="R3898" i="4"/>
  <c r="Q3898" i="4"/>
  <c r="R3897" i="4"/>
  <c r="Q3897" i="4"/>
  <c r="R3896" i="4"/>
  <c r="Q3896" i="4"/>
  <c r="R3895" i="4"/>
  <c r="Q3895" i="4"/>
  <c r="R3894" i="4"/>
  <c r="Q3894" i="4"/>
  <c r="R3893" i="4"/>
  <c r="Q3893" i="4"/>
  <c r="R3892" i="4"/>
  <c r="Q3892" i="4"/>
  <c r="R3891" i="4"/>
  <c r="Q3891" i="4"/>
  <c r="R3890" i="4"/>
  <c r="Q3890" i="4"/>
  <c r="R3889" i="4"/>
  <c r="Q3889" i="4"/>
  <c r="R3888" i="4"/>
  <c r="Q3888" i="4"/>
  <c r="R3887" i="4"/>
  <c r="Q3887" i="4"/>
  <c r="R3886" i="4"/>
  <c r="Q3886" i="4"/>
  <c r="R3885" i="4"/>
  <c r="Q3885" i="4"/>
  <c r="R3884" i="4"/>
  <c r="Q3884" i="4"/>
  <c r="R3883" i="4"/>
  <c r="Q3883" i="4"/>
  <c r="R3882" i="4"/>
  <c r="Q3882" i="4"/>
  <c r="R3881" i="4"/>
  <c r="Q3881" i="4"/>
  <c r="R3880" i="4"/>
  <c r="Q3880" i="4"/>
  <c r="R3879" i="4"/>
  <c r="Q3879" i="4"/>
  <c r="R3878" i="4"/>
  <c r="Q3878" i="4"/>
  <c r="R3877" i="4"/>
  <c r="Q3877" i="4"/>
  <c r="R3876" i="4"/>
  <c r="Q3876" i="4"/>
  <c r="R3875" i="4"/>
  <c r="Q3875" i="4"/>
  <c r="R3874" i="4"/>
  <c r="Q3874" i="4"/>
  <c r="R3873" i="4"/>
  <c r="Q3873" i="4"/>
  <c r="R3872" i="4"/>
  <c r="Q3872" i="4"/>
  <c r="R3871" i="4"/>
  <c r="Q3871" i="4"/>
  <c r="R3870" i="4"/>
  <c r="Q3870" i="4"/>
  <c r="R3869" i="4"/>
  <c r="Q3869" i="4"/>
  <c r="R3868" i="4"/>
  <c r="Q3868" i="4"/>
  <c r="R3867" i="4"/>
  <c r="Q3867" i="4"/>
  <c r="R3866" i="4"/>
  <c r="Q3866" i="4"/>
  <c r="R3865" i="4"/>
  <c r="Q3865" i="4"/>
  <c r="R3864" i="4"/>
  <c r="Q3864" i="4"/>
  <c r="R3863" i="4"/>
  <c r="Q3863" i="4"/>
  <c r="R3862" i="4"/>
  <c r="Q3862" i="4"/>
  <c r="R3861" i="4"/>
  <c r="Q3861" i="4"/>
  <c r="R3860" i="4"/>
  <c r="Q3860" i="4"/>
  <c r="R3859" i="4"/>
  <c r="Q3859" i="4"/>
  <c r="R3858" i="4"/>
  <c r="Q3858" i="4"/>
  <c r="R3857" i="4"/>
  <c r="Q3857" i="4"/>
  <c r="R3856" i="4"/>
  <c r="Q3856" i="4"/>
  <c r="R3855" i="4"/>
  <c r="Q3855" i="4"/>
  <c r="R3854" i="4"/>
  <c r="Q3854" i="4"/>
  <c r="R3853" i="4"/>
  <c r="Q3853" i="4"/>
  <c r="R3852" i="4"/>
  <c r="Q3852" i="4"/>
  <c r="R3851" i="4"/>
  <c r="Q3851" i="4"/>
  <c r="R3850" i="4"/>
  <c r="Q3850" i="4"/>
  <c r="R3849" i="4"/>
  <c r="Q3849" i="4"/>
  <c r="R3848" i="4"/>
  <c r="Q3848" i="4"/>
  <c r="R3847" i="4"/>
  <c r="Q3847" i="4"/>
  <c r="R3846" i="4"/>
  <c r="Q3846" i="4"/>
  <c r="R3845" i="4"/>
  <c r="Q3845" i="4"/>
  <c r="R3844" i="4"/>
  <c r="Q3844" i="4"/>
  <c r="R3843" i="4"/>
  <c r="Q3843" i="4"/>
  <c r="R3842" i="4"/>
  <c r="Q3842" i="4"/>
  <c r="R3841" i="4"/>
  <c r="Q3841" i="4"/>
  <c r="R3840" i="4"/>
  <c r="Q3840" i="4"/>
  <c r="R3839" i="4"/>
  <c r="Q3839" i="4"/>
  <c r="R3838" i="4"/>
  <c r="Q3838" i="4"/>
  <c r="R3837" i="4"/>
  <c r="Q3837" i="4"/>
  <c r="R3836" i="4"/>
  <c r="Q3836" i="4"/>
  <c r="R3835" i="4"/>
  <c r="Q3835" i="4"/>
  <c r="R3834" i="4"/>
  <c r="Q3834" i="4"/>
  <c r="R3833" i="4"/>
  <c r="Q3833" i="4"/>
  <c r="R3832" i="4"/>
  <c r="Q3832" i="4"/>
  <c r="R3831" i="4"/>
  <c r="Q3831" i="4"/>
  <c r="R3830" i="4"/>
  <c r="Q3830" i="4"/>
  <c r="R3829" i="4"/>
  <c r="Q3829" i="4"/>
  <c r="R3828" i="4"/>
  <c r="Q3828" i="4"/>
  <c r="R3827" i="4"/>
  <c r="Q3827" i="4"/>
  <c r="R3826" i="4"/>
  <c r="Q3826" i="4"/>
  <c r="R3825" i="4"/>
  <c r="Q3825" i="4"/>
  <c r="R3824" i="4"/>
  <c r="Q3824" i="4"/>
  <c r="R3823" i="4"/>
  <c r="Q3823" i="4"/>
  <c r="R3822" i="4"/>
  <c r="Q3822" i="4"/>
  <c r="R3821" i="4"/>
  <c r="Q3821" i="4"/>
  <c r="R3820" i="4"/>
  <c r="Q3820" i="4"/>
  <c r="R3819" i="4"/>
  <c r="Q3819" i="4"/>
  <c r="R3818" i="4"/>
  <c r="Q3818" i="4"/>
  <c r="R3817" i="4"/>
  <c r="Q3817" i="4"/>
  <c r="R3816" i="4"/>
  <c r="Q3816" i="4"/>
  <c r="R3815" i="4"/>
  <c r="Q3815" i="4"/>
  <c r="R3814" i="4"/>
  <c r="Q3814" i="4"/>
  <c r="R3813" i="4"/>
  <c r="Q3813" i="4"/>
  <c r="R3812" i="4"/>
  <c r="Q3812" i="4"/>
  <c r="R3811" i="4"/>
  <c r="Q3811" i="4"/>
  <c r="R3810" i="4"/>
  <c r="Q3810" i="4"/>
  <c r="R3809" i="4"/>
  <c r="Q3809" i="4"/>
  <c r="R3808" i="4"/>
  <c r="Q3808" i="4"/>
  <c r="R3807" i="4"/>
  <c r="Q3807" i="4"/>
  <c r="R3806" i="4"/>
  <c r="Q3806" i="4"/>
  <c r="R3805" i="4"/>
  <c r="Q3805" i="4"/>
  <c r="R3804" i="4"/>
  <c r="Q3804" i="4"/>
  <c r="R3803" i="4"/>
  <c r="Q3803" i="4"/>
  <c r="R3802" i="4"/>
  <c r="Q3802" i="4"/>
  <c r="R3801" i="4"/>
  <c r="Q3801" i="4"/>
  <c r="R3800" i="4"/>
  <c r="Q3800" i="4"/>
  <c r="R3799" i="4"/>
  <c r="Q3799" i="4"/>
  <c r="R3798" i="4"/>
  <c r="Q3798" i="4"/>
  <c r="R3797" i="4"/>
  <c r="Q3797" i="4"/>
  <c r="R3796" i="4"/>
  <c r="Q3796" i="4"/>
  <c r="R3795" i="4"/>
  <c r="Q3795" i="4"/>
  <c r="R3794" i="4"/>
  <c r="Q3794" i="4"/>
  <c r="R3793" i="4"/>
  <c r="Q3793" i="4"/>
  <c r="R3792" i="4"/>
  <c r="Q3792" i="4"/>
  <c r="R3791" i="4"/>
  <c r="Q3791" i="4"/>
  <c r="R3790" i="4"/>
  <c r="Q3790" i="4"/>
  <c r="R3789" i="4"/>
  <c r="Q3789" i="4"/>
  <c r="R3788" i="4"/>
  <c r="Q3788" i="4"/>
  <c r="R3787" i="4"/>
  <c r="Q3787" i="4"/>
  <c r="R3786" i="4"/>
  <c r="Q3786" i="4"/>
  <c r="R3785" i="4"/>
  <c r="Q3785" i="4"/>
  <c r="R3784" i="4"/>
  <c r="Q3784" i="4"/>
  <c r="R3783" i="4"/>
  <c r="Q3783" i="4"/>
  <c r="R3782" i="4"/>
  <c r="Q3782" i="4"/>
  <c r="R3781" i="4"/>
  <c r="Q3781" i="4"/>
  <c r="R3780" i="4"/>
  <c r="Q3780" i="4"/>
  <c r="R3779" i="4"/>
  <c r="Q3779" i="4"/>
  <c r="R3778" i="4"/>
  <c r="Q3778" i="4"/>
  <c r="R3777" i="4"/>
  <c r="Q3777" i="4"/>
  <c r="R3776" i="4"/>
  <c r="Q3776" i="4"/>
  <c r="R3775" i="4"/>
  <c r="Q3775" i="4"/>
  <c r="R3774" i="4"/>
  <c r="Q3774" i="4"/>
  <c r="R3773" i="4"/>
  <c r="Q3773" i="4"/>
  <c r="R3772" i="4"/>
  <c r="Q3772" i="4"/>
  <c r="R3771" i="4"/>
  <c r="Q3771" i="4"/>
  <c r="R3770" i="4"/>
  <c r="Q3770" i="4"/>
  <c r="R3769" i="4"/>
  <c r="Q3769" i="4"/>
  <c r="R3768" i="4"/>
  <c r="Q3768" i="4"/>
  <c r="R3767" i="4"/>
  <c r="Q3767" i="4"/>
  <c r="R3766" i="4"/>
  <c r="Q3766" i="4"/>
  <c r="R3765" i="4"/>
  <c r="Q3765" i="4"/>
  <c r="R3764" i="4"/>
  <c r="Q3764" i="4"/>
  <c r="R3763" i="4"/>
  <c r="Q3763" i="4"/>
  <c r="R3762" i="4"/>
  <c r="Q3762" i="4"/>
  <c r="R3761" i="4"/>
  <c r="Q3761" i="4"/>
  <c r="R3760" i="4"/>
  <c r="Q3760" i="4"/>
  <c r="R3759" i="4"/>
  <c r="Q3759" i="4"/>
  <c r="R3758" i="4"/>
  <c r="Q3758" i="4"/>
  <c r="R3757" i="4"/>
  <c r="Q3757" i="4"/>
  <c r="R3756" i="4"/>
  <c r="Q3756" i="4"/>
  <c r="R3755" i="4"/>
  <c r="Q3755" i="4"/>
  <c r="R3754" i="4"/>
  <c r="Q3754" i="4"/>
  <c r="R3753" i="4"/>
  <c r="Q3753" i="4"/>
  <c r="R3752" i="4"/>
  <c r="Q3752" i="4"/>
  <c r="R3751" i="4"/>
  <c r="Q3751" i="4"/>
  <c r="R3750" i="4"/>
  <c r="Q3750" i="4"/>
  <c r="R3749" i="4"/>
  <c r="Q3749" i="4"/>
  <c r="R3748" i="4"/>
  <c r="Q3748" i="4"/>
  <c r="R3747" i="4"/>
  <c r="Q3747" i="4"/>
  <c r="R3746" i="4"/>
  <c r="Q3746" i="4"/>
  <c r="R3745" i="4"/>
  <c r="Q3745" i="4"/>
  <c r="R3744" i="4"/>
  <c r="Q3744" i="4"/>
  <c r="R3743" i="4"/>
  <c r="Q3743" i="4"/>
  <c r="R3742" i="4"/>
  <c r="Q3742" i="4"/>
  <c r="R3741" i="4"/>
  <c r="Q3741" i="4"/>
  <c r="R3740" i="4"/>
  <c r="Q3740" i="4"/>
  <c r="R3739" i="4"/>
  <c r="Q3739" i="4"/>
  <c r="R3738" i="4"/>
  <c r="Q3738" i="4"/>
  <c r="R3737" i="4"/>
  <c r="Q3737" i="4"/>
  <c r="R3736" i="4"/>
  <c r="Q3736" i="4"/>
  <c r="R3735" i="4"/>
  <c r="Q3735" i="4"/>
  <c r="R3734" i="4"/>
  <c r="Q3734" i="4"/>
  <c r="R3733" i="4"/>
  <c r="Q3733" i="4"/>
  <c r="R3732" i="4"/>
  <c r="Q3732" i="4"/>
  <c r="R3731" i="4"/>
  <c r="Q3731" i="4"/>
  <c r="R3730" i="4"/>
  <c r="Q3730" i="4"/>
  <c r="R3729" i="4"/>
  <c r="Q3729" i="4"/>
  <c r="R3728" i="4"/>
  <c r="Q3728" i="4"/>
  <c r="R3727" i="4"/>
  <c r="Q3727" i="4"/>
  <c r="R3726" i="4"/>
  <c r="Q3726" i="4"/>
  <c r="R3725" i="4"/>
  <c r="Q3725" i="4"/>
  <c r="R3724" i="4"/>
  <c r="Q3724" i="4"/>
  <c r="R3723" i="4"/>
  <c r="Q3723" i="4"/>
  <c r="R3722" i="4"/>
  <c r="Q3722" i="4"/>
  <c r="R3721" i="4"/>
  <c r="Q3721" i="4"/>
  <c r="R3720" i="4"/>
  <c r="Q3720" i="4"/>
  <c r="R3719" i="4"/>
  <c r="Q3719" i="4"/>
  <c r="R3718" i="4"/>
  <c r="Q3718" i="4"/>
  <c r="R3717" i="4"/>
  <c r="Q3717" i="4"/>
  <c r="R3716" i="4"/>
  <c r="Q3716" i="4"/>
  <c r="R3715" i="4"/>
  <c r="Q3715" i="4"/>
  <c r="R3714" i="4"/>
  <c r="Q3714" i="4"/>
  <c r="R3713" i="4"/>
  <c r="Q3713" i="4"/>
  <c r="R3712" i="4"/>
  <c r="Q3712" i="4"/>
  <c r="R3711" i="4"/>
  <c r="Q3711" i="4"/>
  <c r="R3710" i="4"/>
  <c r="Q3710" i="4"/>
  <c r="R3709" i="4"/>
  <c r="Q3709" i="4"/>
  <c r="R3708" i="4"/>
  <c r="Q3708" i="4"/>
  <c r="R3707" i="4"/>
  <c r="Q3707" i="4"/>
  <c r="R3706" i="4"/>
  <c r="Q3706" i="4"/>
  <c r="R3705" i="4"/>
  <c r="Q3705" i="4"/>
  <c r="R3704" i="4"/>
  <c r="Q3704" i="4"/>
  <c r="R3703" i="4"/>
  <c r="Q3703" i="4"/>
  <c r="R3702" i="4"/>
  <c r="Q3702" i="4"/>
  <c r="R3701" i="4"/>
  <c r="Q3701" i="4"/>
  <c r="R3700" i="4"/>
  <c r="Q3700" i="4"/>
  <c r="R3699" i="4"/>
  <c r="Q3699" i="4"/>
  <c r="R3698" i="4"/>
  <c r="Q3698" i="4"/>
  <c r="R3697" i="4"/>
  <c r="Q3697" i="4"/>
  <c r="R3696" i="4"/>
  <c r="Q3696" i="4"/>
  <c r="R3695" i="4"/>
  <c r="Q3695" i="4"/>
  <c r="R3694" i="4"/>
  <c r="Q3694" i="4"/>
  <c r="R3693" i="4"/>
  <c r="Q3693" i="4"/>
  <c r="R3692" i="4"/>
  <c r="Q3692" i="4"/>
  <c r="R3691" i="4"/>
  <c r="Q3691" i="4"/>
  <c r="R3690" i="4"/>
  <c r="Q3690" i="4"/>
  <c r="R3689" i="4"/>
  <c r="Q3689" i="4"/>
  <c r="R3688" i="4"/>
  <c r="Q3688" i="4"/>
  <c r="R3687" i="4"/>
  <c r="Q3687" i="4"/>
  <c r="R3686" i="4"/>
  <c r="Q3686" i="4"/>
  <c r="R3685" i="4"/>
  <c r="Q3685" i="4"/>
  <c r="R3684" i="4"/>
  <c r="Q3684" i="4"/>
  <c r="R3683" i="4"/>
  <c r="Q3683" i="4"/>
  <c r="R3682" i="4"/>
  <c r="Q3682" i="4"/>
  <c r="R3681" i="4"/>
  <c r="Q3681" i="4"/>
  <c r="R3680" i="4"/>
  <c r="Q3680" i="4"/>
  <c r="R3679" i="4"/>
  <c r="Q3679" i="4"/>
  <c r="R3678" i="4"/>
  <c r="Q3678" i="4"/>
  <c r="R3677" i="4"/>
  <c r="Q3677" i="4"/>
  <c r="R3676" i="4"/>
  <c r="Q3676" i="4"/>
  <c r="R3675" i="4"/>
  <c r="Q3675" i="4"/>
  <c r="R3674" i="4"/>
  <c r="Q3674" i="4"/>
  <c r="R3673" i="4"/>
  <c r="Q3673" i="4"/>
  <c r="R3672" i="4"/>
  <c r="Q3672" i="4"/>
  <c r="R3671" i="4"/>
  <c r="Q3671" i="4"/>
  <c r="R3670" i="4"/>
  <c r="Q3670" i="4"/>
  <c r="R3669" i="4"/>
  <c r="Q3669" i="4"/>
  <c r="R3668" i="4"/>
  <c r="Q3668" i="4"/>
  <c r="R3667" i="4"/>
  <c r="Q3667" i="4"/>
  <c r="R3666" i="4"/>
  <c r="Q3666" i="4"/>
  <c r="R3665" i="4"/>
  <c r="Q3665" i="4"/>
  <c r="R3664" i="4"/>
  <c r="Q3664" i="4"/>
  <c r="R3663" i="4"/>
  <c r="Q3663" i="4"/>
  <c r="R3662" i="4"/>
  <c r="Q3662" i="4"/>
  <c r="R3661" i="4"/>
  <c r="Q3661" i="4"/>
  <c r="R3660" i="4"/>
  <c r="Q3660" i="4"/>
  <c r="R3659" i="4"/>
  <c r="Q3659" i="4"/>
  <c r="R3658" i="4"/>
  <c r="Q3658" i="4"/>
  <c r="R3657" i="4"/>
  <c r="Q3657" i="4"/>
  <c r="R3656" i="4"/>
  <c r="Q3656" i="4"/>
  <c r="R3655" i="4"/>
  <c r="Q3655" i="4"/>
  <c r="R3654" i="4"/>
  <c r="Q3654" i="4"/>
  <c r="R3653" i="4"/>
  <c r="Q3653" i="4"/>
  <c r="R3652" i="4"/>
  <c r="Q3652" i="4"/>
  <c r="R3651" i="4"/>
  <c r="Q3651" i="4"/>
  <c r="R3650" i="4"/>
  <c r="Q3650" i="4"/>
  <c r="R3649" i="4"/>
  <c r="Q3649" i="4"/>
  <c r="R3648" i="4"/>
  <c r="Q3648" i="4"/>
  <c r="R3647" i="4"/>
  <c r="Q3647" i="4"/>
  <c r="R3646" i="4"/>
  <c r="Q3646" i="4"/>
  <c r="R3645" i="4"/>
  <c r="Q3645" i="4"/>
  <c r="R3644" i="4"/>
  <c r="Q3644" i="4"/>
  <c r="R3643" i="4"/>
  <c r="Q3643" i="4"/>
  <c r="R3642" i="4"/>
  <c r="Q3642" i="4"/>
  <c r="R3641" i="4"/>
  <c r="Q3641" i="4"/>
  <c r="R3640" i="4"/>
  <c r="Q3640" i="4"/>
  <c r="R3639" i="4"/>
  <c r="Q3639" i="4"/>
  <c r="R3638" i="4"/>
  <c r="Q3638" i="4"/>
  <c r="R3637" i="4"/>
  <c r="Q3637" i="4"/>
  <c r="R3636" i="4"/>
  <c r="Q3636" i="4"/>
  <c r="R3635" i="4"/>
  <c r="Q3635" i="4"/>
  <c r="R3634" i="4"/>
  <c r="Q3634" i="4"/>
  <c r="R3633" i="4"/>
  <c r="Q3633" i="4"/>
  <c r="R3632" i="4"/>
  <c r="Q3632" i="4"/>
  <c r="R3631" i="4"/>
  <c r="Q3631" i="4"/>
  <c r="R3630" i="4"/>
  <c r="Q3630" i="4"/>
  <c r="R3629" i="4"/>
  <c r="Q3629" i="4"/>
  <c r="R3628" i="4"/>
  <c r="Q3628" i="4"/>
  <c r="R3627" i="4"/>
  <c r="Q3627" i="4"/>
  <c r="R3626" i="4"/>
  <c r="Q3626" i="4"/>
  <c r="R3625" i="4"/>
  <c r="Q3625" i="4"/>
  <c r="R3624" i="4"/>
  <c r="Q3624" i="4"/>
  <c r="R3623" i="4"/>
  <c r="Q3623" i="4"/>
  <c r="R3622" i="4"/>
  <c r="Q3622" i="4"/>
  <c r="R3621" i="4"/>
  <c r="Q3621" i="4"/>
  <c r="R3620" i="4"/>
  <c r="Q3620" i="4"/>
  <c r="R3619" i="4"/>
  <c r="Q3619" i="4"/>
  <c r="R3618" i="4"/>
  <c r="Q3618" i="4"/>
  <c r="R3617" i="4"/>
  <c r="Q3617" i="4"/>
  <c r="R3616" i="4"/>
  <c r="Q3616" i="4"/>
  <c r="R3615" i="4"/>
  <c r="Q3615" i="4"/>
  <c r="R3614" i="4"/>
  <c r="Q3614" i="4"/>
  <c r="R3613" i="4"/>
  <c r="Q3613" i="4"/>
  <c r="R3612" i="4"/>
  <c r="Q3612" i="4"/>
  <c r="R3611" i="4"/>
  <c r="Q3611" i="4"/>
  <c r="R3610" i="4"/>
  <c r="Q3610" i="4"/>
  <c r="R3609" i="4"/>
  <c r="Q3609" i="4"/>
  <c r="R3608" i="4"/>
  <c r="Q3608" i="4"/>
  <c r="R3607" i="4"/>
  <c r="Q3607" i="4"/>
  <c r="R3606" i="4"/>
  <c r="Q3606" i="4"/>
  <c r="R3605" i="4"/>
  <c r="Q3605" i="4"/>
  <c r="R3604" i="4"/>
  <c r="Q3604" i="4"/>
  <c r="R3603" i="4"/>
  <c r="Q3603" i="4"/>
  <c r="R3602" i="4"/>
  <c r="Q3602" i="4"/>
  <c r="R3601" i="4"/>
  <c r="Q3601" i="4"/>
  <c r="R3600" i="4"/>
  <c r="Q3600" i="4"/>
  <c r="R3599" i="4"/>
  <c r="Q3599" i="4"/>
  <c r="R3598" i="4"/>
  <c r="Q3598" i="4"/>
  <c r="R3597" i="4"/>
  <c r="Q3597" i="4"/>
  <c r="R3596" i="4"/>
  <c r="Q3596" i="4"/>
  <c r="R3595" i="4"/>
  <c r="Q3595" i="4"/>
  <c r="R3594" i="4"/>
  <c r="Q3594" i="4"/>
  <c r="R3593" i="4"/>
  <c r="Q3593" i="4"/>
  <c r="R3592" i="4"/>
  <c r="Q3592" i="4"/>
  <c r="R3591" i="4"/>
  <c r="Q3591" i="4"/>
  <c r="R3590" i="4"/>
  <c r="Q3590" i="4"/>
  <c r="R3589" i="4"/>
  <c r="Q3589" i="4"/>
  <c r="R3588" i="4"/>
  <c r="Q3588" i="4"/>
  <c r="R3587" i="4"/>
  <c r="Q3587" i="4"/>
  <c r="R3586" i="4"/>
  <c r="Q3586" i="4"/>
  <c r="R3585" i="4"/>
  <c r="Q3585" i="4"/>
  <c r="R3584" i="4"/>
  <c r="Q3584" i="4"/>
  <c r="R3583" i="4"/>
  <c r="Q3583" i="4"/>
  <c r="R3582" i="4"/>
  <c r="Q3582" i="4"/>
  <c r="R3581" i="4"/>
  <c r="Q3581" i="4"/>
  <c r="R3580" i="4"/>
  <c r="Q3580" i="4"/>
  <c r="R3579" i="4"/>
  <c r="Q3579" i="4"/>
  <c r="R3578" i="4"/>
  <c r="Q3578" i="4"/>
  <c r="R3577" i="4"/>
  <c r="Q3577" i="4"/>
  <c r="R3576" i="4"/>
  <c r="Q3576" i="4"/>
  <c r="R3575" i="4"/>
  <c r="Q3575" i="4"/>
  <c r="R3574" i="4"/>
  <c r="Q3574" i="4"/>
  <c r="R3573" i="4"/>
  <c r="Q3573" i="4"/>
  <c r="R3572" i="4"/>
  <c r="Q3572" i="4"/>
  <c r="R3571" i="4"/>
  <c r="Q3571" i="4"/>
  <c r="R3570" i="4"/>
  <c r="Q3570" i="4"/>
  <c r="R3569" i="4"/>
  <c r="Q3569" i="4"/>
  <c r="R3568" i="4"/>
  <c r="Q3568" i="4"/>
  <c r="R3567" i="4"/>
  <c r="Q3567" i="4"/>
  <c r="R3566" i="4"/>
  <c r="Q3566" i="4"/>
  <c r="R3565" i="4"/>
  <c r="Q3565" i="4"/>
  <c r="R3564" i="4"/>
  <c r="Q3564" i="4"/>
  <c r="R3563" i="4"/>
  <c r="Q3563" i="4"/>
  <c r="R3562" i="4"/>
  <c r="Q3562" i="4"/>
  <c r="R3561" i="4"/>
  <c r="Q3561" i="4"/>
  <c r="R3560" i="4"/>
  <c r="Q3560" i="4"/>
  <c r="R3559" i="4"/>
  <c r="Q3559" i="4"/>
  <c r="R3558" i="4"/>
  <c r="Q3558" i="4"/>
  <c r="R3557" i="4"/>
  <c r="Q3557" i="4"/>
  <c r="R3556" i="4"/>
  <c r="Q3556" i="4"/>
  <c r="R3555" i="4"/>
  <c r="Q3555" i="4"/>
  <c r="R3554" i="4"/>
  <c r="Q3554" i="4"/>
  <c r="R3553" i="4"/>
  <c r="Q3553" i="4"/>
  <c r="R3552" i="4"/>
  <c r="Q3552" i="4"/>
  <c r="R3551" i="4"/>
  <c r="Q3551" i="4"/>
  <c r="R3550" i="4"/>
  <c r="Q3550" i="4"/>
  <c r="R3549" i="4"/>
  <c r="Q3549" i="4"/>
  <c r="R3548" i="4"/>
  <c r="Q3548" i="4"/>
  <c r="R3547" i="4"/>
  <c r="Q3547" i="4"/>
  <c r="R3546" i="4"/>
  <c r="Q3546" i="4"/>
  <c r="R3545" i="4"/>
  <c r="Q3545" i="4"/>
  <c r="R3544" i="4"/>
  <c r="Q3544" i="4"/>
  <c r="R3543" i="4"/>
  <c r="Q3543" i="4"/>
  <c r="R3542" i="4"/>
  <c r="Q3542" i="4"/>
  <c r="R3541" i="4"/>
  <c r="Q3541" i="4"/>
  <c r="R3540" i="4"/>
  <c r="Q3540" i="4"/>
  <c r="R3539" i="4"/>
  <c r="Q3539" i="4"/>
  <c r="R3538" i="4"/>
  <c r="Q3538" i="4"/>
  <c r="R3537" i="4"/>
  <c r="Q3537" i="4"/>
  <c r="R3536" i="4"/>
  <c r="Q3536" i="4"/>
  <c r="R3535" i="4"/>
  <c r="Q3535" i="4"/>
  <c r="R3534" i="4"/>
  <c r="Q3534" i="4"/>
  <c r="R3533" i="4"/>
  <c r="Q3533" i="4"/>
  <c r="R3532" i="4"/>
  <c r="Q3532" i="4"/>
  <c r="R3531" i="4"/>
  <c r="Q3531" i="4"/>
  <c r="R3530" i="4"/>
  <c r="Q3530" i="4"/>
  <c r="R3529" i="4"/>
  <c r="Q3529" i="4"/>
  <c r="R3528" i="4"/>
  <c r="Q3528" i="4"/>
  <c r="R3527" i="4"/>
  <c r="Q3527" i="4"/>
  <c r="R3526" i="4"/>
  <c r="Q3526" i="4"/>
  <c r="R3525" i="4"/>
  <c r="Q3525" i="4"/>
  <c r="R3524" i="4"/>
  <c r="Q3524" i="4"/>
  <c r="R3523" i="4"/>
  <c r="Q3523" i="4"/>
  <c r="R3522" i="4"/>
  <c r="Q3522" i="4"/>
  <c r="R3521" i="4"/>
  <c r="Q3521" i="4"/>
  <c r="R3520" i="4"/>
  <c r="Q3520" i="4"/>
  <c r="R3519" i="4"/>
  <c r="Q3519" i="4"/>
  <c r="R3518" i="4"/>
  <c r="Q3518" i="4"/>
  <c r="R3517" i="4"/>
  <c r="Q3517" i="4"/>
  <c r="R3516" i="4"/>
  <c r="Q3516" i="4"/>
  <c r="R3515" i="4"/>
  <c r="Q3515" i="4"/>
  <c r="R3514" i="4"/>
  <c r="Q3514" i="4"/>
  <c r="R3513" i="4"/>
  <c r="Q3513" i="4"/>
  <c r="R3512" i="4"/>
  <c r="Q3512" i="4"/>
  <c r="R3511" i="4"/>
  <c r="Q3511" i="4"/>
  <c r="R3510" i="4"/>
  <c r="Q3510" i="4"/>
  <c r="R3509" i="4"/>
  <c r="Q3509" i="4"/>
  <c r="R3508" i="4"/>
  <c r="Q3508" i="4"/>
  <c r="R3507" i="4"/>
  <c r="Q3507" i="4"/>
  <c r="R3506" i="4"/>
  <c r="Q3506" i="4"/>
  <c r="R3505" i="4"/>
  <c r="Q3505" i="4"/>
  <c r="R3504" i="4"/>
  <c r="Q3504" i="4"/>
  <c r="R3503" i="4"/>
  <c r="Q3503" i="4"/>
  <c r="R3502" i="4"/>
  <c r="Q3502" i="4"/>
  <c r="R3501" i="4"/>
  <c r="Q3501" i="4"/>
  <c r="R3500" i="4"/>
  <c r="Q3500" i="4"/>
  <c r="R3499" i="4"/>
  <c r="Q3499" i="4"/>
  <c r="R3498" i="4"/>
  <c r="Q3498" i="4"/>
  <c r="R3497" i="4"/>
  <c r="Q3497" i="4"/>
  <c r="R3496" i="4"/>
  <c r="Q3496" i="4"/>
  <c r="R3495" i="4"/>
  <c r="Q3495" i="4"/>
  <c r="R3494" i="4"/>
  <c r="Q3494" i="4"/>
  <c r="R3493" i="4"/>
  <c r="Q3493" i="4"/>
  <c r="R3492" i="4"/>
  <c r="Q3492" i="4"/>
  <c r="R3491" i="4"/>
  <c r="Q3491" i="4"/>
  <c r="R3490" i="4"/>
  <c r="Q3490" i="4"/>
  <c r="R3489" i="4"/>
  <c r="Q3489" i="4"/>
  <c r="R3488" i="4"/>
  <c r="Q3488" i="4"/>
  <c r="R3487" i="4"/>
  <c r="Q3487" i="4"/>
  <c r="R3486" i="4"/>
  <c r="Q3486" i="4"/>
  <c r="R3485" i="4"/>
  <c r="Q3485" i="4"/>
  <c r="R3484" i="4"/>
  <c r="Q3484" i="4"/>
  <c r="R3483" i="4"/>
  <c r="Q3483" i="4"/>
  <c r="R3482" i="4"/>
  <c r="Q3482" i="4"/>
  <c r="R3481" i="4"/>
  <c r="Q3481" i="4"/>
  <c r="R3480" i="4"/>
  <c r="Q3480" i="4"/>
  <c r="R3479" i="4"/>
  <c r="Q3479" i="4"/>
  <c r="R3478" i="4"/>
  <c r="Q3478" i="4"/>
  <c r="R3477" i="4"/>
  <c r="Q3477" i="4"/>
  <c r="R3476" i="4"/>
  <c r="Q3476" i="4"/>
  <c r="R3475" i="4"/>
  <c r="Q3475" i="4"/>
  <c r="R3474" i="4"/>
  <c r="Q3474" i="4"/>
  <c r="R3473" i="4"/>
  <c r="Q3473" i="4"/>
  <c r="R3472" i="4"/>
  <c r="Q3472" i="4"/>
  <c r="R3471" i="4"/>
  <c r="Q3471" i="4"/>
  <c r="R3470" i="4"/>
  <c r="Q3470" i="4"/>
  <c r="R3469" i="4"/>
  <c r="Q3469" i="4"/>
  <c r="R3468" i="4"/>
  <c r="Q3468" i="4"/>
  <c r="R3467" i="4"/>
  <c r="Q3467" i="4"/>
  <c r="R3466" i="4"/>
  <c r="Q3466" i="4"/>
  <c r="R3465" i="4"/>
  <c r="Q3465" i="4"/>
  <c r="R3464" i="4"/>
  <c r="Q3464" i="4"/>
  <c r="R3463" i="4"/>
  <c r="Q3463" i="4"/>
  <c r="R3462" i="4"/>
  <c r="Q3462" i="4"/>
  <c r="R3461" i="4"/>
  <c r="Q3461" i="4"/>
  <c r="R3460" i="4"/>
  <c r="Q3460" i="4"/>
  <c r="R3459" i="4"/>
  <c r="Q3459" i="4"/>
  <c r="R3458" i="4"/>
  <c r="Q3458" i="4"/>
  <c r="R3457" i="4"/>
  <c r="Q3457" i="4"/>
  <c r="R3456" i="4"/>
  <c r="Q3456" i="4"/>
  <c r="R3455" i="4"/>
  <c r="Q3455" i="4"/>
  <c r="R3454" i="4"/>
  <c r="Q3454" i="4"/>
  <c r="R3453" i="4"/>
  <c r="Q3453" i="4"/>
  <c r="R3452" i="4"/>
  <c r="Q3452" i="4"/>
  <c r="R3451" i="4"/>
  <c r="Q3451" i="4"/>
  <c r="R3450" i="4"/>
  <c r="Q3450" i="4"/>
  <c r="R3449" i="4"/>
  <c r="Q3449" i="4"/>
  <c r="R3448" i="4"/>
  <c r="Q3448" i="4"/>
  <c r="R3447" i="4"/>
  <c r="Q3447" i="4"/>
  <c r="R3446" i="4"/>
  <c r="Q3446" i="4"/>
  <c r="R3445" i="4"/>
  <c r="Q3445" i="4"/>
  <c r="R3444" i="4"/>
  <c r="Q3444" i="4"/>
  <c r="R3443" i="4"/>
  <c r="Q3443" i="4"/>
  <c r="R3442" i="4"/>
  <c r="Q3442" i="4"/>
  <c r="R3441" i="4"/>
  <c r="Q3441" i="4"/>
  <c r="R3440" i="4"/>
  <c r="Q3440" i="4"/>
  <c r="R3439" i="4"/>
  <c r="Q3439" i="4"/>
  <c r="R3438" i="4"/>
  <c r="Q3438" i="4"/>
  <c r="R3437" i="4"/>
  <c r="Q3437" i="4"/>
  <c r="R3436" i="4"/>
  <c r="Q3436" i="4"/>
  <c r="R3435" i="4"/>
  <c r="Q3435" i="4"/>
  <c r="R3434" i="4"/>
  <c r="Q3434" i="4"/>
  <c r="R3433" i="4"/>
  <c r="Q3433" i="4"/>
  <c r="R3432" i="4"/>
  <c r="Q3432" i="4"/>
  <c r="R3431" i="4"/>
  <c r="Q3431" i="4"/>
  <c r="R3430" i="4"/>
  <c r="Q3430" i="4"/>
  <c r="R3429" i="4"/>
  <c r="Q3429" i="4"/>
  <c r="R3428" i="4"/>
  <c r="Q3428" i="4"/>
  <c r="R3427" i="4"/>
  <c r="Q3427" i="4"/>
  <c r="R3426" i="4"/>
  <c r="Q3426" i="4"/>
  <c r="R3425" i="4"/>
  <c r="Q3425" i="4"/>
  <c r="R3424" i="4"/>
  <c r="Q3424" i="4"/>
  <c r="R3423" i="4"/>
  <c r="Q3423" i="4"/>
  <c r="R3422" i="4"/>
  <c r="Q3422" i="4"/>
  <c r="R3421" i="4"/>
  <c r="Q3421" i="4"/>
  <c r="R3420" i="4"/>
  <c r="Q3420" i="4"/>
  <c r="R3419" i="4"/>
  <c r="Q3419" i="4"/>
  <c r="R3418" i="4"/>
  <c r="Q3418" i="4"/>
  <c r="R3417" i="4"/>
  <c r="Q3417" i="4"/>
  <c r="R3416" i="4"/>
  <c r="Q3416" i="4"/>
  <c r="R3415" i="4"/>
  <c r="Q3415" i="4"/>
  <c r="R3414" i="4"/>
  <c r="Q3414" i="4"/>
  <c r="R3413" i="4"/>
  <c r="Q3413" i="4"/>
  <c r="R3412" i="4"/>
  <c r="Q3412" i="4"/>
  <c r="R3411" i="4"/>
  <c r="Q3411" i="4"/>
  <c r="R3410" i="4"/>
  <c r="Q3410" i="4"/>
  <c r="R3409" i="4"/>
  <c r="Q3409" i="4"/>
  <c r="R3408" i="4"/>
  <c r="Q3408" i="4"/>
  <c r="R3407" i="4"/>
  <c r="Q3407" i="4"/>
  <c r="R3406" i="4"/>
  <c r="Q3406" i="4"/>
  <c r="R3405" i="4"/>
  <c r="Q3405" i="4"/>
  <c r="R3404" i="4"/>
  <c r="Q3404" i="4"/>
  <c r="R3403" i="4"/>
  <c r="Q3403" i="4"/>
  <c r="R3402" i="4"/>
  <c r="Q3402" i="4"/>
  <c r="R3401" i="4"/>
  <c r="Q3401" i="4"/>
  <c r="R3400" i="4"/>
  <c r="Q3400" i="4"/>
  <c r="R3399" i="4"/>
  <c r="Q3399" i="4"/>
  <c r="R3398" i="4"/>
  <c r="Q3398" i="4"/>
  <c r="R3397" i="4"/>
  <c r="Q3397" i="4"/>
  <c r="R3396" i="4"/>
  <c r="Q3396" i="4"/>
  <c r="R3395" i="4"/>
  <c r="Q3395" i="4"/>
  <c r="R3394" i="4"/>
  <c r="Q3394" i="4"/>
  <c r="R3393" i="4"/>
  <c r="Q3393" i="4"/>
  <c r="R3392" i="4"/>
  <c r="Q3392" i="4"/>
  <c r="R3391" i="4"/>
  <c r="Q3391" i="4"/>
  <c r="R3390" i="4"/>
  <c r="Q3390" i="4"/>
  <c r="R3389" i="4"/>
  <c r="Q3389" i="4"/>
  <c r="R3388" i="4"/>
  <c r="Q3388" i="4"/>
  <c r="R3387" i="4"/>
  <c r="Q3387" i="4"/>
  <c r="R3386" i="4"/>
  <c r="Q3386" i="4"/>
  <c r="R3385" i="4"/>
  <c r="Q3385" i="4"/>
  <c r="R3384" i="4"/>
  <c r="Q3384" i="4"/>
  <c r="R3383" i="4"/>
  <c r="Q3383" i="4"/>
  <c r="R3382" i="4"/>
  <c r="Q3382" i="4"/>
  <c r="R3381" i="4"/>
  <c r="Q3381" i="4"/>
  <c r="R3380" i="4"/>
  <c r="Q3380" i="4"/>
  <c r="R3379" i="4"/>
  <c r="Q3379" i="4"/>
  <c r="R3378" i="4"/>
  <c r="Q3378" i="4"/>
  <c r="R3377" i="4"/>
  <c r="Q3377" i="4"/>
  <c r="R3376" i="4"/>
  <c r="Q3376" i="4"/>
  <c r="R3375" i="4"/>
  <c r="Q3375" i="4"/>
  <c r="R3374" i="4"/>
  <c r="Q3374" i="4"/>
  <c r="R3373" i="4"/>
  <c r="Q3373" i="4"/>
  <c r="R3372" i="4"/>
  <c r="Q3372" i="4"/>
  <c r="R3371" i="4"/>
  <c r="Q3371" i="4"/>
  <c r="R3370" i="4"/>
  <c r="Q3370" i="4"/>
  <c r="R3369" i="4"/>
  <c r="Q3369" i="4"/>
  <c r="R3368" i="4"/>
  <c r="Q3368" i="4"/>
  <c r="R3367" i="4"/>
  <c r="Q3367" i="4"/>
  <c r="R3366" i="4"/>
  <c r="Q3366" i="4"/>
  <c r="R3365" i="4"/>
  <c r="Q3365" i="4"/>
  <c r="R3364" i="4"/>
  <c r="Q3364" i="4"/>
  <c r="R3363" i="4"/>
  <c r="Q3363" i="4"/>
  <c r="R3362" i="4"/>
  <c r="Q3362" i="4"/>
  <c r="R3361" i="4"/>
  <c r="Q3361" i="4"/>
  <c r="R3360" i="4"/>
  <c r="Q3360" i="4"/>
  <c r="R3359" i="4"/>
  <c r="Q3359" i="4"/>
  <c r="R3358" i="4"/>
  <c r="Q3358" i="4"/>
  <c r="R3357" i="4"/>
  <c r="Q3357" i="4"/>
  <c r="R3356" i="4"/>
  <c r="Q3356" i="4"/>
  <c r="R3355" i="4"/>
  <c r="Q3355" i="4"/>
  <c r="R3354" i="4"/>
  <c r="Q3354" i="4"/>
  <c r="R3353" i="4"/>
  <c r="Q3353" i="4"/>
  <c r="R3352" i="4"/>
  <c r="Q3352" i="4"/>
  <c r="R3351" i="4"/>
  <c r="Q3351" i="4"/>
  <c r="R3350" i="4"/>
  <c r="Q3350" i="4"/>
  <c r="R3349" i="4"/>
  <c r="Q3349" i="4"/>
  <c r="R3348" i="4"/>
  <c r="Q3348" i="4"/>
  <c r="R3347" i="4"/>
  <c r="Q3347" i="4"/>
  <c r="R3346" i="4"/>
  <c r="Q3346" i="4"/>
  <c r="R3345" i="4"/>
  <c r="Q3345" i="4"/>
  <c r="R3344" i="4"/>
  <c r="Q3344" i="4"/>
  <c r="R3343" i="4"/>
  <c r="Q3343" i="4"/>
  <c r="R3342" i="4"/>
  <c r="Q3342" i="4"/>
  <c r="R3341" i="4"/>
  <c r="Q3341" i="4"/>
  <c r="R3340" i="4"/>
  <c r="Q3340" i="4"/>
  <c r="R3339" i="4"/>
  <c r="Q3339" i="4"/>
  <c r="R3338" i="4"/>
  <c r="Q3338" i="4"/>
  <c r="R3337" i="4"/>
  <c r="Q3337" i="4"/>
  <c r="R3336" i="4"/>
  <c r="Q3336" i="4"/>
  <c r="R3335" i="4"/>
  <c r="Q3335" i="4"/>
  <c r="R3334" i="4"/>
  <c r="Q3334" i="4"/>
  <c r="R3333" i="4"/>
  <c r="Q3333" i="4"/>
  <c r="R3332" i="4"/>
  <c r="Q3332" i="4"/>
  <c r="R3331" i="4"/>
  <c r="Q3331" i="4"/>
  <c r="R3330" i="4"/>
  <c r="Q3330" i="4"/>
  <c r="R3329" i="4"/>
  <c r="Q3329" i="4"/>
  <c r="R3328" i="4"/>
  <c r="Q3328" i="4"/>
  <c r="R3327" i="4"/>
  <c r="Q3327" i="4"/>
  <c r="R3326" i="4"/>
  <c r="Q3326" i="4"/>
  <c r="R3325" i="4"/>
  <c r="Q3325" i="4"/>
  <c r="R3324" i="4"/>
  <c r="Q3324" i="4"/>
  <c r="R3323" i="4"/>
  <c r="Q3323" i="4"/>
  <c r="R3322" i="4"/>
  <c r="Q3322" i="4"/>
  <c r="R3321" i="4"/>
  <c r="Q3321" i="4"/>
  <c r="R3320" i="4"/>
  <c r="Q3320" i="4"/>
  <c r="R3319" i="4"/>
  <c r="Q3319" i="4"/>
  <c r="R3318" i="4"/>
  <c r="Q3318" i="4"/>
  <c r="R3317" i="4"/>
  <c r="Q3317" i="4"/>
  <c r="R3316" i="4"/>
  <c r="Q3316" i="4"/>
  <c r="R3315" i="4"/>
  <c r="Q3315" i="4"/>
  <c r="R3314" i="4"/>
  <c r="Q3314" i="4"/>
  <c r="R3313" i="4"/>
  <c r="Q3313" i="4"/>
  <c r="R3312" i="4"/>
  <c r="Q3312" i="4"/>
  <c r="R3311" i="4"/>
  <c r="Q3311" i="4"/>
  <c r="R3310" i="4"/>
  <c r="Q3310" i="4"/>
  <c r="R3309" i="4"/>
  <c r="Q3309" i="4"/>
  <c r="R3308" i="4"/>
  <c r="Q3308" i="4"/>
  <c r="R3307" i="4"/>
  <c r="Q3307" i="4"/>
  <c r="R3306" i="4"/>
  <c r="Q3306" i="4"/>
  <c r="R3305" i="4"/>
  <c r="Q3305" i="4"/>
  <c r="R3304" i="4"/>
  <c r="Q3304" i="4"/>
  <c r="R3303" i="4"/>
  <c r="Q3303" i="4"/>
  <c r="R3302" i="4"/>
  <c r="Q3302" i="4"/>
  <c r="R3301" i="4"/>
  <c r="Q3301" i="4"/>
  <c r="R3300" i="4"/>
  <c r="Q3300" i="4"/>
  <c r="R3299" i="4"/>
  <c r="Q3299" i="4"/>
  <c r="R3298" i="4"/>
  <c r="Q3298" i="4"/>
  <c r="R3297" i="4"/>
  <c r="Q3297" i="4"/>
  <c r="R3296" i="4"/>
  <c r="Q3296" i="4"/>
  <c r="R3295" i="4"/>
  <c r="Q3295" i="4"/>
  <c r="R3294" i="4"/>
  <c r="Q3294" i="4"/>
  <c r="R3293" i="4"/>
  <c r="Q3293" i="4"/>
  <c r="R3292" i="4"/>
  <c r="Q3292" i="4"/>
  <c r="R3291" i="4"/>
  <c r="Q3291" i="4"/>
  <c r="R3290" i="4"/>
  <c r="Q3290" i="4"/>
  <c r="R3289" i="4"/>
  <c r="Q3289" i="4"/>
  <c r="R3288" i="4"/>
  <c r="Q3288" i="4"/>
  <c r="R3287" i="4"/>
  <c r="Q3287" i="4"/>
  <c r="R3286" i="4"/>
  <c r="Q3286" i="4"/>
  <c r="R3285" i="4"/>
  <c r="Q3285" i="4"/>
  <c r="R3284" i="4"/>
  <c r="Q3284" i="4"/>
  <c r="R3283" i="4"/>
  <c r="Q3283" i="4"/>
  <c r="R3282" i="4"/>
  <c r="Q3282" i="4"/>
  <c r="R3281" i="4"/>
  <c r="Q3281" i="4"/>
  <c r="R3280" i="4"/>
  <c r="Q3280" i="4"/>
  <c r="R3279" i="4"/>
  <c r="Q3279" i="4"/>
  <c r="R3278" i="4"/>
  <c r="Q3278" i="4"/>
  <c r="R3277" i="4"/>
  <c r="Q3277" i="4"/>
  <c r="R3276" i="4"/>
  <c r="Q3276" i="4"/>
  <c r="R3275" i="4"/>
  <c r="Q3275" i="4"/>
  <c r="R3274" i="4"/>
  <c r="Q3274" i="4"/>
  <c r="R3273" i="4"/>
  <c r="Q3273" i="4"/>
  <c r="R3272" i="4"/>
  <c r="Q3272" i="4"/>
  <c r="R3271" i="4"/>
  <c r="Q3271" i="4"/>
  <c r="R3270" i="4"/>
  <c r="Q3270" i="4"/>
  <c r="R3269" i="4"/>
  <c r="Q3269" i="4"/>
  <c r="R3268" i="4"/>
  <c r="Q3268" i="4"/>
  <c r="R3267" i="4"/>
  <c r="Q3267" i="4"/>
  <c r="R3266" i="4"/>
  <c r="Q3266" i="4"/>
  <c r="R3265" i="4"/>
  <c r="Q3265" i="4"/>
  <c r="R3264" i="4"/>
  <c r="Q3264" i="4"/>
  <c r="R3263" i="4"/>
  <c r="Q3263" i="4"/>
  <c r="R3262" i="4"/>
  <c r="Q3262" i="4"/>
  <c r="R3261" i="4"/>
  <c r="Q3261" i="4"/>
  <c r="R3260" i="4"/>
  <c r="Q3260" i="4"/>
  <c r="R3259" i="4"/>
  <c r="Q3259" i="4"/>
  <c r="R3258" i="4"/>
  <c r="Q3258" i="4"/>
  <c r="R3257" i="4"/>
  <c r="Q3257" i="4"/>
  <c r="R3256" i="4"/>
  <c r="Q3256" i="4"/>
  <c r="R3255" i="4"/>
  <c r="Q3255" i="4"/>
  <c r="R3254" i="4"/>
  <c r="Q3254" i="4"/>
  <c r="R3253" i="4"/>
  <c r="Q3253" i="4"/>
  <c r="R3252" i="4"/>
  <c r="Q3252" i="4"/>
  <c r="R3251" i="4"/>
  <c r="Q3251" i="4"/>
  <c r="R3250" i="4"/>
  <c r="Q3250" i="4"/>
  <c r="R3249" i="4"/>
  <c r="Q3249" i="4"/>
  <c r="R3248" i="4"/>
  <c r="Q3248" i="4"/>
  <c r="R3247" i="4"/>
  <c r="Q3247" i="4"/>
  <c r="R3246" i="4"/>
  <c r="Q3246" i="4"/>
  <c r="R3245" i="4"/>
  <c r="Q3245" i="4"/>
  <c r="R3244" i="4"/>
  <c r="Q3244" i="4"/>
  <c r="R3243" i="4"/>
  <c r="Q3243" i="4"/>
  <c r="R3242" i="4"/>
  <c r="Q3242" i="4"/>
  <c r="R3241" i="4"/>
  <c r="Q3241" i="4"/>
  <c r="R3240" i="4"/>
  <c r="Q3240" i="4"/>
  <c r="R3239" i="4"/>
  <c r="Q3239" i="4"/>
  <c r="R3238" i="4"/>
  <c r="Q3238" i="4"/>
  <c r="R3237" i="4"/>
  <c r="Q3237" i="4"/>
  <c r="R3236" i="4"/>
  <c r="Q3236" i="4"/>
  <c r="R3235" i="4"/>
  <c r="Q3235" i="4"/>
  <c r="R3234" i="4"/>
  <c r="Q3234" i="4"/>
  <c r="R3233" i="4"/>
  <c r="Q3233" i="4"/>
  <c r="R3232" i="4"/>
  <c r="Q3232" i="4"/>
  <c r="R3231" i="4"/>
  <c r="Q3231" i="4"/>
  <c r="R3230" i="4"/>
  <c r="Q3230" i="4"/>
  <c r="R3229" i="4"/>
  <c r="Q3229" i="4"/>
  <c r="R3228" i="4"/>
  <c r="Q3228" i="4"/>
  <c r="R3227" i="4"/>
  <c r="Q3227" i="4"/>
  <c r="R3226" i="4"/>
  <c r="Q3226" i="4"/>
  <c r="R3225" i="4"/>
  <c r="Q3225" i="4"/>
  <c r="R3224" i="4"/>
  <c r="Q3224" i="4"/>
  <c r="R3223" i="4"/>
  <c r="Q3223" i="4"/>
  <c r="R3222" i="4"/>
  <c r="Q3222" i="4"/>
  <c r="R3221" i="4"/>
  <c r="Q3221" i="4"/>
  <c r="R3220" i="4"/>
  <c r="Q3220" i="4"/>
  <c r="R3219" i="4"/>
  <c r="Q3219" i="4"/>
  <c r="R3218" i="4"/>
  <c r="Q3218" i="4"/>
  <c r="R3217" i="4"/>
  <c r="Q3217" i="4"/>
  <c r="R3216" i="4"/>
  <c r="Q3216" i="4"/>
  <c r="R3215" i="4"/>
  <c r="Q3215" i="4"/>
  <c r="R3214" i="4"/>
  <c r="Q3214" i="4"/>
  <c r="R3213" i="4"/>
  <c r="Q3213" i="4"/>
  <c r="R3212" i="4"/>
  <c r="Q3212" i="4"/>
  <c r="R3211" i="4"/>
  <c r="Q3211" i="4"/>
  <c r="R3210" i="4"/>
  <c r="Q3210" i="4"/>
  <c r="R3209" i="4"/>
  <c r="Q3209" i="4"/>
  <c r="R3208" i="4"/>
  <c r="Q3208" i="4"/>
  <c r="R3207" i="4"/>
  <c r="Q3207" i="4"/>
  <c r="R3206" i="4"/>
  <c r="Q3206" i="4"/>
  <c r="R3205" i="4"/>
  <c r="Q3205" i="4"/>
  <c r="R3204" i="4"/>
  <c r="Q3204" i="4"/>
  <c r="R3203" i="4"/>
  <c r="Q3203" i="4"/>
  <c r="R3202" i="4"/>
  <c r="Q3202" i="4"/>
  <c r="R3201" i="4"/>
  <c r="Q3201" i="4"/>
  <c r="R3200" i="4"/>
  <c r="Q3200" i="4"/>
  <c r="R3199" i="4"/>
  <c r="Q3199" i="4"/>
  <c r="R3198" i="4"/>
  <c r="Q3198" i="4"/>
  <c r="R3197" i="4"/>
  <c r="Q3197" i="4"/>
  <c r="R3196" i="4"/>
  <c r="Q3196" i="4"/>
  <c r="R3195" i="4"/>
  <c r="Q3195" i="4"/>
  <c r="R3194" i="4"/>
  <c r="Q3194" i="4"/>
  <c r="R3193" i="4"/>
  <c r="Q3193" i="4"/>
  <c r="R3192" i="4"/>
  <c r="Q3192" i="4"/>
  <c r="R3191" i="4"/>
  <c r="Q3191" i="4"/>
  <c r="R3190" i="4"/>
  <c r="Q3190" i="4"/>
  <c r="R3189" i="4"/>
  <c r="Q3189" i="4"/>
  <c r="R3188" i="4"/>
  <c r="Q3188" i="4"/>
  <c r="R3187" i="4"/>
  <c r="Q3187" i="4"/>
  <c r="R3186" i="4"/>
  <c r="Q3186" i="4"/>
  <c r="R3185" i="4"/>
  <c r="Q3185" i="4"/>
  <c r="R3184" i="4"/>
  <c r="Q3184" i="4"/>
  <c r="R3183" i="4"/>
  <c r="Q3183" i="4"/>
  <c r="R3182" i="4"/>
  <c r="Q3182" i="4"/>
  <c r="R3181" i="4"/>
  <c r="Q3181" i="4"/>
  <c r="R3180" i="4"/>
  <c r="Q3180" i="4"/>
  <c r="R3179" i="4"/>
  <c r="Q3179" i="4"/>
  <c r="R3178" i="4"/>
  <c r="Q3178" i="4"/>
  <c r="R3177" i="4"/>
  <c r="Q3177" i="4"/>
  <c r="R3176" i="4"/>
  <c r="Q3176" i="4"/>
  <c r="R3175" i="4"/>
  <c r="Q3175" i="4"/>
  <c r="R3174" i="4"/>
  <c r="Q3174" i="4"/>
  <c r="R3173" i="4"/>
  <c r="Q3173" i="4"/>
  <c r="R3172" i="4"/>
  <c r="Q3172" i="4"/>
  <c r="R3171" i="4"/>
  <c r="Q3171" i="4"/>
  <c r="R3170" i="4"/>
  <c r="Q3170" i="4"/>
  <c r="R3169" i="4"/>
  <c r="Q3169" i="4"/>
  <c r="R3168" i="4"/>
  <c r="Q3168" i="4"/>
  <c r="R3167" i="4"/>
  <c r="Q3167" i="4"/>
  <c r="R3166" i="4"/>
  <c r="Q3166" i="4"/>
  <c r="R3165" i="4"/>
  <c r="Q3165" i="4"/>
  <c r="R3164" i="4"/>
  <c r="Q3164" i="4"/>
  <c r="R3163" i="4"/>
  <c r="Q3163" i="4"/>
  <c r="R3162" i="4"/>
  <c r="Q3162" i="4"/>
  <c r="R3161" i="4"/>
  <c r="Q3161" i="4"/>
  <c r="R3160" i="4"/>
  <c r="Q3160" i="4"/>
  <c r="R3159" i="4"/>
  <c r="Q3159" i="4"/>
  <c r="R3158" i="4"/>
  <c r="Q3158" i="4"/>
  <c r="R3157" i="4"/>
  <c r="Q3157" i="4"/>
  <c r="R3156" i="4"/>
  <c r="Q3156" i="4"/>
  <c r="R3155" i="4"/>
  <c r="Q3155" i="4"/>
  <c r="R3154" i="4"/>
  <c r="Q3154" i="4"/>
  <c r="R3153" i="4"/>
  <c r="Q3153" i="4"/>
  <c r="R3152" i="4"/>
  <c r="Q3152" i="4"/>
  <c r="R3151" i="4"/>
  <c r="Q3151" i="4"/>
  <c r="R3150" i="4"/>
  <c r="Q3150" i="4"/>
  <c r="R3149" i="4"/>
  <c r="Q3149" i="4"/>
  <c r="R3148" i="4"/>
  <c r="Q3148" i="4"/>
  <c r="R3147" i="4"/>
  <c r="Q3147" i="4"/>
  <c r="R3146" i="4"/>
  <c r="Q3146" i="4"/>
  <c r="R3145" i="4"/>
  <c r="Q3145" i="4"/>
  <c r="R3144" i="4"/>
  <c r="Q3144" i="4"/>
  <c r="R3143" i="4"/>
  <c r="Q3143" i="4"/>
  <c r="R3142" i="4"/>
  <c r="Q3142" i="4"/>
  <c r="R3141" i="4"/>
  <c r="Q3141" i="4"/>
  <c r="R3140" i="4"/>
  <c r="Q3140" i="4"/>
  <c r="R3139" i="4"/>
  <c r="Q3139" i="4"/>
  <c r="R3138" i="4"/>
  <c r="Q3138" i="4"/>
  <c r="R3137" i="4"/>
  <c r="Q3137" i="4"/>
  <c r="R3136" i="4"/>
  <c r="Q3136" i="4"/>
  <c r="R3135" i="4"/>
  <c r="Q3135" i="4"/>
  <c r="R3134" i="4"/>
  <c r="Q3134" i="4"/>
  <c r="R3133" i="4"/>
  <c r="Q3133" i="4"/>
  <c r="R3132" i="4"/>
  <c r="Q3132" i="4"/>
  <c r="R3131" i="4"/>
  <c r="Q3131" i="4"/>
  <c r="R3130" i="4"/>
  <c r="Q3130" i="4"/>
  <c r="R3129" i="4"/>
  <c r="Q3129" i="4"/>
  <c r="R3128" i="4"/>
  <c r="Q3128" i="4"/>
  <c r="R3127" i="4"/>
  <c r="Q3127" i="4"/>
  <c r="R3126" i="4"/>
  <c r="Q3126" i="4"/>
  <c r="R3125" i="4"/>
  <c r="Q3125" i="4"/>
  <c r="R3124" i="4"/>
  <c r="Q3124" i="4"/>
  <c r="R3123" i="4"/>
  <c r="Q3123" i="4"/>
  <c r="R3122" i="4"/>
  <c r="Q3122" i="4"/>
  <c r="R3121" i="4"/>
  <c r="Q3121" i="4"/>
  <c r="R3120" i="4"/>
  <c r="Q3120" i="4"/>
  <c r="R3119" i="4"/>
  <c r="Q3119" i="4"/>
  <c r="R3118" i="4"/>
  <c r="Q3118" i="4"/>
  <c r="R3117" i="4"/>
  <c r="Q3117" i="4"/>
  <c r="R3116" i="4"/>
  <c r="Q3116" i="4"/>
  <c r="R3115" i="4"/>
  <c r="Q3115" i="4"/>
  <c r="R3114" i="4"/>
  <c r="Q3114" i="4"/>
  <c r="R3113" i="4"/>
  <c r="Q3113" i="4"/>
  <c r="R3112" i="4"/>
  <c r="Q3112" i="4"/>
  <c r="R3111" i="4"/>
  <c r="Q3111" i="4"/>
  <c r="R3110" i="4"/>
  <c r="Q3110" i="4"/>
  <c r="R3109" i="4"/>
  <c r="Q3109" i="4"/>
  <c r="R3108" i="4"/>
  <c r="Q3108" i="4"/>
  <c r="R3107" i="4"/>
  <c r="Q3107" i="4"/>
  <c r="R3106" i="4"/>
  <c r="Q3106" i="4"/>
  <c r="R3105" i="4"/>
  <c r="Q3105" i="4"/>
  <c r="R3104" i="4"/>
  <c r="Q3104" i="4"/>
  <c r="R3103" i="4"/>
  <c r="Q3103" i="4"/>
  <c r="R3102" i="4"/>
  <c r="Q3102" i="4"/>
  <c r="R3101" i="4"/>
  <c r="Q3101" i="4"/>
  <c r="R3100" i="4"/>
  <c r="Q3100" i="4"/>
  <c r="R3099" i="4"/>
  <c r="Q3099" i="4"/>
  <c r="R3098" i="4"/>
  <c r="Q3098" i="4"/>
  <c r="R3097" i="4"/>
  <c r="Q3097" i="4"/>
  <c r="R3096" i="4"/>
  <c r="Q3096" i="4"/>
  <c r="R3095" i="4"/>
  <c r="Q3095" i="4"/>
  <c r="R3094" i="4"/>
  <c r="Q3094" i="4"/>
  <c r="R3093" i="4"/>
  <c r="Q3093" i="4"/>
  <c r="R3092" i="4"/>
  <c r="Q3092" i="4"/>
  <c r="R3091" i="4"/>
  <c r="Q3091" i="4"/>
  <c r="R3090" i="4"/>
  <c r="Q3090" i="4"/>
  <c r="R3089" i="4"/>
  <c r="Q3089" i="4"/>
  <c r="R3088" i="4"/>
  <c r="Q3088" i="4"/>
  <c r="R3087" i="4"/>
  <c r="Q3087" i="4"/>
  <c r="R3086" i="4"/>
  <c r="Q3086" i="4"/>
  <c r="R3085" i="4"/>
  <c r="Q3085" i="4"/>
  <c r="R3084" i="4"/>
  <c r="Q3084" i="4"/>
  <c r="R3083" i="4"/>
  <c r="Q3083" i="4"/>
  <c r="R3082" i="4"/>
  <c r="Q3082" i="4"/>
  <c r="R3081" i="4"/>
  <c r="Q3081" i="4"/>
  <c r="R3080" i="4"/>
  <c r="Q3080" i="4"/>
  <c r="R3079" i="4"/>
  <c r="Q3079" i="4"/>
  <c r="R3078" i="4"/>
  <c r="Q3078" i="4"/>
  <c r="R3077" i="4"/>
  <c r="Q3077" i="4"/>
  <c r="R3076" i="4"/>
  <c r="Q3076" i="4"/>
  <c r="R3075" i="4"/>
  <c r="Q3075" i="4"/>
  <c r="R3074" i="4"/>
  <c r="Q3074" i="4"/>
  <c r="R3073" i="4"/>
  <c r="Q3073" i="4"/>
  <c r="R3072" i="4"/>
  <c r="Q3072" i="4"/>
  <c r="R3071" i="4"/>
  <c r="Q3071" i="4"/>
  <c r="R3070" i="4"/>
  <c r="Q3070" i="4"/>
  <c r="R3069" i="4"/>
  <c r="Q3069" i="4"/>
  <c r="R3068" i="4"/>
  <c r="Q3068" i="4"/>
  <c r="R3067" i="4"/>
  <c r="Q3067" i="4"/>
  <c r="R3066" i="4"/>
  <c r="Q3066" i="4"/>
  <c r="R3065" i="4"/>
  <c r="Q3065" i="4"/>
  <c r="R3064" i="4"/>
  <c r="Q3064" i="4"/>
  <c r="R3063" i="4"/>
  <c r="Q3063" i="4"/>
  <c r="R3062" i="4"/>
  <c r="Q3062" i="4"/>
  <c r="R3061" i="4"/>
  <c r="Q3061" i="4"/>
  <c r="R3060" i="4"/>
  <c r="Q3060" i="4"/>
  <c r="R3059" i="4"/>
  <c r="Q3059" i="4"/>
  <c r="R3058" i="4"/>
  <c r="Q3058" i="4"/>
  <c r="R3057" i="4"/>
  <c r="Q3057" i="4"/>
  <c r="R3056" i="4"/>
  <c r="Q3056" i="4"/>
  <c r="R3055" i="4"/>
  <c r="Q3055" i="4"/>
  <c r="R3054" i="4"/>
  <c r="Q3054" i="4"/>
  <c r="R3053" i="4"/>
  <c r="Q3053" i="4"/>
  <c r="R3052" i="4"/>
  <c r="Q3052" i="4"/>
  <c r="R3051" i="4"/>
  <c r="Q3051" i="4"/>
  <c r="R3050" i="4"/>
  <c r="Q3050" i="4"/>
  <c r="R3049" i="4"/>
  <c r="Q3049" i="4"/>
  <c r="R3048" i="4"/>
  <c r="Q3048" i="4"/>
  <c r="R3047" i="4"/>
  <c r="Q3047" i="4"/>
  <c r="R3046" i="4"/>
  <c r="Q3046" i="4"/>
  <c r="R3045" i="4"/>
  <c r="Q3045" i="4"/>
  <c r="R3044" i="4"/>
  <c r="Q3044" i="4"/>
  <c r="R3043" i="4"/>
  <c r="Q3043" i="4"/>
  <c r="R3042" i="4"/>
  <c r="Q3042" i="4"/>
  <c r="R3041" i="4"/>
  <c r="Q3041" i="4"/>
  <c r="R3040" i="4"/>
  <c r="Q3040" i="4"/>
  <c r="R3039" i="4"/>
  <c r="Q3039" i="4"/>
  <c r="R3038" i="4"/>
  <c r="Q3038" i="4"/>
  <c r="R3037" i="4"/>
  <c r="Q3037" i="4"/>
  <c r="R3036" i="4"/>
  <c r="Q3036" i="4"/>
  <c r="R3035" i="4"/>
  <c r="Q3035" i="4"/>
  <c r="R3034" i="4"/>
  <c r="Q3034" i="4"/>
  <c r="R3033" i="4"/>
  <c r="Q3033" i="4"/>
  <c r="R3032" i="4"/>
  <c r="Q3032" i="4"/>
  <c r="R3031" i="4"/>
  <c r="Q3031" i="4"/>
  <c r="R3030" i="4"/>
  <c r="Q3030" i="4"/>
  <c r="R3029" i="4"/>
  <c r="Q3029" i="4"/>
  <c r="R3028" i="4"/>
  <c r="Q3028" i="4"/>
  <c r="R3027" i="4"/>
  <c r="Q3027" i="4"/>
  <c r="R3026" i="4"/>
  <c r="Q3026" i="4"/>
  <c r="R3025" i="4"/>
  <c r="Q3025" i="4"/>
  <c r="R3024" i="4"/>
  <c r="Q3024" i="4"/>
  <c r="R3023" i="4"/>
  <c r="Q3023" i="4"/>
  <c r="R3022" i="4"/>
  <c r="Q3022" i="4"/>
  <c r="R3021" i="4"/>
  <c r="Q3021" i="4"/>
  <c r="R3020" i="4"/>
  <c r="Q3020" i="4"/>
  <c r="R3019" i="4"/>
  <c r="Q3019" i="4"/>
  <c r="R3018" i="4"/>
  <c r="Q3018" i="4"/>
  <c r="R3017" i="4"/>
  <c r="Q3017" i="4"/>
  <c r="R3016" i="4"/>
  <c r="Q3016" i="4"/>
  <c r="R3015" i="4"/>
  <c r="Q3015" i="4"/>
  <c r="R3014" i="4"/>
  <c r="Q3014" i="4"/>
  <c r="R3013" i="4"/>
  <c r="Q3013" i="4"/>
  <c r="R3012" i="4"/>
  <c r="Q3012" i="4"/>
  <c r="R3011" i="4"/>
  <c r="Q3011" i="4"/>
  <c r="R3010" i="4"/>
  <c r="Q3010" i="4"/>
  <c r="R3009" i="4"/>
  <c r="Q3009" i="4"/>
  <c r="R3008" i="4"/>
  <c r="Q3008" i="4"/>
  <c r="R3007" i="4"/>
  <c r="Q3007" i="4"/>
  <c r="R3006" i="4"/>
  <c r="Q3006" i="4"/>
  <c r="R3005" i="4"/>
  <c r="Q3005" i="4"/>
  <c r="R3004" i="4"/>
  <c r="Q3004" i="4"/>
  <c r="R3003" i="4"/>
  <c r="Q3003" i="4"/>
  <c r="R3002" i="4"/>
  <c r="Q3002" i="4"/>
  <c r="R3001" i="4"/>
  <c r="Q3001" i="4"/>
  <c r="R3000" i="4"/>
  <c r="Q3000" i="4"/>
  <c r="R2999" i="4"/>
  <c r="Q2999" i="4"/>
  <c r="R2998" i="4"/>
  <c r="Q2998" i="4"/>
  <c r="R2997" i="4"/>
  <c r="Q2997" i="4"/>
  <c r="R2996" i="4"/>
  <c r="Q2996" i="4"/>
  <c r="R2995" i="4"/>
  <c r="Q2995" i="4"/>
  <c r="R2994" i="4"/>
  <c r="Q2994" i="4"/>
  <c r="R2993" i="4"/>
  <c r="Q2993" i="4"/>
  <c r="R2992" i="4"/>
  <c r="Q2992" i="4"/>
  <c r="R2991" i="4"/>
  <c r="Q2991" i="4"/>
  <c r="R2990" i="4"/>
  <c r="Q2990" i="4"/>
  <c r="R2989" i="4"/>
  <c r="Q2989" i="4"/>
  <c r="R2988" i="4"/>
  <c r="Q2988" i="4"/>
  <c r="R2987" i="4"/>
  <c r="Q2987" i="4"/>
  <c r="R2986" i="4"/>
  <c r="Q2986" i="4"/>
  <c r="R2985" i="4"/>
  <c r="Q2985" i="4"/>
  <c r="R2984" i="4"/>
  <c r="Q2984" i="4"/>
  <c r="R2983" i="4"/>
  <c r="Q2983" i="4"/>
  <c r="R2982" i="4"/>
  <c r="Q2982" i="4"/>
  <c r="R2981" i="4"/>
  <c r="Q2981" i="4"/>
  <c r="R2980" i="4"/>
  <c r="Q2980" i="4"/>
  <c r="R2979" i="4"/>
  <c r="Q2979" i="4"/>
  <c r="R2978" i="4"/>
  <c r="Q2978" i="4"/>
  <c r="R2977" i="4"/>
  <c r="Q2977" i="4"/>
  <c r="R2976" i="4"/>
  <c r="Q2976" i="4"/>
  <c r="R2975" i="4"/>
  <c r="Q2975" i="4"/>
  <c r="R2974" i="4"/>
  <c r="Q2974" i="4"/>
  <c r="R2973" i="4"/>
  <c r="Q2973" i="4"/>
  <c r="R2972" i="4"/>
  <c r="Q2972" i="4"/>
  <c r="R2971" i="4"/>
  <c r="Q2971" i="4"/>
  <c r="R2970" i="4"/>
  <c r="Q2970" i="4"/>
  <c r="R2969" i="4"/>
  <c r="Q2969" i="4"/>
  <c r="R2968" i="4"/>
  <c r="Q2968" i="4"/>
  <c r="R2967" i="4"/>
  <c r="Q2967" i="4"/>
  <c r="R2966" i="4"/>
  <c r="Q2966" i="4"/>
  <c r="R2965" i="4"/>
  <c r="Q2965" i="4"/>
  <c r="R2964" i="4"/>
  <c r="Q2964" i="4"/>
  <c r="R2963" i="4"/>
  <c r="Q2963" i="4"/>
  <c r="R2962" i="4"/>
  <c r="Q2962" i="4"/>
  <c r="R2961" i="4"/>
  <c r="Q2961" i="4"/>
  <c r="R2960" i="4"/>
  <c r="Q2960" i="4"/>
  <c r="R2959" i="4"/>
  <c r="Q2959" i="4"/>
  <c r="R2958" i="4"/>
  <c r="Q2958" i="4"/>
  <c r="R2957" i="4"/>
  <c r="Q2957" i="4"/>
  <c r="R2956" i="4"/>
  <c r="Q2956" i="4"/>
  <c r="R2955" i="4"/>
  <c r="Q2955" i="4"/>
  <c r="R2954" i="4"/>
  <c r="Q2954" i="4"/>
  <c r="R2953" i="4"/>
  <c r="Q2953" i="4"/>
  <c r="R2952" i="4"/>
  <c r="Q2952" i="4"/>
  <c r="R2951" i="4"/>
  <c r="Q2951" i="4"/>
  <c r="R2950" i="4"/>
  <c r="Q2950" i="4"/>
  <c r="R2949" i="4"/>
  <c r="Q2949" i="4"/>
  <c r="R2948" i="4"/>
  <c r="Q2948" i="4"/>
  <c r="R2947" i="4"/>
  <c r="Q2947" i="4"/>
  <c r="R2946" i="4"/>
  <c r="Q2946" i="4"/>
  <c r="R2945" i="4"/>
  <c r="Q2945" i="4"/>
  <c r="R2944" i="4"/>
  <c r="Q2944" i="4"/>
  <c r="R2943" i="4"/>
  <c r="Q2943" i="4"/>
  <c r="R2942" i="4"/>
  <c r="Q2942" i="4"/>
  <c r="R2941" i="4"/>
  <c r="Q2941" i="4"/>
  <c r="R2940" i="4"/>
  <c r="Q2940" i="4"/>
  <c r="R2939" i="4"/>
  <c r="Q2939" i="4"/>
  <c r="R2938" i="4"/>
  <c r="Q2938" i="4"/>
  <c r="R2937" i="4"/>
  <c r="Q2937" i="4"/>
  <c r="R2936" i="4"/>
  <c r="Q2936" i="4"/>
  <c r="R2935" i="4"/>
  <c r="Q2935" i="4"/>
  <c r="R2934" i="4"/>
  <c r="Q2934" i="4"/>
  <c r="R2933" i="4"/>
  <c r="Q2933" i="4"/>
  <c r="R2932" i="4"/>
  <c r="Q2932" i="4"/>
  <c r="R2931" i="4"/>
  <c r="Q2931" i="4"/>
  <c r="R2930" i="4"/>
  <c r="Q2930" i="4"/>
  <c r="R2929" i="4"/>
  <c r="Q2929" i="4"/>
  <c r="R2928" i="4"/>
  <c r="Q2928" i="4"/>
  <c r="R2927" i="4"/>
  <c r="Q2927" i="4"/>
  <c r="R2926" i="4"/>
  <c r="Q2926" i="4"/>
  <c r="R2925" i="4"/>
  <c r="Q2925" i="4"/>
  <c r="R2924" i="4"/>
  <c r="Q2924" i="4"/>
  <c r="R2923" i="4"/>
  <c r="Q2923" i="4"/>
  <c r="R2922" i="4"/>
  <c r="Q2922" i="4"/>
  <c r="R2921" i="4"/>
  <c r="Q2921" i="4"/>
  <c r="R2920" i="4"/>
  <c r="Q2920" i="4"/>
  <c r="R2919" i="4"/>
  <c r="Q2919" i="4"/>
  <c r="R2918" i="4"/>
  <c r="Q2918" i="4"/>
  <c r="R2917" i="4"/>
  <c r="Q2917" i="4"/>
  <c r="R2916" i="4"/>
  <c r="Q2916" i="4"/>
  <c r="R2915" i="4"/>
  <c r="Q2915" i="4"/>
  <c r="R2914" i="4"/>
  <c r="Q2914" i="4"/>
  <c r="R2913" i="4"/>
  <c r="Q2913" i="4"/>
  <c r="R2912" i="4"/>
  <c r="Q2912" i="4"/>
  <c r="R2911" i="4"/>
  <c r="Q2911" i="4"/>
  <c r="R2910" i="4"/>
  <c r="Q2910" i="4"/>
  <c r="R2909" i="4"/>
  <c r="Q2909" i="4"/>
  <c r="R2908" i="4"/>
  <c r="Q2908" i="4"/>
  <c r="R2907" i="4"/>
  <c r="Q2907" i="4"/>
  <c r="R2906" i="4"/>
  <c r="Q2906" i="4"/>
  <c r="R2905" i="4"/>
  <c r="Q2905" i="4"/>
  <c r="R2904" i="4"/>
  <c r="Q2904" i="4"/>
  <c r="R2903" i="4"/>
  <c r="Q2903" i="4"/>
  <c r="R2902" i="4"/>
  <c r="Q2902" i="4"/>
  <c r="R2901" i="4"/>
  <c r="Q2901" i="4"/>
  <c r="R2900" i="4"/>
  <c r="Q2900" i="4"/>
  <c r="R2899" i="4"/>
  <c r="Q2899" i="4"/>
  <c r="R2898" i="4"/>
  <c r="Q2898" i="4"/>
  <c r="R2897" i="4"/>
  <c r="Q2897" i="4"/>
  <c r="R2896" i="4"/>
  <c r="Q2896" i="4"/>
  <c r="R2895" i="4"/>
  <c r="Q2895" i="4"/>
  <c r="R2894" i="4"/>
  <c r="Q2894" i="4"/>
  <c r="R2893" i="4"/>
  <c r="Q2893" i="4"/>
  <c r="R2892" i="4"/>
  <c r="Q2892" i="4"/>
  <c r="R2891" i="4"/>
  <c r="Q2891" i="4"/>
  <c r="R2890" i="4"/>
  <c r="Q2890" i="4"/>
  <c r="R2889" i="4"/>
  <c r="Q2889" i="4"/>
  <c r="R2888" i="4"/>
  <c r="Q2888" i="4"/>
  <c r="R2887" i="4"/>
  <c r="Q2887" i="4"/>
  <c r="R2886" i="4"/>
  <c r="Q2886" i="4"/>
  <c r="R2885" i="4"/>
  <c r="Q2885" i="4"/>
  <c r="R2884" i="4"/>
  <c r="Q2884" i="4"/>
  <c r="R2883" i="4"/>
  <c r="Q2883" i="4"/>
  <c r="R2882" i="4"/>
  <c r="Q2882" i="4"/>
  <c r="R2881" i="4"/>
  <c r="Q2881" i="4"/>
  <c r="R2880" i="4"/>
  <c r="Q2880" i="4"/>
  <c r="R2879" i="4"/>
  <c r="Q2879" i="4"/>
  <c r="R2878" i="4"/>
  <c r="Q2878" i="4"/>
  <c r="R2877" i="4"/>
  <c r="Q2877" i="4"/>
  <c r="R2876" i="4"/>
  <c r="Q2876" i="4"/>
  <c r="R2875" i="4"/>
  <c r="Q2875" i="4"/>
  <c r="R2874" i="4"/>
  <c r="Q2874" i="4"/>
  <c r="R2873" i="4"/>
  <c r="Q2873" i="4"/>
  <c r="R2872" i="4"/>
  <c r="Q2872" i="4"/>
  <c r="R2871" i="4"/>
  <c r="Q2871" i="4"/>
  <c r="R2870" i="4"/>
  <c r="Q2870" i="4"/>
  <c r="R2869" i="4"/>
  <c r="Q2869" i="4"/>
  <c r="R2868" i="4"/>
  <c r="Q2868" i="4"/>
  <c r="R2867" i="4"/>
  <c r="Q2867" i="4"/>
  <c r="R2866" i="4"/>
  <c r="Q2866" i="4"/>
  <c r="R2865" i="4"/>
  <c r="Q2865" i="4"/>
  <c r="R2864" i="4"/>
  <c r="Q2864" i="4"/>
  <c r="R2863" i="4"/>
  <c r="Q2863" i="4"/>
  <c r="R2862" i="4"/>
  <c r="Q2862" i="4"/>
  <c r="R2861" i="4"/>
  <c r="Q2861" i="4"/>
  <c r="R2860" i="4"/>
  <c r="Q2860" i="4"/>
  <c r="R2859" i="4"/>
  <c r="Q2859" i="4"/>
  <c r="R2858" i="4"/>
  <c r="Q2858" i="4"/>
  <c r="R2857" i="4"/>
  <c r="Q2857" i="4"/>
  <c r="R2856" i="4"/>
  <c r="Q2856" i="4"/>
  <c r="R2855" i="4"/>
  <c r="Q2855" i="4"/>
  <c r="R2854" i="4"/>
  <c r="Q2854" i="4"/>
  <c r="R2853" i="4"/>
  <c r="Q2853" i="4"/>
  <c r="R2852" i="4"/>
  <c r="Q2852" i="4"/>
  <c r="R2851" i="4"/>
  <c r="Q2851" i="4"/>
  <c r="R2850" i="4"/>
  <c r="Q2850" i="4"/>
  <c r="R2849" i="4"/>
  <c r="Q2849" i="4"/>
  <c r="R2848" i="4"/>
  <c r="Q2848" i="4"/>
  <c r="R2847" i="4"/>
  <c r="Q2847" i="4"/>
  <c r="R2846" i="4"/>
  <c r="Q2846" i="4"/>
  <c r="R2845" i="4"/>
  <c r="Q2845" i="4"/>
  <c r="R2844" i="4"/>
  <c r="Q2844" i="4"/>
  <c r="R2843" i="4"/>
  <c r="Q2843" i="4"/>
  <c r="R2842" i="4"/>
  <c r="Q2842" i="4"/>
  <c r="R2841" i="4"/>
  <c r="Q2841" i="4"/>
  <c r="R2840" i="4"/>
  <c r="Q2840" i="4"/>
  <c r="R2839" i="4"/>
  <c r="Q2839" i="4"/>
  <c r="R2838" i="4"/>
  <c r="Q2838" i="4"/>
  <c r="R2837" i="4"/>
  <c r="Q2837" i="4"/>
  <c r="R2836" i="4"/>
  <c r="Q2836" i="4"/>
  <c r="R2835" i="4"/>
  <c r="Q2835" i="4"/>
  <c r="R2834" i="4"/>
  <c r="Q2834" i="4"/>
  <c r="R2833" i="4"/>
  <c r="Q2833" i="4"/>
  <c r="R2832" i="4"/>
  <c r="Q2832" i="4"/>
  <c r="R2831" i="4"/>
  <c r="Q2831" i="4"/>
  <c r="R2830" i="4"/>
  <c r="Q2830" i="4"/>
  <c r="R2829" i="4"/>
  <c r="Q2829" i="4"/>
  <c r="R2828" i="4"/>
  <c r="Q2828" i="4"/>
  <c r="R2827" i="4"/>
  <c r="Q2827" i="4"/>
  <c r="R2826" i="4"/>
  <c r="Q2826" i="4"/>
  <c r="R2825" i="4"/>
  <c r="Q2825" i="4"/>
  <c r="R2824" i="4"/>
  <c r="Q2824" i="4"/>
  <c r="R2823" i="4"/>
  <c r="Q2823" i="4"/>
  <c r="R2822" i="4"/>
  <c r="Q2822" i="4"/>
  <c r="R2821" i="4"/>
  <c r="Q2821" i="4"/>
  <c r="R2820" i="4"/>
  <c r="Q2820" i="4"/>
  <c r="R2819" i="4"/>
  <c r="Q2819" i="4"/>
  <c r="R2818" i="4"/>
  <c r="Q2818" i="4"/>
  <c r="R2817" i="4"/>
  <c r="Q2817" i="4"/>
  <c r="R2816" i="4"/>
  <c r="Q2816" i="4"/>
  <c r="R2815" i="4"/>
  <c r="Q2815" i="4"/>
  <c r="R2814" i="4"/>
  <c r="Q2814" i="4"/>
  <c r="R2813" i="4"/>
  <c r="Q2813" i="4"/>
  <c r="R2812" i="4"/>
  <c r="Q2812" i="4"/>
  <c r="R2811" i="4"/>
  <c r="Q2811" i="4"/>
  <c r="R2810" i="4"/>
  <c r="Q2810" i="4"/>
  <c r="R2809" i="4"/>
  <c r="Q2809" i="4"/>
  <c r="R2808" i="4"/>
  <c r="Q2808" i="4"/>
  <c r="R2807" i="4"/>
  <c r="Q2807" i="4"/>
  <c r="R2806" i="4"/>
  <c r="Q2806" i="4"/>
  <c r="R2805" i="4"/>
  <c r="Q2805" i="4"/>
  <c r="R2804" i="4"/>
  <c r="Q2804" i="4"/>
  <c r="R2803" i="4"/>
  <c r="Q2803" i="4"/>
  <c r="R2802" i="4"/>
  <c r="Q2802" i="4"/>
  <c r="R2801" i="4"/>
  <c r="Q2801" i="4"/>
  <c r="R2800" i="4"/>
  <c r="Q2800" i="4"/>
  <c r="R2799" i="4"/>
  <c r="Q2799" i="4"/>
  <c r="R2798" i="4"/>
  <c r="Q2798" i="4"/>
  <c r="R2797" i="4"/>
  <c r="Q2797" i="4"/>
  <c r="R2796" i="4"/>
  <c r="Q2796" i="4"/>
  <c r="R2795" i="4"/>
  <c r="Q2795" i="4"/>
  <c r="R2794" i="4"/>
  <c r="Q2794" i="4"/>
  <c r="R2793" i="4"/>
  <c r="Q2793" i="4"/>
  <c r="R2792" i="4"/>
  <c r="Q2792" i="4"/>
  <c r="R2791" i="4"/>
  <c r="Q2791" i="4"/>
  <c r="R2790" i="4"/>
  <c r="Q2790" i="4"/>
  <c r="R2789" i="4"/>
  <c r="Q2789" i="4"/>
  <c r="R2788" i="4"/>
  <c r="Q2788" i="4"/>
  <c r="R2787" i="4"/>
  <c r="Q2787" i="4"/>
  <c r="R2786" i="4"/>
  <c r="Q2786" i="4"/>
  <c r="R2785" i="4"/>
  <c r="Q2785" i="4"/>
  <c r="R2784" i="4"/>
  <c r="Q2784" i="4"/>
  <c r="R2783" i="4"/>
  <c r="Q2783" i="4"/>
  <c r="R2782" i="4"/>
  <c r="Q2782" i="4"/>
  <c r="R2781" i="4"/>
  <c r="Q2781" i="4"/>
  <c r="R2780" i="4"/>
  <c r="Q2780" i="4"/>
  <c r="R2779" i="4"/>
  <c r="Q2779" i="4"/>
  <c r="R2778" i="4"/>
  <c r="Q2778" i="4"/>
  <c r="R2777" i="4"/>
  <c r="Q2777" i="4"/>
  <c r="R2776" i="4"/>
  <c r="Q2776" i="4"/>
  <c r="R2775" i="4"/>
  <c r="Q2775" i="4"/>
  <c r="R2774" i="4"/>
  <c r="Q2774" i="4"/>
  <c r="R2773" i="4"/>
  <c r="Q2773" i="4"/>
  <c r="R2772" i="4"/>
  <c r="Q2772" i="4"/>
  <c r="R2771" i="4"/>
  <c r="Q2771" i="4"/>
  <c r="R2770" i="4"/>
  <c r="Q2770" i="4"/>
  <c r="R2769" i="4"/>
  <c r="Q2769" i="4"/>
  <c r="R2768" i="4"/>
  <c r="Q2768" i="4"/>
  <c r="R2767" i="4"/>
  <c r="Q2767" i="4"/>
  <c r="R2766" i="4"/>
  <c r="Q2766" i="4"/>
  <c r="R2765" i="4"/>
  <c r="Q2765" i="4"/>
  <c r="R2764" i="4"/>
  <c r="Q2764" i="4"/>
  <c r="R2763" i="4"/>
  <c r="Q2763" i="4"/>
  <c r="R2762" i="4"/>
  <c r="Q2762" i="4"/>
  <c r="R2761" i="4"/>
  <c r="Q2761" i="4"/>
  <c r="R2760" i="4"/>
  <c r="Q2760" i="4"/>
  <c r="R2759" i="4"/>
  <c r="Q2759" i="4"/>
  <c r="R2758" i="4"/>
  <c r="Q2758" i="4"/>
  <c r="R2757" i="4"/>
  <c r="Q2757" i="4"/>
  <c r="R2756" i="4"/>
  <c r="Q2756" i="4"/>
  <c r="R2755" i="4"/>
  <c r="Q2755" i="4"/>
  <c r="R2754" i="4"/>
  <c r="Q2754" i="4"/>
  <c r="R2753" i="4"/>
  <c r="Q2753" i="4"/>
  <c r="R2752" i="4"/>
  <c r="Q2752" i="4"/>
  <c r="R2751" i="4"/>
  <c r="Q2751" i="4"/>
  <c r="R2750" i="4"/>
  <c r="Q2750" i="4"/>
  <c r="R2749" i="4"/>
  <c r="Q2749" i="4"/>
  <c r="R2748" i="4"/>
  <c r="Q2748" i="4"/>
  <c r="R2747" i="4"/>
  <c r="Q2747" i="4"/>
  <c r="R2746" i="4"/>
  <c r="Q2746" i="4"/>
  <c r="R2745" i="4"/>
  <c r="Q2745" i="4"/>
  <c r="R2744" i="4"/>
  <c r="Q2744" i="4"/>
  <c r="R2743" i="4"/>
  <c r="Q2743" i="4"/>
  <c r="R2742" i="4"/>
  <c r="Q2742" i="4"/>
  <c r="R2741" i="4"/>
  <c r="Q2741" i="4"/>
  <c r="R2740" i="4"/>
  <c r="Q2740" i="4"/>
  <c r="R2739" i="4"/>
  <c r="Q2739" i="4"/>
  <c r="R2738" i="4"/>
  <c r="Q2738" i="4"/>
  <c r="R2737" i="4"/>
  <c r="Q2737" i="4"/>
  <c r="R2736" i="4"/>
  <c r="Q2736" i="4"/>
  <c r="R2735" i="4"/>
  <c r="Q2735" i="4"/>
  <c r="R2734" i="4"/>
  <c r="Q2734" i="4"/>
  <c r="R2733" i="4"/>
  <c r="Q2733" i="4"/>
  <c r="R2732" i="4"/>
  <c r="Q2732" i="4"/>
  <c r="R2731" i="4"/>
  <c r="Q2731" i="4"/>
  <c r="R2730" i="4"/>
  <c r="Q2730" i="4"/>
  <c r="R2729" i="4"/>
  <c r="Q2729" i="4"/>
  <c r="R2728" i="4"/>
  <c r="Q2728" i="4"/>
  <c r="R2727" i="4"/>
  <c r="Q2727" i="4"/>
  <c r="R2726" i="4"/>
  <c r="Q2726" i="4"/>
  <c r="R2725" i="4"/>
  <c r="Q2725" i="4"/>
  <c r="R2724" i="4"/>
  <c r="Q2724" i="4"/>
  <c r="R2723" i="4"/>
  <c r="Q2723" i="4"/>
  <c r="R2722" i="4"/>
  <c r="Q2722" i="4"/>
  <c r="R2721" i="4"/>
  <c r="Q2721" i="4"/>
  <c r="R2720" i="4"/>
  <c r="Q2720" i="4"/>
  <c r="R2719" i="4"/>
  <c r="Q2719" i="4"/>
  <c r="R2718" i="4"/>
  <c r="Q2718" i="4"/>
  <c r="R2717" i="4"/>
  <c r="Q2717" i="4"/>
  <c r="R2716" i="4"/>
  <c r="Q2716" i="4"/>
  <c r="R2715" i="4"/>
  <c r="Q2715" i="4"/>
  <c r="R2714" i="4"/>
  <c r="Q2714" i="4"/>
  <c r="R2713" i="4"/>
  <c r="Q2713" i="4"/>
  <c r="R2712" i="4"/>
  <c r="Q2712" i="4"/>
  <c r="R2711" i="4"/>
  <c r="Q2711" i="4"/>
  <c r="R2710" i="4"/>
  <c r="Q2710" i="4"/>
  <c r="R2709" i="4"/>
  <c r="Q2709" i="4"/>
  <c r="R2708" i="4"/>
  <c r="Q2708" i="4"/>
  <c r="R2707" i="4"/>
  <c r="Q2707" i="4"/>
  <c r="R2706" i="4"/>
  <c r="Q2706" i="4"/>
  <c r="R2705" i="4"/>
  <c r="Q2705" i="4"/>
  <c r="R2704" i="4"/>
  <c r="Q2704" i="4"/>
  <c r="R2703" i="4"/>
  <c r="Q2703" i="4"/>
  <c r="R2702" i="4"/>
  <c r="Q2702" i="4"/>
  <c r="R2701" i="4"/>
  <c r="Q2701" i="4"/>
  <c r="R2700" i="4"/>
  <c r="Q2700" i="4"/>
  <c r="R2699" i="4"/>
  <c r="Q2699" i="4"/>
  <c r="R2698" i="4"/>
  <c r="Q2698" i="4"/>
  <c r="R2697" i="4"/>
  <c r="Q2697" i="4"/>
  <c r="R2696" i="4"/>
  <c r="Q2696" i="4"/>
  <c r="R2695" i="4"/>
  <c r="Q2695" i="4"/>
  <c r="R2694" i="4"/>
  <c r="Q2694" i="4"/>
  <c r="R2693" i="4"/>
  <c r="Q2693" i="4"/>
  <c r="R2692" i="4"/>
  <c r="Q2692" i="4"/>
  <c r="R2691" i="4"/>
  <c r="Q2691" i="4"/>
  <c r="R2690" i="4"/>
  <c r="Q2690" i="4"/>
  <c r="R2689" i="4"/>
  <c r="Q2689" i="4"/>
  <c r="R2688" i="4"/>
  <c r="Q2688" i="4"/>
  <c r="R2687" i="4"/>
  <c r="Q2687" i="4"/>
  <c r="R2686" i="4"/>
  <c r="Q2686" i="4"/>
  <c r="R2685" i="4"/>
  <c r="Q2685" i="4"/>
  <c r="R2684" i="4"/>
  <c r="Q2684" i="4"/>
  <c r="R2683" i="4"/>
  <c r="Q2683" i="4"/>
  <c r="R2682" i="4"/>
  <c r="Q2682" i="4"/>
  <c r="R2681" i="4"/>
  <c r="Q2681" i="4"/>
  <c r="R2680" i="4"/>
  <c r="Q2680" i="4"/>
  <c r="R2679" i="4"/>
  <c r="Q2679" i="4"/>
  <c r="R2678" i="4"/>
  <c r="Q2678" i="4"/>
  <c r="R2677" i="4"/>
  <c r="Q2677" i="4"/>
  <c r="R2676" i="4"/>
  <c r="Q2676" i="4"/>
  <c r="R2675" i="4"/>
  <c r="Q2675" i="4"/>
  <c r="R2674" i="4"/>
  <c r="Q2674" i="4"/>
  <c r="R2673" i="4"/>
  <c r="Q2673" i="4"/>
  <c r="R2672" i="4"/>
  <c r="Q2672" i="4"/>
  <c r="R2671" i="4"/>
  <c r="Q2671" i="4"/>
  <c r="R2670" i="4"/>
  <c r="Q2670" i="4"/>
  <c r="R2669" i="4"/>
  <c r="Q2669" i="4"/>
  <c r="R2668" i="4"/>
  <c r="Q2668" i="4"/>
  <c r="R2667" i="4"/>
  <c r="Q2667" i="4"/>
  <c r="R2666" i="4"/>
  <c r="Q2666" i="4"/>
  <c r="R2665" i="4"/>
  <c r="Q2665" i="4"/>
  <c r="R2664" i="4"/>
  <c r="Q2664" i="4"/>
  <c r="R2663" i="4"/>
  <c r="Q2663" i="4"/>
  <c r="R2662" i="4"/>
  <c r="Q2662" i="4"/>
  <c r="R2661" i="4"/>
  <c r="Q2661" i="4"/>
  <c r="R2660" i="4"/>
  <c r="Q2660" i="4"/>
  <c r="R2659" i="4"/>
  <c r="Q2659" i="4"/>
  <c r="R2658" i="4"/>
  <c r="Q2658" i="4"/>
  <c r="R2657" i="4"/>
  <c r="Q2657" i="4"/>
  <c r="R2656" i="4"/>
  <c r="Q2656" i="4"/>
  <c r="R2655" i="4"/>
  <c r="Q2655" i="4"/>
  <c r="R2654" i="4"/>
  <c r="Q2654" i="4"/>
  <c r="R2653" i="4"/>
  <c r="Q2653" i="4"/>
  <c r="R2652" i="4"/>
  <c r="Q2652" i="4"/>
  <c r="R2651" i="4"/>
  <c r="Q2651" i="4"/>
  <c r="R2650" i="4"/>
  <c r="Q2650" i="4"/>
  <c r="R2649" i="4"/>
  <c r="Q2649" i="4"/>
  <c r="R2648" i="4"/>
  <c r="Q2648" i="4"/>
  <c r="R2647" i="4"/>
  <c r="Q2647" i="4"/>
  <c r="R2646" i="4"/>
  <c r="Q2646" i="4"/>
  <c r="R2645" i="4"/>
  <c r="Q2645" i="4"/>
  <c r="R2644" i="4"/>
  <c r="Q2644" i="4"/>
  <c r="R2643" i="4"/>
  <c r="Q2643" i="4"/>
  <c r="R2642" i="4"/>
  <c r="Q2642" i="4"/>
  <c r="R2641" i="4"/>
  <c r="Q2641" i="4"/>
  <c r="R2640" i="4"/>
  <c r="Q2640" i="4"/>
  <c r="R2639" i="4"/>
  <c r="Q2639" i="4"/>
  <c r="R2638" i="4"/>
  <c r="Q2638" i="4"/>
  <c r="R2637" i="4"/>
  <c r="Q2637" i="4"/>
  <c r="R2636" i="4"/>
  <c r="Q2636" i="4"/>
  <c r="R2635" i="4"/>
  <c r="Q2635" i="4"/>
  <c r="R2634" i="4"/>
  <c r="Q2634" i="4"/>
  <c r="R2633" i="4"/>
  <c r="Q2633" i="4"/>
  <c r="R2632" i="4"/>
  <c r="Q2632" i="4"/>
  <c r="R2631" i="4"/>
  <c r="Q2631" i="4"/>
  <c r="R2630" i="4"/>
  <c r="Q2630" i="4"/>
  <c r="R2629" i="4"/>
  <c r="Q2629" i="4"/>
  <c r="R2628" i="4"/>
  <c r="Q2628" i="4"/>
  <c r="R2627" i="4"/>
  <c r="Q2627" i="4"/>
  <c r="R2626" i="4"/>
  <c r="Q2626" i="4"/>
  <c r="R2625" i="4"/>
  <c r="Q2625" i="4"/>
  <c r="R2624" i="4"/>
  <c r="Q2624" i="4"/>
  <c r="R2623" i="4"/>
  <c r="Q2623" i="4"/>
  <c r="R2622" i="4"/>
  <c r="Q2622" i="4"/>
  <c r="R2621" i="4"/>
  <c r="Q2621" i="4"/>
  <c r="R2620" i="4"/>
  <c r="Q2620" i="4"/>
  <c r="R2619" i="4"/>
  <c r="Q2619" i="4"/>
  <c r="R2618" i="4"/>
  <c r="Q2618" i="4"/>
  <c r="R2617" i="4"/>
  <c r="Q2617" i="4"/>
  <c r="R2616" i="4"/>
  <c r="Q2616" i="4"/>
  <c r="R2615" i="4"/>
  <c r="Q2615" i="4"/>
  <c r="R2614" i="4"/>
  <c r="Q2614" i="4"/>
  <c r="R2613" i="4"/>
  <c r="Q2613" i="4"/>
  <c r="R2612" i="4"/>
  <c r="Q2612" i="4"/>
  <c r="R2611" i="4"/>
  <c r="Q2611" i="4"/>
  <c r="R2610" i="4"/>
  <c r="Q2610" i="4"/>
  <c r="R2609" i="4"/>
  <c r="Q2609" i="4"/>
  <c r="R2608" i="4"/>
  <c r="Q2608" i="4"/>
  <c r="R2607" i="4"/>
  <c r="Q2607" i="4"/>
  <c r="R2606" i="4"/>
  <c r="Q2606" i="4"/>
  <c r="R2605" i="4"/>
  <c r="Q2605" i="4"/>
  <c r="R2604" i="4"/>
  <c r="Q2604" i="4"/>
  <c r="R2603" i="4"/>
  <c r="Q2603" i="4"/>
  <c r="R2602" i="4"/>
  <c r="Q2602" i="4"/>
  <c r="R2601" i="4"/>
  <c r="Q2601" i="4"/>
  <c r="R2600" i="4"/>
  <c r="Q2600" i="4"/>
  <c r="R2599" i="4"/>
  <c r="Q2599" i="4"/>
  <c r="R2598" i="4"/>
  <c r="Q2598" i="4"/>
  <c r="R2597" i="4"/>
  <c r="Q2597" i="4"/>
  <c r="R2596" i="4"/>
  <c r="Q2596" i="4"/>
  <c r="R2595" i="4"/>
  <c r="Q2595" i="4"/>
  <c r="R2594" i="4"/>
  <c r="Q2594" i="4"/>
  <c r="R2593" i="4"/>
  <c r="Q2593" i="4"/>
  <c r="R2592" i="4"/>
  <c r="Q2592" i="4"/>
  <c r="R2591" i="4"/>
  <c r="Q2591" i="4"/>
  <c r="R2590" i="4"/>
  <c r="Q2590" i="4"/>
  <c r="R2589" i="4"/>
  <c r="Q2589" i="4"/>
  <c r="R2588" i="4"/>
  <c r="Q2588" i="4"/>
  <c r="R2587" i="4"/>
  <c r="Q2587" i="4"/>
  <c r="R2586" i="4"/>
  <c r="Q2586" i="4"/>
  <c r="R2585" i="4"/>
  <c r="Q2585" i="4"/>
  <c r="R2584" i="4"/>
  <c r="Q2584" i="4"/>
  <c r="R2583" i="4"/>
  <c r="Q2583" i="4"/>
  <c r="R2582" i="4"/>
  <c r="Q2582" i="4"/>
  <c r="R2581" i="4"/>
  <c r="Q2581" i="4"/>
  <c r="R2580" i="4"/>
  <c r="Q2580" i="4"/>
  <c r="R2579" i="4"/>
  <c r="Q2579" i="4"/>
  <c r="R2578" i="4"/>
  <c r="Q2578" i="4"/>
  <c r="R2577" i="4"/>
  <c r="Q2577" i="4"/>
  <c r="R2576" i="4"/>
  <c r="Q2576" i="4"/>
  <c r="R2575" i="4"/>
  <c r="Q2575" i="4"/>
  <c r="R2574" i="4"/>
  <c r="Q2574" i="4"/>
  <c r="R2573" i="4"/>
  <c r="Q2573" i="4"/>
  <c r="R2572" i="4"/>
  <c r="Q2572" i="4"/>
  <c r="R2571" i="4"/>
  <c r="Q2571" i="4"/>
  <c r="R2570" i="4"/>
  <c r="Q2570" i="4"/>
  <c r="R2569" i="4"/>
  <c r="Q2569" i="4"/>
  <c r="R2568" i="4"/>
  <c r="Q2568" i="4"/>
  <c r="R2567" i="4"/>
  <c r="Q2567" i="4"/>
  <c r="R2566" i="4"/>
  <c r="Q2566" i="4"/>
  <c r="R2565" i="4"/>
  <c r="Q2565" i="4"/>
  <c r="R2564" i="4"/>
  <c r="Q2564" i="4"/>
  <c r="R2563" i="4"/>
  <c r="Q2563" i="4"/>
  <c r="R2562" i="4"/>
  <c r="Q2562" i="4"/>
  <c r="R2561" i="4"/>
  <c r="Q2561" i="4"/>
  <c r="R2560" i="4"/>
  <c r="Q2560" i="4"/>
  <c r="R2559" i="4"/>
  <c r="Q2559" i="4"/>
  <c r="R2558" i="4"/>
  <c r="Q2558" i="4"/>
  <c r="R2557" i="4"/>
  <c r="Q2557" i="4"/>
  <c r="R2556" i="4"/>
  <c r="Q2556" i="4"/>
  <c r="R2555" i="4"/>
  <c r="Q2555" i="4"/>
  <c r="R2554" i="4"/>
  <c r="Q2554" i="4"/>
  <c r="R2553" i="4"/>
  <c r="Q2553" i="4"/>
  <c r="R2552" i="4"/>
  <c r="Q2552" i="4"/>
  <c r="R2551" i="4"/>
  <c r="Q2551" i="4"/>
  <c r="R2550" i="4"/>
  <c r="Q2550" i="4"/>
  <c r="R2549" i="4"/>
  <c r="Q2549" i="4"/>
  <c r="R2548" i="4"/>
  <c r="Q2548" i="4"/>
  <c r="R2547" i="4"/>
  <c r="Q2547" i="4"/>
  <c r="R2546" i="4"/>
  <c r="Q2546" i="4"/>
  <c r="R2545" i="4"/>
  <c r="Q2545" i="4"/>
  <c r="R2544" i="4"/>
  <c r="Q2544" i="4"/>
  <c r="R2543" i="4"/>
  <c r="Q2543" i="4"/>
  <c r="R2542" i="4"/>
  <c r="Q2542" i="4"/>
  <c r="R2541" i="4"/>
  <c r="Q2541" i="4"/>
  <c r="R2540" i="4"/>
  <c r="Q2540" i="4"/>
  <c r="R2539" i="4"/>
  <c r="Q2539" i="4"/>
  <c r="R2538" i="4"/>
  <c r="Q2538" i="4"/>
  <c r="R2537" i="4"/>
  <c r="Q2537" i="4"/>
  <c r="R2536" i="4"/>
  <c r="Q2536" i="4"/>
  <c r="R2535" i="4"/>
  <c r="Q2535" i="4"/>
  <c r="R2534" i="4"/>
  <c r="Q2534" i="4"/>
  <c r="R2533" i="4"/>
  <c r="Q2533" i="4"/>
  <c r="R2532" i="4"/>
  <c r="Q2532" i="4"/>
  <c r="R2531" i="4"/>
  <c r="Q2531" i="4"/>
  <c r="R2530" i="4"/>
  <c r="Q2530" i="4"/>
  <c r="R2529" i="4"/>
  <c r="Q2529" i="4"/>
  <c r="R2528" i="4"/>
  <c r="Q2528" i="4"/>
  <c r="R2527" i="4"/>
  <c r="Q2527" i="4"/>
  <c r="R2526" i="4"/>
  <c r="Q2526" i="4"/>
  <c r="R2525" i="4"/>
  <c r="Q2525" i="4"/>
  <c r="R2524" i="4"/>
  <c r="Q2524" i="4"/>
  <c r="R2523" i="4"/>
  <c r="Q2523" i="4"/>
  <c r="R2522" i="4"/>
  <c r="Q2522" i="4"/>
  <c r="R2521" i="4"/>
  <c r="Q2521" i="4"/>
  <c r="R2520" i="4"/>
  <c r="Q2520" i="4"/>
  <c r="R2519" i="4"/>
  <c r="Q2519" i="4"/>
  <c r="R2518" i="4"/>
  <c r="Q2518" i="4"/>
  <c r="R2517" i="4"/>
  <c r="Q2517" i="4"/>
  <c r="R2516" i="4"/>
  <c r="Q2516" i="4"/>
  <c r="R2515" i="4"/>
  <c r="Q2515" i="4"/>
  <c r="R2514" i="4"/>
  <c r="Q2514" i="4"/>
  <c r="R2513" i="4"/>
  <c r="Q2513" i="4"/>
  <c r="R2512" i="4"/>
  <c r="Q2512" i="4"/>
  <c r="R2511" i="4"/>
  <c r="Q2511" i="4"/>
  <c r="R2510" i="4"/>
  <c r="Q2510" i="4"/>
  <c r="R2509" i="4"/>
  <c r="Q2509" i="4"/>
  <c r="R2508" i="4"/>
  <c r="Q2508" i="4"/>
  <c r="R2507" i="4"/>
  <c r="Q2507" i="4"/>
  <c r="R2506" i="4"/>
  <c r="Q2506" i="4"/>
  <c r="R2505" i="4"/>
  <c r="Q2505" i="4"/>
  <c r="R2504" i="4"/>
  <c r="Q2504" i="4"/>
  <c r="R2503" i="4"/>
  <c r="Q2503" i="4"/>
  <c r="R2502" i="4"/>
  <c r="Q2502" i="4"/>
  <c r="R2501" i="4"/>
  <c r="Q2501" i="4"/>
  <c r="R2500" i="4"/>
  <c r="Q2500" i="4"/>
  <c r="R2499" i="4"/>
  <c r="Q2499" i="4"/>
  <c r="R2498" i="4"/>
  <c r="Q2498" i="4"/>
  <c r="R2497" i="4"/>
  <c r="Q2497" i="4"/>
  <c r="R2496" i="4"/>
  <c r="Q2496" i="4"/>
  <c r="R2495" i="4"/>
  <c r="Q2495" i="4"/>
  <c r="R2494" i="4"/>
  <c r="Q2494" i="4"/>
  <c r="R2493" i="4"/>
  <c r="Q2493" i="4"/>
  <c r="R2492" i="4"/>
  <c r="Q2492" i="4"/>
  <c r="R2491" i="4"/>
  <c r="Q2491" i="4"/>
  <c r="R2490" i="4"/>
  <c r="Q2490" i="4"/>
  <c r="R2489" i="4"/>
  <c r="Q2489" i="4"/>
  <c r="R2488" i="4"/>
  <c r="Q2488" i="4"/>
  <c r="R2487" i="4"/>
  <c r="Q2487" i="4"/>
  <c r="R2486" i="4"/>
  <c r="Q2486" i="4"/>
  <c r="R2485" i="4"/>
  <c r="Q2485" i="4"/>
  <c r="R2484" i="4"/>
  <c r="Q2484" i="4"/>
  <c r="R2483" i="4"/>
  <c r="Q2483" i="4"/>
  <c r="R2482" i="4"/>
  <c r="Q2482" i="4"/>
  <c r="R2481" i="4"/>
  <c r="Q2481" i="4"/>
  <c r="R2480" i="4"/>
  <c r="Q2480" i="4"/>
  <c r="R2479" i="4"/>
  <c r="Q2479" i="4"/>
  <c r="R2478" i="4"/>
  <c r="Q2478" i="4"/>
  <c r="R2477" i="4"/>
  <c r="Q2477" i="4"/>
  <c r="R2476" i="4"/>
  <c r="Q2476" i="4"/>
  <c r="R2475" i="4"/>
  <c r="Q2475" i="4"/>
  <c r="R2474" i="4"/>
  <c r="Q2474" i="4"/>
  <c r="R2473" i="4"/>
  <c r="Q2473" i="4"/>
  <c r="R2472" i="4"/>
  <c r="Q2472" i="4"/>
  <c r="R2471" i="4"/>
  <c r="Q2471" i="4"/>
  <c r="R2470" i="4"/>
  <c r="Q2470" i="4"/>
  <c r="R2469" i="4"/>
  <c r="Q2469" i="4"/>
  <c r="R2468" i="4"/>
  <c r="Q2468" i="4"/>
  <c r="R2467" i="4"/>
  <c r="Q2467" i="4"/>
  <c r="R2466" i="4"/>
  <c r="Q2466" i="4"/>
  <c r="R2465" i="4"/>
  <c r="Q2465" i="4"/>
  <c r="R2464" i="4"/>
  <c r="Q2464" i="4"/>
  <c r="R2463" i="4"/>
  <c r="Q2463" i="4"/>
  <c r="R2462" i="4"/>
  <c r="Q2462" i="4"/>
  <c r="R2461" i="4"/>
  <c r="Q2461" i="4"/>
  <c r="R2460" i="4"/>
  <c r="Q2460" i="4"/>
  <c r="R2459" i="4"/>
  <c r="Q2459" i="4"/>
  <c r="R2458" i="4"/>
  <c r="Q2458" i="4"/>
  <c r="R2457" i="4"/>
  <c r="Q2457" i="4"/>
  <c r="R2456" i="4"/>
  <c r="Q2456" i="4"/>
  <c r="R2455" i="4"/>
  <c r="Q2455" i="4"/>
  <c r="R2454" i="4"/>
  <c r="Q2454" i="4"/>
  <c r="R2453" i="4"/>
  <c r="Q2453" i="4"/>
  <c r="R2452" i="4"/>
  <c r="Q2452" i="4"/>
  <c r="R2451" i="4"/>
  <c r="Q2451" i="4"/>
  <c r="R2450" i="4"/>
  <c r="Q2450" i="4"/>
  <c r="R2449" i="4"/>
  <c r="Q2449" i="4"/>
  <c r="R2448" i="4"/>
  <c r="Q2448" i="4"/>
  <c r="R2447" i="4"/>
  <c r="Q2447" i="4"/>
  <c r="R2446" i="4"/>
  <c r="Q2446" i="4"/>
  <c r="R2445" i="4"/>
  <c r="Q2445" i="4"/>
  <c r="R2444" i="4"/>
  <c r="Q2444" i="4"/>
  <c r="R2443" i="4"/>
  <c r="Q2443" i="4"/>
  <c r="R2442" i="4"/>
  <c r="Q2442" i="4"/>
  <c r="R2441" i="4"/>
  <c r="Q2441" i="4"/>
  <c r="R2440" i="4"/>
  <c r="Q2440" i="4"/>
  <c r="R2439" i="4"/>
  <c r="Q2439" i="4"/>
  <c r="R2438" i="4"/>
  <c r="Q2438" i="4"/>
  <c r="R2437" i="4"/>
  <c r="Q2437" i="4"/>
  <c r="R2436" i="4"/>
  <c r="Q2436" i="4"/>
  <c r="R2435" i="4"/>
  <c r="Q2435" i="4"/>
  <c r="R2434" i="4"/>
  <c r="Q2434" i="4"/>
  <c r="R2433" i="4"/>
  <c r="Q2433" i="4"/>
  <c r="R2432" i="4"/>
  <c r="Q2432" i="4"/>
  <c r="R2431" i="4"/>
  <c r="Q2431" i="4"/>
  <c r="R2430" i="4"/>
  <c r="Q2430" i="4"/>
  <c r="R2429" i="4"/>
  <c r="Q2429" i="4"/>
  <c r="R2428" i="4"/>
  <c r="Q2428" i="4"/>
  <c r="R2427" i="4"/>
  <c r="Q2427" i="4"/>
  <c r="R2426" i="4"/>
  <c r="Q2426" i="4"/>
  <c r="R2425" i="4"/>
  <c r="Q2425" i="4"/>
  <c r="R2424" i="4"/>
  <c r="Q2424" i="4"/>
  <c r="R2423" i="4"/>
  <c r="Q2423" i="4"/>
  <c r="R2422" i="4"/>
  <c r="Q2422" i="4"/>
  <c r="R2421" i="4"/>
  <c r="Q2421" i="4"/>
  <c r="R2420" i="4"/>
  <c r="Q2420" i="4"/>
  <c r="R2419" i="4"/>
  <c r="Q2419" i="4"/>
  <c r="R2418" i="4"/>
  <c r="Q2418" i="4"/>
  <c r="R2417" i="4"/>
  <c r="Q2417" i="4"/>
  <c r="R2416" i="4"/>
  <c r="Q2416" i="4"/>
  <c r="R2415" i="4"/>
  <c r="Q2415" i="4"/>
  <c r="R2414" i="4"/>
  <c r="Q2414" i="4"/>
  <c r="R2413" i="4"/>
  <c r="Q2413" i="4"/>
  <c r="R2412" i="4"/>
  <c r="Q2412" i="4"/>
  <c r="R2411" i="4"/>
  <c r="Q2411" i="4"/>
  <c r="R2410" i="4"/>
  <c r="Q2410" i="4"/>
  <c r="R2409" i="4"/>
  <c r="Q2409" i="4"/>
  <c r="R2408" i="4"/>
  <c r="Q2408" i="4"/>
  <c r="R2407" i="4"/>
  <c r="Q2407" i="4"/>
  <c r="R2406" i="4"/>
  <c r="Q2406" i="4"/>
  <c r="R2405" i="4"/>
  <c r="Q2405" i="4"/>
  <c r="R2404" i="4"/>
  <c r="Q2404" i="4"/>
  <c r="R2403" i="4"/>
  <c r="Q2403" i="4"/>
  <c r="R2402" i="4"/>
  <c r="Q2402" i="4"/>
  <c r="R2401" i="4"/>
  <c r="Q2401" i="4"/>
  <c r="R2400" i="4"/>
  <c r="Q2400" i="4"/>
  <c r="R2399" i="4"/>
  <c r="Q2399" i="4"/>
  <c r="R2398" i="4"/>
  <c r="Q2398" i="4"/>
  <c r="R2397" i="4"/>
  <c r="Q2397" i="4"/>
  <c r="R2396" i="4"/>
  <c r="Q2396" i="4"/>
  <c r="R2395" i="4"/>
  <c r="Q2395" i="4"/>
  <c r="R2394" i="4"/>
  <c r="Q2394" i="4"/>
  <c r="R2393" i="4"/>
  <c r="Q2393" i="4"/>
  <c r="R2392" i="4"/>
  <c r="Q2392" i="4"/>
  <c r="R2391" i="4"/>
  <c r="Q2391" i="4"/>
  <c r="R2390" i="4"/>
  <c r="Q2390" i="4"/>
  <c r="R2389" i="4"/>
  <c r="Q2389" i="4"/>
  <c r="R2388" i="4"/>
  <c r="Q2388" i="4"/>
  <c r="R2387" i="4"/>
  <c r="Q2387" i="4"/>
  <c r="R2386" i="4"/>
  <c r="Q2386" i="4"/>
  <c r="R2385" i="4"/>
  <c r="Q2385" i="4"/>
  <c r="R2384" i="4"/>
  <c r="Q2384" i="4"/>
  <c r="R2383" i="4"/>
  <c r="Q2383" i="4"/>
  <c r="R2382" i="4"/>
  <c r="Q2382" i="4"/>
  <c r="R2381" i="4"/>
  <c r="Q2381" i="4"/>
  <c r="R2380" i="4"/>
  <c r="Q2380" i="4"/>
  <c r="R2379" i="4"/>
  <c r="Q2379" i="4"/>
  <c r="R2378" i="4"/>
  <c r="Q2378" i="4"/>
  <c r="R2377" i="4"/>
  <c r="Q2377" i="4"/>
  <c r="R2376" i="4"/>
  <c r="Q2376" i="4"/>
  <c r="R2375" i="4"/>
  <c r="Q2375" i="4"/>
  <c r="R2374" i="4"/>
  <c r="Q2374" i="4"/>
  <c r="R2373" i="4"/>
  <c r="Q2373" i="4"/>
  <c r="R2372" i="4"/>
  <c r="Q2372" i="4"/>
  <c r="R2371" i="4"/>
  <c r="Q2371" i="4"/>
  <c r="R2370" i="4"/>
  <c r="Q2370" i="4"/>
  <c r="R2369" i="4"/>
  <c r="Q2369" i="4"/>
  <c r="R2368" i="4"/>
  <c r="Q2368" i="4"/>
  <c r="R2367" i="4"/>
  <c r="Q2367" i="4"/>
  <c r="R2366" i="4"/>
  <c r="Q2366" i="4"/>
  <c r="R2365" i="4"/>
  <c r="Q2365" i="4"/>
  <c r="R2364" i="4"/>
  <c r="Q2364" i="4"/>
  <c r="R2363" i="4"/>
  <c r="Q2363" i="4"/>
  <c r="R2362" i="4"/>
  <c r="Q2362" i="4"/>
  <c r="R2361" i="4"/>
  <c r="Q2361" i="4"/>
  <c r="R2360" i="4"/>
  <c r="Q2360" i="4"/>
  <c r="R2359" i="4"/>
  <c r="Q2359" i="4"/>
  <c r="R2358" i="4"/>
  <c r="Q2358" i="4"/>
  <c r="R2357" i="4"/>
  <c r="Q2357" i="4"/>
  <c r="R2356" i="4"/>
  <c r="Q2356" i="4"/>
  <c r="R2355" i="4"/>
  <c r="Q2355" i="4"/>
  <c r="R2354" i="4"/>
  <c r="Q2354" i="4"/>
  <c r="R2353" i="4"/>
  <c r="Q2353" i="4"/>
  <c r="R2352" i="4"/>
  <c r="Q2352" i="4"/>
  <c r="R2351" i="4"/>
  <c r="Q2351" i="4"/>
  <c r="R2350" i="4"/>
  <c r="Q2350" i="4"/>
  <c r="R2349" i="4"/>
  <c r="Q2349" i="4"/>
  <c r="R2348" i="4"/>
  <c r="Q2348" i="4"/>
  <c r="R2347" i="4"/>
  <c r="Q2347" i="4"/>
  <c r="R2346" i="4"/>
  <c r="Q2346" i="4"/>
  <c r="R2345" i="4"/>
  <c r="Q2345" i="4"/>
  <c r="R2344" i="4"/>
  <c r="Q2344" i="4"/>
  <c r="R2343" i="4"/>
  <c r="Q2343" i="4"/>
  <c r="R2342" i="4"/>
  <c r="Q2342" i="4"/>
  <c r="R2341" i="4"/>
  <c r="Q2341" i="4"/>
  <c r="R2340" i="4"/>
  <c r="Q2340" i="4"/>
  <c r="R2339" i="4"/>
  <c r="Q2339" i="4"/>
  <c r="R2338" i="4"/>
  <c r="Q2338" i="4"/>
  <c r="R2337" i="4"/>
  <c r="Q2337" i="4"/>
  <c r="R2336" i="4"/>
  <c r="Q2336" i="4"/>
  <c r="R2335" i="4"/>
  <c r="Q2335" i="4"/>
  <c r="R2334" i="4"/>
  <c r="Q2334" i="4"/>
  <c r="R2333" i="4"/>
  <c r="Q2333" i="4"/>
  <c r="R2332" i="4"/>
  <c r="Q2332" i="4"/>
  <c r="R2331" i="4"/>
  <c r="Q2331" i="4"/>
  <c r="R2330" i="4"/>
  <c r="Q2330" i="4"/>
  <c r="R2329" i="4"/>
  <c r="Q2329" i="4"/>
  <c r="R2328" i="4"/>
  <c r="Q2328" i="4"/>
  <c r="R2327" i="4"/>
  <c r="Q2327" i="4"/>
  <c r="R2326" i="4"/>
  <c r="Q2326" i="4"/>
  <c r="R2325" i="4"/>
  <c r="Q2325" i="4"/>
  <c r="R2324" i="4"/>
  <c r="Q2324" i="4"/>
  <c r="R2323" i="4"/>
  <c r="Q2323" i="4"/>
  <c r="R2322" i="4"/>
  <c r="Q2322" i="4"/>
  <c r="R2321" i="4"/>
  <c r="Q2321" i="4"/>
  <c r="R2320" i="4"/>
  <c r="Q2320" i="4"/>
  <c r="R2319" i="4"/>
  <c r="Q2319" i="4"/>
  <c r="R2318" i="4"/>
  <c r="Q2318" i="4"/>
  <c r="R2317" i="4"/>
  <c r="Q2317" i="4"/>
  <c r="R2316" i="4"/>
  <c r="Q2316" i="4"/>
  <c r="R2315" i="4"/>
  <c r="Q2315" i="4"/>
  <c r="R2314" i="4"/>
  <c r="Q2314" i="4"/>
  <c r="R2313" i="4"/>
  <c r="Q2313" i="4"/>
  <c r="R2312" i="4"/>
  <c r="Q2312" i="4"/>
  <c r="R2311" i="4"/>
  <c r="Q2311" i="4"/>
  <c r="R2310" i="4"/>
  <c r="Q2310" i="4"/>
  <c r="R2309" i="4"/>
  <c r="Q2309" i="4"/>
  <c r="R2308" i="4"/>
  <c r="Q2308" i="4"/>
  <c r="R2307" i="4"/>
  <c r="Q2307" i="4"/>
  <c r="R2306" i="4"/>
  <c r="Q2306" i="4"/>
  <c r="R2305" i="4"/>
  <c r="Q2305" i="4"/>
  <c r="R2304" i="4"/>
  <c r="Q2304" i="4"/>
  <c r="R2303" i="4"/>
  <c r="Q2303" i="4"/>
  <c r="R2302" i="4"/>
  <c r="Q2302" i="4"/>
  <c r="R2301" i="4"/>
  <c r="Q2301" i="4"/>
  <c r="R2300" i="4"/>
  <c r="Q2300" i="4"/>
  <c r="R2299" i="4"/>
  <c r="Q2299" i="4"/>
  <c r="R2298" i="4"/>
  <c r="Q2298" i="4"/>
  <c r="R2297" i="4"/>
  <c r="Q2297" i="4"/>
  <c r="R2296" i="4"/>
  <c r="Q2296" i="4"/>
  <c r="R2295" i="4"/>
  <c r="Q2295" i="4"/>
  <c r="R2294" i="4"/>
  <c r="Q2294" i="4"/>
  <c r="R2293" i="4"/>
  <c r="Q2293" i="4"/>
  <c r="R2292" i="4"/>
  <c r="Q2292" i="4"/>
  <c r="R2291" i="4"/>
  <c r="Q2291" i="4"/>
  <c r="R2290" i="4"/>
  <c r="Q2290" i="4"/>
  <c r="R2289" i="4"/>
  <c r="Q2289" i="4"/>
  <c r="R2288" i="4"/>
  <c r="Q2288" i="4"/>
  <c r="R2287" i="4"/>
  <c r="Q2287" i="4"/>
  <c r="R2286" i="4"/>
  <c r="Q2286" i="4"/>
  <c r="R2285" i="4"/>
  <c r="Q2285" i="4"/>
  <c r="R2284" i="4"/>
  <c r="Q2284" i="4"/>
  <c r="R2283" i="4"/>
  <c r="Q2283" i="4"/>
  <c r="R2282" i="4"/>
  <c r="Q2282" i="4"/>
  <c r="R2281" i="4"/>
  <c r="Q2281" i="4"/>
  <c r="R2280" i="4"/>
  <c r="Q2280" i="4"/>
  <c r="R2279" i="4"/>
  <c r="Q2279" i="4"/>
  <c r="R2278" i="4"/>
  <c r="Q2278" i="4"/>
  <c r="R2277" i="4"/>
  <c r="Q2277" i="4"/>
  <c r="R2276" i="4"/>
  <c r="Q2276" i="4"/>
  <c r="R2275" i="4"/>
  <c r="Q2275" i="4"/>
  <c r="R2274" i="4"/>
  <c r="Q2274" i="4"/>
  <c r="R2273" i="4"/>
  <c r="Q2273" i="4"/>
  <c r="R2272" i="4"/>
  <c r="Q2272" i="4"/>
  <c r="R2271" i="4"/>
  <c r="Q2271" i="4"/>
  <c r="R2270" i="4"/>
  <c r="Q2270" i="4"/>
  <c r="R2269" i="4"/>
  <c r="Q2269" i="4"/>
  <c r="R2268" i="4"/>
  <c r="Q2268" i="4"/>
  <c r="R2267" i="4"/>
  <c r="Q2267" i="4"/>
  <c r="R2266" i="4"/>
  <c r="Q2266" i="4"/>
  <c r="R2265" i="4"/>
  <c r="Q2265" i="4"/>
  <c r="R2264" i="4"/>
  <c r="Q2264" i="4"/>
  <c r="R2263" i="4"/>
  <c r="Q2263" i="4"/>
  <c r="R2262" i="4"/>
  <c r="Q2262" i="4"/>
  <c r="R2261" i="4"/>
  <c r="Q2261" i="4"/>
  <c r="R2260" i="4"/>
  <c r="Q2260" i="4"/>
  <c r="R2259" i="4"/>
  <c r="Q2259" i="4"/>
  <c r="R2258" i="4"/>
  <c r="Q2258" i="4"/>
  <c r="R2257" i="4"/>
  <c r="Q2257" i="4"/>
  <c r="R2256" i="4"/>
  <c r="Q2256" i="4"/>
  <c r="R2255" i="4"/>
  <c r="Q2255" i="4"/>
  <c r="R2254" i="4"/>
  <c r="Q2254" i="4"/>
  <c r="R2253" i="4"/>
  <c r="Q2253" i="4"/>
  <c r="R2252" i="4"/>
  <c r="Q2252" i="4"/>
  <c r="R2251" i="4"/>
  <c r="Q2251" i="4"/>
  <c r="R2250" i="4"/>
  <c r="Q2250" i="4"/>
  <c r="R2249" i="4"/>
  <c r="Q2249" i="4"/>
  <c r="R2248" i="4"/>
  <c r="Q2248" i="4"/>
  <c r="R2247" i="4"/>
  <c r="Q2247" i="4"/>
  <c r="R2246" i="4"/>
  <c r="Q2246" i="4"/>
  <c r="R2245" i="4"/>
  <c r="Q2245" i="4"/>
  <c r="R2244" i="4"/>
  <c r="Q2244" i="4"/>
  <c r="R2243" i="4"/>
  <c r="Q2243" i="4"/>
  <c r="R2242" i="4"/>
  <c r="Q2242" i="4"/>
  <c r="R2241" i="4"/>
  <c r="Q2241" i="4"/>
  <c r="R2240" i="4"/>
  <c r="Q2240" i="4"/>
  <c r="R2239" i="4"/>
  <c r="Q2239" i="4"/>
  <c r="R2238" i="4"/>
  <c r="Q2238" i="4"/>
  <c r="R2237" i="4"/>
  <c r="Q2237" i="4"/>
  <c r="R2236" i="4"/>
  <c r="Q2236" i="4"/>
  <c r="R2235" i="4"/>
  <c r="Q2235" i="4"/>
  <c r="R2234" i="4"/>
  <c r="Q2234" i="4"/>
  <c r="R2233" i="4"/>
  <c r="Q2233" i="4"/>
  <c r="R2232" i="4"/>
  <c r="Q2232" i="4"/>
  <c r="R2231" i="4"/>
  <c r="Q2231" i="4"/>
  <c r="R2230" i="4"/>
  <c r="Q2230" i="4"/>
  <c r="R2229" i="4"/>
  <c r="Q2229" i="4"/>
  <c r="R2228" i="4"/>
  <c r="Q2228" i="4"/>
  <c r="R2227" i="4"/>
  <c r="Q2227" i="4"/>
  <c r="R2226" i="4"/>
  <c r="Q2226" i="4"/>
  <c r="R2225" i="4"/>
  <c r="Q2225" i="4"/>
  <c r="R2224" i="4"/>
  <c r="Q2224" i="4"/>
  <c r="R2223" i="4"/>
  <c r="Q2223" i="4"/>
  <c r="R2222" i="4"/>
  <c r="Q2222" i="4"/>
  <c r="R2221" i="4"/>
  <c r="Q2221" i="4"/>
  <c r="R2220" i="4"/>
  <c r="Q2220" i="4"/>
  <c r="R2219" i="4"/>
  <c r="Q2219" i="4"/>
  <c r="R2218" i="4"/>
  <c r="Q2218" i="4"/>
  <c r="R2217" i="4"/>
  <c r="Q2217" i="4"/>
  <c r="R2216" i="4"/>
  <c r="Q2216" i="4"/>
  <c r="R2215" i="4"/>
  <c r="Q2215" i="4"/>
  <c r="R2214" i="4"/>
  <c r="Q2214" i="4"/>
  <c r="R2213" i="4"/>
  <c r="Q2213" i="4"/>
  <c r="R2212" i="4"/>
  <c r="Q2212" i="4"/>
  <c r="R2211" i="4"/>
  <c r="Q2211" i="4"/>
  <c r="R2210" i="4"/>
  <c r="Q2210" i="4"/>
  <c r="R2209" i="4"/>
  <c r="Q2209" i="4"/>
  <c r="R2208" i="4"/>
  <c r="Q2208" i="4"/>
  <c r="R2207" i="4"/>
  <c r="Q2207" i="4"/>
  <c r="R2206" i="4"/>
  <c r="Q2206" i="4"/>
  <c r="R2205" i="4"/>
  <c r="Q2205" i="4"/>
  <c r="R2204" i="4"/>
  <c r="Q2204" i="4"/>
  <c r="R2203" i="4"/>
  <c r="Q2203" i="4"/>
  <c r="R2202" i="4"/>
  <c r="Q2202" i="4"/>
  <c r="R2201" i="4"/>
  <c r="Q2201" i="4"/>
  <c r="R2200" i="4"/>
  <c r="Q2200" i="4"/>
  <c r="R2199" i="4"/>
  <c r="Q2199" i="4"/>
  <c r="R2198" i="4"/>
  <c r="Q2198" i="4"/>
  <c r="R2197" i="4"/>
  <c r="Q2197" i="4"/>
  <c r="R2196" i="4"/>
  <c r="Q2196" i="4"/>
  <c r="R2195" i="4"/>
  <c r="Q2195" i="4"/>
  <c r="R2194" i="4"/>
  <c r="Q2194" i="4"/>
  <c r="R2193" i="4"/>
  <c r="Q2193" i="4"/>
  <c r="R2192" i="4"/>
  <c r="Q2192" i="4"/>
  <c r="R2191" i="4"/>
  <c r="Q2191" i="4"/>
  <c r="R2190" i="4"/>
  <c r="Q2190" i="4"/>
  <c r="R2189" i="4"/>
  <c r="Q2189" i="4"/>
  <c r="R2188" i="4"/>
  <c r="Q2188" i="4"/>
  <c r="R2187" i="4"/>
  <c r="Q2187" i="4"/>
  <c r="R2186" i="4"/>
  <c r="Q2186" i="4"/>
  <c r="R2185" i="4"/>
  <c r="Q2185" i="4"/>
  <c r="R2184" i="4"/>
  <c r="Q2184" i="4"/>
  <c r="R2183" i="4"/>
  <c r="Q2183" i="4"/>
  <c r="R2182" i="4"/>
  <c r="Q2182" i="4"/>
  <c r="R2181" i="4"/>
  <c r="Q2181" i="4"/>
  <c r="R2180" i="4"/>
  <c r="Q2180" i="4"/>
  <c r="R2179" i="4"/>
  <c r="Q2179" i="4"/>
  <c r="R2178" i="4"/>
  <c r="Q2178" i="4"/>
  <c r="R2177" i="4"/>
  <c r="Q2177" i="4"/>
  <c r="R2176" i="4"/>
  <c r="Q2176" i="4"/>
  <c r="R2175" i="4"/>
  <c r="Q2175" i="4"/>
  <c r="R2174" i="4"/>
  <c r="Q2174" i="4"/>
  <c r="R2173" i="4"/>
  <c r="Q2173" i="4"/>
  <c r="R2172" i="4"/>
  <c r="Q2172" i="4"/>
  <c r="R2171" i="4"/>
  <c r="Q2171" i="4"/>
  <c r="R2170" i="4"/>
  <c r="Q2170" i="4"/>
  <c r="R2169" i="4"/>
  <c r="Q2169" i="4"/>
  <c r="R2168" i="4"/>
  <c r="Q2168" i="4"/>
  <c r="R2167" i="4"/>
  <c r="Q2167" i="4"/>
  <c r="R2166" i="4"/>
  <c r="Q2166" i="4"/>
  <c r="R2165" i="4"/>
  <c r="Q2165" i="4"/>
  <c r="R2164" i="4"/>
  <c r="Q2164" i="4"/>
  <c r="R2163" i="4"/>
  <c r="Q2163" i="4"/>
  <c r="R2162" i="4"/>
  <c r="Q2162" i="4"/>
  <c r="R2161" i="4"/>
  <c r="Q2161" i="4"/>
  <c r="R2160" i="4"/>
  <c r="Q2160" i="4"/>
  <c r="R2159" i="4"/>
  <c r="Q2159" i="4"/>
  <c r="R2158" i="4"/>
  <c r="Q2158" i="4"/>
  <c r="R2157" i="4"/>
  <c r="Q2157" i="4"/>
  <c r="R2156" i="4"/>
  <c r="Q2156" i="4"/>
  <c r="R2155" i="4"/>
  <c r="Q2155" i="4"/>
  <c r="R2154" i="4"/>
  <c r="Q2154" i="4"/>
  <c r="R2153" i="4"/>
  <c r="Q2153" i="4"/>
  <c r="R2152" i="4"/>
  <c r="Q2152" i="4"/>
  <c r="R2151" i="4"/>
  <c r="Q2151" i="4"/>
  <c r="R2150" i="4"/>
  <c r="Q2150" i="4"/>
  <c r="R2149" i="4"/>
  <c r="Q2149" i="4"/>
  <c r="R2148" i="4"/>
  <c r="Q2148" i="4"/>
  <c r="R2147" i="4"/>
  <c r="Q2147" i="4"/>
  <c r="R2146" i="4"/>
  <c r="Q2146" i="4"/>
  <c r="R2145" i="4"/>
  <c r="Q2145" i="4"/>
  <c r="R2144" i="4"/>
  <c r="Q2144" i="4"/>
  <c r="R2143" i="4"/>
  <c r="Q2143" i="4"/>
  <c r="R2142" i="4"/>
  <c r="Q2142" i="4"/>
  <c r="R2141" i="4"/>
  <c r="Q2141" i="4"/>
  <c r="R2140" i="4"/>
  <c r="Q2140" i="4"/>
  <c r="R2139" i="4"/>
  <c r="Q2139" i="4"/>
  <c r="R2138" i="4"/>
  <c r="Q2138" i="4"/>
  <c r="R2137" i="4"/>
  <c r="Q2137" i="4"/>
  <c r="R2136" i="4"/>
  <c r="Q2136" i="4"/>
  <c r="R2135" i="4"/>
  <c r="Q2135" i="4"/>
  <c r="R2134" i="4"/>
  <c r="Q2134" i="4"/>
  <c r="R2133" i="4"/>
  <c r="Q2133" i="4"/>
  <c r="R2132" i="4"/>
  <c r="Q2132" i="4"/>
  <c r="R2131" i="4"/>
  <c r="Q2131" i="4"/>
  <c r="R2130" i="4"/>
  <c r="Q2130" i="4"/>
  <c r="R2129" i="4"/>
  <c r="Q2129" i="4"/>
  <c r="R2128" i="4"/>
  <c r="Q2128" i="4"/>
  <c r="R2127" i="4"/>
  <c r="Q2127" i="4"/>
  <c r="R2126" i="4"/>
  <c r="Q2126" i="4"/>
  <c r="R2125" i="4"/>
  <c r="Q2125" i="4"/>
  <c r="R2124" i="4"/>
  <c r="Q2124" i="4"/>
  <c r="R2123" i="4"/>
  <c r="Q2123" i="4"/>
  <c r="R2122" i="4"/>
  <c r="Q2122" i="4"/>
  <c r="R2121" i="4"/>
  <c r="Q2121" i="4"/>
  <c r="R2120" i="4"/>
  <c r="Q2120" i="4"/>
  <c r="R2119" i="4"/>
  <c r="Q2119" i="4"/>
  <c r="R2118" i="4"/>
  <c r="Q2118" i="4"/>
  <c r="R2117" i="4"/>
  <c r="Q2117" i="4"/>
  <c r="R2116" i="4"/>
  <c r="Q2116" i="4"/>
  <c r="R2115" i="4"/>
  <c r="Q2115" i="4"/>
  <c r="R2114" i="4"/>
  <c r="Q2114" i="4"/>
  <c r="R2113" i="4"/>
  <c r="Q2113" i="4"/>
  <c r="R2112" i="4"/>
  <c r="Q2112" i="4"/>
  <c r="R2111" i="4"/>
  <c r="Q2111" i="4"/>
  <c r="R2110" i="4"/>
  <c r="Q2110" i="4"/>
  <c r="R2109" i="4"/>
  <c r="Q2109" i="4"/>
  <c r="R2108" i="4"/>
  <c r="Q2108" i="4"/>
  <c r="R2107" i="4"/>
  <c r="Q2107" i="4"/>
  <c r="R2106" i="4"/>
  <c r="Q2106" i="4"/>
  <c r="R2105" i="4"/>
  <c r="Q2105" i="4"/>
  <c r="R2104" i="4"/>
  <c r="Q2104" i="4"/>
  <c r="R2103" i="4"/>
  <c r="Q2103" i="4"/>
  <c r="R2102" i="4"/>
  <c r="Q2102" i="4"/>
  <c r="R2101" i="4"/>
  <c r="Q2101" i="4"/>
  <c r="R2100" i="4"/>
  <c r="Q2100" i="4"/>
  <c r="R2099" i="4"/>
  <c r="Q2099" i="4"/>
  <c r="R2098" i="4"/>
  <c r="Q2098" i="4"/>
  <c r="R2097" i="4"/>
  <c r="Q2097" i="4"/>
  <c r="R2096" i="4"/>
  <c r="Q2096" i="4"/>
  <c r="R2095" i="4"/>
  <c r="Q2095" i="4"/>
  <c r="R2094" i="4"/>
  <c r="Q2094" i="4"/>
  <c r="R2093" i="4"/>
  <c r="Q2093" i="4"/>
  <c r="R2092" i="4"/>
  <c r="Q2092" i="4"/>
  <c r="R2091" i="4"/>
  <c r="Q2091" i="4"/>
  <c r="R2090" i="4"/>
  <c r="Q2090" i="4"/>
  <c r="R2089" i="4"/>
  <c r="Q2089" i="4"/>
  <c r="R2088" i="4"/>
  <c r="Q2088" i="4"/>
  <c r="R2087" i="4"/>
  <c r="Q2087" i="4"/>
  <c r="R2086" i="4"/>
  <c r="Q2086" i="4"/>
  <c r="R2085" i="4"/>
  <c r="Q2085" i="4"/>
  <c r="R2084" i="4"/>
  <c r="Q2084" i="4"/>
  <c r="R2083" i="4"/>
  <c r="Q2083" i="4"/>
  <c r="R2082" i="4"/>
  <c r="Q2082" i="4"/>
  <c r="R2081" i="4"/>
  <c r="Q2081" i="4"/>
  <c r="R2080" i="4"/>
  <c r="Q2080" i="4"/>
  <c r="R2079" i="4"/>
  <c r="Q2079" i="4"/>
  <c r="R2078" i="4"/>
  <c r="Q2078" i="4"/>
  <c r="R2077" i="4"/>
  <c r="Q2077" i="4"/>
  <c r="R2076" i="4"/>
  <c r="Q2076" i="4"/>
  <c r="R2075" i="4"/>
  <c r="Q2075" i="4"/>
  <c r="R2074" i="4"/>
  <c r="Q2074" i="4"/>
  <c r="R2073" i="4"/>
  <c r="Q2073" i="4"/>
  <c r="R2072" i="4"/>
  <c r="Q2072" i="4"/>
  <c r="R2071" i="4"/>
  <c r="Q2071" i="4"/>
  <c r="R2070" i="4"/>
  <c r="Q2070" i="4"/>
  <c r="R2069" i="4"/>
  <c r="Q2069" i="4"/>
  <c r="R2068" i="4"/>
  <c r="Q2068" i="4"/>
  <c r="R2067" i="4"/>
  <c r="Q2067" i="4"/>
  <c r="R2066" i="4"/>
  <c r="Q2066" i="4"/>
  <c r="R2065" i="4"/>
  <c r="Q2065" i="4"/>
  <c r="R2064" i="4"/>
  <c r="Q2064" i="4"/>
  <c r="R2063" i="4"/>
  <c r="Q2063" i="4"/>
  <c r="R2062" i="4"/>
  <c r="Q2062" i="4"/>
  <c r="R2061" i="4"/>
  <c r="Q2061" i="4"/>
  <c r="R2060" i="4"/>
  <c r="Q2060" i="4"/>
  <c r="R2059" i="4"/>
  <c r="Q2059" i="4"/>
  <c r="R2058" i="4"/>
  <c r="Q2058" i="4"/>
  <c r="R2057" i="4"/>
  <c r="Q2057" i="4"/>
  <c r="R2056" i="4"/>
  <c r="Q2056" i="4"/>
  <c r="R2055" i="4"/>
  <c r="Q2055" i="4"/>
  <c r="R2054" i="4"/>
  <c r="Q2054" i="4"/>
  <c r="R2053" i="4"/>
  <c r="Q2053" i="4"/>
  <c r="R2052" i="4"/>
  <c r="Q2052" i="4"/>
  <c r="R2051" i="4"/>
  <c r="Q2051" i="4"/>
  <c r="R2050" i="4"/>
  <c r="Q2050" i="4"/>
  <c r="R2049" i="4"/>
  <c r="Q2049" i="4"/>
  <c r="R2048" i="4"/>
  <c r="Q2048" i="4"/>
  <c r="R2047" i="4"/>
  <c r="Q2047" i="4"/>
  <c r="R2046" i="4"/>
  <c r="Q2046" i="4"/>
  <c r="R2045" i="4"/>
  <c r="Q2045" i="4"/>
  <c r="R2044" i="4"/>
  <c r="Q2044" i="4"/>
  <c r="R2043" i="4"/>
  <c r="Q2043" i="4"/>
  <c r="R2042" i="4"/>
  <c r="Q2042" i="4"/>
  <c r="R2041" i="4"/>
  <c r="Q2041" i="4"/>
  <c r="R2040" i="4"/>
  <c r="Q2040" i="4"/>
  <c r="R2039" i="4"/>
  <c r="Q2039" i="4"/>
  <c r="R2038" i="4"/>
  <c r="Q2038" i="4"/>
  <c r="R2037" i="4"/>
  <c r="Q2037" i="4"/>
  <c r="R2036" i="4"/>
  <c r="Q2036" i="4"/>
  <c r="R2035" i="4"/>
  <c r="Q2035" i="4"/>
  <c r="R2034" i="4"/>
  <c r="Q2034" i="4"/>
  <c r="R2033" i="4"/>
  <c r="Q2033" i="4"/>
  <c r="R2032" i="4"/>
  <c r="Q2032" i="4"/>
  <c r="R2031" i="4"/>
  <c r="Q2031" i="4"/>
  <c r="R2030" i="4"/>
  <c r="Q2030" i="4"/>
  <c r="R2029" i="4"/>
  <c r="Q2029" i="4"/>
  <c r="R2028" i="4"/>
  <c r="Q2028" i="4"/>
  <c r="R2027" i="4"/>
  <c r="Q2027" i="4"/>
  <c r="R2026" i="4"/>
  <c r="Q2026" i="4"/>
  <c r="R2025" i="4"/>
  <c r="Q2025" i="4"/>
  <c r="R2024" i="4"/>
  <c r="Q2024" i="4"/>
  <c r="R2023" i="4"/>
  <c r="Q2023" i="4"/>
  <c r="R2022" i="4"/>
  <c r="Q2022" i="4"/>
  <c r="R2021" i="4"/>
  <c r="Q2021" i="4"/>
  <c r="R2020" i="4"/>
  <c r="Q2020" i="4"/>
  <c r="R2019" i="4"/>
  <c r="Q2019" i="4"/>
  <c r="R2018" i="4"/>
  <c r="Q2018" i="4"/>
  <c r="R2017" i="4"/>
  <c r="Q2017" i="4"/>
  <c r="R2016" i="4"/>
  <c r="Q2016" i="4"/>
  <c r="R2015" i="4"/>
  <c r="Q2015" i="4"/>
  <c r="R2014" i="4"/>
  <c r="Q2014" i="4"/>
  <c r="R2013" i="4"/>
  <c r="Q2013" i="4"/>
  <c r="R2012" i="4"/>
  <c r="Q2012" i="4"/>
  <c r="R2011" i="4"/>
  <c r="Q2011" i="4"/>
  <c r="R2010" i="4"/>
  <c r="Q2010" i="4"/>
  <c r="R2009" i="4"/>
  <c r="Q2009" i="4"/>
  <c r="R2008" i="4"/>
  <c r="Q2008" i="4"/>
  <c r="R2007" i="4"/>
  <c r="Q2007" i="4"/>
  <c r="R2006" i="4"/>
  <c r="Q2006" i="4"/>
  <c r="R2005" i="4"/>
  <c r="Q2005" i="4"/>
  <c r="R2004" i="4"/>
  <c r="Q2004" i="4"/>
  <c r="R2003" i="4"/>
  <c r="Q2003" i="4"/>
  <c r="R2002" i="4"/>
  <c r="Q2002" i="4"/>
  <c r="R2001" i="4"/>
  <c r="Q2001" i="4"/>
  <c r="R2000" i="4"/>
  <c r="Q2000" i="4"/>
  <c r="R1999" i="4"/>
  <c r="Q1999" i="4"/>
  <c r="R1998" i="4"/>
  <c r="Q1998" i="4"/>
  <c r="R1997" i="4"/>
  <c r="Q1997" i="4"/>
  <c r="R1996" i="4"/>
  <c r="Q1996" i="4"/>
  <c r="R1995" i="4"/>
  <c r="Q1995" i="4"/>
  <c r="R1994" i="4"/>
  <c r="Q1994" i="4"/>
  <c r="R1993" i="4"/>
  <c r="Q1993" i="4"/>
  <c r="R1992" i="4"/>
  <c r="Q1992" i="4"/>
  <c r="R1991" i="4"/>
  <c r="Q1991" i="4"/>
  <c r="R1990" i="4"/>
  <c r="Q1990" i="4"/>
  <c r="R1989" i="4"/>
  <c r="Q1989" i="4"/>
  <c r="R1988" i="4"/>
  <c r="Q1988" i="4"/>
  <c r="R1987" i="4"/>
  <c r="Q1987" i="4"/>
  <c r="R1986" i="4"/>
  <c r="Q1986" i="4"/>
  <c r="R1985" i="4"/>
  <c r="Q1985" i="4"/>
  <c r="R1984" i="4"/>
  <c r="Q1984" i="4"/>
  <c r="R1983" i="4"/>
  <c r="Q1983" i="4"/>
  <c r="R1982" i="4"/>
  <c r="Q1982" i="4"/>
  <c r="R1981" i="4"/>
  <c r="Q1981" i="4"/>
  <c r="R1980" i="4"/>
  <c r="Q1980" i="4"/>
  <c r="R1979" i="4"/>
  <c r="Q1979" i="4"/>
  <c r="R1978" i="4"/>
  <c r="Q1978" i="4"/>
  <c r="R1977" i="4"/>
  <c r="Q1977" i="4"/>
  <c r="R1976" i="4"/>
  <c r="Q1976" i="4"/>
  <c r="R1975" i="4"/>
  <c r="Q1975" i="4"/>
  <c r="R1974" i="4"/>
  <c r="Q1974" i="4"/>
  <c r="R1973" i="4"/>
  <c r="Q1973" i="4"/>
  <c r="R1972" i="4"/>
  <c r="Q1972" i="4"/>
  <c r="R1971" i="4"/>
  <c r="Q1971" i="4"/>
  <c r="R1970" i="4"/>
  <c r="Q1970" i="4"/>
  <c r="R1969" i="4"/>
  <c r="Q1969" i="4"/>
  <c r="R1968" i="4"/>
  <c r="Q1968" i="4"/>
  <c r="R1967" i="4"/>
  <c r="Q1967" i="4"/>
  <c r="R1966" i="4"/>
  <c r="Q1966" i="4"/>
  <c r="R1965" i="4"/>
  <c r="Q1965" i="4"/>
  <c r="R1964" i="4"/>
  <c r="Q1964" i="4"/>
  <c r="R1963" i="4"/>
  <c r="Q1963" i="4"/>
  <c r="R1962" i="4"/>
  <c r="Q1962" i="4"/>
  <c r="R1961" i="4"/>
  <c r="Q1961" i="4"/>
  <c r="R1960" i="4"/>
  <c r="Q1960" i="4"/>
  <c r="R1959" i="4"/>
  <c r="Q1959" i="4"/>
  <c r="R1958" i="4"/>
  <c r="Q1958" i="4"/>
  <c r="R1957" i="4"/>
  <c r="Q1957" i="4"/>
  <c r="R1956" i="4"/>
  <c r="Q1956" i="4"/>
  <c r="R1955" i="4"/>
  <c r="Q1955" i="4"/>
  <c r="R1954" i="4"/>
  <c r="Q1954" i="4"/>
  <c r="R1953" i="4"/>
  <c r="Q1953" i="4"/>
  <c r="R1952" i="4"/>
  <c r="Q1952" i="4"/>
  <c r="R1951" i="4"/>
  <c r="Q1951" i="4"/>
  <c r="R1950" i="4"/>
  <c r="Q1950" i="4"/>
  <c r="R1949" i="4"/>
  <c r="Q1949" i="4"/>
  <c r="R1948" i="4"/>
  <c r="Q1948" i="4"/>
  <c r="R1947" i="4"/>
  <c r="Q1947" i="4"/>
  <c r="R1946" i="4"/>
  <c r="Q1946" i="4"/>
  <c r="R1945" i="4"/>
  <c r="Q1945" i="4"/>
  <c r="R1944" i="4"/>
  <c r="Q1944" i="4"/>
  <c r="R1943" i="4"/>
  <c r="Q1943" i="4"/>
  <c r="R1942" i="4"/>
  <c r="Q1942" i="4"/>
  <c r="R1941" i="4"/>
  <c r="Q1941" i="4"/>
  <c r="R1940" i="4"/>
  <c r="Q1940" i="4"/>
  <c r="R1939" i="4"/>
  <c r="Q1939" i="4"/>
  <c r="R1938" i="4"/>
  <c r="Q1938" i="4"/>
  <c r="R1937" i="4"/>
  <c r="Q1937" i="4"/>
  <c r="R1936" i="4"/>
  <c r="Q1936" i="4"/>
  <c r="R1935" i="4"/>
  <c r="Q1935" i="4"/>
  <c r="R1934" i="4"/>
  <c r="Q1934" i="4"/>
  <c r="R1933" i="4"/>
  <c r="Q1933" i="4"/>
  <c r="R1932" i="4"/>
  <c r="Q1932" i="4"/>
  <c r="R1931" i="4"/>
  <c r="Q1931" i="4"/>
  <c r="R1930" i="4"/>
  <c r="Q1930" i="4"/>
  <c r="R1929" i="4"/>
  <c r="Q1929" i="4"/>
  <c r="R1928" i="4"/>
  <c r="Q1928" i="4"/>
  <c r="R1927" i="4"/>
  <c r="Q1927" i="4"/>
  <c r="R1926" i="4"/>
  <c r="Q1926" i="4"/>
  <c r="R1925" i="4"/>
  <c r="Q1925" i="4"/>
  <c r="R1924" i="4"/>
  <c r="Q1924" i="4"/>
  <c r="R1923" i="4"/>
  <c r="Q1923" i="4"/>
  <c r="R1922" i="4"/>
  <c r="Q1922" i="4"/>
  <c r="R1921" i="4"/>
  <c r="Q1921" i="4"/>
  <c r="R1920" i="4"/>
  <c r="Q1920" i="4"/>
  <c r="R1919" i="4"/>
  <c r="Q1919" i="4"/>
  <c r="R1918" i="4"/>
  <c r="Q1918" i="4"/>
  <c r="R1917" i="4"/>
  <c r="Q1917" i="4"/>
  <c r="R1916" i="4"/>
  <c r="Q1916" i="4"/>
  <c r="R1915" i="4"/>
  <c r="Q1915" i="4"/>
  <c r="R1914" i="4"/>
  <c r="Q1914" i="4"/>
  <c r="R1913" i="4"/>
  <c r="Q1913" i="4"/>
  <c r="R1912" i="4"/>
  <c r="Q1912" i="4"/>
  <c r="R1911" i="4"/>
  <c r="Q1911" i="4"/>
  <c r="R1910" i="4"/>
  <c r="Q1910" i="4"/>
  <c r="R1909" i="4"/>
  <c r="Q1909" i="4"/>
  <c r="R1908" i="4"/>
  <c r="Q1908" i="4"/>
  <c r="R1907" i="4"/>
  <c r="Q1907" i="4"/>
  <c r="R1906" i="4"/>
  <c r="Q1906" i="4"/>
  <c r="R1905" i="4"/>
  <c r="Q1905" i="4"/>
  <c r="R1904" i="4"/>
  <c r="Q1904" i="4"/>
  <c r="R1903" i="4"/>
  <c r="Q1903" i="4"/>
  <c r="R1902" i="4"/>
  <c r="Q1902" i="4"/>
  <c r="R1901" i="4"/>
  <c r="Q1901" i="4"/>
  <c r="R1900" i="4"/>
  <c r="Q1900" i="4"/>
  <c r="R1899" i="4"/>
  <c r="Q1899" i="4"/>
  <c r="R1898" i="4"/>
  <c r="Q1898" i="4"/>
  <c r="R1897" i="4"/>
  <c r="Q1897" i="4"/>
  <c r="R1896" i="4"/>
  <c r="Q1896" i="4"/>
  <c r="R1895" i="4"/>
  <c r="Q1895" i="4"/>
  <c r="R1894" i="4"/>
  <c r="Q1894" i="4"/>
  <c r="R1893" i="4"/>
  <c r="Q1893" i="4"/>
  <c r="R1892" i="4"/>
  <c r="Q1892" i="4"/>
  <c r="R1891" i="4"/>
  <c r="Q1891" i="4"/>
  <c r="R1890" i="4"/>
  <c r="Q1890" i="4"/>
  <c r="R1889" i="4"/>
  <c r="Q1889" i="4"/>
  <c r="R1888" i="4"/>
  <c r="Q1888" i="4"/>
  <c r="R1887" i="4"/>
  <c r="Q1887" i="4"/>
  <c r="R1886" i="4"/>
  <c r="Q1886" i="4"/>
  <c r="R1885" i="4"/>
  <c r="Q1885" i="4"/>
  <c r="R1884" i="4"/>
  <c r="Q1884" i="4"/>
  <c r="R1883" i="4"/>
  <c r="Q1883" i="4"/>
  <c r="R1882" i="4"/>
  <c r="Q1882" i="4"/>
  <c r="R1881" i="4"/>
  <c r="Q1881" i="4"/>
  <c r="R1880" i="4"/>
  <c r="Q1880" i="4"/>
  <c r="R1879" i="4"/>
  <c r="Q1879" i="4"/>
  <c r="R1878" i="4"/>
  <c r="Q1878" i="4"/>
  <c r="R1877" i="4"/>
  <c r="Q1877" i="4"/>
  <c r="R1876" i="4"/>
  <c r="Q1876" i="4"/>
  <c r="R1875" i="4"/>
  <c r="Q1875" i="4"/>
  <c r="R1874" i="4"/>
  <c r="Q1874" i="4"/>
  <c r="R1873" i="4"/>
  <c r="Q1873" i="4"/>
  <c r="R1872" i="4"/>
  <c r="Q1872" i="4"/>
  <c r="R1871" i="4"/>
  <c r="Q1871" i="4"/>
  <c r="R1870" i="4"/>
  <c r="Q1870" i="4"/>
  <c r="R1869" i="4"/>
  <c r="Q1869" i="4"/>
  <c r="R1868" i="4"/>
  <c r="Q1868" i="4"/>
  <c r="R1867" i="4"/>
  <c r="Q1867" i="4"/>
  <c r="R1866" i="4"/>
  <c r="Q1866" i="4"/>
  <c r="R1865" i="4"/>
  <c r="Q1865" i="4"/>
  <c r="R1864" i="4"/>
  <c r="Q1864" i="4"/>
  <c r="R1863" i="4"/>
  <c r="Q1863" i="4"/>
  <c r="R1862" i="4"/>
  <c r="Q1862" i="4"/>
  <c r="R1861" i="4"/>
  <c r="Q1861" i="4"/>
  <c r="R1860" i="4"/>
  <c r="Q1860" i="4"/>
  <c r="R1859" i="4"/>
  <c r="Q1859" i="4"/>
  <c r="R1858" i="4"/>
  <c r="Q1858" i="4"/>
  <c r="R1857" i="4"/>
  <c r="Q1857" i="4"/>
  <c r="R1856" i="4"/>
  <c r="Q1856" i="4"/>
  <c r="R1855" i="4"/>
  <c r="Q1855" i="4"/>
  <c r="R1854" i="4"/>
  <c r="Q1854" i="4"/>
  <c r="R1853" i="4"/>
  <c r="Q1853" i="4"/>
  <c r="R1852" i="4"/>
  <c r="Q1852" i="4"/>
  <c r="R1851" i="4"/>
  <c r="Q1851" i="4"/>
  <c r="R1850" i="4"/>
  <c r="Q1850" i="4"/>
  <c r="R1849" i="4"/>
  <c r="Q1849" i="4"/>
  <c r="R1848" i="4"/>
  <c r="Q1848" i="4"/>
  <c r="R1847" i="4"/>
  <c r="Q1847" i="4"/>
  <c r="R1846" i="4"/>
  <c r="Q1846" i="4"/>
  <c r="R1845" i="4"/>
  <c r="Q1845" i="4"/>
  <c r="R1844" i="4"/>
  <c r="Q1844" i="4"/>
  <c r="R1843" i="4"/>
  <c r="Q1843" i="4"/>
  <c r="R1842" i="4"/>
  <c r="Q1842" i="4"/>
  <c r="R1841" i="4"/>
  <c r="Q1841" i="4"/>
  <c r="R1840" i="4"/>
  <c r="Q1840" i="4"/>
  <c r="R1839" i="4"/>
  <c r="Q1839" i="4"/>
  <c r="R1838" i="4"/>
  <c r="Q1838" i="4"/>
  <c r="R1837" i="4"/>
  <c r="Q1837" i="4"/>
  <c r="R1836" i="4"/>
  <c r="Q1836" i="4"/>
  <c r="R1835" i="4"/>
  <c r="Q1835" i="4"/>
  <c r="R1834" i="4"/>
  <c r="Q1834" i="4"/>
  <c r="R1833" i="4"/>
  <c r="Q1833" i="4"/>
  <c r="R1832" i="4"/>
  <c r="Q1832" i="4"/>
  <c r="R1831" i="4"/>
  <c r="Q1831" i="4"/>
  <c r="R1830" i="4"/>
  <c r="Q1830" i="4"/>
  <c r="R1829" i="4"/>
  <c r="Q1829" i="4"/>
  <c r="R1828" i="4"/>
  <c r="Q1828" i="4"/>
  <c r="R1827" i="4"/>
  <c r="Q1827" i="4"/>
  <c r="R1826" i="4"/>
  <c r="Q1826" i="4"/>
  <c r="R1825" i="4"/>
  <c r="Q1825" i="4"/>
  <c r="R1824" i="4"/>
  <c r="Q1824" i="4"/>
  <c r="R1823" i="4"/>
  <c r="Q1823" i="4"/>
  <c r="R1822" i="4"/>
  <c r="Q1822" i="4"/>
  <c r="R1821" i="4"/>
  <c r="Q1821" i="4"/>
  <c r="R1820" i="4"/>
  <c r="Q1820" i="4"/>
  <c r="R1819" i="4"/>
  <c r="Q1819" i="4"/>
  <c r="R1818" i="4"/>
  <c r="Q1818" i="4"/>
  <c r="R1817" i="4"/>
  <c r="Q1817" i="4"/>
  <c r="R1816" i="4"/>
  <c r="Q1816" i="4"/>
  <c r="R1815" i="4"/>
  <c r="Q1815" i="4"/>
  <c r="R1814" i="4"/>
  <c r="Q1814" i="4"/>
  <c r="R1813" i="4"/>
  <c r="Q1813" i="4"/>
  <c r="R1812" i="4"/>
  <c r="Q1812" i="4"/>
  <c r="R1811" i="4"/>
  <c r="Q1811" i="4"/>
  <c r="R1810" i="4"/>
  <c r="Q1810" i="4"/>
  <c r="R1809" i="4"/>
  <c r="Q1809" i="4"/>
  <c r="R1808" i="4"/>
  <c r="Q1808" i="4"/>
  <c r="R1807" i="4"/>
  <c r="Q1807" i="4"/>
  <c r="R1806" i="4"/>
  <c r="Q1806" i="4"/>
  <c r="R1805" i="4"/>
  <c r="Q1805" i="4"/>
  <c r="R1804" i="4"/>
  <c r="Q1804" i="4"/>
  <c r="R1803" i="4"/>
  <c r="Q1803" i="4"/>
  <c r="R1802" i="4"/>
  <c r="Q1802" i="4"/>
  <c r="R1801" i="4"/>
  <c r="Q1801" i="4"/>
  <c r="R1800" i="4"/>
  <c r="Q1800" i="4"/>
  <c r="R1799" i="4"/>
  <c r="Q1799" i="4"/>
  <c r="R1798" i="4"/>
  <c r="Q1798" i="4"/>
  <c r="R1797" i="4"/>
  <c r="Q1797" i="4"/>
  <c r="R1796" i="4"/>
  <c r="Q1796" i="4"/>
  <c r="R1795" i="4"/>
  <c r="Q1795" i="4"/>
  <c r="R1794" i="4"/>
  <c r="Q1794" i="4"/>
  <c r="R1793" i="4"/>
  <c r="Q1793" i="4"/>
  <c r="R1792" i="4"/>
  <c r="Q1792" i="4"/>
  <c r="R1791" i="4"/>
  <c r="Q1791" i="4"/>
  <c r="R1790" i="4"/>
  <c r="Q1790" i="4"/>
  <c r="R1789" i="4"/>
  <c r="Q1789" i="4"/>
  <c r="R1788" i="4"/>
  <c r="Q1788" i="4"/>
  <c r="R1787" i="4"/>
  <c r="Q1787" i="4"/>
  <c r="R1786" i="4"/>
  <c r="Q1786" i="4"/>
  <c r="R1785" i="4"/>
  <c r="Q1785" i="4"/>
  <c r="R1784" i="4"/>
  <c r="Q1784" i="4"/>
  <c r="R1783" i="4"/>
  <c r="Q1783" i="4"/>
  <c r="R1782" i="4"/>
  <c r="Q1782" i="4"/>
  <c r="R1781" i="4"/>
  <c r="Q1781" i="4"/>
  <c r="R1780" i="4"/>
  <c r="Q1780" i="4"/>
  <c r="R1779" i="4"/>
  <c r="Q1779" i="4"/>
  <c r="R1778" i="4"/>
  <c r="Q1778" i="4"/>
  <c r="R1777" i="4"/>
  <c r="Q1777" i="4"/>
  <c r="R1776" i="4"/>
  <c r="Q1776" i="4"/>
  <c r="R1775" i="4"/>
  <c r="Q1775" i="4"/>
  <c r="R1774" i="4"/>
  <c r="Q1774" i="4"/>
  <c r="R1773" i="4"/>
  <c r="Q1773" i="4"/>
  <c r="R1772" i="4"/>
  <c r="Q1772" i="4"/>
  <c r="R1771" i="4"/>
  <c r="Q1771" i="4"/>
  <c r="R1770" i="4"/>
  <c r="Q1770" i="4"/>
  <c r="R1769" i="4"/>
  <c r="Q1769" i="4"/>
  <c r="R1768" i="4"/>
  <c r="Q1768" i="4"/>
  <c r="R1767" i="4"/>
  <c r="Q1767" i="4"/>
  <c r="R1766" i="4"/>
  <c r="Q1766" i="4"/>
  <c r="R1765" i="4"/>
  <c r="Q1765" i="4"/>
  <c r="R1764" i="4"/>
  <c r="Q1764" i="4"/>
  <c r="R1763" i="4"/>
  <c r="Q1763" i="4"/>
  <c r="R1762" i="4"/>
  <c r="Q1762" i="4"/>
  <c r="R1761" i="4"/>
  <c r="Q1761" i="4"/>
  <c r="R1760" i="4"/>
  <c r="Q1760" i="4"/>
  <c r="R1759" i="4"/>
  <c r="Q1759" i="4"/>
  <c r="R1758" i="4"/>
  <c r="Q1758" i="4"/>
  <c r="R1757" i="4"/>
  <c r="Q1757" i="4"/>
  <c r="R1756" i="4"/>
  <c r="Q1756" i="4"/>
  <c r="R1755" i="4"/>
  <c r="Q1755" i="4"/>
  <c r="R1754" i="4"/>
  <c r="Q1754" i="4"/>
  <c r="R1753" i="4"/>
  <c r="Q1753" i="4"/>
  <c r="R1752" i="4"/>
  <c r="Q1752" i="4"/>
  <c r="R1751" i="4"/>
  <c r="Q1751" i="4"/>
  <c r="R1750" i="4"/>
  <c r="Q1750" i="4"/>
  <c r="R1749" i="4"/>
  <c r="Q1749" i="4"/>
  <c r="R1748" i="4"/>
  <c r="Q1748" i="4"/>
  <c r="R1747" i="4"/>
  <c r="Q1747" i="4"/>
  <c r="R1746" i="4"/>
  <c r="Q1746" i="4"/>
  <c r="R1745" i="4"/>
  <c r="Q1745" i="4"/>
  <c r="R1744" i="4"/>
  <c r="Q1744" i="4"/>
  <c r="R1743" i="4"/>
  <c r="Q1743" i="4"/>
  <c r="R1742" i="4"/>
  <c r="Q1742" i="4"/>
  <c r="R1741" i="4"/>
  <c r="Q1741" i="4"/>
  <c r="R1740" i="4"/>
  <c r="Q1740" i="4"/>
  <c r="R1739" i="4"/>
  <c r="Q1739" i="4"/>
  <c r="R1738" i="4"/>
  <c r="Q1738" i="4"/>
  <c r="R1737" i="4"/>
  <c r="Q1737" i="4"/>
  <c r="R1736" i="4"/>
  <c r="Q1736" i="4"/>
  <c r="R1735" i="4"/>
  <c r="Q1735" i="4"/>
  <c r="R1734" i="4"/>
  <c r="Q1734" i="4"/>
  <c r="R1733" i="4"/>
  <c r="Q1733" i="4"/>
  <c r="R1732" i="4"/>
  <c r="Q1732" i="4"/>
  <c r="R1731" i="4"/>
  <c r="Q1731" i="4"/>
  <c r="R1730" i="4"/>
  <c r="Q1730" i="4"/>
  <c r="R1729" i="4"/>
  <c r="Q1729" i="4"/>
  <c r="R1728" i="4"/>
  <c r="Q1728" i="4"/>
  <c r="R1727" i="4"/>
  <c r="Q1727" i="4"/>
  <c r="R1726" i="4"/>
  <c r="Q1726" i="4"/>
  <c r="R1725" i="4"/>
  <c r="Q1725" i="4"/>
  <c r="R1724" i="4"/>
  <c r="Q1724" i="4"/>
  <c r="R1723" i="4"/>
  <c r="Q1723" i="4"/>
  <c r="R1722" i="4"/>
  <c r="Q1722" i="4"/>
  <c r="R1721" i="4"/>
  <c r="Q1721" i="4"/>
  <c r="R1720" i="4"/>
  <c r="Q1720" i="4"/>
  <c r="R1719" i="4"/>
  <c r="Q1719" i="4"/>
  <c r="R1718" i="4"/>
  <c r="Q1718" i="4"/>
  <c r="R1717" i="4"/>
  <c r="Q1717" i="4"/>
  <c r="R1716" i="4"/>
  <c r="Q1716" i="4"/>
  <c r="R1715" i="4"/>
  <c r="Q1715" i="4"/>
  <c r="R1714" i="4"/>
  <c r="Q1714" i="4"/>
  <c r="R1713" i="4"/>
  <c r="Q1713" i="4"/>
  <c r="R1712" i="4"/>
  <c r="Q1712" i="4"/>
  <c r="R1711" i="4"/>
  <c r="Q1711" i="4"/>
  <c r="R1710" i="4"/>
  <c r="Q1710" i="4"/>
  <c r="R1709" i="4"/>
  <c r="Q1709" i="4"/>
  <c r="R1708" i="4"/>
  <c r="Q1708" i="4"/>
  <c r="R1707" i="4"/>
  <c r="Q1707" i="4"/>
  <c r="R1706" i="4"/>
  <c r="Q1706" i="4"/>
  <c r="R1705" i="4"/>
  <c r="Q1705" i="4"/>
  <c r="R1704" i="4"/>
  <c r="Q1704" i="4"/>
  <c r="R1703" i="4"/>
  <c r="Q1703" i="4"/>
  <c r="R1702" i="4"/>
  <c r="Q1702" i="4"/>
  <c r="R1701" i="4"/>
  <c r="Q1701" i="4"/>
  <c r="R1700" i="4"/>
  <c r="Q1700" i="4"/>
  <c r="R1699" i="4"/>
  <c r="Q1699" i="4"/>
  <c r="R1698" i="4"/>
  <c r="Q1698" i="4"/>
  <c r="R1697" i="4"/>
  <c r="Q1697" i="4"/>
  <c r="R1696" i="4"/>
  <c r="Q1696" i="4"/>
  <c r="R1695" i="4"/>
  <c r="Q1695" i="4"/>
  <c r="R1694" i="4"/>
  <c r="Q1694" i="4"/>
  <c r="R1693" i="4"/>
  <c r="Q1693" i="4"/>
  <c r="R1692" i="4"/>
  <c r="Q1692" i="4"/>
  <c r="R1691" i="4"/>
  <c r="Q1691" i="4"/>
  <c r="R1690" i="4"/>
  <c r="Q1690" i="4"/>
  <c r="R1689" i="4"/>
  <c r="Q1689" i="4"/>
  <c r="R1688" i="4"/>
  <c r="Q1688" i="4"/>
  <c r="R1687" i="4"/>
  <c r="Q1687" i="4"/>
  <c r="R1686" i="4"/>
  <c r="Q1686" i="4"/>
  <c r="R1685" i="4"/>
  <c r="Q1685" i="4"/>
  <c r="R1684" i="4"/>
  <c r="Q1684" i="4"/>
  <c r="R1683" i="4"/>
  <c r="Q1683" i="4"/>
  <c r="R1682" i="4"/>
  <c r="Q1682" i="4"/>
  <c r="R1681" i="4"/>
  <c r="Q1681" i="4"/>
  <c r="R1680" i="4"/>
  <c r="Q1680" i="4"/>
  <c r="R1679" i="4"/>
  <c r="Q1679" i="4"/>
  <c r="R1678" i="4"/>
  <c r="Q1678" i="4"/>
  <c r="R1677" i="4"/>
  <c r="Q1677" i="4"/>
  <c r="R1676" i="4"/>
  <c r="Q1676" i="4"/>
  <c r="R1675" i="4"/>
  <c r="Q1675" i="4"/>
  <c r="R1674" i="4"/>
  <c r="Q1674" i="4"/>
  <c r="R1673" i="4"/>
  <c r="Q1673" i="4"/>
  <c r="R1672" i="4"/>
  <c r="Q1672" i="4"/>
  <c r="R1671" i="4"/>
  <c r="Q1671" i="4"/>
  <c r="R1670" i="4"/>
  <c r="Q1670" i="4"/>
  <c r="R1669" i="4"/>
  <c r="Q1669" i="4"/>
  <c r="R1668" i="4"/>
  <c r="Q1668" i="4"/>
  <c r="R1667" i="4"/>
  <c r="Q1667" i="4"/>
  <c r="R1666" i="4"/>
  <c r="Q1666" i="4"/>
  <c r="R1665" i="4"/>
  <c r="Q1665" i="4"/>
  <c r="R1664" i="4"/>
  <c r="Q1664" i="4"/>
  <c r="R1663" i="4"/>
  <c r="Q1663" i="4"/>
  <c r="R1662" i="4"/>
  <c r="Q1662" i="4"/>
  <c r="R1661" i="4"/>
  <c r="Q1661" i="4"/>
  <c r="R1660" i="4"/>
  <c r="Q1660" i="4"/>
  <c r="R1659" i="4"/>
  <c r="Q1659" i="4"/>
  <c r="R1658" i="4"/>
  <c r="Q1658" i="4"/>
  <c r="R1657" i="4"/>
  <c r="Q1657" i="4"/>
  <c r="R1656" i="4"/>
  <c r="Q1656" i="4"/>
  <c r="R1655" i="4"/>
  <c r="Q1655" i="4"/>
  <c r="R1654" i="4"/>
  <c r="Q1654" i="4"/>
  <c r="R1653" i="4"/>
  <c r="Q1653" i="4"/>
  <c r="R1652" i="4"/>
  <c r="Q1652" i="4"/>
  <c r="R1651" i="4"/>
  <c r="Q1651" i="4"/>
  <c r="R1650" i="4"/>
  <c r="Q1650" i="4"/>
  <c r="R1649" i="4"/>
  <c r="Q1649" i="4"/>
  <c r="R1648" i="4"/>
  <c r="Q1648" i="4"/>
  <c r="R1647" i="4"/>
  <c r="Q1647" i="4"/>
  <c r="R1646" i="4"/>
  <c r="Q1646" i="4"/>
  <c r="R1645" i="4"/>
  <c r="Q1645" i="4"/>
  <c r="R1644" i="4"/>
  <c r="Q1644" i="4"/>
  <c r="R1643" i="4"/>
  <c r="Q1643" i="4"/>
  <c r="R1642" i="4"/>
  <c r="Q1642" i="4"/>
  <c r="R1641" i="4"/>
  <c r="Q1641" i="4"/>
  <c r="R1640" i="4"/>
  <c r="Q1640" i="4"/>
  <c r="R1639" i="4"/>
  <c r="Q1639" i="4"/>
  <c r="R1638" i="4"/>
  <c r="Q1638" i="4"/>
  <c r="R1637" i="4"/>
  <c r="Q1637" i="4"/>
  <c r="R1636" i="4"/>
  <c r="Q1636" i="4"/>
  <c r="R1635" i="4"/>
  <c r="Q1635" i="4"/>
  <c r="R1634" i="4"/>
  <c r="Q1634" i="4"/>
  <c r="R1633" i="4"/>
  <c r="Q1633" i="4"/>
  <c r="R1632" i="4"/>
  <c r="Q1632" i="4"/>
  <c r="R1631" i="4"/>
  <c r="Q1631" i="4"/>
  <c r="R1630" i="4"/>
  <c r="Q1630" i="4"/>
  <c r="R1629" i="4"/>
  <c r="Q1629" i="4"/>
  <c r="R1628" i="4"/>
  <c r="Q1628" i="4"/>
  <c r="R1627" i="4"/>
  <c r="Q1627" i="4"/>
  <c r="R1626" i="4"/>
  <c r="Q1626" i="4"/>
  <c r="R1625" i="4"/>
  <c r="Q1625" i="4"/>
  <c r="R1624" i="4"/>
  <c r="Q1624" i="4"/>
  <c r="R1623" i="4"/>
  <c r="Q1623" i="4"/>
  <c r="R1622" i="4"/>
  <c r="Q1622" i="4"/>
  <c r="R1621" i="4"/>
  <c r="Q1621" i="4"/>
  <c r="R1620" i="4"/>
  <c r="Q1620" i="4"/>
  <c r="R1619" i="4"/>
  <c r="Q1619" i="4"/>
  <c r="R1618" i="4"/>
  <c r="Q1618" i="4"/>
  <c r="R1617" i="4"/>
  <c r="Q1617" i="4"/>
  <c r="R1616" i="4"/>
  <c r="Q1616" i="4"/>
  <c r="R1615" i="4"/>
  <c r="Q1615" i="4"/>
  <c r="R1614" i="4"/>
  <c r="Q1614" i="4"/>
  <c r="R1613" i="4"/>
  <c r="Q1613" i="4"/>
  <c r="R1612" i="4"/>
  <c r="Q1612" i="4"/>
  <c r="R1611" i="4"/>
  <c r="Q1611" i="4"/>
  <c r="R1610" i="4"/>
  <c r="Q1610" i="4"/>
  <c r="R1609" i="4"/>
  <c r="Q1609" i="4"/>
  <c r="R1608" i="4"/>
  <c r="Q1608" i="4"/>
  <c r="R1607" i="4"/>
  <c r="Q1607" i="4"/>
  <c r="R1606" i="4"/>
  <c r="Q1606" i="4"/>
  <c r="R1605" i="4"/>
  <c r="Q1605" i="4"/>
  <c r="R1604" i="4"/>
  <c r="Q1604" i="4"/>
  <c r="R1603" i="4"/>
  <c r="Q1603" i="4"/>
  <c r="R1602" i="4"/>
  <c r="Q1602" i="4"/>
  <c r="R1601" i="4"/>
  <c r="Q1601" i="4"/>
  <c r="R1600" i="4"/>
  <c r="Q1600" i="4"/>
  <c r="R1599" i="4"/>
  <c r="Q1599" i="4"/>
  <c r="R1598" i="4"/>
  <c r="Q1598" i="4"/>
  <c r="R1597" i="4"/>
  <c r="Q1597" i="4"/>
  <c r="R1596" i="4"/>
  <c r="Q1596" i="4"/>
  <c r="R1595" i="4"/>
  <c r="Q1595" i="4"/>
  <c r="R1594" i="4"/>
  <c r="Q1594" i="4"/>
  <c r="R1593" i="4"/>
  <c r="Q1593" i="4"/>
  <c r="R1592" i="4"/>
  <c r="Q1592" i="4"/>
  <c r="R1591" i="4"/>
  <c r="Q1591" i="4"/>
  <c r="R1590" i="4"/>
  <c r="Q1590" i="4"/>
  <c r="R1589" i="4"/>
  <c r="Q1589" i="4"/>
  <c r="R1588" i="4"/>
  <c r="Q1588" i="4"/>
  <c r="R1587" i="4"/>
  <c r="Q1587" i="4"/>
  <c r="R1586" i="4"/>
  <c r="Q1586" i="4"/>
  <c r="R1585" i="4"/>
  <c r="Q1585" i="4"/>
  <c r="R1584" i="4"/>
  <c r="Q1584" i="4"/>
  <c r="R1583" i="4"/>
  <c r="Q1583" i="4"/>
  <c r="R1582" i="4"/>
  <c r="Q1582" i="4"/>
  <c r="R1581" i="4"/>
  <c r="Q1581" i="4"/>
  <c r="R1580" i="4"/>
  <c r="Q1580" i="4"/>
  <c r="R1579" i="4"/>
  <c r="Q1579" i="4"/>
  <c r="R1578" i="4"/>
  <c r="Q1578" i="4"/>
  <c r="R1577" i="4"/>
  <c r="Q1577" i="4"/>
  <c r="R1576" i="4"/>
  <c r="Q1576" i="4"/>
  <c r="R1575" i="4"/>
  <c r="Q1575" i="4"/>
  <c r="R1574" i="4"/>
  <c r="Q1574" i="4"/>
  <c r="R1573" i="4"/>
  <c r="Q1573" i="4"/>
  <c r="R1572" i="4"/>
  <c r="Q1572" i="4"/>
  <c r="R1571" i="4"/>
  <c r="Q1571" i="4"/>
  <c r="R1570" i="4"/>
  <c r="Q1570" i="4"/>
  <c r="R1569" i="4"/>
  <c r="Q1569" i="4"/>
  <c r="R1568" i="4"/>
  <c r="Q1568" i="4"/>
  <c r="R1567" i="4"/>
  <c r="Q1567" i="4"/>
  <c r="R1566" i="4"/>
  <c r="Q1566" i="4"/>
  <c r="R1565" i="4"/>
  <c r="Q1565" i="4"/>
  <c r="R1564" i="4"/>
  <c r="Q1564" i="4"/>
  <c r="R1563" i="4"/>
  <c r="Q1563" i="4"/>
  <c r="R1562" i="4"/>
  <c r="Q1562" i="4"/>
  <c r="R1561" i="4"/>
  <c r="Q1561" i="4"/>
  <c r="R1560" i="4"/>
  <c r="Q1560" i="4"/>
  <c r="R1559" i="4"/>
  <c r="Q1559" i="4"/>
  <c r="R1558" i="4"/>
  <c r="Q1558" i="4"/>
  <c r="R1557" i="4"/>
  <c r="Q1557" i="4"/>
  <c r="R1556" i="4"/>
  <c r="Q1556" i="4"/>
  <c r="R1555" i="4"/>
  <c r="Q1555" i="4"/>
  <c r="R1554" i="4"/>
  <c r="Q1554" i="4"/>
  <c r="R1553" i="4"/>
  <c r="Q1553" i="4"/>
  <c r="R1552" i="4"/>
  <c r="Q1552" i="4"/>
  <c r="R1551" i="4"/>
  <c r="Q1551" i="4"/>
  <c r="R1550" i="4"/>
  <c r="Q1550" i="4"/>
  <c r="R1549" i="4"/>
  <c r="Q1549" i="4"/>
  <c r="R1548" i="4"/>
  <c r="Q1548" i="4"/>
  <c r="R1547" i="4"/>
  <c r="Q1547" i="4"/>
  <c r="R1546" i="4"/>
  <c r="Q1546" i="4"/>
  <c r="R1545" i="4"/>
  <c r="Q1545" i="4"/>
  <c r="R1544" i="4"/>
  <c r="Q1544" i="4"/>
  <c r="R1543" i="4"/>
  <c r="Q1543" i="4"/>
  <c r="R1542" i="4"/>
  <c r="Q1542" i="4"/>
  <c r="R1541" i="4"/>
  <c r="Q1541" i="4"/>
  <c r="R1540" i="4"/>
  <c r="Q1540" i="4"/>
  <c r="R1539" i="4"/>
  <c r="Q1539" i="4"/>
  <c r="R1538" i="4"/>
  <c r="Q1538" i="4"/>
  <c r="R1537" i="4"/>
  <c r="Q1537" i="4"/>
  <c r="R1536" i="4"/>
  <c r="Q1536" i="4"/>
  <c r="R1535" i="4"/>
  <c r="Q1535" i="4"/>
  <c r="R1534" i="4"/>
  <c r="Q1534" i="4"/>
  <c r="R1533" i="4"/>
  <c r="Q1533" i="4"/>
  <c r="R1532" i="4"/>
  <c r="Q1532" i="4"/>
  <c r="R1531" i="4"/>
  <c r="Q1531" i="4"/>
  <c r="R1530" i="4"/>
  <c r="Q1530" i="4"/>
  <c r="R1529" i="4"/>
  <c r="Q1529" i="4"/>
  <c r="R1528" i="4"/>
  <c r="Q1528" i="4"/>
  <c r="R1527" i="4"/>
  <c r="Q1527" i="4"/>
  <c r="R1526" i="4"/>
  <c r="Q1526" i="4"/>
  <c r="R1525" i="4"/>
  <c r="Q1525" i="4"/>
  <c r="R1524" i="4"/>
  <c r="Q1524" i="4"/>
  <c r="R1523" i="4"/>
  <c r="Q1523" i="4"/>
  <c r="R1522" i="4"/>
  <c r="Q1522" i="4"/>
  <c r="R1521" i="4"/>
  <c r="Q1521" i="4"/>
  <c r="R1520" i="4"/>
  <c r="Q1520" i="4"/>
  <c r="R1519" i="4"/>
  <c r="Q1519" i="4"/>
  <c r="R1518" i="4"/>
  <c r="Q1518" i="4"/>
  <c r="R1517" i="4"/>
  <c r="Q1517" i="4"/>
  <c r="R1516" i="4"/>
  <c r="Q1516" i="4"/>
  <c r="R1515" i="4"/>
  <c r="Q1515" i="4"/>
  <c r="R1514" i="4"/>
  <c r="Q1514" i="4"/>
  <c r="R1513" i="4"/>
  <c r="Q1513" i="4"/>
  <c r="R1512" i="4"/>
  <c r="Q1512" i="4"/>
  <c r="R1511" i="4"/>
  <c r="Q1511" i="4"/>
  <c r="R1510" i="4"/>
  <c r="Q1510" i="4"/>
  <c r="R1509" i="4"/>
  <c r="Q1509" i="4"/>
  <c r="R1508" i="4"/>
  <c r="Q1508" i="4"/>
  <c r="R1507" i="4"/>
  <c r="Q1507" i="4"/>
  <c r="R1506" i="4"/>
  <c r="Q1506" i="4"/>
  <c r="R1505" i="4"/>
  <c r="Q1505" i="4"/>
  <c r="R1504" i="4"/>
  <c r="Q1504" i="4"/>
  <c r="R1503" i="4"/>
  <c r="Q1503" i="4"/>
  <c r="R1502" i="4"/>
  <c r="Q1502" i="4"/>
  <c r="R1501" i="4"/>
  <c r="Q1501" i="4"/>
  <c r="R1500" i="4"/>
  <c r="Q1500" i="4"/>
  <c r="R1499" i="4"/>
  <c r="Q1499" i="4"/>
  <c r="R1498" i="4"/>
  <c r="Q1498" i="4"/>
  <c r="R1497" i="4"/>
  <c r="Q1497" i="4"/>
  <c r="R1496" i="4"/>
  <c r="Q1496" i="4"/>
  <c r="R1495" i="4"/>
  <c r="Q1495" i="4"/>
  <c r="R1494" i="4"/>
  <c r="Q1494" i="4"/>
  <c r="R1493" i="4"/>
  <c r="Q1493" i="4"/>
  <c r="R1492" i="4"/>
  <c r="Q1492" i="4"/>
  <c r="R1491" i="4"/>
  <c r="Q1491" i="4"/>
  <c r="R1490" i="4"/>
  <c r="Q1490" i="4"/>
  <c r="R1489" i="4"/>
  <c r="Q1489" i="4"/>
  <c r="R1488" i="4"/>
  <c r="Q1488" i="4"/>
  <c r="R1487" i="4"/>
  <c r="Q1487" i="4"/>
  <c r="R1486" i="4"/>
  <c r="Q1486" i="4"/>
  <c r="R1485" i="4"/>
  <c r="Q1485" i="4"/>
  <c r="R1484" i="4"/>
  <c r="Q1484" i="4"/>
  <c r="R1483" i="4"/>
  <c r="Q1483" i="4"/>
  <c r="R1482" i="4"/>
  <c r="Q1482" i="4"/>
  <c r="R1481" i="4"/>
  <c r="Q1481" i="4"/>
  <c r="R1480" i="4"/>
  <c r="Q1480" i="4"/>
  <c r="R1479" i="4"/>
  <c r="Q1479" i="4"/>
  <c r="R1478" i="4"/>
  <c r="Q1478" i="4"/>
  <c r="R1477" i="4"/>
  <c r="Q1477" i="4"/>
  <c r="R1476" i="4"/>
  <c r="Q1476" i="4"/>
  <c r="R1475" i="4"/>
  <c r="Q1475" i="4"/>
  <c r="R1474" i="4"/>
  <c r="Q1474" i="4"/>
  <c r="R1473" i="4"/>
  <c r="Q1473" i="4"/>
  <c r="R1472" i="4"/>
  <c r="Q1472" i="4"/>
  <c r="R1471" i="4"/>
  <c r="Q1471" i="4"/>
  <c r="R1470" i="4"/>
  <c r="Q1470" i="4"/>
  <c r="R1469" i="4"/>
  <c r="Q1469" i="4"/>
  <c r="R1468" i="4"/>
  <c r="Q1468" i="4"/>
  <c r="R1467" i="4"/>
  <c r="Q1467" i="4"/>
  <c r="R1466" i="4"/>
  <c r="Q1466" i="4"/>
  <c r="R1465" i="4"/>
  <c r="Q1465" i="4"/>
  <c r="R1464" i="4"/>
  <c r="Q1464" i="4"/>
  <c r="R1463" i="4"/>
  <c r="Q1463" i="4"/>
  <c r="R1462" i="4"/>
  <c r="Q1462" i="4"/>
  <c r="R1461" i="4"/>
  <c r="Q1461" i="4"/>
  <c r="R1460" i="4"/>
  <c r="Q1460" i="4"/>
  <c r="R1459" i="4"/>
  <c r="Q1459" i="4"/>
  <c r="R1458" i="4"/>
  <c r="Q1458" i="4"/>
  <c r="R1457" i="4"/>
  <c r="Q1457" i="4"/>
  <c r="R1456" i="4"/>
  <c r="Q1456" i="4"/>
  <c r="R1455" i="4"/>
  <c r="Q1455" i="4"/>
  <c r="R1454" i="4"/>
  <c r="Q1454" i="4"/>
  <c r="R1453" i="4"/>
  <c r="Q1453" i="4"/>
  <c r="R1452" i="4"/>
  <c r="Q1452" i="4"/>
  <c r="R1451" i="4"/>
  <c r="Q1451" i="4"/>
  <c r="R1450" i="4"/>
  <c r="Q1450" i="4"/>
  <c r="R1449" i="4"/>
  <c r="Q1449" i="4"/>
  <c r="R1448" i="4"/>
  <c r="Q1448" i="4"/>
  <c r="R1447" i="4"/>
  <c r="Q1447" i="4"/>
  <c r="R1446" i="4"/>
  <c r="Q1446" i="4"/>
  <c r="R1445" i="4"/>
  <c r="Q1445" i="4"/>
  <c r="R1444" i="4"/>
  <c r="Q1444" i="4"/>
  <c r="R1443" i="4"/>
  <c r="Q1443" i="4"/>
  <c r="R1442" i="4"/>
  <c r="Q1442" i="4"/>
  <c r="R1441" i="4"/>
  <c r="Q1441" i="4"/>
  <c r="R1440" i="4"/>
  <c r="Q1440" i="4"/>
  <c r="R1439" i="4"/>
  <c r="Q1439" i="4"/>
  <c r="R1438" i="4"/>
  <c r="Q1438" i="4"/>
  <c r="R1437" i="4"/>
  <c r="Q1437" i="4"/>
  <c r="R1436" i="4"/>
  <c r="Q1436" i="4"/>
  <c r="R1435" i="4"/>
  <c r="Q1435" i="4"/>
  <c r="R1434" i="4"/>
  <c r="Q1434" i="4"/>
  <c r="R1433" i="4"/>
  <c r="Q1433" i="4"/>
  <c r="R1432" i="4"/>
  <c r="Q1432" i="4"/>
  <c r="R1431" i="4"/>
  <c r="Q1431" i="4"/>
  <c r="R1430" i="4"/>
  <c r="Q1430" i="4"/>
  <c r="R1429" i="4"/>
  <c r="Q1429" i="4"/>
  <c r="R1428" i="4"/>
  <c r="Q1428" i="4"/>
  <c r="R1427" i="4"/>
  <c r="Q1427" i="4"/>
  <c r="R1426" i="4"/>
  <c r="Q1426" i="4"/>
  <c r="R1425" i="4"/>
  <c r="Q1425" i="4"/>
  <c r="R1424" i="4"/>
  <c r="Q1424" i="4"/>
  <c r="R1423" i="4"/>
  <c r="Q1423" i="4"/>
  <c r="R1422" i="4"/>
  <c r="Q1422" i="4"/>
  <c r="R1421" i="4"/>
  <c r="Q1421" i="4"/>
  <c r="R1420" i="4"/>
  <c r="Q1420" i="4"/>
  <c r="R1419" i="4"/>
  <c r="Q1419" i="4"/>
  <c r="R1418" i="4"/>
  <c r="Q1418" i="4"/>
  <c r="R1417" i="4"/>
  <c r="Q1417" i="4"/>
  <c r="R1416" i="4"/>
  <c r="Q1416" i="4"/>
  <c r="R1415" i="4"/>
  <c r="Q1415" i="4"/>
  <c r="R1414" i="4"/>
  <c r="Q1414" i="4"/>
  <c r="R1413" i="4"/>
  <c r="Q1413" i="4"/>
  <c r="R1412" i="4"/>
  <c r="Q1412" i="4"/>
  <c r="R1411" i="4"/>
  <c r="Q1411" i="4"/>
  <c r="R1410" i="4"/>
  <c r="Q1410" i="4"/>
  <c r="R1409" i="4"/>
  <c r="Q1409" i="4"/>
  <c r="R1408" i="4"/>
  <c r="Q1408" i="4"/>
  <c r="R1407" i="4"/>
  <c r="Q1407" i="4"/>
  <c r="R1406" i="4"/>
  <c r="Q1406" i="4"/>
  <c r="R1405" i="4"/>
  <c r="Q1405" i="4"/>
  <c r="R1404" i="4"/>
  <c r="Q1404" i="4"/>
  <c r="R1403" i="4"/>
  <c r="Q1403" i="4"/>
  <c r="R1402" i="4"/>
  <c r="Q1402" i="4"/>
  <c r="R1401" i="4"/>
  <c r="Q1401" i="4"/>
  <c r="R1400" i="4"/>
  <c r="Q1400" i="4"/>
  <c r="R1399" i="4"/>
  <c r="Q1399" i="4"/>
  <c r="R1398" i="4"/>
  <c r="Q1398" i="4"/>
  <c r="R1397" i="4"/>
  <c r="Q1397" i="4"/>
  <c r="R1396" i="4"/>
  <c r="Q1396" i="4"/>
  <c r="R1395" i="4"/>
  <c r="Q1395" i="4"/>
  <c r="R1394" i="4"/>
  <c r="Q1394" i="4"/>
  <c r="R1393" i="4"/>
  <c r="Q1393" i="4"/>
  <c r="R1392" i="4"/>
  <c r="Q1392" i="4"/>
  <c r="R1391" i="4"/>
  <c r="Q1391" i="4"/>
  <c r="R1390" i="4"/>
  <c r="Q1390" i="4"/>
  <c r="R1389" i="4"/>
  <c r="Q1389" i="4"/>
  <c r="R1388" i="4"/>
  <c r="Q1388" i="4"/>
  <c r="R1387" i="4"/>
  <c r="Q1387" i="4"/>
  <c r="R1386" i="4"/>
  <c r="Q1386" i="4"/>
  <c r="R1385" i="4"/>
  <c r="Q1385" i="4"/>
  <c r="R1384" i="4"/>
  <c r="Q1384" i="4"/>
  <c r="R1383" i="4"/>
  <c r="Q1383" i="4"/>
  <c r="R1382" i="4"/>
  <c r="Q1382" i="4"/>
  <c r="R1381" i="4"/>
  <c r="Q1381" i="4"/>
  <c r="R1380" i="4"/>
  <c r="Q1380" i="4"/>
  <c r="R1379" i="4"/>
  <c r="Q1379" i="4"/>
  <c r="R1378" i="4"/>
  <c r="Q1378" i="4"/>
  <c r="R1377" i="4"/>
  <c r="Q1377" i="4"/>
  <c r="R1376" i="4"/>
  <c r="Q1376" i="4"/>
  <c r="R1375" i="4"/>
  <c r="Q1375" i="4"/>
  <c r="R1374" i="4"/>
  <c r="Q1374" i="4"/>
  <c r="R1373" i="4"/>
  <c r="Q1373" i="4"/>
  <c r="R1372" i="4"/>
  <c r="Q1372" i="4"/>
  <c r="R1371" i="4"/>
  <c r="Q1371" i="4"/>
  <c r="R1370" i="4"/>
  <c r="Q1370" i="4"/>
  <c r="R1369" i="4"/>
  <c r="Q1369" i="4"/>
  <c r="R1368" i="4"/>
  <c r="Q1368" i="4"/>
  <c r="R1367" i="4"/>
  <c r="Q1367" i="4"/>
  <c r="R1366" i="4"/>
  <c r="Q1366" i="4"/>
  <c r="R1365" i="4"/>
  <c r="Q1365" i="4"/>
  <c r="R1364" i="4"/>
  <c r="Q1364" i="4"/>
  <c r="R1363" i="4"/>
  <c r="Q1363" i="4"/>
  <c r="R1362" i="4"/>
  <c r="Q1362" i="4"/>
  <c r="R1361" i="4"/>
  <c r="Q1361" i="4"/>
  <c r="R1360" i="4"/>
  <c r="Q1360" i="4"/>
  <c r="R1359" i="4"/>
  <c r="Q1359" i="4"/>
  <c r="R1358" i="4"/>
  <c r="Q1358" i="4"/>
  <c r="R1357" i="4"/>
  <c r="Q1357" i="4"/>
  <c r="R1356" i="4"/>
  <c r="Q1356" i="4"/>
  <c r="R1355" i="4"/>
  <c r="Q1355" i="4"/>
  <c r="R1354" i="4"/>
  <c r="Q1354" i="4"/>
  <c r="R1353" i="4"/>
  <c r="Q1353" i="4"/>
  <c r="R1352" i="4"/>
  <c r="Q1352" i="4"/>
  <c r="R1351" i="4"/>
  <c r="Q1351" i="4"/>
  <c r="R1350" i="4"/>
  <c r="Q1350" i="4"/>
  <c r="R1349" i="4"/>
  <c r="Q1349" i="4"/>
  <c r="R1348" i="4"/>
  <c r="Q1348" i="4"/>
  <c r="R1347" i="4"/>
  <c r="Q1347" i="4"/>
  <c r="R1346" i="4"/>
  <c r="Q1346" i="4"/>
  <c r="R1345" i="4"/>
  <c r="Q1345" i="4"/>
  <c r="R1344" i="4"/>
  <c r="Q1344" i="4"/>
  <c r="R1343" i="4"/>
  <c r="Q1343" i="4"/>
  <c r="R1342" i="4"/>
  <c r="Q1342" i="4"/>
  <c r="R1341" i="4"/>
  <c r="Q1341" i="4"/>
  <c r="R1340" i="4"/>
  <c r="Q1340" i="4"/>
  <c r="R1339" i="4"/>
  <c r="Q1339" i="4"/>
  <c r="R1338" i="4"/>
  <c r="Q1338" i="4"/>
  <c r="R1337" i="4"/>
  <c r="Q1337" i="4"/>
  <c r="R1336" i="4"/>
  <c r="Q1336" i="4"/>
  <c r="R1335" i="4"/>
  <c r="Q1335" i="4"/>
  <c r="R1334" i="4"/>
  <c r="Q1334" i="4"/>
  <c r="R1333" i="4"/>
  <c r="Q1333" i="4"/>
  <c r="R1332" i="4"/>
  <c r="Q1332" i="4"/>
  <c r="R1331" i="4"/>
  <c r="Q1331" i="4"/>
  <c r="R1330" i="4"/>
  <c r="Q1330" i="4"/>
  <c r="R1329" i="4"/>
  <c r="Q1329" i="4"/>
  <c r="R1328" i="4"/>
  <c r="Q1328" i="4"/>
  <c r="R1327" i="4"/>
  <c r="Q1327" i="4"/>
  <c r="R1326" i="4"/>
  <c r="Q1326" i="4"/>
  <c r="R1325" i="4"/>
  <c r="Q1325" i="4"/>
  <c r="R1324" i="4"/>
  <c r="Q1324" i="4"/>
  <c r="R1323" i="4"/>
  <c r="Q1323" i="4"/>
  <c r="R1322" i="4"/>
  <c r="Q1322" i="4"/>
  <c r="R1321" i="4"/>
  <c r="Q1321" i="4"/>
  <c r="R1320" i="4"/>
  <c r="Q1320" i="4"/>
  <c r="R1319" i="4"/>
  <c r="Q1319" i="4"/>
  <c r="R1318" i="4"/>
  <c r="Q1318" i="4"/>
  <c r="R1317" i="4"/>
  <c r="Q1317" i="4"/>
  <c r="R1316" i="4"/>
  <c r="Q1316" i="4"/>
  <c r="R1315" i="4"/>
  <c r="Q1315" i="4"/>
  <c r="R1314" i="4"/>
  <c r="Q1314" i="4"/>
  <c r="R1313" i="4"/>
  <c r="Q1313" i="4"/>
  <c r="R1312" i="4"/>
  <c r="Q1312" i="4"/>
  <c r="R1311" i="4"/>
  <c r="Q1311" i="4"/>
  <c r="R1310" i="4"/>
  <c r="Q1310" i="4"/>
  <c r="R1309" i="4"/>
  <c r="Q1309" i="4"/>
  <c r="R1308" i="4"/>
  <c r="Q1308" i="4"/>
  <c r="R1307" i="4"/>
  <c r="Q1307" i="4"/>
  <c r="R1306" i="4"/>
  <c r="Q1306" i="4"/>
  <c r="R1305" i="4"/>
  <c r="Q1305" i="4"/>
  <c r="R1304" i="4"/>
  <c r="Q1304" i="4"/>
  <c r="R1303" i="4"/>
  <c r="Q1303" i="4"/>
  <c r="R1302" i="4"/>
  <c r="Q1302" i="4"/>
  <c r="R1301" i="4"/>
  <c r="Q1301" i="4"/>
  <c r="R1300" i="4"/>
  <c r="Q1300" i="4"/>
  <c r="R1299" i="4"/>
  <c r="Q1299" i="4"/>
  <c r="R1298" i="4"/>
  <c r="Q1298" i="4"/>
  <c r="R1297" i="4"/>
  <c r="Q1297" i="4"/>
  <c r="R1296" i="4"/>
  <c r="Q1296" i="4"/>
  <c r="R1295" i="4"/>
  <c r="Q1295" i="4"/>
  <c r="R1294" i="4"/>
  <c r="Q1294" i="4"/>
  <c r="R1293" i="4"/>
  <c r="Q1293" i="4"/>
  <c r="R1292" i="4"/>
  <c r="Q1292" i="4"/>
  <c r="R1291" i="4"/>
  <c r="Q1291" i="4"/>
  <c r="R1290" i="4"/>
  <c r="Q1290" i="4"/>
  <c r="R1289" i="4"/>
  <c r="Q1289" i="4"/>
  <c r="R1288" i="4"/>
  <c r="Q1288" i="4"/>
  <c r="R1287" i="4"/>
  <c r="Q1287" i="4"/>
  <c r="R1286" i="4"/>
  <c r="Q1286" i="4"/>
  <c r="R1285" i="4"/>
  <c r="Q1285" i="4"/>
  <c r="R1284" i="4"/>
  <c r="Q1284" i="4"/>
  <c r="R1283" i="4"/>
  <c r="Q1283" i="4"/>
  <c r="R1282" i="4"/>
  <c r="Q1282" i="4"/>
  <c r="R1281" i="4"/>
  <c r="Q1281" i="4"/>
  <c r="R1280" i="4"/>
  <c r="Q1280" i="4"/>
  <c r="R1279" i="4"/>
  <c r="Q1279" i="4"/>
  <c r="R1278" i="4"/>
  <c r="Q1278" i="4"/>
  <c r="R1277" i="4"/>
  <c r="Q1277" i="4"/>
  <c r="R1276" i="4"/>
  <c r="Q1276" i="4"/>
  <c r="R1275" i="4"/>
  <c r="Q1275" i="4"/>
  <c r="R1274" i="4"/>
  <c r="Q1274" i="4"/>
  <c r="R1273" i="4"/>
  <c r="Q1273" i="4"/>
  <c r="R1272" i="4"/>
  <c r="Q1272" i="4"/>
  <c r="R1271" i="4"/>
  <c r="Q1271" i="4"/>
  <c r="R1270" i="4"/>
  <c r="Q1270" i="4"/>
  <c r="R1269" i="4"/>
  <c r="Q1269" i="4"/>
  <c r="R1268" i="4"/>
  <c r="Q1268" i="4"/>
  <c r="R1267" i="4"/>
  <c r="Q1267" i="4"/>
  <c r="R1266" i="4"/>
  <c r="Q1266" i="4"/>
  <c r="R1265" i="4"/>
  <c r="Q1265" i="4"/>
  <c r="R1264" i="4"/>
  <c r="Q1264" i="4"/>
  <c r="R1263" i="4"/>
  <c r="Q1263" i="4"/>
  <c r="R1262" i="4"/>
  <c r="Q1262" i="4"/>
  <c r="R1261" i="4"/>
  <c r="Q1261" i="4"/>
  <c r="R1260" i="4"/>
  <c r="Q1260" i="4"/>
  <c r="R1259" i="4"/>
  <c r="Q1259" i="4"/>
  <c r="R1258" i="4"/>
  <c r="Q1258" i="4"/>
  <c r="R1257" i="4"/>
  <c r="Q1257" i="4"/>
  <c r="R1256" i="4"/>
  <c r="Q1256" i="4"/>
  <c r="R1255" i="4"/>
  <c r="Q1255" i="4"/>
  <c r="R1254" i="4"/>
  <c r="Q1254" i="4"/>
  <c r="R1253" i="4"/>
  <c r="Q1253" i="4"/>
  <c r="R1252" i="4"/>
  <c r="Q1252" i="4"/>
  <c r="R1251" i="4"/>
  <c r="Q1251" i="4"/>
  <c r="R1250" i="4"/>
  <c r="Q1250" i="4"/>
  <c r="R1249" i="4"/>
  <c r="Q1249" i="4"/>
  <c r="R1248" i="4"/>
  <c r="Q1248" i="4"/>
  <c r="R1247" i="4"/>
  <c r="Q1247" i="4"/>
  <c r="R1246" i="4"/>
  <c r="Q1246" i="4"/>
  <c r="R1245" i="4"/>
  <c r="Q1245" i="4"/>
  <c r="R1244" i="4"/>
  <c r="Q1244" i="4"/>
  <c r="R1243" i="4"/>
  <c r="Q1243" i="4"/>
  <c r="R1242" i="4"/>
  <c r="Q1242" i="4"/>
  <c r="R1241" i="4"/>
  <c r="Q1241" i="4"/>
  <c r="R1240" i="4"/>
  <c r="Q1240" i="4"/>
  <c r="R1239" i="4"/>
  <c r="Q1239" i="4"/>
  <c r="R1238" i="4"/>
  <c r="Q1238" i="4"/>
  <c r="R1237" i="4"/>
  <c r="Q1237" i="4"/>
  <c r="R1236" i="4"/>
  <c r="Q1236" i="4"/>
  <c r="R1235" i="4"/>
  <c r="Q1235" i="4"/>
  <c r="R1234" i="4"/>
  <c r="Q1234" i="4"/>
  <c r="R1233" i="4"/>
  <c r="Q1233" i="4"/>
  <c r="R1232" i="4"/>
  <c r="Q1232" i="4"/>
  <c r="R1231" i="4"/>
  <c r="Q1231" i="4"/>
  <c r="R1230" i="4"/>
  <c r="Q1230" i="4"/>
  <c r="R1229" i="4"/>
  <c r="Q1229" i="4"/>
  <c r="R1228" i="4"/>
  <c r="Q1228" i="4"/>
  <c r="R1227" i="4"/>
  <c r="Q1227" i="4"/>
  <c r="R1226" i="4"/>
  <c r="Q1226" i="4"/>
  <c r="R1225" i="4"/>
  <c r="Q1225" i="4"/>
  <c r="R1224" i="4"/>
  <c r="Q1224" i="4"/>
  <c r="R1223" i="4"/>
  <c r="Q1223" i="4"/>
  <c r="R1222" i="4"/>
  <c r="Q1222" i="4"/>
  <c r="R1221" i="4"/>
  <c r="Q1221" i="4"/>
  <c r="R1220" i="4"/>
  <c r="Q1220" i="4"/>
  <c r="R1219" i="4"/>
  <c r="Q1219" i="4"/>
  <c r="R1218" i="4"/>
  <c r="Q1218" i="4"/>
  <c r="R1217" i="4"/>
  <c r="Q1217" i="4"/>
  <c r="R1216" i="4"/>
  <c r="Q1216" i="4"/>
  <c r="R1215" i="4"/>
  <c r="Q1215" i="4"/>
  <c r="R1214" i="4"/>
  <c r="Q1214" i="4"/>
  <c r="R1213" i="4"/>
  <c r="Q1213" i="4"/>
  <c r="R1212" i="4"/>
  <c r="Q1212" i="4"/>
  <c r="R1211" i="4"/>
  <c r="Q1211" i="4"/>
  <c r="R1210" i="4"/>
  <c r="Q1210" i="4"/>
  <c r="R1209" i="4"/>
  <c r="Q1209" i="4"/>
  <c r="R1208" i="4"/>
  <c r="Q1208" i="4"/>
  <c r="R1207" i="4"/>
  <c r="Q1207" i="4"/>
  <c r="R1206" i="4"/>
  <c r="Q1206" i="4"/>
  <c r="R1205" i="4"/>
  <c r="Q1205" i="4"/>
  <c r="R1204" i="4"/>
  <c r="Q1204" i="4"/>
  <c r="R1203" i="4"/>
  <c r="Q1203" i="4"/>
  <c r="R1202" i="4"/>
  <c r="Q1202" i="4"/>
  <c r="R1201" i="4"/>
  <c r="Q1201" i="4"/>
  <c r="R1200" i="4"/>
  <c r="Q1200" i="4"/>
  <c r="R1199" i="4"/>
  <c r="Q1199" i="4"/>
  <c r="R1198" i="4"/>
  <c r="Q1198" i="4"/>
  <c r="R1197" i="4"/>
  <c r="Q1197" i="4"/>
  <c r="R1196" i="4"/>
  <c r="Q1196" i="4"/>
  <c r="R1195" i="4"/>
  <c r="Q1195" i="4"/>
  <c r="R1194" i="4"/>
  <c r="Q1194" i="4"/>
  <c r="R1193" i="4"/>
  <c r="Q1193" i="4"/>
  <c r="R1192" i="4"/>
  <c r="Q1192" i="4"/>
  <c r="R1191" i="4"/>
  <c r="Q1191" i="4"/>
  <c r="R1190" i="4"/>
  <c r="Q1190" i="4"/>
  <c r="R1189" i="4"/>
  <c r="Q1189" i="4"/>
  <c r="R1188" i="4"/>
  <c r="Q1188" i="4"/>
  <c r="R1187" i="4"/>
  <c r="Q1187" i="4"/>
  <c r="R1186" i="4"/>
  <c r="Q1186" i="4"/>
  <c r="R1185" i="4"/>
  <c r="Q1185" i="4"/>
  <c r="R1184" i="4"/>
  <c r="Q1184" i="4"/>
  <c r="R1183" i="4"/>
  <c r="Q1183" i="4"/>
  <c r="R1182" i="4"/>
  <c r="Q1182" i="4"/>
  <c r="R1181" i="4"/>
  <c r="Q1181" i="4"/>
  <c r="R1180" i="4"/>
  <c r="Q1180" i="4"/>
  <c r="R1179" i="4"/>
  <c r="Q1179" i="4"/>
  <c r="R1178" i="4"/>
  <c r="Q1178" i="4"/>
  <c r="R1177" i="4"/>
  <c r="Q1177" i="4"/>
  <c r="R1176" i="4"/>
  <c r="Q1176" i="4"/>
  <c r="R1175" i="4"/>
  <c r="Q1175" i="4"/>
  <c r="R1174" i="4"/>
  <c r="Q1174" i="4"/>
  <c r="R1173" i="4"/>
  <c r="Q1173" i="4"/>
  <c r="R1172" i="4"/>
  <c r="Q1172" i="4"/>
  <c r="R1171" i="4"/>
  <c r="Q1171" i="4"/>
  <c r="R1170" i="4"/>
  <c r="Q1170" i="4"/>
  <c r="R1169" i="4"/>
  <c r="Q1169" i="4"/>
  <c r="R1168" i="4"/>
  <c r="Q1168" i="4"/>
  <c r="R1167" i="4"/>
  <c r="Q1167" i="4"/>
  <c r="R1166" i="4"/>
  <c r="Q1166" i="4"/>
  <c r="R1165" i="4"/>
  <c r="Q1165" i="4"/>
  <c r="R1164" i="4"/>
  <c r="Q1164" i="4"/>
  <c r="R1163" i="4"/>
  <c r="Q1163" i="4"/>
  <c r="R1162" i="4"/>
  <c r="Q1162" i="4"/>
  <c r="R1161" i="4"/>
  <c r="Q1161" i="4"/>
  <c r="R1160" i="4"/>
  <c r="Q1160" i="4"/>
  <c r="R1159" i="4"/>
  <c r="Q1159" i="4"/>
  <c r="R1158" i="4"/>
  <c r="Q1158" i="4"/>
  <c r="R1157" i="4"/>
  <c r="Q1157" i="4"/>
  <c r="R1156" i="4"/>
  <c r="Q1156" i="4"/>
  <c r="R1155" i="4"/>
  <c r="Q1155" i="4"/>
  <c r="R1154" i="4"/>
  <c r="Q1154" i="4"/>
  <c r="R1153" i="4"/>
  <c r="Q1153" i="4"/>
  <c r="R1152" i="4"/>
  <c r="Q1152" i="4"/>
  <c r="R1151" i="4"/>
  <c r="Q1151" i="4"/>
  <c r="R1150" i="4"/>
  <c r="Q1150" i="4"/>
  <c r="R1149" i="4"/>
  <c r="Q1149" i="4"/>
  <c r="R1148" i="4"/>
  <c r="Q1148" i="4"/>
  <c r="R1147" i="4"/>
  <c r="Q1147" i="4"/>
  <c r="R1146" i="4"/>
  <c r="Q1146" i="4"/>
  <c r="R1145" i="4"/>
  <c r="Q1145" i="4"/>
  <c r="R1144" i="4"/>
  <c r="Q1144" i="4"/>
  <c r="R1143" i="4"/>
  <c r="Q1143" i="4"/>
  <c r="R1142" i="4"/>
  <c r="Q1142" i="4"/>
  <c r="R1141" i="4"/>
  <c r="Q1141" i="4"/>
  <c r="R1140" i="4"/>
  <c r="Q1140" i="4"/>
  <c r="R1139" i="4"/>
  <c r="Q1139" i="4"/>
  <c r="R1138" i="4"/>
  <c r="Q1138" i="4"/>
  <c r="R1137" i="4"/>
  <c r="Q1137" i="4"/>
  <c r="R1136" i="4"/>
  <c r="Q1136" i="4"/>
  <c r="R1135" i="4"/>
  <c r="Q1135" i="4"/>
  <c r="R1134" i="4"/>
  <c r="Q1134" i="4"/>
  <c r="R1133" i="4"/>
  <c r="Q1133" i="4"/>
  <c r="R1132" i="4"/>
  <c r="Q1132" i="4"/>
  <c r="R1131" i="4"/>
  <c r="Q1131" i="4"/>
  <c r="R1130" i="4"/>
  <c r="Q1130" i="4"/>
  <c r="R1129" i="4"/>
  <c r="Q1129" i="4"/>
  <c r="R1128" i="4"/>
  <c r="Q1128" i="4"/>
  <c r="R1127" i="4"/>
  <c r="Q1127" i="4"/>
  <c r="R1126" i="4"/>
  <c r="Q1126" i="4"/>
  <c r="R1125" i="4"/>
  <c r="Q1125" i="4"/>
  <c r="R1124" i="4"/>
  <c r="Q1124" i="4"/>
  <c r="R1123" i="4"/>
  <c r="Q1123" i="4"/>
  <c r="R1122" i="4"/>
  <c r="Q1122" i="4"/>
  <c r="R1121" i="4"/>
  <c r="Q1121" i="4"/>
  <c r="R1120" i="4"/>
  <c r="Q1120" i="4"/>
  <c r="R1119" i="4"/>
  <c r="Q1119" i="4"/>
  <c r="R1118" i="4"/>
  <c r="Q1118" i="4"/>
  <c r="R1117" i="4"/>
  <c r="Q1117" i="4"/>
  <c r="R1116" i="4"/>
  <c r="Q1116" i="4"/>
  <c r="R1115" i="4"/>
  <c r="Q1115" i="4"/>
  <c r="R1114" i="4"/>
  <c r="Q1114" i="4"/>
  <c r="R1113" i="4"/>
  <c r="Q1113" i="4"/>
  <c r="R1112" i="4"/>
  <c r="Q1112" i="4"/>
  <c r="R1111" i="4"/>
  <c r="Q1111" i="4"/>
  <c r="R1110" i="4"/>
  <c r="Q1110" i="4"/>
  <c r="R1109" i="4"/>
  <c r="Q1109" i="4"/>
  <c r="R1108" i="4"/>
  <c r="Q1108" i="4"/>
  <c r="R1107" i="4"/>
  <c r="Q1107" i="4"/>
  <c r="R1106" i="4"/>
  <c r="Q1106" i="4"/>
  <c r="R1105" i="4"/>
  <c r="Q1105" i="4"/>
  <c r="R1104" i="4"/>
  <c r="Q1104" i="4"/>
  <c r="R1103" i="4"/>
  <c r="Q1103" i="4"/>
  <c r="R1102" i="4"/>
  <c r="Q1102" i="4"/>
  <c r="R1101" i="4"/>
  <c r="Q1101" i="4"/>
  <c r="R1100" i="4"/>
  <c r="Q1100" i="4"/>
  <c r="R1099" i="4"/>
  <c r="Q1099" i="4"/>
  <c r="R1098" i="4"/>
  <c r="Q1098" i="4"/>
  <c r="R1097" i="4"/>
  <c r="Q1097" i="4"/>
  <c r="R1096" i="4"/>
  <c r="Q1096" i="4"/>
  <c r="R1095" i="4"/>
  <c r="Q1095" i="4"/>
  <c r="R1094" i="4"/>
  <c r="Q1094" i="4"/>
  <c r="R1093" i="4"/>
  <c r="Q1093" i="4"/>
  <c r="R1092" i="4"/>
  <c r="Q1092" i="4"/>
  <c r="R1091" i="4"/>
  <c r="Q1091" i="4"/>
  <c r="R1090" i="4"/>
  <c r="Q1090" i="4"/>
  <c r="R1089" i="4"/>
  <c r="Q1089" i="4"/>
  <c r="R1088" i="4"/>
  <c r="Q1088" i="4"/>
  <c r="R1087" i="4"/>
  <c r="Q1087" i="4"/>
  <c r="R1086" i="4"/>
  <c r="Q1086" i="4"/>
  <c r="R1085" i="4"/>
  <c r="Q1085" i="4"/>
  <c r="R1084" i="4"/>
  <c r="Q1084" i="4"/>
  <c r="R1083" i="4"/>
  <c r="Q1083" i="4"/>
  <c r="R1082" i="4"/>
  <c r="Q1082" i="4"/>
  <c r="R1081" i="4"/>
  <c r="Q1081" i="4"/>
  <c r="R1080" i="4"/>
  <c r="Q1080" i="4"/>
  <c r="R1079" i="4"/>
  <c r="Q1079" i="4"/>
  <c r="R1078" i="4"/>
  <c r="Q1078" i="4"/>
  <c r="R1077" i="4"/>
  <c r="Q1077" i="4"/>
  <c r="R1076" i="4"/>
  <c r="Q1076" i="4"/>
  <c r="R1075" i="4"/>
  <c r="Q1075" i="4"/>
  <c r="R1074" i="4"/>
  <c r="Q1074" i="4"/>
  <c r="R1073" i="4"/>
  <c r="Q1073" i="4"/>
  <c r="R1072" i="4"/>
  <c r="Q1072" i="4"/>
  <c r="R1071" i="4"/>
  <c r="Q1071" i="4"/>
  <c r="R1070" i="4"/>
  <c r="Q1070" i="4"/>
  <c r="R1069" i="4"/>
  <c r="Q1069" i="4"/>
  <c r="R1068" i="4"/>
  <c r="Q1068" i="4"/>
  <c r="R1067" i="4"/>
  <c r="Q1067" i="4"/>
  <c r="R1066" i="4"/>
  <c r="Q1066" i="4"/>
  <c r="R1065" i="4"/>
  <c r="Q1065" i="4"/>
  <c r="R1064" i="4"/>
  <c r="Q1064" i="4"/>
  <c r="R1063" i="4"/>
  <c r="Q1063" i="4"/>
  <c r="R1062" i="4"/>
  <c r="Q1062" i="4"/>
  <c r="R1061" i="4"/>
  <c r="Q1061" i="4"/>
  <c r="R1060" i="4"/>
  <c r="Q1060" i="4"/>
  <c r="R1059" i="4"/>
  <c r="Q1059" i="4"/>
  <c r="R1058" i="4"/>
  <c r="Q1058" i="4"/>
  <c r="R1057" i="4"/>
  <c r="Q1057" i="4"/>
  <c r="R1056" i="4"/>
  <c r="Q1056" i="4"/>
  <c r="R1055" i="4"/>
  <c r="Q1055" i="4"/>
  <c r="R1054" i="4"/>
  <c r="Q1054" i="4"/>
  <c r="R1053" i="4"/>
  <c r="Q1053" i="4"/>
  <c r="R1052" i="4"/>
  <c r="Q1052" i="4"/>
  <c r="R1051" i="4"/>
  <c r="Q1051" i="4"/>
  <c r="R1050" i="4"/>
  <c r="Q1050" i="4"/>
  <c r="R1049" i="4"/>
  <c r="Q1049" i="4"/>
  <c r="R1048" i="4"/>
  <c r="Q1048" i="4"/>
  <c r="R1047" i="4"/>
  <c r="Q1047" i="4"/>
  <c r="R1046" i="4"/>
  <c r="Q1046" i="4"/>
  <c r="R1045" i="4"/>
  <c r="Q1045" i="4"/>
  <c r="R1044" i="4"/>
  <c r="Q1044" i="4"/>
  <c r="R1043" i="4"/>
  <c r="Q1043" i="4"/>
  <c r="R1042" i="4"/>
  <c r="Q1042" i="4"/>
  <c r="R1041" i="4"/>
  <c r="Q1041" i="4"/>
  <c r="R1040" i="4"/>
  <c r="Q1040" i="4"/>
  <c r="R1039" i="4"/>
  <c r="Q1039" i="4"/>
  <c r="R1038" i="4"/>
  <c r="Q1038" i="4"/>
  <c r="R1037" i="4"/>
  <c r="Q1037" i="4"/>
  <c r="R1036" i="4"/>
  <c r="Q1036" i="4"/>
  <c r="R1035" i="4"/>
  <c r="Q1035" i="4"/>
  <c r="R1034" i="4"/>
  <c r="Q1034" i="4"/>
  <c r="R1033" i="4"/>
  <c r="Q1033" i="4"/>
  <c r="R1032" i="4"/>
  <c r="Q1032" i="4"/>
  <c r="R1031" i="4"/>
  <c r="Q1031" i="4"/>
  <c r="R1030" i="4"/>
  <c r="Q1030" i="4"/>
  <c r="R1029" i="4"/>
  <c r="Q1029" i="4"/>
  <c r="R1028" i="4"/>
  <c r="Q1028" i="4"/>
  <c r="R1027" i="4"/>
  <c r="Q1027" i="4"/>
  <c r="R1026" i="4"/>
  <c r="Q1026" i="4"/>
  <c r="R1025" i="4"/>
  <c r="Q1025" i="4"/>
  <c r="R1024" i="4"/>
  <c r="Q1024" i="4"/>
  <c r="R1023" i="4"/>
  <c r="Q1023" i="4"/>
  <c r="R1022" i="4"/>
  <c r="Q1022" i="4"/>
  <c r="R1021" i="4"/>
  <c r="Q1021" i="4"/>
  <c r="R1020" i="4"/>
  <c r="Q1020" i="4"/>
  <c r="R1019" i="4"/>
  <c r="Q1019" i="4"/>
  <c r="R1018" i="4"/>
  <c r="Q1018" i="4"/>
  <c r="R1017" i="4"/>
  <c r="Q1017" i="4"/>
  <c r="R1016" i="4"/>
  <c r="Q1016" i="4"/>
  <c r="R1015" i="4"/>
  <c r="Q1015" i="4"/>
  <c r="R1014" i="4"/>
  <c r="Q1014" i="4"/>
  <c r="R1013" i="4"/>
  <c r="Q1013" i="4"/>
  <c r="R1012" i="4"/>
  <c r="Q1012" i="4"/>
  <c r="R1011" i="4"/>
  <c r="Q1011" i="4"/>
  <c r="R1010" i="4"/>
  <c r="Q1010" i="4"/>
  <c r="R1009" i="4"/>
  <c r="Q1009" i="4"/>
  <c r="R1008" i="4"/>
  <c r="Q1008" i="4"/>
  <c r="R1007" i="4"/>
  <c r="Q1007" i="4"/>
  <c r="R1006" i="4"/>
  <c r="Q1006" i="4"/>
  <c r="R1005" i="4"/>
  <c r="Q1005" i="4"/>
  <c r="R1004" i="4"/>
  <c r="Q1004" i="4"/>
  <c r="R1003" i="4"/>
  <c r="Q1003" i="4"/>
  <c r="R1002" i="4"/>
  <c r="Q1002" i="4"/>
  <c r="R1001" i="4"/>
  <c r="Q1001" i="4"/>
  <c r="R1000" i="4"/>
  <c r="Q1000" i="4"/>
  <c r="R999" i="4"/>
  <c r="Q999" i="4"/>
  <c r="R998" i="4"/>
  <c r="Q998" i="4"/>
  <c r="R997" i="4"/>
  <c r="Q997" i="4"/>
  <c r="R996" i="4"/>
  <c r="Q996" i="4"/>
  <c r="R995" i="4"/>
  <c r="Q995" i="4"/>
  <c r="R994" i="4"/>
  <c r="Q994" i="4"/>
  <c r="R993" i="4"/>
  <c r="Q993" i="4"/>
  <c r="R992" i="4"/>
  <c r="Q992" i="4"/>
  <c r="R991" i="4"/>
  <c r="Q991" i="4"/>
  <c r="R990" i="4"/>
  <c r="Q990" i="4"/>
  <c r="R989" i="4"/>
  <c r="Q989" i="4"/>
  <c r="R988" i="4"/>
  <c r="Q988" i="4"/>
  <c r="R987" i="4"/>
  <c r="Q987" i="4"/>
  <c r="R986" i="4"/>
  <c r="Q986" i="4"/>
  <c r="R985" i="4"/>
  <c r="Q985" i="4"/>
  <c r="R984" i="4"/>
  <c r="Q984" i="4"/>
  <c r="R983" i="4"/>
  <c r="Q983" i="4"/>
  <c r="R982" i="4"/>
  <c r="Q982" i="4"/>
  <c r="R981" i="4"/>
  <c r="Q981" i="4"/>
  <c r="R980" i="4"/>
  <c r="Q980" i="4"/>
  <c r="R979" i="4"/>
  <c r="Q979" i="4"/>
  <c r="R978" i="4"/>
  <c r="Q978" i="4"/>
  <c r="R977" i="4"/>
  <c r="Q977" i="4"/>
  <c r="R976" i="4"/>
  <c r="Q976" i="4"/>
  <c r="R975" i="4"/>
  <c r="Q975" i="4"/>
  <c r="R974" i="4"/>
  <c r="Q974" i="4"/>
  <c r="R973" i="4"/>
  <c r="Q973" i="4"/>
  <c r="R972" i="4"/>
  <c r="Q972" i="4"/>
  <c r="R971" i="4"/>
  <c r="Q971" i="4"/>
  <c r="R970" i="4"/>
  <c r="Q970" i="4"/>
  <c r="R969" i="4"/>
  <c r="Q969" i="4"/>
  <c r="R968" i="4"/>
  <c r="Q968" i="4"/>
  <c r="R967" i="4"/>
  <c r="Q967" i="4"/>
  <c r="R966" i="4"/>
  <c r="Q966" i="4"/>
  <c r="R965" i="4"/>
  <c r="Q965" i="4"/>
  <c r="R964" i="4"/>
  <c r="Q964" i="4"/>
  <c r="R963" i="4"/>
  <c r="Q963" i="4"/>
  <c r="R962" i="4"/>
  <c r="Q962" i="4"/>
  <c r="R961" i="4"/>
  <c r="Q961" i="4"/>
  <c r="R960" i="4"/>
  <c r="Q960" i="4"/>
  <c r="R959" i="4"/>
  <c r="Q959" i="4"/>
  <c r="R958" i="4"/>
  <c r="Q958" i="4"/>
  <c r="R957" i="4"/>
  <c r="Q957" i="4"/>
  <c r="R956" i="4"/>
  <c r="Q956" i="4"/>
  <c r="R955" i="4"/>
  <c r="Q955" i="4"/>
  <c r="R954" i="4"/>
  <c r="Q954" i="4"/>
  <c r="R953" i="4"/>
  <c r="Q953" i="4"/>
  <c r="R952" i="4"/>
  <c r="Q952" i="4"/>
  <c r="R951" i="4"/>
  <c r="Q951" i="4"/>
  <c r="R950" i="4"/>
  <c r="Q950" i="4"/>
  <c r="R949" i="4"/>
  <c r="Q949" i="4"/>
  <c r="R948" i="4"/>
  <c r="Q948" i="4"/>
  <c r="R947" i="4"/>
  <c r="Q947" i="4"/>
  <c r="R946" i="4"/>
  <c r="Q946" i="4"/>
  <c r="R945" i="4"/>
  <c r="Q945" i="4"/>
  <c r="R944" i="4"/>
  <c r="Q944" i="4"/>
  <c r="R943" i="4"/>
  <c r="Q943" i="4"/>
  <c r="R942" i="4"/>
  <c r="Q942" i="4"/>
  <c r="R941" i="4"/>
  <c r="Q941" i="4"/>
  <c r="R940" i="4"/>
  <c r="Q940" i="4"/>
  <c r="R939" i="4"/>
  <c r="Q939" i="4"/>
  <c r="R938" i="4"/>
  <c r="Q938" i="4"/>
  <c r="R937" i="4"/>
  <c r="Q937" i="4"/>
  <c r="R936" i="4"/>
  <c r="Q936" i="4"/>
  <c r="R935" i="4"/>
  <c r="Q935" i="4"/>
  <c r="R934" i="4"/>
  <c r="Q934" i="4"/>
  <c r="R933" i="4"/>
  <c r="Q933" i="4"/>
  <c r="R932" i="4"/>
  <c r="Q932" i="4"/>
  <c r="R931" i="4"/>
  <c r="Q931" i="4"/>
  <c r="R930" i="4"/>
  <c r="Q930" i="4"/>
  <c r="R929" i="4"/>
  <c r="Q929" i="4"/>
  <c r="R928" i="4"/>
  <c r="Q928" i="4"/>
  <c r="R927" i="4"/>
  <c r="Q927" i="4"/>
  <c r="R926" i="4"/>
  <c r="Q926" i="4"/>
  <c r="R925" i="4"/>
  <c r="Q925" i="4"/>
  <c r="R924" i="4"/>
  <c r="Q924" i="4"/>
  <c r="R923" i="4"/>
  <c r="Q923" i="4"/>
  <c r="R922" i="4"/>
  <c r="Q922" i="4"/>
  <c r="R921" i="4"/>
  <c r="Q921" i="4"/>
  <c r="R920" i="4"/>
  <c r="Q920" i="4"/>
  <c r="R919" i="4"/>
  <c r="Q919" i="4"/>
  <c r="R918" i="4"/>
  <c r="Q918" i="4"/>
  <c r="R917" i="4"/>
  <c r="Q917" i="4"/>
  <c r="R916" i="4"/>
  <c r="Q916" i="4"/>
  <c r="R915" i="4"/>
  <c r="Q915" i="4"/>
  <c r="R914" i="4"/>
  <c r="Q914" i="4"/>
  <c r="R913" i="4"/>
  <c r="Q913" i="4"/>
  <c r="R912" i="4"/>
  <c r="Q912" i="4"/>
  <c r="R911" i="4"/>
  <c r="Q911" i="4"/>
  <c r="R910" i="4"/>
  <c r="Q910" i="4"/>
  <c r="R909" i="4"/>
  <c r="Q909" i="4"/>
  <c r="R908" i="4"/>
  <c r="Q908" i="4"/>
  <c r="R907" i="4"/>
  <c r="Q907" i="4"/>
  <c r="R906" i="4"/>
  <c r="Q906" i="4"/>
  <c r="R905" i="4"/>
  <c r="Q905" i="4"/>
  <c r="R904" i="4"/>
  <c r="Q904" i="4"/>
  <c r="R903" i="4"/>
  <c r="Q903" i="4"/>
  <c r="R902" i="4"/>
  <c r="Q902" i="4"/>
  <c r="R901" i="4"/>
  <c r="Q901" i="4"/>
  <c r="R900" i="4"/>
  <c r="Q900" i="4"/>
  <c r="R899" i="4"/>
  <c r="Q899" i="4"/>
  <c r="R898" i="4"/>
  <c r="Q898" i="4"/>
  <c r="R897" i="4"/>
  <c r="Q897" i="4"/>
  <c r="R896" i="4"/>
  <c r="Q896" i="4"/>
  <c r="R895" i="4"/>
  <c r="Q895" i="4"/>
  <c r="R894" i="4"/>
  <c r="Q894" i="4"/>
  <c r="R893" i="4"/>
  <c r="Q893" i="4"/>
  <c r="R892" i="4"/>
  <c r="Q892" i="4"/>
  <c r="R891" i="4"/>
  <c r="Q891" i="4"/>
  <c r="R890" i="4"/>
  <c r="Q890" i="4"/>
  <c r="R889" i="4"/>
  <c r="Q889" i="4"/>
  <c r="R888" i="4"/>
  <c r="Q888" i="4"/>
  <c r="R887" i="4"/>
  <c r="Q887" i="4"/>
  <c r="R886" i="4"/>
  <c r="Q886" i="4"/>
  <c r="R885" i="4"/>
  <c r="Q885" i="4"/>
  <c r="R884" i="4"/>
  <c r="Q884" i="4"/>
  <c r="R883" i="4"/>
  <c r="Q883" i="4"/>
  <c r="R882" i="4"/>
  <c r="Q882" i="4"/>
  <c r="R881" i="4"/>
  <c r="Q881" i="4"/>
  <c r="R880" i="4"/>
  <c r="Q880" i="4"/>
  <c r="R879" i="4"/>
  <c r="Q879" i="4"/>
  <c r="R878" i="4"/>
  <c r="Q878" i="4"/>
  <c r="R877" i="4"/>
  <c r="Q877" i="4"/>
  <c r="R876" i="4"/>
  <c r="Q876" i="4"/>
  <c r="R875" i="4"/>
  <c r="Q875" i="4"/>
  <c r="R874" i="4"/>
  <c r="Q874" i="4"/>
  <c r="R873" i="4"/>
  <c r="Q873" i="4"/>
  <c r="R872" i="4"/>
  <c r="Q872" i="4"/>
  <c r="R871" i="4"/>
  <c r="Q871" i="4"/>
  <c r="R870" i="4"/>
  <c r="Q870" i="4"/>
  <c r="R869" i="4"/>
  <c r="Q869" i="4"/>
  <c r="R868" i="4"/>
  <c r="Q868" i="4"/>
  <c r="R867" i="4"/>
  <c r="Q867" i="4"/>
  <c r="R866" i="4"/>
  <c r="Q866" i="4"/>
  <c r="R865" i="4"/>
  <c r="Q865" i="4"/>
  <c r="R864" i="4"/>
  <c r="Q864" i="4"/>
  <c r="R863" i="4"/>
  <c r="Q863" i="4"/>
  <c r="R862" i="4"/>
  <c r="Q862" i="4"/>
  <c r="R861" i="4"/>
  <c r="Q861" i="4"/>
  <c r="R860" i="4"/>
  <c r="Q860" i="4"/>
  <c r="R859" i="4"/>
  <c r="Q859" i="4"/>
  <c r="R858" i="4"/>
  <c r="Q858" i="4"/>
  <c r="R857" i="4"/>
  <c r="Q857" i="4"/>
  <c r="R856" i="4"/>
  <c r="Q856" i="4"/>
  <c r="R855" i="4"/>
  <c r="Q855" i="4"/>
  <c r="R854" i="4"/>
  <c r="Q854" i="4"/>
  <c r="R853" i="4"/>
  <c r="Q853" i="4"/>
  <c r="R852" i="4"/>
  <c r="Q852" i="4"/>
  <c r="R851" i="4"/>
  <c r="Q851" i="4"/>
  <c r="R850" i="4"/>
  <c r="Q850" i="4"/>
  <c r="R849" i="4"/>
  <c r="Q849" i="4"/>
  <c r="R848" i="4"/>
  <c r="Q848" i="4"/>
  <c r="R847" i="4"/>
  <c r="Q847" i="4"/>
  <c r="R846" i="4"/>
  <c r="Q846" i="4"/>
  <c r="R845" i="4"/>
  <c r="Q845" i="4"/>
  <c r="R844" i="4"/>
  <c r="Q844" i="4"/>
  <c r="R843" i="4"/>
  <c r="Q843" i="4"/>
  <c r="R842" i="4"/>
  <c r="Q842" i="4"/>
  <c r="R841" i="4"/>
  <c r="Q841" i="4"/>
  <c r="R840" i="4"/>
  <c r="Q840" i="4"/>
  <c r="R839" i="4"/>
  <c r="Q839" i="4"/>
  <c r="R838" i="4"/>
  <c r="Q838" i="4"/>
  <c r="R837" i="4"/>
  <c r="Q837" i="4"/>
  <c r="R836" i="4"/>
  <c r="Q836" i="4"/>
  <c r="R835" i="4"/>
  <c r="Q835" i="4"/>
  <c r="R834" i="4"/>
  <c r="Q834" i="4"/>
  <c r="R833" i="4"/>
  <c r="Q833" i="4"/>
  <c r="R832" i="4"/>
  <c r="Q832" i="4"/>
  <c r="R831" i="4"/>
  <c r="Q831" i="4"/>
  <c r="R830" i="4"/>
  <c r="Q830" i="4"/>
  <c r="R829" i="4"/>
  <c r="Q829" i="4"/>
  <c r="R828" i="4"/>
  <c r="Q828" i="4"/>
  <c r="R827" i="4"/>
  <c r="Q827" i="4"/>
  <c r="R826" i="4"/>
  <c r="Q826" i="4"/>
  <c r="R825" i="4"/>
  <c r="Q825" i="4"/>
  <c r="R824" i="4"/>
  <c r="Q824" i="4"/>
  <c r="R823" i="4"/>
  <c r="Q823" i="4"/>
  <c r="R822" i="4"/>
  <c r="Q822" i="4"/>
  <c r="R821" i="4"/>
  <c r="Q821" i="4"/>
  <c r="R820" i="4"/>
  <c r="Q820" i="4"/>
  <c r="R819" i="4"/>
  <c r="Q819" i="4"/>
  <c r="R818" i="4"/>
  <c r="Q818" i="4"/>
  <c r="R817" i="4"/>
  <c r="Q817" i="4"/>
  <c r="R816" i="4"/>
  <c r="Q816" i="4"/>
  <c r="R815" i="4"/>
  <c r="Q815" i="4"/>
  <c r="R814" i="4"/>
  <c r="Q814" i="4"/>
  <c r="R813" i="4"/>
  <c r="Q813" i="4"/>
  <c r="R812" i="4"/>
  <c r="Q812" i="4"/>
  <c r="R811" i="4"/>
  <c r="Q811" i="4"/>
  <c r="R810" i="4"/>
  <c r="Q810" i="4"/>
  <c r="R809" i="4"/>
  <c r="Q809" i="4"/>
  <c r="R808" i="4"/>
  <c r="Q808" i="4"/>
  <c r="R807" i="4"/>
  <c r="Q807" i="4"/>
  <c r="R806" i="4"/>
  <c r="Q806" i="4"/>
  <c r="R805" i="4"/>
  <c r="Q805" i="4"/>
  <c r="R804" i="4"/>
  <c r="Q804" i="4"/>
  <c r="R803" i="4"/>
  <c r="Q803" i="4"/>
  <c r="R802" i="4"/>
  <c r="Q802" i="4"/>
  <c r="R801" i="4"/>
  <c r="Q801" i="4"/>
  <c r="R800" i="4"/>
  <c r="Q800" i="4"/>
  <c r="R799" i="4"/>
  <c r="Q799" i="4"/>
  <c r="R798" i="4"/>
  <c r="Q798" i="4"/>
  <c r="R797" i="4"/>
  <c r="Q797" i="4"/>
  <c r="R796" i="4"/>
  <c r="Q796" i="4"/>
  <c r="R795" i="4"/>
  <c r="Q795" i="4"/>
  <c r="R794" i="4"/>
  <c r="Q794" i="4"/>
  <c r="R793" i="4"/>
  <c r="Q793" i="4"/>
  <c r="R792" i="4"/>
  <c r="Q792" i="4"/>
  <c r="R791" i="4"/>
  <c r="Q791" i="4"/>
  <c r="R790" i="4"/>
  <c r="Q790" i="4"/>
  <c r="R789" i="4"/>
  <c r="Q789" i="4"/>
  <c r="R788" i="4"/>
  <c r="Q788" i="4"/>
  <c r="R787" i="4"/>
  <c r="Q787" i="4"/>
  <c r="R786" i="4"/>
  <c r="Q786" i="4"/>
  <c r="R785" i="4"/>
  <c r="Q785" i="4"/>
  <c r="R784" i="4"/>
  <c r="Q784" i="4"/>
  <c r="R783" i="4"/>
  <c r="Q783" i="4"/>
  <c r="R782" i="4"/>
  <c r="Q782" i="4"/>
  <c r="R781" i="4"/>
  <c r="Q781" i="4"/>
  <c r="R780" i="4"/>
  <c r="Q780" i="4"/>
  <c r="R779" i="4"/>
  <c r="Q779" i="4"/>
  <c r="R778" i="4"/>
  <c r="Q778" i="4"/>
  <c r="R777" i="4"/>
  <c r="Q777" i="4"/>
  <c r="R776" i="4"/>
  <c r="Q776" i="4"/>
  <c r="R775" i="4"/>
  <c r="Q775" i="4"/>
  <c r="R774" i="4"/>
  <c r="Q774" i="4"/>
  <c r="R773" i="4"/>
  <c r="Q773" i="4"/>
  <c r="R772" i="4"/>
  <c r="Q772" i="4"/>
  <c r="R771" i="4"/>
  <c r="Q771" i="4"/>
  <c r="R770" i="4"/>
  <c r="Q770" i="4"/>
  <c r="R769" i="4"/>
  <c r="Q769" i="4"/>
  <c r="R768" i="4"/>
  <c r="Q768" i="4"/>
  <c r="R767" i="4"/>
  <c r="Q767" i="4"/>
  <c r="R766" i="4"/>
  <c r="Q766" i="4"/>
  <c r="R765" i="4"/>
  <c r="Q765" i="4"/>
  <c r="R764" i="4"/>
  <c r="Q764" i="4"/>
  <c r="R763" i="4"/>
  <c r="Q763" i="4"/>
  <c r="R762" i="4"/>
  <c r="Q762" i="4"/>
  <c r="R761" i="4"/>
  <c r="Q761" i="4"/>
  <c r="R760" i="4"/>
  <c r="Q760" i="4"/>
  <c r="R759" i="4"/>
  <c r="Q759" i="4"/>
  <c r="R758" i="4"/>
  <c r="Q758" i="4"/>
  <c r="R757" i="4"/>
  <c r="Q757" i="4"/>
  <c r="R756" i="4"/>
  <c r="Q756" i="4"/>
  <c r="R755" i="4"/>
  <c r="Q755" i="4"/>
  <c r="R754" i="4"/>
  <c r="Q754" i="4"/>
  <c r="R753" i="4"/>
  <c r="Q753" i="4"/>
  <c r="R752" i="4"/>
  <c r="Q752" i="4"/>
  <c r="R751" i="4"/>
  <c r="Q751" i="4"/>
  <c r="R750" i="4"/>
  <c r="Q750" i="4"/>
  <c r="R749" i="4"/>
  <c r="Q749" i="4"/>
  <c r="R748" i="4"/>
  <c r="Q748" i="4"/>
  <c r="R747" i="4"/>
  <c r="Q747" i="4"/>
  <c r="R746" i="4"/>
  <c r="Q746" i="4"/>
  <c r="R745" i="4"/>
  <c r="Q745" i="4"/>
  <c r="R744" i="4"/>
  <c r="Q744" i="4"/>
  <c r="R743" i="4"/>
  <c r="Q743" i="4"/>
  <c r="R742" i="4"/>
  <c r="Q742" i="4"/>
  <c r="R741" i="4"/>
  <c r="Q741" i="4"/>
  <c r="R740" i="4"/>
  <c r="Q740" i="4"/>
  <c r="R739" i="4"/>
  <c r="Q739" i="4"/>
  <c r="R738" i="4"/>
  <c r="Q738" i="4"/>
  <c r="R737" i="4"/>
  <c r="Q737" i="4"/>
  <c r="R736" i="4"/>
  <c r="Q736" i="4"/>
  <c r="R735" i="4"/>
  <c r="Q735" i="4"/>
  <c r="R734" i="4"/>
  <c r="Q734" i="4"/>
  <c r="R733" i="4"/>
  <c r="Q733" i="4"/>
  <c r="R732" i="4"/>
  <c r="Q732" i="4"/>
  <c r="R731" i="4"/>
  <c r="Q731" i="4"/>
  <c r="R730" i="4"/>
  <c r="Q730" i="4"/>
  <c r="R729" i="4"/>
  <c r="Q729" i="4"/>
  <c r="R728" i="4"/>
  <c r="Q728" i="4"/>
  <c r="R727" i="4"/>
  <c r="Q727" i="4"/>
  <c r="R726" i="4"/>
  <c r="Q726" i="4"/>
  <c r="R725" i="4"/>
  <c r="Q725" i="4"/>
  <c r="R724" i="4"/>
  <c r="Q724" i="4"/>
  <c r="R723" i="4"/>
  <c r="Q723" i="4"/>
  <c r="R722" i="4"/>
  <c r="Q722" i="4"/>
  <c r="R721" i="4"/>
  <c r="Q721" i="4"/>
  <c r="R720" i="4"/>
  <c r="Q720" i="4"/>
  <c r="R719" i="4"/>
  <c r="Q719" i="4"/>
  <c r="R718" i="4"/>
  <c r="Q718" i="4"/>
  <c r="R717" i="4"/>
  <c r="Q717" i="4"/>
  <c r="R716" i="4"/>
  <c r="Q716" i="4"/>
  <c r="R715" i="4"/>
  <c r="Q715" i="4"/>
  <c r="R714" i="4"/>
  <c r="Q714" i="4"/>
  <c r="R713" i="4"/>
  <c r="Q713" i="4"/>
  <c r="R712" i="4"/>
  <c r="Q712" i="4"/>
  <c r="R711" i="4"/>
  <c r="Q711" i="4"/>
  <c r="R710" i="4"/>
  <c r="Q710" i="4"/>
  <c r="R709" i="4"/>
  <c r="Q709" i="4"/>
  <c r="R708" i="4"/>
  <c r="Q708" i="4"/>
  <c r="R707" i="4"/>
  <c r="Q707" i="4"/>
  <c r="R706" i="4"/>
  <c r="Q706" i="4"/>
  <c r="R705" i="4"/>
  <c r="Q705" i="4"/>
  <c r="R704" i="4"/>
  <c r="Q704" i="4"/>
  <c r="R703" i="4"/>
  <c r="Q703" i="4"/>
  <c r="R702" i="4"/>
  <c r="Q702" i="4"/>
  <c r="R701" i="4"/>
  <c r="Q701" i="4"/>
  <c r="R700" i="4"/>
  <c r="Q700" i="4"/>
  <c r="R699" i="4"/>
  <c r="Q699" i="4"/>
  <c r="R698" i="4"/>
  <c r="Q698" i="4"/>
  <c r="R697" i="4"/>
  <c r="Q697" i="4"/>
  <c r="R696" i="4"/>
  <c r="Q696" i="4"/>
  <c r="R695" i="4"/>
  <c r="Q695" i="4"/>
  <c r="R694" i="4"/>
  <c r="Q694" i="4"/>
  <c r="R693" i="4"/>
  <c r="Q693" i="4"/>
  <c r="R692" i="4"/>
  <c r="Q692" i="4"/>
  <c r="R691" i="4"/>
  <c r="Q691" i="4"/>
  <c r="R690" i="4"/>
  <c r="Q690" i="4"/>
  <c r="R689" i="4"/>
  <c r="Q689" i="4"/>
  <c r="R688" i="4"/>
  <c r="Q688" i="4"/>
  <c r="R687" i="4"/>
  <c r="Q687" i="4"/>
  <c r="R686" i="4"/>
  <c r="Q686" i="4"/>
  <c r="R685" i="4"/>
  <c r="Q685" i="4"/>
  <c r="R684" i="4"/>
  <c r="Q684" i="4"/>
  <c r="R683" i="4"/>
  <c r="Q683" i="4"/>
  <c r="R682" i="4"/>
  <c r="Q682" i="4"/>
  <c r="R681" i="4"/>
  <c r="Q681" i="4"/>
  <c r="R680" i="4"/>
  <c r="Q680" i="4"/>
  <c r="R679" i="4"/>
  <c r="Q679" i="4"/>
  <c r="R678" i="4"/>
  <c r="Q678" i="4"/>
  <c r="R677" i="4"/>
  <c r="Q677" i="4"/>
  <c r="R676" i="4"/>
  <c r="Q676" i="4"/>
  <c r="R675" i="4"/>
  <c r="Q675" i="4"/>
  <c r="R674" i="4"/>
  <c r="Q674" i="4"/>
  <c r="R673" i="4"/>
  <c r="Q673" i="4"/>
  <c r="R672" i="4"/>
  <c r="Q672" i="4"/>
  <c r="R671" i="4"/>
  <c r="Q671" i="4"/>
  <c r="R670" i="4"/>
  <c r="Q670" i="4"/>
  <c r="R669" i="4"/>
  <c r="Q669" i="4"/>
  <c r="R668" i="4"/>
  <c r="Q668" i="4"/>
  <c r="R667" i="4"/>
  <c r="Q667" i="4"/>
  <c r="R666" i="4"/>
  <c r="Q666" i="4"/>
  <c r="R665" i="4"/>
  <c r="Q665" i="4"/>
  <c r="R664" i="4"/>
  <c r="Q664" i="4"/>
  <c r="R663" i="4"/>
  <c r="Q663" i="4"/>
  <c r="R662" i="4"/>
  <c r="Q662" i="4"/>
  <c r="R661" i="4"/>
  <c r="Q661" i="4"/>
  <c r="R660" i="4"/>
  <c r="Q660" i="4"/>
  <c r="R659" i="4"/>
  <c r="Q659" i="4"/>
  <c r="R658" i="4"/>
  <c r="Q658" i="4"/>
  <c r="R657" i="4"/>
  <c r="Q657" i="4"/>
  <c r="R656" i="4"/>
  <c r="Q656" i="4"/>
  <c r="R655" i="4"/>
  <c r="Q655" i="4"/>
  <c r="R654" i="4"/>
  <c r="Q654" i="4"/>
  <c r="R653" i="4"/>
  <c r="Q653" i="4"/>
  <c r="R652" i="4"/>
  <c r="Q652" i="4"/>
  <c r="R651" i="4"/>
  <c r="Q651" i="4"/>
  <c r="R650" i="4"/>
  <c r="Q650" i="4"/>
  <c r="R649" i="4"/>
  <c r="Q649" i="4"/>
  <c r="R648" i="4"/>
  <c r="Q648" i="4"/>
  <c r="R647" i="4"/>
  <c r="Q647" i="4"/>
  <c r="R646" i="4"/>
  <c r="Q646" i="4"/>
  <c r="R645" i="4"/>
  <c r="Q645" i="4"/>
  <c r="R644" i="4"/>
  <c r="Q644" i="4"/>
  <c r="R643" i="4"/>
  <c r="Q643" i="4"/>
  <c r="R642" i="4"/>
  <c r="Q642" i="4"/>
  <c r="R641" i="4"/>
  <c r="Q641" i="4"/>
  <c r="R640" i="4"/>
  <c r="Q640" i="4"/>
  <c r="R639" i="4"/>
  <c r="Q639" i="4"/>
  <c r="R638" i="4"/>
  <c r="Q638" i="4"/>
  <c r="R637" i="4"/>
  <c r="Q637" i="4"/>
  <c r="R636" i="4"/>
  <c r="Q636" i="4"/>
  <c r="R635" i="4"/>
  <c r="Q635" i="4"/>
  <c r="R634" i="4"/>
  <c r="Q634" i="4"/>
  <c r="R633" i="4"/>
  <c r="Q633" i="4"/>
  <c r="R632" i="4"/>
  <c r="Q632" i="4"/>
  <c r="R631" i="4"/>
  <c r="Q631" i="4"/>
  <c r="R630" i="4"/>
  <c r="Q630" i="4"/>
  <c r="R629" i="4"/>
  <c r="Q629" i="4"/>
  <c r="R628" i="4"/>
  <c r="Q628" i="4"/>
  <c r="R627" i="4"/>
  <c r="Q627" i="4"/>
  <c r="R626" i="4"/>
  <c r="Q626" i="4"/>
  <c r="R625" i="4"/>
  <c r="Q625" i="4"/>
  <c r="R624" i="4"/>
  <c r="Q624" i="4"/>
  <c r="R623" i="4"/>
  <c r="Q623" i="4"/>
  <c r="R622" i="4"/>
  <c r="Q622" i="4"/>
  <c r="R621" i="4"/>
  <c r="Q621" i="4"/>
  <c r="R620" i="4"/>
  <c r="Q620" i="4"/>
  <c r="R619" i="4"/>
  <c r="Q619" i="4"/>
  <c r="R618" i="4"/>
  <c r="Q618" i="4"/>
  <c r="R617" i="4"/>
  <c r="Q617" i="4"/>
  <c r="R616" i="4"/>
  <c r="Q616" i="4"/>
  <c r="R615" i="4"/>
  <c r="Q615" i="4"/>
  <c r="R614" i="4"/>
  <c r="Q614" i="4"/>
  <c r="R613" i="4"/>
  <c r="Q613" i="4"/>
  <c r="R612" i="4"/>
  <c r="Q612" i="4"/>
  <c r="R611" i="4"/>
  <c r="Q611" i="4"/>
  <c r="R610" i="4"/>
  <c r="Q610" i="4"/>
  <c r="R609" i="4"/>
  <c r="Q609" i="4"/>
  <c r="R608" i="4"/>
  <c r="Q608" i="4"/>
  <c r="R607" i="4"/>
  <c r="Q607" i="4"/>
  <c r="R606" i="4"/>
  <c r="Q606" i="4"/>
  <c r="R605" i="4"/>
  <c r="Q605" i="4"/>
  <c r="R604" i="4"/>
  <c r="Q604" i="4"/>
  <c r="R603" i="4"/>
  <c r="Q603" i="4"/>
  <c r="R602" i="4"/>
  <c r="Q602" i="4"/>
  <c r="R601" i="4"/>
  <c r="Q601" i="4"/>
  <c r="R600" i="4"/>
  <c r="Q600" i="4"/>
  <c r="R599" i="4"/>
  <c r="Q599" i="4"/>
  <c r="R598" i="4"/>
  <c r="Q598" i="4"/>
  <c r="R597" i="4"/>
  <c r="Q597" i="4"/>
  <c r="R596" i="4"/>
  <c r="Q596" i="4"/>
  <c r="R595" i="4"/>
  <c r="Q595" i="4"/>
  <c r="R594" i="4"/>
  <c r="Q594" i="4"/>
  <c r="R593" i="4"/>
  <c r="Q593" i="4"/>
  <c r="R592" i="4"/>
  <c r="Q592" i="4"/>
  <c r="R591" i="4"/>
  <c r="Q591" i="4"/>
  <c r="R590" i="4"/>
  <c r="Q590" i="4"/>
  <c r="R589" i="4"/>
  <c r="Q589" i="4"/>
  <c r="R588" i="4"/>
  <c r="Q588" i="4"/>
  <c r="R587" i="4"/>
  <c r="Q587" i="4"/>
  <c r="R586" i="4"/>
  <c r="Q586" i="4"/>
  <c r="R585" i="4"/>
  <c r="Q585" i="4"/>
  <c r="R584" i="4"/>
  <c r="Q584" i="4"/>
  <c r="R583" i="4"/>
  <c r="Q583" i="4"/>
  <c r="R582" i="4"/>
  <c r="Q582" i="4"/>
  <c r="R581" i="4"/>
  <c r="Q581" i="4"/>
  <c r="R580" i="4"/>
  <c r="Q580" i="4"/>
  <c r="R579" i="4"/>
  <c r="Q579" i="4"/>
  <c r="R578" i="4"/>
  <c r="Q578" i="4"/>
  <c r="R577" i="4"/>
  <c r="Q577" i="4"/>
  <c r="R576" i="4"/>
  <c r="Q576" i="4"/>
  <c r="R575" i="4"/>
  <c r="Q575" i="4"/>
  <c r="R574" i="4"/>
  <c r="Q574" i="4"/>
  <c r="R573" i="4"/>
  <c r="Q573" i="4"/>
  <c r="R572" i="4"/>
  <c r="Q572" i="4"/>
  <c r="R571" i="4"/>
  <c r="Q571" i="4"/>
  <c r="R570" i="4"/>
  <c r="Q570" i="4"/>
  <c r="R569" i="4"/>
  <c r="Q569" i="4"/>
  <c r="R568" i="4"/>
  <c r="Q568" i="4"/>
  <c r="R567" i="4"/>
  <c r="Q567" i="4"/>
  <c r="R566" i="4"/>
  <c r="Q566" i="4"/>
  <c r="R565" i="4"/>
  <c r="Q565" i="4"/>
  <c r="R564" i="4"/>
  <c r="Q564" i="4"/>
  <c r="R563" i="4"/>
  <c r="Q563" i="4"/>
  <c r="R562" i="4"/>
  <c r="Q562" i="4"/>
  <c r="R561" i="4"/>
  <c r="Q561" i="4"/>
  <c r="R560" i="4"/>
  <c r="Q560" i="4"/>
  <c r="R559" i="4"/>
  <c r="Q559" i="4"/>
  <c r="R558" i="4"/>
  <c r="Q558" i="4"/>
  <c r="R557" i="4"/>
  <c r="Q557" i="4"/>
  <c r="R556" i="4"/>
  <c r="Q556" i="4"/>
  <c r="R555" i="4"/>
  <c r="Q555" i="4"/>
  <c r="R554" i="4"/>
  <c r="Q554" i="4"/>
  <c r="R553" i="4"/>
  <c r="Q553" i="4"/>
  <c r="R552" i="4"/>
  <c r="Q552" i="4"/>
  <c r="R551" i="4"/>
  <c r="Q551" i="4"/>
  <c r="R550" i="4"/>
  <c r="Q550" i="4"/>
  <c r="R549" i="4"/>
  <c r="Q549" i="4"/>
  <c r="R548" i="4"/>
  <c r="Q548" i="4"/>
  <c r="R547" i="4"/>
  <c r="Q547" i="4"/>
  <c r="R546" i="4"/>
  <c r="Q546" i="4"/>
  <c r="R545" i="4"/>
  <c r="Q545" i="4"/>
  <c r="R544" i="4"/>
  <c r="Q544" i="4"/>
  <c r="R543" i="4"/>
  <c r="Q543" i="4"/>
  <c r="R542" i="4"/>
  <c r="Q542" i="4"/>
  <c r="R541" i="4"/>
  <c r="Q541" i="4"/>
  <c r="R540" i="4"/>
  <c r="Q540" i="4"/>
  <c r="R539" i="4"/>
  <c r="Q539" i="4"/>
  <c r="R538" i="4"/>
  <c r="Q538" i="4"/>
  <c r="R537" i="4"/>
  <c r="Q537" i="4"/>
  <c r="R536" i="4"/>
  <c r="Q536" i="4"/>
  <c r="R535" i="4"/>
  <c r="Q535" i="4"/>
  <c r="R534" i="4"/>
  <c r="Q534" i="4"/>
  <c r="R533" i="4"/>
  <c r="Q533" i="4"/>
  <c r="R532" i="4"/>
  <c r="Q532" i="4"/>
  <c r="R531" i="4"/>
  <c r="Q531" i="4"/>
  <c r="R530" i="4"/>
  <c r="Q530" i="4"/>
  <c r="R529" i="4"/>
  <c r="Q529" i="4"/>
  <c r="R528" i="4"/>
  <c r="Q528" i="4"/>
  <c r="R527" i="4"/>
  <c r="Q527" i="4"/>
  <c r="R526" i="4"/>
  <c r="Q526" i="4"/>
  <c r="R525" i="4"/>
  <c r="Q525" i="4"/>
  <c r="R524" i="4"/>
  <c r="Q524" i="4"/>
  <c r="R523" i="4"/>
  <c r="Q523" i="4"/>
  <c r="R522" i="4"/>
  <c r="Q522" i="4"/>
  <c r="R521" i="4"/>
  <c r="Q521" i="4"/>
  <c r="R520" i="4"/>
  <c r="Q520" i="4"/>
  <c r="R519" i="4"/>
  <c r="Q519" i="4"/>
  <c r="R518" i="4"/>
  <c r="Q518" i="4"/>
  <c r="R517" i="4"/>
  <c r="Q517" i="4"/>
  <c r="R516" i="4"/>
  <c r="Q516" i="4"/>
  <c r="R515" i="4"/>
  <c r="Q515" i="4"/>
  <c r="R514" i="4"/>
  <c r="Q514" i="4"/>
  <c r="R513" i="4"/>
  <c r="Q513" i="4"/>
  <c r="R512" i="4"/>
  <c r="Q512" i="4"/>
  <c r="R511" i="4"/>
  <c r="Q511" i="4"/>
  <c r="R510" i="4"/>
  <c r="Q510" i="4"/>
  <c r="R509" i="4"/>
  <c r="Q509" i="4"/>
  <c r="R508" i="4"/>
  <c r="Q508" i="4"/>
  <c r="R507" i="4"/>
  <c r="Q507" i="4"/>
  <c r="R506" i="4"/>
  <c r="Q506" i="4"/>
  <c r="R505" i="4"/>
  <c r="Q505" i="4"/>
  <c r="R504" i="4"/>
  <c r="Q504" i="4"/>
  <c r="R503" i="4"/>
  <c r="Q503" i="4"/>
  <c r="R502" i="4"/>
  <c r="Q502" i="4"/>
  <c r="R501" i="4"/>
  <c r="Q501" i="4"/>
  <c r="R500" i="4"/>
  <c r="Q500" i="4"/>
  <c r="R499" i="4"/>
  <c r="Q499" i="4"/>
  <c r="R498" i="4"/>
  <c r="Q498" i="4"/>
  <c r="R497" i="4"/>
  <c r="Q497" i="4"/>
  <c r="R496" i="4"/>
  <c r="Q496" i="4"/>
  <c r="R495" i="4"/>
  <c r="Q495" i="4"/>
  <c r="R494" i="4"/>
  <c r="Q494" i="4"/>
  <c r="R493" i="4"/>
  <c r="Q493" i="4"/>
  <c r="R492" i="4"/>
  <c r="Q492" i="4"/>
  <c r="R491" i="4"/>
  <c r="Q491" i="4"/>
  <c r="R490" i="4"/>
  <c r="Q490" i="4"/>
  <c r="R489" i="4"/>
  <c r="Q489" i="4"/>
  <c r="R488" i="4"/>
  <c r="Q488" i="4"/>
  <c r="R487" i="4"/>
  <c r="Q487" i="4"/>
  <c r="R486" i="4"/>
  <c r="Q486" i="4"/>
  <c r="R485" i="4"/>
  <c r="Q485" i="4"/>
  <c r="R484" i="4"/>
  <c r="Q484" i="4"/>
  <c r="R483" i="4"/>
  <c r="Q483" i="4"/>
  <c r="R482" i="4"/>
  <c r="Q482" i="4"/>
  <c r="R481" i="4"/>
  <c r="Q481" i="4"/>
  <c r="R480" i="4"/>
  <c r="Q480" i="4"/>
  <c r="R479" i="4"/>
  <c r="Q479" i="4"/>
  <c r="R478" i="4"/>
  <c r="Q478" i="4"/>
  <c r="R477" i="4"/>
  <c r="Q477" i="4"/>
  <c r="R476" i="4"/>
  <c r="Q476" i="4"/>
  <c r="R475" i="4"/>
  <c r="Q475" i="4"/>
  <c r="R474" i="4"/>
  <c r="Q474" i="4"/>
  <c r="R473" i="4"/>
  <c r="Q473" i="4"/>
  <c r="R472" i="4"/>
  <c r="Q472" i="4"/>
  <c r="R471" i="4"/>
  <c r="Q471" i="4"/>
  <c r="R470" i="4"/>
  <c r="Q470" i="4"/>
  <c r="R469" i="4"/>
  <c r="Q469" i="4"/>
  <c r="R468" i="4"/>
  <c r="Q468" i="4"/>
  <c r="R467" i="4"/>
  <c r="Q467" i="4"/>
  <c r="R466" i="4"/>
  <c r="Q466" i="4"/>
  <c r="R465" i="4"/>
  <c r="Q465" i="4"/>
  <c r="R464" i="4"/>
  <c r="Q464" i="4"/>
  <c r="R463" i="4"/>
  <c r="Q463" i="4"/>
  <c r="R462" i="4"/>
  <c r="Q462" i="4"/>
  <c r="R461" i="4"/>
  <c r="Q461" i="4"/>
  <c r="R460" i="4"/>
  <c r="Q460" i="4"/>
  <c r="R459" i="4"/>
  <c r="Q459" i="4"/>
  <c r="R458" i="4"/>
  <c r="Q458" i="4"/>
  <c r="R457" i="4"/>
  <c r="Q457" i="4"/>
  <c r="R456" i="4"/>
  <c r="Q456" i="4"/>
  <c r="R455" i="4"/>
  <c r="Q455" i="4"/>
  <c r="R454" i="4"/>
  <c r="Q454" i="4"/>
  <c r="R453" i="4"/>
  <c r="Q453" i="4"/>
  <c r="R452" i="4"/>
  <c r="Q452" i="4"/>
  <c r="R451" i="4"/>
  <c r="Q451" i="4"/>
  <c r="R450" i="4"/>
  <c r="Q450" i="4"/>
  <c r="R449" i="4"/>
  <c r="Q449" i="4"/>
  <c r="R448" i="4"/>
  <c r="Q448" i="4"/>
  <c r="R447" i="4"/>
  <c r="Q447" i="4"/>
  <c r="R446" i="4"/>
  <c r="Q446" i="4"/>
  <c r="R445" i="4"/>
  <c r="Q445" i="4"/>
  <c r="R444" i="4"/>
  <c r="Q444" i="4"/>
  <c r="R443" i="4"/>
  <c r="Q443" i="4"/>
  <c r="R442" i="4"/>
  <c r="Q442" i="4"/>
  <c r="R441" i="4"/>
  <c r="Q441" i="4"/>
  <c r="R440" i="4"/>
  <c r="Q440" i="4"/>
  <c r="R439" i="4"/>
  <c r="Q439" i="4"/>
  <c r="R438" i="4"/>
  <c r="Q438" i="4"/>
  <c r="R437" i="4"/>
  <c r="Q437" i="4"/>
  <c r="R436" i="4"/>
  <c r="Q436" i="4"/>
  <c r="R435" i="4"/>
  <c r="Q435" i="4"/>
  <c r="R434" i="4"/>
  <c r="Q434" i="4"/>
  <c r="R433" i="4"/>
  <c r="Q433" i="4"/>
  <c r="R432" i="4"/>
  <c r="Q432" i="4"/>
  <c r="R431" i="4"/>
  <c r="Q431" i="4"/>
  <c r="R430" i="4"/>
  <c r="Q430" i="4"/>
  <c r="R429" i="4"/>
  <c r="Q429" i="4"/>
  <c r="R428" i="4"/>
  <c r="Q428" i="4"/>
  <c r="R427" i="4"/>
  <c r="Q427" i="4"/>
  <c r="R426" i="4"/>
  <c r="Q426" i="4"/>
  <c r="R425" i="4"/>
  <c r="Q425" i="4"/>
  <c r="R424" i="4"/>
  <c r="Q424" i="4"/>
  <c r="R423" i="4"/>
  <c r="Q423" i="4"/>
  <c r="R422" i="4"/>
  <c r="Q422" i="4"/>
  <c r="R421" i="4"/>
  <c r="Q421" i="4"/>
  <c r="R420" i="4"/>
  <c r="Q420" i="4"/>
  <c r="R419" i="4"/>
  <c r="Q419" i="4"/>
  <c r="R418" i="4"/>
  <c r="Q418" i="4"/>
  <c r="R417" i="4"/>
  <c r="Q417" i="4"/>
  <c r="R416" i="4"/>
  <c r="Q416" i="4"/>
  <c r="R415" i="4"/>
  <c r="Q415" i="4"/>
  <c r="R414" i="4"/>
  <c r="Q414" i="4"/>
  <c r="R413" i="4"/>
  <c r="Q413" i="4"/>
  <c r="R412" i="4"/>
  <c r="Q412" i="4"/>
  <c r="R411" i="4"/>
  <c r="Q411" i="4"/>
  <c r="R410" i="4"/>
  <c r="Q410" i="4"/>
  <c r="R409" i="4"/>
  <c r="Q409" i="4"/>
  <c r="R408" i="4"/>
  <c r="Q408" i="4"/>
  <c r="R407" i="4"/>
  <c r="Q407" i="4"/>
  <c r="R406" i="4"/>
  <c r="Q406" i="4"/>
  <c r="R405" i="4"/>
  <c r="Q405" i="4"/>
  <c r="R404" i="4"/>
  <c r="Q404" i="4"/>
  <c r="R403" i="4"/>
  <c r="Q403" i="4"/>
  <c r="R402" i="4"/>
  <c r="Q402" i="4"/>
  <c r="R401" i="4"/>
  <c r="Q401" i="4"/>
  <c r="R400" i="4"/>
  <c r="Q400" i="4"/>
  <c r="R399" i="4"/>
  <c r="Q399" i="4"/>
  <c r="R398" i="4"/>
  <c r="Q398" i="4"/>
  <c r="R397" i="4"/>
  <c r="Q397" i="4"/>
  <c r="R396" i="4"/>
  <c r="Q396" i="4"/>
  <c r="R395" i="4"/>
  <c r="Q395" i="4"/>
  <c r="R394" i="4"/>
  <c r="Q394" i="4"/>
  <c r="R393" i="4"/>
  <c r="Q393" i="4"/>
  <c r="R392" i="4"/>
  <c r="Q392" i="4"/>
  <c r="R391" i="4"/>
  <c r="Q391" i="4"/>
  <c r="R390" i="4"/>
  <c r="Q390" i="4"/>
  <c r="R389" i="4"/>
  <c r="Q389" i="4"/>
  <c r="R388" i="4"/>
  <c r="Q388" i="4"/>
  <c r="R387" i="4"/>
  <c r="Q387" i="4"/>
  <c r="R386" i="4"/>
  <c r="Q386" i="4"/>
  <c r="R385" i="4"/>
  <c r="Q385" i="4"/>
  <c r="R384" i="4"/>
  <c r="Q384" i="4"/>
  <c r="R383" i="4"/>
  <c r="Q383" i="4"/>
  <c r="R382" i="4"/>
  <c r="Q382" i="4"/>
  <c r="R381" i="4"/>
  <c r="Q381" i="4"/>
  <c r="R380" i="4"/>
  <c r="Q380" i="4"/>
  <c r="R379" i="4"/>
  <c r="Q379" i="4"/>
  <c r="R378" i="4"/>
  <c r="Q378" i="4"/>
  <c r="R377" i="4"/>
  <c r="Q377" i="4"/>
  <c r="R376" i="4"/>
  <c r="Q376" i="4"/>
  <c r="R375" i="4"/>
  <c r="Q375" i="4"/>
  <c r="R374" i="4"/>
  <c r="Q374" i="4"/>
  <c r="R373" i="4"/>
  <c r="Q373" i="4"/>
  <c r="R372" i="4"/>
  <c r="Q372" i="4"/>
  <c r="R371" i="4"/>
  <c r="Q371" i="4"/>
  <c r="R370" i="4"/>
  <c r="Q370" i="4"/>
  <c r="R369" i="4"/>
  <c r="Q369" i="4"/>
  <c r="R368" i="4"/>
  <c r="Q368" i="4"/>
  <c r="R367" i="4"/>
  <c r="Q367" i="4"/>
  <c r="R366" i="4"/>
  <c r="Q366" i="4"/>
  <c r="R365" i="4"/>
  <c r="Q365" i="4"/>
  <c r="R364" i="4"/>
  <c r="Q364" i="4"/>
  <c r="R363" i="4"/>
  <c r="Q363" i="4"/>
  <c r="R362" i="4"/>
  <c r="Q362" i="4"/>
  <c r="R361" i="4"/>
  <c r="Q361" i="4"/>
  <c r="R360" i="4"/>
  <c r="Q360" i="4"/>
  <c r="R359" i="4"/>
  <c r="Q359" i="4"/>
  <c r="R358" i="4"/>
  <c r="Q358" i="4"/>
  <c r="R357" i="4"/>
  <c r="Q357" i="4"/>
  <c r="R356" i="4"/>
  <c r="Q356" i="4"/>
  <c r="R355" i="4"/>
  <c r="Q355" i="4"/>
  <c r="R354" i="4"/>
  <c r="Q354" i="4"/>
  <c r="R353" i="4"/>
  <c r="Q353" i="4"/>
  <c r="R352" i="4"/>
  <c r="Q352" i="4"/>
  <c r="R351" i="4"/>
  <c r="Q351" i="4"/>
  <c r="R350" i="4"/>
  <c r="Q350" i="4"/>
  <c r="R349" i="4"/>
  <c r="Q349" i="4"/>
  <c r="R348" i="4"/>
  <c r="Q348" i="4"/>
  <c r="R347" i="4"/>
  <c r="Q347" i="4"/>
  <c r="R346" i="4"/>
  <c r="Q346" i="4"/>
  <c r="R345" i="4"/>
  <c r="Q345" i="4"/>
  <c r="R344" i="4"/>
  <c r="Q344" i="4"/>
  <c r="R343" i="4"/>
  <c r="Q343" i="4"/>
  <c r="R342" i="4"/>
  <c r="Q342" i="4"/>
  <c r="R341" i="4"/>
  <c r="Q341" i="4"/>
  <c r="R340" i="4"/>
  <c r="Q340" i="4"/>
  <c r="R339" i="4"/>
  <c r="Q339" i="4"/>
  <c r="R338" i="4"/>
  <c r="Q338" i="4"/>
  <c r="R337" i="4"/>
  <c r="Q337" i="4"/>
  <c r="R336" i="4"/>
  <c r="Q336" i="4"/>
  <c r="R335" i="4"/>
  <c r="Q335" i="4"/>
  <c r="R334" i="4"/>
  <c r="Q334" i="4"/>
  <c r="R333" i="4"/>
  <c r="Q333" i="4"/>
  <c r="R332" i="4"/>
  <c r="Q332" i="4"/>
  <c r="R331" i="4"/>
  <c r="Q331" i="4"/>
  <c r="R330" i="4"/>
  <c r="Q330" i="4"/>
  <c r="R329" i="4"/>
  <c r="Q329" i="4"/>
  <c r="R328" i="4"/>
  <c r="Q328" i="4"/>
  <c r="R327" i="4"/>
  <c r="Q327" i="4"/>
  <c r="R326" i="4"/>
  <c r="Q326" i="4"/>
  <c r="R325" i="4"/>
  <c r="Q325" i="4"/>
  <c r="R324" i="4"/>
  <c r="Q324" i="4"/>
  <c r="R323" i="4"/>
  <c r="Q323" i="4"/>
  <c r="R322" i="4"/>
  <c r="Q322" i="4"/>
  <c r="R321" i="4"/>
  <c r="Q321" i="4"/>
  <c r="R320" i="4"/>
  <c r="Q320" i="4"/>
  <c r="R319" i="4"/>
  <c r="Q319" i="4"/>
  <c r="R318" i="4"/>
  <c r="Q318" i="4"/>
  <c r="R317" i="4"/>
  <c r="Q317" i="4"/>
  <c r="R316" i="4"/>
  <c r="Q316" i="4"/>
  <c r="R315" i="4"/>
  <c r="Q315" i="4"/>
  <c r="R314" i="4"/>
  <c r="Q314" i="4"/>
  <c r="R313" i="4"/>
  <c r="Q313" i="4"/>
  <c r="R312" i="4"/>
  <c r="Q312" i="4"/>
  <c r="R311" i="4"/>
  <c r="Q311" i="4"/>
  <c r="R310" i="4"/>
  <c r="Q310" i="4"/>
  <c r="R309" i="4"/>
  <c r="Q309" i="4"/>
  <c r="R308" i="4"/>
  <c r="Q308" i="4"/>
  <c r="R307" i="4"/>
  <c r="Q307" i="4"/>
  <c r="R306" i="4"/>
  <c r="Q306" i="4"/>
  <c r="R305" i="4"/>
  <c r="Q305" i="4"/>
  <c r="R304" i="4"/>
  <c r="Q304" i="4"/>
  <c r="R303" i="4"/>
  <c r="Q303" i="4"/>
  <c r="R302" i="4"/>
  <c r="Q302" i="4"/>
  <c r="R301" i="4"/>
  <c r="Q301" i="4"/>
  <c r="R300" i="4"/>
  <c r="Q300" i="4"/>
  <c r="R299" i="4"/>
  <c r="Q299" i="4"/>
  <c r="R298" i="4"/>
  <c r="Q298" i="4"/>
  <c r="R297" i="4"/>
  <c r="Q297" i="4"/>
  <c r="R296" i="4"/>
  <c r="Q296" i="4"/>
  <c r="R295" i="4"/>
  <c r="Q295" i="4"/>
  <c r="R294" i="4"/>
  <c r="Q294" i="4"/>
  <c r="R293" i="4"/>
  <c r="Q293" i="4"/>
  <c r="R292" i="4"/>
  <c r="Q292" i="4"/>
  <c r="R291" i="4"/>
  <c r="Q291" i="4"/>
  <c r="R290" i="4"/>
  <c r="Q290" i="4"/>
  <c r="R289" i="4"/>
  <c r="Q289" i="4"/>
  <c r="R288" i="4"/>
  <c r="Q288" i="4"/>
  <c r="R287" i="4"/>
  <c r="Q287" i="4"/>
  <c r="R286" i="4"/>
  <c r="Q286" i="4"/>
  <c r="R285" i="4"/>
  <c r="Q285" i="4"/>
  <c r="R284" i="4"/>
  <c r="Q284" i="4"/>
  <c r="R283" i="4"/>
  <c r="Q283" i="4"/>
  <c r="R282" i="4"/>
  <c r="Q282" i="4"/>
  <c r="R281" i="4"/>
  <c r="Q281" i="4"/>
  <c r="R280" i="4"/>
  <c r="Q280" i="4"/>
  <c r="R279" i="4"/>
  <c r="Q279" i="4"/>
  <c r="R278" i="4"/>
  <c r="Q278" i="4"/>
  <c r="R277" i="4"/>
  <c r="Q277" i="4"/>
  <c r="R276" i="4"/>
  <c r="Q276" i="4"/>
  <c r="R275" i="4"/>
  <c r="Q275" i="4"/>
  <c r="R274" i="4"/>
  <c r="Q274" i="4"/>
  <c r="R273" i="4"/>
  <c r="Q273" i="4"/>
  <c r="R272" i="4"/>
  <c r="Q272" i="4"/>
  <c r="R271" i="4"/>
  <c r="Q271" i="4"/>
  <c r="R270" i="4"/>
  <c r="Q270" i="4"/>
  <c r="R269" i="4"/>
  <c r="Q269" i="4"/>
  <c r="R268" i="4"/>
  <c r="Q268" i="4"/>
  <c r="R267" i="4"/>
  <c r="Q267" i="4"/>
  <c r="R266" i="4"/>
  <c r="Q266" i="4"/>
  <c r="R265" i="4"/>
  <c r="Q265" i="4"/>
  <c r="R264" i="4"/>
  <c r="Q264" i="4"/>
  <c r="R263" i="4"/>
  <c r="Q263" i="4"/>
  <c r="R262" i="4"/>
  <c r="Q262" i="4"/>
  <c r="R261" i="4"/>
  <c r="Q261" i="4"/>
  <c r="R260" i="4"/>
  <c r="Q260" i="4"/>
  <c r="R259" i="4"/>
  <c r="Q259" i="4"/>
  <c r="R258" i="4"/>
  <c r="Q258" i="4"/>
  <c r="R257" i="4"/>
  <c r="Q257" i="4"/>
  <c r="R256" i="4"/>
  <c r="Q256" i="4"/>
  <c r="R255" i="4"/>
  <c r="Q255" i="4"/>
  <c r="R254" i="4"/>
  <c r="Q254" i="4"/>
  <c r="R253" i="4"/>
  <c r="Q253" i="4"/>
  <c r="R252" i="4"/>
  <c r="Q252" i="4"/>
  <c r="R251" i="4"/>
  <c r="Q251" i="4"/>
  <c r="R250" i="4"/>
  <c r="Q250" i="4"/>
  <c r="R249" i="4"/>
  <c r="Q249" i="4"/>
  <c r="R248" i="4"/>
  <c r="Q248" i="4"/>
  <c r="R247" i="4"/>
  <c r="Q247" i="4"/>
  <c r="R246" i="4"/>
  <c r="Q246" i="4"/>
  <c r="R245" i="4"/>
  <c r="Q245" i="4"/>
  <c r="R244" i="4"/>
  <c r="Q244" i="4"/>
  <c r="R243" i="4"/>
  <c r="Q243" i="4"/>
  <c r="R242" i="4"/>
  <c r="Q242" i="4"/>
  <c r="R241" i="4"/>
  <c r="Q241" i="4"/>
  <c r="R240" i="4"/>
  <c r="Q240" i="4"/>
  <c r="R239" i="4"/>
  <c r="Q239" i="4"/>
  <c r="R238" i="4"/>
  <c r="Q238" i="4"/>
  <c r="R237" i="4"/>
  <c r="Q237" i="4"/>
  <c r="R236" i="4"/>
  <c r="Q236" i="4"/>
  <c r="R235" i="4"/>
  <c r="Q235" i="4"/>
  <c r="R234" i="4"/>
  <c r="Q234" i="4"/>
  <c r="R233" i="4"/>
  <c r="Q233" i="4"/>
  <c r="R232" i="4"/>
  <c r="Q232" i="4"/>
  <c r="R231" i="4"/>
  <c r="Q231" i="4"/>
  <c r="R230" i="4"/>
  <c r="Q230" i="4"/>
  <c r="R229" i="4"/>
  <c r="Q229" i="4"/>
  <c r="R228" i="4"/>
  <c r="Q228" i="4"/>
  <c r="R227" i="4"/>
  <c r="Q227" i="4"/>
  <c r="R226" i="4"/>
  <c r="Q226" i="4"/>
  <c r="R225" i="4"/>
  <c r="Q225" i="4"/>
  <c r="R224" i="4"/>
  <c r="Q224" i="4"/>
  <c r="R223" i="4"/>
  <c r="Q223" i="4"/>
  <c r="R222" i="4"/>
  <c r="Q222" i="4"/>
  <c r="R221" i="4"/>
  <c r="Q221" i="4"/>
  <c r="R220" i="4"/>
  <c r="Q220" i="4"/>
  <c r="R219" i="4"/>
  <c r="Q219" i="4"/>
  <c r="R218" i="4"/>
  <c r="Q218" i="4"/>
  <c r="R217" i="4"/>
  <c r="Q217" i="4"/>
  <c r="R216" i="4"/>
  <c r="Q216" i="4"/>
  <c r="R215" i="4"/>
  <c r="Q215" i="4"/>
  <c r="R214" i="4"/>
  <c r="Q214" i="4"/>
  <c r="R213" i="4"/>
  <c r="Q213" i="4"/>
  <c r="R212" i="4"/>
  <c r="Q212" i="4"/>
  <c r="R211" i="4"/>
  <c r="Q211" i="4"/>
  <c r="R210" i="4"/>
  <c r="Q210" i="4"/>
  <c r="R209" i="4"/>
  <c r="Q209" i="4"/>
  <c r="R208" i="4"/>
  <c r="Q208" i="4"/>
  <c r="R207" i="4"/>
  <c r="Q207" i="4"/>
  <c r="R206" i="4"/>
  <c r="Q206" i="4"/>
  <c r="R205" i="4"/>
  <c r="Q205" i="4"/>
  <c r="R204" i="4"/>
  <c r="Q204" i="4"/>
  <c r="R203" i="4"/>
  <c r="Q203" i="4"/>
  <c r="R202" i="4"/>
  <c r="Q202" i="4"/>
  <c r="R201" i="4"/>
  <c r="Q201" i="4"/>
  <c r="R200" i="4"/>
  <c r="Q200" i="4"/>
  <c r="R199" i="4"/>
  <c r="Q199" i="4"/>
  <c r="R198" i="4"/>
  <c r="Q198" i="4"/>
  <c r="R197" i="4"/>
  <c r="Q197" i="4"/>
  <c r="R196" i="4"/>
  <c r="Q196" i="4"/>
  <c r="R195" i="4"/>
  <c r="Q195" i="4"/>
  <c r="R194" i="4"/>
  <c r="Q194" i="4"/>
  <c r="R193" i="4"/>
  <c r="Q193" i="4"/>
  <c r="R192" i="4"/>
  <c r="Q192" i="4"/>
  <c r="R191" i="4"/>
  <c r="Q191" i="4"/>
  <c r="R190" i="4"/>
  <c r="Q190" i="4"/>
  <c r="R189" i="4"/>
  <c r="Q189" i="4"/>
  <c r="R188" i="4"/>
  <c r="Q188" i="4"/>
  <c r="R187" i="4"/>
  <c r="Q187" i="4"/>
  <c r="R186" i="4"/>
  <c r="Q186" i="4"/>
  <c r="R185" i="4"/>
  <c r="Q185" i="4"/>
  <c r="R184" i="4"/>
  <c r="Q184" i="4"/>
  <c r="R183" i="4"/>
  <c r="Q183" i="4"/>
  <c r="R182" i="4"/>
  <c r="Q182" i="4"/>
  <c r="R181" i="4"/>
  <c r="Q181" i="4"/>
  <c r="R180" i="4"/>
  <c r="Q180" i="4"/>
  <c r="R179" i="4"/>
  <c r="Q179" i="4"/>
  <c r="R178" i="4"/>
  <c r="Q178" i="4"/>
  <c r="R177" i="4"/>
  <c r="Q177" i="4"/>
  <c r="R176" i="4"/>
  <c r="Q176" i="4"/>
  <c r="R175" i="4"/>
  <c r="Q175" i="4"/>
  <c r="R174" i="4"/>
  <c r="Q174" i="4"/>
  <c r="R173" i="4"/>
  <c r="Q173" i="4"/>
  <c r="R172" i="4"/>
  <c r="Q172" i="4"/>
  <c r="R171" i="4"/>
  <c r="Q171" i="4"/>
  <c r="R170" i="4"/>
  <c r="Q170" i="4"/>
  <c r="R169" i="4"/>
  <c r="Q169" i="4"/>
  <c r="R168" i="4"/>
  <c r="Q168" i="4"/>
  <c r="R167" i="4"/>
  <c r="Q167" i="4"/>
  <c r="R166" i="4"/>
  <c r="Q166" i="4"/>
  <c r="R165" i="4"/>
  <c r="Q165" i="4"/>
  <c r="R164" i="4"/>
  <c r="Q164" i="4"/>
  <c r="R163" i="4"/>
  <c r="Q163" i="4"/>
  <c r="R162" i="4"/>
  <c r="Q162" i="4"/>
  <c r="R161" i="4"/>
  <c r="Q161" i="4"/>
  <c r="R160" i="4"/>
  <c r="Q160" i="4"/>
  <c r="R159" i="4"/>
  <c r="Q159" i="4"/>
  <c r="R158" i="4"/>
  <c r="Q158" i="4"/>
  <c r="R157" i="4"/>
  <c r="Q157" i="4"/>
  <c r="R156" i="4"/>
  <c r="Q156" i="4"/>
  <c r="R155" i="4"/>
  <c r="Q155" i="4"/>
  <c r="R154" i="4"/>
  <c r="Q154" i="4"/>
  <c r="R153" i="4"/>
  <c r="Q153" i="4"/>
  <c r="R152" i="4"/>
  <c r="Q152" i="4"/>
  <c r="R151" i="4"/>
  <c r="Q151" i="4"/>
  <c r="R150" i="4"/>
  <c r="Q150" i="4"/>
  <c r="R149" i="4"/>
  <c r="Q149" i="4"/>
  <c r="R148" i="4"/>
  <c r="Q148" i="4"/>
  <c r="R147" i="4"/>
  <c r="Q147" i="4"/>
  <c r="R146" i="4"/>
  <c r="Q146" i="4"/>
  <c r="R145" i="4"/>
  <c r="Q145" i="4"/>
  <c r="R144" i="4"/>
  <c r="Q144" i="4"/>
  <c r="R143" i="4"/>
  <c r="Q143" i="4"/>
  <c r="R142" i="4"/>
  <c r="Q142" i="4"/>
  <c r="R141" i="4"/>
  <c r="Q141" i="4"/>
  <c r="R140" i="4"/>
  <c r="Q140" i="4"/>
  <c r="R139" i="4"/>
  <c r="Q139" i="4"/>
  <c r="R138" i="4"/>
  <c r="Q138" i="4"/>
  <c r="R137" i="4"/>
  <c r="Q137" i="4"/>
  <c r="R136" i="4"/>
  <c r="Q136" i="4"/>
  <c r="R135" i="4"/>
  <c r="Q135" i="4"/>
  <c r="R134" i="4"/>
  <c r="Q134" i="4"/>
  <c r="R133" i="4"/>
  <c r="Q133" i="4"/>
  <c r="R132" i="4"/>
  <c r="Q132" i="4"/>
  <c r="R131" i="4"/>
  <c r="Q131" i="4"/>
  <c r="R130" i="4"/>
  <c r="Q130" i="4"/>
  <c r="R129" i="4"/>
  <c r="Q129" i="4"/>
  <c r="R128" i="4"/>
  <c r="Q128" i="4"/>
  <c r="R127" i="4"/>
  <c r="Q127" i="4"/>
  <c r="R126" i="4"/>
  <c r="Q126" i="4"/>
  <c r="R125" i="4"/>
  <c r="Q125" i="4"/>
  <c r="R124" i="4"/>
  <c r="Q124" i="4"/>
  <c r="R123" i="4"/>
  <c r="Q123" i="4"/>
  <c r="R122" i="4"/>
  <c r="Q122" i="4"/>
  <c r="R121" i="4"/>
  <c r="Q121" i="4"/>
  <c r="R120" i="4"/>
  <c r="Q120" i="4"/>
  <c r="R119" i="4"/>
  <c r="Q119" i="4"/>
  <c r="R118" i="4"/>
  <c r="Q118" i="4"/>
  <c r="R117" i="4"/>
  <c r="Q117" i="4"/>
  <c r="R116" i="4"/>
  <c r="Q116" i="4"/>
  <c r="R115" i="4"/>
  <c r="Q115" i="4"/>
  <c r="R114" i="4"/>
  <c r="Q114" i="4"/>
  <c r="R113" i="4"/>
  <c r="Q113" i="4"/>
  <c r="R112" i="4"/>
  <c r="Q112" i="4"/>
  <c r="R111" i="4"/>
  <c r="Q111" i="4"/>
  <c r="R110" i="4"/>
  <c r="Q110" i="4"/>
  <c r="R109" i="4"/>
  <c r="Q109" i="4"/>
  <c r="R108" i="4"/>
  <c r="Q108" i="4"/>
  <c r="R107" i="4"/>
  <c r="Q107" i="4"/>
  <c r="R106" i="4"/>
  <c r="Q106" i="4"/>
  <c r="R105" i="4"/>
  <c r="Q105" i="4"/>
  <c r="R104" i="4"/>
  <c r="Q104" i="4"/>
  <c r="R103" i="4"/>
  <c r="Q103" i="4"/>
  <c r="R102" i="4"/>
  <c r="Q102" i="4"/>
  <c r="R101" i="4"/>
  <c r="Q101" i="4"/>
  <c r="R100" i="4"/>
  <c r="Q100" i="4"/>
  <c r="R99" i="4"/>
  <c r="Q99" i="4"/>
  <c r="R98" i="4"/>
  <c r="Q98" i="4"/>
  <c r="R97" i="4"/>
  <c r="Q97" i="4"/>
  <c r="R96" i="4"/>
  <c r="Q96" i="4"/>
  <c r="R95" i="4"/>
  <c r="Q95" i="4"/>
  <c r="R94" i="4"/>
  <c r="Q94" i="4"/>
  <c r="R93" i="4"/>
  <c r="Q93" i="4"/>
  <c r="R92" i="4"/>
  <c r="Q92" i="4"/>
  <c r="R91" i="4"/>
  <c r="Q91" i="4"/>
  <c r="R90" i="4"/>
  <c r="Q90" i="4"/>
  <c r="R89" i="4"/>
  <c r="Q89" i="4"/>
  <c r="R88" i="4"/>
  <c r="Q88" i="4"/>
  <c r="R87" i="4"/>
  <c r="Q87" i="4"/>
  <c r="R86" i="4"/>
  <c r="Q86" i="4"/>
  <c r="R85" i="4"/>
  <c r="Q85" i="4"/>
  <c r="R84" i="4"/>
  <c r="Q84" i="4"/>
  <c r="R83" i="4"/>
  <c r="Q83" i="4"/>
  <c r="R82" i="4"/>
  <c r="Q82" i="4"/>
  <c r="R81" i="4"/>
  <c r="Q81" i="4"/>
  <c r="R80" i="4"/>
  <c r="Q80" i="4"/>
  <c r="R79" i="4"/>
  <c r="Q79" i="4"/>
  <c r="R78" i="4"/>
  <c r="Q78" i="4"/>
  <c r="R77" i="4"/>
  <c r="Q77" i="4"/>
  <c r="R76" i="4"/>
  <c r="Q76" i="4"/>
  <c r="R75" i="4"/>
  <c r="Q75" i="4"/>
  <c r="R74" i="4"/>
  <c r="Q74" i="4"/>
  <c r="R73" i="4"/>
  <c r="Q73" i="4"/>
  <c r="R72" i="4"/>
  <c r="Q72" i="4"/>
  <c r="R71" i="4"/>
  <c r="Q71" i="4"/>
  <c r="R70" i="4"/>
  <c r="Q70" i="4"/>
  <c r="R69" i="4"/>
  <c r="Q69" i="4"/>
  <c r="R68" i="4"/>
  <c r="Q68" i="4"/>
  <c r="R67" i="4"/>
  <c r="Q67" i="4"/>
  <c r="R66" i="4"/>
  <c r="Q66" i="4"/>
  <c r="R65" i="4"/>
  <c r="Q65" i="4"/>
  <c r="R64" i="4"/>
  <c r="Q64" i="4"/>
  <c r="R63" i="4"/>
  <c r="Q63" i="4"/>
  <c r="R62" i="4"/>
  <c r="Q62" i="4"/>
  <c r="R61" i="4"/>
  <c r="Q61" i="4"/>
  <c r="R60" i="4"/>
  <c r="Q60" i="4"/>
  <c r="R59" i="4"/>
  <c r="Q59" i="4"/>
  <c r="R58" i="4"/>
  <c r="Q58" i="4"/>
  <c r="R57" i="4"/>
  <c r="Q57" i="4"/>
  <c r="R56" i="4"/>
  <c r="Q56" i="4"/>
  <c r="R55" i="4"/>
  <c r="Q55" i="4"/>
  <c r="R54" i="4"/>
  <c r="Q54" i="4"/>
  <c r="R53" i="4"/>
  <c r="Q53" i="4"/>
  <c r="R52" i="4"/>
  <c r="Q52" i="4"/>
  <c r="R51" i="4"/>
  <c r="Q51" i="4"/>
  <c r="R50" i="4"/>
  <c r="Q50" i="4"/>
  <c r="R49" i="4"/>
  <c r="Q49" i="4"/>
  <c r="R48" i="4"/>
  <c r="Q48" i="4"/>
  <c r="R47" i="4"/>
  <c r="Q47" i="4"/>
  <c r="R46" i="4"/>
  <c r="Q46" i="4"/>
  <c r="R45" i="4"/>
  <c r="Q45" i="4"/>
  <c r="R44" i="4"/>
  <c r="Q44" i="4"/>
  <c r="R43" i="4"/>
  <c r="Q43" i="4"/>
  <c r="R42" i="4"/>
  <c r="Q42" i="4"/>
  <c r="R41" i="4"/>
  <c r="Q41" i="4"/>
  <c r="R40" i="4"/>
  <c r="Q40" i="4"/>
  <c r="R39" i="4"/>
  <c r="Q39" i="4"/>
  <c r="R38" i="4"/>
  <c r="Q38" i="4"/>
  <c r="R37" i="4"/>
  <c r="Q37" i="4"/>
  <c r="R36" i="4"/>
  <c r="Q36" i="4"/>
  <c r="R35" i="4"/>
  <c r="Q35" i="4"/>
  <c r="R34" i="4"/>
  <c r="Q34" i="4"/>
  <c r="R33" i="4"/>
  <c r="Q33" i="4"/>
  <c r="R32" i="4"/>
  <c r="Q32" i="4"/>
  <c r="R31" i="4"/>
  <c r="Q31" i="4"/>
  <c r="R30" i="4"/>
  <c r="Q30" i="4"/>
  <c r="R29" i="4"/>
  <c r="Q29" i="4"/>
  <c r="R28" i="4"/>
  <c r="Q28" i="4"/>
  <c r="R27" i="4"/>
  <c r="Q27" i="4"/>
  <c r="R26" i="4"/>
  <c r="Q26" i="4"/>
  <c r="R25" i="4"/>
  <c r="Q25" i="4"/>
  <c r="R24" i="4"/>
  <c r="Q24" i="4"/>
  <c r="R23" i="4"/>
  <c r="Q23" i="4"/>
  <c r="R22" i="4"/>
  <c r="Q22" i="4"/>
  <c r="R21" i="4"/>
  <c r="Q21" i="4"/>
  <c r="R20" i="4"/>
  <c r="Q20" i="4"/>
  <c r="R19" i="4"/>
  <c r="Q19" i="4"/>
  <c r="R18" i="4"/>
  <c r="Q18" i="4"/>
  <c r="R17" i="4"/>
  <c r="Q17" i="4"/>
  <c r="R16" i="4"/>
  <c r="Q16" i="4"/>
  <c r="R15" i="4"/>
  <c r="Q15" i="4"/>
  <c r="R14" i="4"/>
  <c r="Q14" i="4"/>
  <c r="R13" i="4"/>
  <c r="Q13" i="4"/>
  <c r="R12" i="4"/>
  <c r="Q12" i="4"/>
  <c r="R11" i="4"/>
  <c r="Q11" i="4"/>
  <c r="R10" i="4"/>
  <c r="Q10" i="4"/>
  <c r="R9" i="4"/>
  <c r="Q9" i="4"/>
  <c r="R8" i="4"/>
  <c r="Q8" i="4"/>
  <c r="R7" i="4"/>
  <c r="Q7" i="4"/>
  <c r="R6" i="4"/>
  <c r="Q6" i="4"/>
  <c r="R5" i="4"/>
  <c r="Q5" i="4"/>
  <c r="R4" i="4"/>
  <c r="Q4" i="4"/>
  <c r="R3" i="4"/>
  <c r="Q3" i="4"/>
  <c r="R2" i="4"/>
  <c r="Q2" i="4"/>
  <c r="R3" i="1"/>
  <c r="Q3" i="1"/>
  <c r="R4" i="1"/>
  <c r="Q4" i="1"/>
  <c r="R5" i="1"/>
  <c r="Q5" i="1"/>
  <c r="R6" i="1"/>
  <c r="Q6" i="1"/>
  <c r="R7" i="1"/>
  <c r="Q7" i="1"/>
  <c r="R8" i="1"/>
  <c r="Q8" i="1"/>
  <c r="R9" i="1"/>
  <c r="Q9" i="1"/>
  <c r="R10" i="1"/>
  <c r="Q10" i="1"/>
  <c r="R11" i="1"/>
  <c r="Q11" i="1"/>
  <c r="R12" i="1"/>
  <c r="Q12" i="1"/>
  <c r="R13" i="1"/>
  <c r="Q13" i="1"/>
  <c r="R14" i="1"/>
  <c r="Q14" i="1"/>
  <c r="R15" i="1"/>
  <c r="Q15" i="1"/>
  <c r="R16" i="1"/>
  <c r="Q16" i="1"/>
  <c r="R17" i="1"/>
  <c r="Q17" i="1"/>
  <c r="R18" i="1"/>
  <c r="Q18" i="1"/>
  <c r="R19" i="1"/>
  <c r="Q19" i="1"/>
  <c r="R20" i="1"/>
  <c r="Q20" i="1"/>
  <c r="R21" i="1"/>
  <c r="Q21" i="1"/>
  <c r="R22" i="1"/>
  <c r="Q22" i="1"/>
  <c r="R23" i="1"/>
  <c r="Q23" i="1"/>
  <c r="R24" i="1"/>
  <c r="Q24" i="1"/>
  <c r="R25" i="1"/>
  <c r="Q25" i="1"/>
  <c r="R26" i="1"/>
  <c r="Q26" i="1"/>
  <c r="R27" i="1"/>
  <c r="Q27" i="1"/>
  <c r="R28" i="1"/>
  <c r="Q28" i="1"/>
  <c r="R29" i="1"/>
  <c r="Q29" i="1"/>
  <c r="R30" i="1"/>
  <c r="Q30" i="1"/>
  <c r="R31" i="1"/>
  <c r="Q31" i="1"/>
  <c r="R32" i="1"/>
  <c r="Q32" i="1"/>
  <c r="R33" i="1"/>
  <c r="Q33" i="1"/>
  <c r="R34" i="1"/>
  <c r="Q34" i="1"/>
  <c r="R35" i="1"/>
  <c r="Q35" i="1"/>
  <c r="R36" i="1"/>
  <c r="Q36" i="1"/>
  <c r="R37" i="1"/>
  <c r="Q37" i="1"/>
  <c r="R38" i="1"/>
  <c r="Q38" i="1"/>
  <c r="R39" i="1"/>
  <c r="Q39" i="1"/>
  <c r="R40" i="1"/>
  <c r="Q40" i="1"/>
  <c r="R41" i="1"/>
  <c r="Q41" i="1"/>
  <c r="R42" i="1"/>
  <c r="Q42" i="1"/>
  <c r="R43" i="1"/>
  <c r="Q43" i="1"/>
  <c r="R44" i="1"/>
  <c r="Q44" i="1"/>
  <c r="R45" i="1"/>
  <c r="Q45" i="1"/>
  <c r="R46" i="1"/>
  <c r="Q46" i="1"/>
  <c r="R47" i="1"/>
  <c r="Q47" i="1"/>
  <c r="R48" i="1"/>
  <c r="Q48" i="1"/>
  <c r="R49" i="1"/>
  <c r="Q49" i="1"/>
  <c r="R50" i="1"/>
  <c r="Q50" i="1"/>
  <c r="R51" i="1"/>
  <c r="Q51" i="1"/>
  <c r="R52" i="1"/>
  <c r="Q52" i="1"/>
  <c r="R53" i="1"/>
  <c r="Q53" i="1"/>
  <c r="R54" i="1"/>
  <c r="Q54" i="1"/>
  <c r="R55" i="1"/>
  <c r="Q55" i="1"/>
  <c r="R56" i="1"/>
  <c r="Q56" i="1"/>
  <c r="R57" i="1"/>
  <c r="Q57" i="1"/>
  <c r="R58" i="1"/>
  <c r="Q58" i="1"/>
  <c r="R59" i="1"/>
  <c r="Q59" i="1"/>
  <c r="R60" i="1"/>
  <c r="Q60" i="1"/>
  <c r="R61" i="1"/>
  <c r="Q61" i="1"/>
  <c r="R62" i="1"/>
  <c r="Q62" i="1"/>
  <c r="R63" i="1"/>
  <c r="Q63" i="1"/>
  <c r="R64" i="1"/>
  <c r="Q64" i="1"/>
  <c r="R65" i="1"/>
  <c r="Q65" i="1"/>
  <c r="R66" i="1"/>
  <c r="Q66" i="1"/>
  <c r="R67" i="1"/>
  <c r="Q67" i="1"/>
  <c r="R68" i="1"/>
  <c r="Q68" i="1"/>
  <c r="R69" i="1"/>
  <c r="Q69" i="1"/>
  <c r="R70" i="1"/>
  <c r="Q70" i="1"/>
  <c r="R71" i="1"/>
  <c r="Q71" i="1"/>
  <c r="R72" i="1"/>
  <c r="Q72" i="1"/>
  <c r="R73" i="1"/>
  <c r="Q73" i="1"/>
  <c r="R74" i="1"/>
  <c r="Q74" i="1"/>
  <c r="R75" i="1"/>
  <c r="Q75" i="1"/>
  <c r="R76" i="1"/>
  <c r="Q76" i="1"/>
  <c r="R77" i="1"/>
  <c r="Q77" i="1"/>
  <c r="R78" i="1"/>
  <c r="Q78" i="1"/>
  <c r="R79" i="1"/>
  <c r="Q79" i="1"/>
  <c r="R80" i="1"/>
  <c r="Q80" i="1"/>
  <c r="R81" i="1"/>
  <c r="Q81" i="1"/>
  <c r="R82" i="1"/>
  <c r="Q82" i="1"/>
  <c r="R83" i="1"/>
  <c r="Q83" i="1"/>
  <c r="R84" i="1"/>
  <c r="Q84" i="1"/>
  <c r="R85" i="1"/>
  <c r="Q85" i="1"/>
  <c r="R86" i="1"/>
  <c r="Q86" i="1"/>
  <c r="R87" i="1"/>
  <c r="Q87" i="1"/>
  <c r="R88" i="1"/>
  <c r="Q88" i="1"/>
  <c r="R89" i="1"/>
  <c r="Q89" i="1"/>
  <c r="R90" i="1"/>
  <c r="Q90" i="1"/>
  <c r="R91" i="1"/>
  <c r="Q91" i="1"/>
  <c r="R92" i="1"/>
  <c r="Q92" i="1"/>
  <c r="R93" i="1"/>
  <c r="Q93" i="1"/>
  <c r="R94" i="1"/>
  <c r="Q94" i="1"/>
  <c r="R95" i="1"/>
  <c r="Q95" i="1"/>
  <c r="R96" i="1"/>
  <c r="Q96" i="1"/>
  <c r="R97" i="1"/>
  <c r="Q97" i="1"/>
  <c r="R98" i="1"/>
  <c r="Q98" i="1"/>
  <c r="R99" i="1"/>
  <c r="Q99" i="1"/>
  <c r="R100" i="1"/>
  <c r="Q100" i="1"/>
  <c r="R101" i="1"/>
  <c r="Q101" i="1"/>
  <c r="R102" i="1"/>
  <c r="Q102" i="1"/>
  <c r="R103" i="1"/>
  <c r="Q103" i="1"/>
  <c r="R104" i="1"/>
  <c r="Q104" i="1"/>
  <c r="R105" i="1"/>
  <c r="Q105" i="1"/>
  <c r="R106" i="1"/>
  <c r="Q106" i="1"/>
  <c r="R107" i="1"/>
  <c r="Q107" i="1"/>
  <c r="R108" i="1"/>
  <c r="Q108" i="1"/>
  <c r="R109" i="1"/>
  <c r="Q109" i="1"/>
  <c r="R110" i="1"/>
  <c r="Q110" i="1"/>
  <c r="R111" i="1"/>
  <c r="Q111" i="1"/>
  <c r="R112" i="1"/>
  <c r="Q112" i="1"/>
  <c r="R113" i="1"/>
  <c r="Q113" i="1"/>
  <c r="R114" i="1"/>
  <c r="Q114" i="1"/>
  <c r="R115" i="1"/>
  <c r="Q115" i="1"/>
  <c r="R116" i="1"/>
  <c r="Q116" i="1"/>
  <c r="R117" i="1"/>
  <c r="Q117" i="1"/>
  <c r="R118" i="1"/>
  <c r="Q118" i="1"/>
  <c r="R119" i="1"/>
  <c r="Q119" i="1"/>
  <c r="R120" i="1"/>
  <c r="Q120" i="1"/>
  <c r="R121" i="1"/>
  <c r="Q121" i="1"/>
  <c r="R122" i="1"/>
  <c r="Q122" i="1"/>
  <c r="R123" i="1"/>
  <c r="Q123" i="1"/>
  <c r="R124" i="1"/>
  <c r="Q124" i="1"/>
  <c r="R125" i="1"/>
  <c r="Q125" i="1"/>
  <c r="R126" i="1"/>
  <c r="Q126" i="1"/>
  <c r="R127" i="1"/>
  <c r="Q127" i="1"/>
  <c r="R128" i="1"/>
  <c r="Q128" i="1"/>
  <c r="R129" i="1"/>
  <c r="Q129" i="1"/>
  <c r="R130" i="1"/>
  <c r="Q130" i="1"/>
  <c r="R131" i="1"/>
  <c r="Q131" i="1"/>
  <c r="R132" i="1"/>
  <c r="Q132" i="1"/>
  <c r="R133" i="1"/>
  <c r="Q133" i="1"/>
  <c r="R134" i="1"/>
  <c r="Q134" i="1"/>
  <c r="R135" i="1"/>
  <c r="Q135" i="1"/>
  <c r="R136" i="1"/>
  <c r="Q136" i="1"/>
  <c r="R137" i="1"/>
  <c r="Q137" i="1"/>
  <c r="R138" i="1"/>
  <c r="Q138" i="1"/>
  <c r="R139" i="1"/>
  <c r="Q139" i="1"/>
  <c r="R140" i="1"/>
  <c r="Q140" i="1"/>
  <c r="R141" i="1"/>
  <c r="Q141" i="1"/>
  <c r="R142" i="1"/>
  <c r="Q142" i="1"/>
  <c r="R143" i="1"/>
  <c r="Q143" i="1"/>
  <c r="R144" i="1"/>
  <c r="Q144" i="1"/>
  <c r="R145" i="1"/>
  <c r="Q145" i="1"/>
  <c r="R146" i="1"/>
  <c r="Q146" i="1"/>
  <c r="R147" i="1"/>
  <c r="Q147" i="1"/>
  <c r="R148" i="1"/>
  <c r="Q148" i="1"/>
  <c r="R149" i="1"/>
  <c r="Q149" i="1"/>
  <c r="R150" i="1"/>
  <c r="Q150" i="1"/>
  <c r="R151" i="1"/>
  <c r="Q151" i="1"/>
  <c r="R152" i="1"/>
  <c r="Q152" i="1"/>
  <c r="R153" i="1"/>
  <c r="Q153" i="1"/>
  <c r="R154" i="1"/>
  <c r="Q154" i="1"/>
  <c r="R155" i="1"/>
  <c r="Q155" i="1"/>
  <c r="R156" i="1"/>
  <c r="Q156" i="1"/>
  <c r="R157" i="1"/>
  <c r="Q157" i="1"/>
  <c r="R158" i="1"/>
  <c r="Q158" i="1"/>
  <c r="R159" i="1"/>
  <c r="Q159" i="1"/>
  <c r="R160" i="1"/>
  <c r="Q160" i="1"/>
  <c r="R161" i="1"/>
  <c r="Q161" i="1"/>
  <c r="R162" i="1"/>
  <c r="Q162" i="1"/>
  <c r="R163" i="1"/>
  <c r="Q163" i="1"/>
  <c r="R164" i="1"/>
  <c r="Q164" i="1"/>
  <c r="R165" i="1"/>
  <c r="Q165" i="1"/>
  <c r="R166" i="1"/>
  <c r="Q166" i="1"/>
  <c r="R167" i="1"/>
  <c r="Q167" i="1"/>
  <c r="R168" i="1"/>
  <c r="Q168" i="1"/>
  <c r="R169" i="1"/>
  <c r="Q169" i="1"/>
  <c r="R170" i="1"/>
  <c r="Q170" i="1"/>
  <c r="R171" i="1"/>
  <c r="Q171" i="1"/>
  <c r="R172" i="1"/>
  <c r="Q172" i="1"/>
  <c r="R173" i="1"/>
  <c r="Q173" i="1"/>
  <c r="R174" i="1"/>
  <c r="Q174" i="1"/>
  <c r="R175" i="1"/>
  <c r="Q175" i="1"/>
  <c r="R176" i="1"/>
  <c r="Q176" i="1"/>
  <c r="R177" i="1"/>
  <c r="Q177" i="1"/>
  <c r="R178" i="1"/>
  <c r="Q178" i="1"/>
  <c r="R179" i="1"/>
  <c r="Q179" i="1"/>
  <c r="R180" i="1"/>
  <c r="Q180" i="1"/>
  <c r="R181" i="1"/>
  <c r="Q181" i="1"/>
  <c r="R182" i="1"/>
  <c r="Q182" i="1"/>
  <c r="R183" i="1"/>
  <c r="Q183" i="1"/>
  <c r="R184" i="1"/>
  <c r="Q184" i="1"/>
  <c r="R185" i="1"/>
  <c r="Q185" i="1"/>
  <c r="R186" i="1"/>
  <c r="Q186" i="1"/>
  <c r="R187" i="1"/>
  <c r="Q187" i="1"/>
  <c r="R188" i="1"/>
  <c r="Q188" i="1"/>
  <c r="R189" i="1"/>
  <c r="Q189" i="1"/>
  <c r="R190" i="1"/>
  <c r="Q190" i="1"/>
  <c r="R191" i="1"/>
  <c r="Q191" i="1"/>
  <c r="R192" i="1"/>
  <c r="Q192" i="1"/>
  <c r="R193" i="1"/>
  <c r="Q193" i="1"/>
  <c r="R194" i="1"/>
  <c r="Q194" i="1"/>
  <c r="R195" i="1"/>
  <c r="Q195" i="1"/>
  <c r="R196" i="1"/>
  <c r="Q196" i="1"/>
  <c r="R197" i="1"/>
  <c r="Q197" i="1"/>
  <c r="R198" i="1"/>
  <c r="Q198" i="1"/>
  <c r="R199" i="1"/>
  <c r="Q199" i="1"/>
  <c r="R200" i="1"/>
  <c r="Q200" i="1"/>
  <c r="R201" i="1"/>
  <c r="Q201" i="1"/>
  <c r="R202" i="1"/>
  <c r="Q202" i="1"/>
  <c r="R203" i="1"/>
  <c r="Q203" i="1"/>
  <c r="R204" i="1"/>
  <c r="Q204" i="1"/>
  <c r="R205" i="1"/>
  <c r="Q205" i="1"/>
  <c r="R206" i="1"/>
  <c r="Q206" i="1"/>
  <c r="R207" i="1"/>
  <c r="Q207" i="1"/>
  <c r="R208" i="1"/>
  <c r="Q208" i="1"/>
  <c r="R209" i="1"/>
  <c r="Q209" i="1"/>
  <c r="R210" i="1"/>
  <c r="Q210" i="1"/>
  <c r="R211" i="1"/>
  <c r="Q211" i="1"/>
  <c r="R212" i="1"/>
  <c r="Q212" i="1"/>
  <c r="R213" i="1"/>
  <c r="Q213" i="1"/>
  <c r="R214" i="1"/>
  <c r="Q214" i="1"/>
  <c r="R215" i="1"/>
  <c r="Q215" i="1"/>
  <c r="R216" i="1"/>
  <c r="Q216" i="1"/>
  <c r="R217" i="1"/>
  <c r="Q217" i="1"/>
  <c r="R218" i="1"/>
  <c r="Q218" i="1"/>
  <c r="R219" i="1"/>
  <c r="Q219" i="1"/>
  <c r="R220" i="1"/>
  <c r="Q220" i="1"/>
  <c r="R221" i="1"/>
  <c r="Q221" i="1"/>
  <c r="R222" i="1"/>
  <c r="Q222" i="1"/>
  <c r="R223" i="1"/>
  <c r="Q223" i="1"/>
  <c r="R224" i="1"/>
  <c r="Q224" i="1"/>
  <c r="R225" i="1"/>
  <c r="Q225" i="1"/>
  <c r="R226" i="1"/>
  <c r="Q226" i="1"/>
  <c r="R227" i="1"/>
  <c r="Q227" i="1"/>
  <c r="R228" i="1"/>
  <c r="Q228" i="1"/>
  <c r="R229" i="1"/>
  <c r="Q229" i="1"/>
  <c r="R230" i="1"/>
  <c r="Q230" i="1"/>
  <c r="R231" i="1"/>
  <c r="Q231" i="1"/>
  <c r="R232" i="1"/>
  <c r="Q232" i="1"/>
  <c r="R233" i="1"/>
  <c r="Q233" i="1"/>
  <c r="R234" i="1"/>
  <c r="Q234" i="1"/>
  <c r="R235" i="1"/>
  <c r="Q235" i="1"/>
  <c r="R236" i="1"/>
  <c r="Q236" i="1"/>
  <c r="R237" i="1"/>
  <c r="Q237" i="1"/>
  <c r="R238" i="1"/>
  <c r="Q238" i="1"/>
  <c r="R239" i="1"/>
  <c r="Q239" i="1"/>
  <c r="R240" i="1"/>
  <c r="Q240" i="1"/>
  <c r="R241" i="1"/>
  <c r="Q241" i="1"/>
  <c r="R242" i="1"/>
  <c r="Q242" i="1"/>
  <c r="R243" i="1"/>
  <c r="Q243" i="1"/>
  <c r="R244" i="1"/>
  <c r="Q244" i="1"/>
  <c r="R245" i="1"/>
  <c r="Q245" i="1"/>
  <c r="R246" i="1"/>
  <c r="Q246" i="1"/>
  <c r="R247" i="1"/>
  <c r="Q247" i="1"/>
  <c r="R248" i="1"/>
  <c r="Q248" i="1"/>
  <c r="R249" i="1"/>
  <c r="Q249" i="1"/>
  <c r="R250" i="1"/>
  <c r="Q250" i="1"/>
  <c r="R251" i="1"/>
  <c r="Q251" i="1"/>
  <c r="R252" i="1"/>
  <c r="Q252" i="1"/>
  <c r="R253" i="1"/>
  <c r="Q253" i="1"/>
  <c r="R254" i="1"/>
  <c r="Q254" i="1"/>
  <c r="R255" i="1"/>
  <c r="Q255" i="1"/>
  <c r="R256" i="1"/>
  <c r="Q256" i="1"/>
  <c r="R257" i="1"/>
  <c r="Q257" i="1"/>
  <c r="R258" i="1"/>
  <c r="Q258" i="1"/>
  <c r="R259" i="1"/>
  <c r="Q259" i="1"/>
  <c r="R260" i="1"/>
  <c r="Q260" i="1"/>
  <c r="R261" i="1"/>
  <c r="Q261" i="1"/>
  <c r="R262" i="1"/>
  <c r="Q262" i="1"/>
  <c r="R263" i="1"/>
  <c r="Q263" i="1"/>
  <c r="R264" i="1"/>
  <c r="Q264" i="1"/>
  <c r="R265" i="1"/>
  <c r="Q265" i="1"/>
  <c r="R266" i="1"/>
  <c r="Q266" i="1"/>
  <c r="R267" i="1"/>
  <c r="Q267" i="1"/>
  <c r="R268" i="1"/>
  <c r="Q268" i="1"/>
  <c r="R269" i="1"/>
  <c r="Q269" i="1"/>
  <c r="R270" i="1"/>
  <c r="Q270" i="1"/>
  <c r="R271" i="1"/>
  <c r="Q271" i="1"/>
  <c r="R272" i="1"/>
  <c r="Q272" i="1"/>
  <c r="R273" i="1"/>
  <c r="Q273" i="1"/>
  <c r="R274" i="1"/>
  <c r="Q274" i="1"/>
  <c r="R275" i="1"/>
  <c r="Q275" i="1"/>
  <c r="R276" i="1"/>
  <c r="Q276" i="1"/>
  <c r="R277" i="1"/>
  <c r="Q277" i="1"/>
  <c r="R278" i="1"/>
  <c r="Q278" i="1"/>
  <c r="R279" i="1"/>
  <c r="Q279" i="1"/>
  <c r="R280" i="1"/>
  <c r="Q280" i="1"/>
  <c r="R281" i="1"/>
  <c r="Q281" i="1"/>
  <c r="R282" i="1"/>
  <c r="Q282" i="1"/>
  <c r="R283" i="1"/>
  <c r="Q283" i="1"/>
  <c r="R284" i="1"/>
  <c r="Q284" i="1"/>
  <c r="R285" i="1"/>
  <c r="Q285" i="1"/>
  <c r="R286" i="1"/>
  <c r="Q286" i="1"/>
  <c r="R287" i="1"/>
  <c r="Q287" i="1"/>
  <c r="R288" i="1"/>
  <c r="Q288" i="1"/>
  <c r="R289" i="1"/>
  <c r="Q289" i="1"/>
  <c r="R290" i="1"/>
  <c r="Q290" i="1"/>
  <c r="R291" i="1"/>
  <c r="Q291" i="1"/>
  <c r="R292" i="1"/>
  <c r="Q292" i="1"/>
  <c r="R293" i="1"/>
  <c r="Q293" i="1"/>
  <c r="R294" i="1"/>
  <c r="Q294" i="1"/>
  <c r="R295" i="1"/>
  <c r="Q295" i="1"/>
  <c r="R296" i="1"/>
  <c r="Q296" i="1"/>
  <c r="R297" i="1"/>
  <c r="Q297" i="1"/>
  <c r="R298" i="1"/>
  <c r="Q298" i="1"/>
  <c r="R299" i="1"/>
  <c r="Q299" i="1"/>
  <c r="R300" i="1"/>
  <c r="Q300" i="1"/>
  <c r="R301" i="1"/>
  <c r="Q301" i="1"/>
  <c r="R302" i="1"/>
  <c r="Q302" i="1"/>
  <c r="R303" i="1"/>
  <c r="Q303" i="1"/>
  <c r="R304" i="1"/>
  <c r="Q304" i="1"/>
  <c r="R305" i="1"/>
  <c r="Q305" i="1"/>
  <c r="R306" i="1"/>
  <c r="Q306" i="1"/>
  <c r="R307" i="1"/>
  <c r="Q307" i="1"/>
  <c r="R308" i="1"/>
  <c r="Q308" i="1"/>
  <c r="R309" i="1"/>
  <c r="Q309" i="1"/>
  <c r="R310" i="1"/>
  <c r="Q310" i="1"/>
  <c r="R311" i="1"/>
  <c r="Q311" i="1"/>
  <c r="R312" i="1"/>
  <c r="Q312" i="1"/>
  <c r="R313" i="1"/>
  <c r="Q313" i="1"/>
  <c r="R314" i="1"/>
  <c r="Q314" i="1"/>
  <c r="R315" i="1"/>
  <c r="Q315" i="1"/>
  <c r="R316" i="1"/>
  <c r="Q316" i="1"/>
  <c r="R317" i="1"/>
  <c r="Q317" i="1"/>
  <c r="R318" i="1"/>
  <c r="Q318" i="1"/>
  <c r="R319" i="1"/>
  <c r="Q319" i="1"/>
  <c r="R320" i="1"/>
  <c r="Q320" i="1"/>
  <c r="R321" i="1"/>
  <c r="Q321" i="1"/>
  <c r="R322" i="1"/>
  <c r="Q322" i="1"/>
  <c r="R323" i="1"/>
  <c r="Q323" i="1"/>
  <c r="R324" i="1"/>
  <c r="Q324" i="1"/>
  <c r="R325" i="1"/>
  <c r="Q325" i="1"/>
  <c r="R326" i="1"/>
  <c r="Q326" i="1"/>
  <c r="R327" i="1"/>
  <c r="Q327" i="1"/>
  <c r="R328" i="1"/>
  <c r="Q328" i="1"/>
  <c r="R329" i="1"/>
  <c r="Q329" i="1"/>
  <c r="R330" i="1"/>
  <c r="Q330" i="1"/>
  <c r="R331" i="1"/>
  <c r="Q331" i="1"/>
  <c r="R332" i="1"/>
  <c r="Q332" i="1"/>
  <c r="R333" i="1"/>
  <c r="Q333" i="1"/>
  <c r="R334" i="1"/>
  <c r="Q334" i="1"/>
  <c r="R335" i="1"/>
  <c r="Q335" i="1"/>
  <c r="R336" i="1"/>
  <c r="Q336" i="1"/>
  <c r="R337" i="1"/>
  <c r="Q337" i="1"/>
  <c r="R338" i="1"/>
  <c r="Q338" i="1"/>
  <c r="R339" i="1"/>
  <c r="Q339" i="1"/>
  <c r="R340" i="1"/>
  <c r="Q340" i="1"/>
  <c r="R341" i="1"/>
  <c r="Q341" i="1"/>
  <c r="R342" i="1"/>
  <c r="Q342" i="1"/>
  <c r="R343" i="1"/>
  <c r="Q343" i="1"/>
  <c r="R344" i="1"/>
  <c r="Q344" i="1"/>
  <c r="R345" i="1"/>
  <c r="Q345" i="1"/>
  <c r="R346" i="1"/>
  <c r="Q346" i="1"/>
  <c r="R347" i="1"/>
  <c r="Q347" i="1"/>
  <c r="R348" i="1"/>
  <c r="Q348" i="1"/>
  <c r="R349" i="1"/>
  <c r="Q349" i="1"/>
  <c r="R350" i="1"/>
  <c r="Q350" i="1"/>
  <c r="R351" i="1"/>
  <c r="Q351" i="1"/>
  <c r="R352" i="1"/>
  <c r="Q352" i="1"/>
  <c r="R353" i="1"/>
  <c r="Q353" i="1"/>
  <c r="R354" i="1"/>
  <c r="Q354" i="1"/>
  <c r="R355" i="1"/>
  <c r="Q355" i="1"/>
  <c r="R356" i="1"/>
  <c r="Q356" i="1"/>
  <c r="R357" i="1"/>
  <c r="Q357" i="1"/>
  <c r="R358" i="1"/>
  <c r="Q358" i="1"/>
  <c r="R359" i="1"/>
  <c r="Q359" i="1"/>
  <c r="R360" i="1"/>
  <c r="Q360" i="1"/>
  <c r="R361" i="1"/>
  <c r="Q361" i="1"/>
  <c r="R362" i="1"/>
  <c r="Q362" i="1"/>
  <c r="R363" i="1"/>
  <c r="Q363" i="1"/>
  <c r="R364" i="1"/>
  <c r="Q364" i="1"/>
  <c r="R365" i="1"/>
  <c r="Q365" i="1"/>
  <c r="R366" i="1"/>
  <c r="Q366" i="1"/>
  <c r="R367" i="1"/>
  <c r="Q367" i="1"/>
  <c r="R368" i="1"/>
  <c r="Q368" i="1"/>
  <c r="R369" i="1"/>
  <c r="Q369" i="1"/>
  <c r="R370" i="1"/>
  <c r="Q370" i="1"/>
  <c r="R371" i="1"/>
  <c r="Q371" i="1"/>
  <c r="R372" i="1"/>
  <c r="Q372" i="1"/>
  <c r="R373" i="1"/>
  <c r="Q373" i="1"/>
  <c r="R374" i="1"/>
  <c r="Q374" i="1"/>
  <c r="R375" i="1"/>
  <c r="Q375" i="1"/>
  <c r="R376" i="1"/>
  <c r="Q376" i="1"/>
  <c r="R377" i="1"/>
  <c r="Q377" i="1"/>
  <c r="R378" i="1"/>
  <c r="Q378" i="1"/>
  <c r="R379" i="1"/>
  <c r="Q379" i="1"/>
  <c r="R380" i="1"/>
  <c r="Q380" i="1"/>
  <c r="R381" i="1"/>
  <c r="Q381" i="1"/>
  <c r="R382" i="1"/>
  <c r="Q382" i="1"/>
  <c r="R383" i="1"/>
  <c r="Q383" i="1"/>
  <c r="R384" i="1"/>
  <c r="Q384" i="1"/>
  <c r="R385" i="1"/>
  <c r="Q385" i="1"/>
  <c r="R386" i="1"/>
  <c r="Q386" i="1"/>
  <c r="R387" i="1"/>
  <c r="Q387" i="1"/>
  <c r="R388" i="1"/>
  <c r="Q388" i="1"/>
  <c r="R389" i="1"/>
  <c r="Q389" i="1"/>
  <c r="R390" i="1"/>
  <c r="Q390" i="1"/>
  <c r="R391" i="1"/>
  <c r="Q391" i="1"/>
  <c r="R392" i="1"/>
  <c r="Q392" i="1"/>
  <c r="R393" i="1"/>
  <c r="Q393" i="1"/>
  <c r="R394" i="1"/>
  <c r="Q394" i="1"/>
  <c r="R395" i="1"/>
  <c r="Q395" i="1"/>
  <c r="R396" i="1"/>
  <c r="Q396" i="1"/>
  <c r="R397" i="1"/>
  <c r="Q397" i="1"/>
  <c r="R398" i="1"/>
  <c r="Q398" i="1"/>
  <c r="R399" i="1"/>
  <c r="Q399" i="1"/>
  <c r="R400" i="1"/>
  <c r="Q400" i="1"/>
  <c r="R401" i="1"/>
  <c r="Q401" i="1"/>
  <c r="R402" i="1"/>
  <c r="Q402" i="1"/>
  <c r="R403" i="1"/>
  <c r="Q403" i="1"/>
  <c r="R404" i="1"/>
  <c r="Q404" i="1"/>
  <c r="R405" i="1"/>
  <c r="Q405" i="1"/>
  <c r="R406" i="1"/>
  <c r="Q406" i="1"/>
  <c r="R407" i="1"/>
  <c r="Q407" i="1"/>
  <c r="R408" i="1"/>
  <c r="Q408" i="1"/>
  <c r="R409" i="1"/>
  <c r="Q409" i="1"/>
  <c r="R410" i="1"/>
  <c r="Q410" i="1"/>
  <c r="R411" i="1"/>
  <c r="Q411" i="1"/>
  <c r="R412" i="1"/>
  <c r="Q412" i="1"/>
  <c r="R413" i="1"/>
  <c r="Q413" i="1"/>
  <c r="R414" i="1"/>
  <c r="Q414" i="1"/>
  <c r="R415" i="1"/>
  <c r="Q415" i="1"/>
  <c r="R416" i="1"/>
  <c r="Q416" i="1"/>
  <c r="R417" i="1"/>
  <c r="Q417" i="1"/>
  <c r="R418" i="1"/>
  <c r="Q418" i="1"/>
  <c r="R419" i="1"/>
  <c r="Q419" i="1"/>
  <c r="R420" i="1"/>
  <c r="Q420" i="1"/>
  <c r="R421" i="1"/>
  <c r="Q421" i="1"/>
  <c r="R422" i="1"/>
  <c r="Q422" i="1"/>
  <c r="R423" i="1"/>
  <c r="Q423" i="1"/>
  <c r="R424" i="1"/>
  <c r="Q424" i="1"/>
  <c r="R425" i="1"/>
  <c r="Q425" i="1"/>
  <c r="R426" i="1"/>
  <c r="Q426" i="1"/>
  <c r="R427" i="1"/>
  <c r="Q427" i="1"/>
  <c r="R428" i="1"/>
  <c r="Q428" i="1"/>
  <c r="R429" i="1"/>
  <c r="Q429" i="1"/>
  <c r="R430" i="1"/>
  <c r="Q430" i="1"/>
  <c r="R431" i="1"/>
  <c r="Q431" i="1"/>
  <c r="R432" i="1"/>
  <c r="Q432" i="1"/>
  <c r="R433" i="1"/>
  <c r="Q433" i="1"/>
  <c r="R434" i="1"/>
  <c r="Q434" i="1"/>
  <c r="R435" i="1"/>
  <c r="Q435" i="1"/>
  <c r="R436" i="1"/>
  <c r="Q436" i="1"/>
  <c r="R437" i="1"/>
  <c r="Q437" i="1"/>
  <c r="R438" i="1"/>
  <c r="Q438" i="1"/>
  <c r="R439" i="1"/>
  <c r="Q439" i="1"/>
  <c r="R440" i="1"/>
  <c r="Q440" i="1"/>
  <c r="R441" i="1"/>
  <c r="Q441" i="1"/>
  <c r="R442" i="1"/>
  <c r="Q442" i="1"/>
  <c r="R443" i="1"/>
  <c r="Q443" i="1"/>
  <c r="R444" i="1"/>
  <c r="Q444" i="1"/>
  <c r="R445" i="1"/>
  <c r="Q445" i="1"/>
  <c r="R446" i="1"/>
  <c r="Q446" i="1"/>
  <c r="R447" i="1"/>
  <c r="Q447" i="1"/>
  <c r="R448" i="1"/>
  <c r="Q448" i="1"/>
  <c r="R449" i="1"/>
  <c r="Q449" i="1"/>
  <c r="R450" i="1"/>
  <c r="Q450" i="1"/>
  <c r="R451" i="1"/>
  <c r="Q451" i="1"/>
  <c r="R452" i="1"/>
  <c r="Q452" i="1"/>
  <c r="R453" i="1"/>
  <c r="Q453" i="1"/>
  <c r="R454" i="1"/>
  <c r="Q454" i="1"/>
  <c r="R455" i="1"/>
  <c r="Q455" i="1"/>
  <c r="R456" i="1"/>
  <c r="Q456" i="1"/>
  <c r="R457" i="1"/>
  <c r="Q457" i="1"/>
  <c r="R458" i="1"/>
  <c r="Q458" i="1"/>
  <c r="R459" i="1"/>
  <c r="Q459" i="1"/>
  <c r="R460" i="1"/>
  <c r="Q460" i="1"/>
  <c r="R461" i="1"/>
  <c r="Q461" i="1"/>
  <c r="R462" i="1"/>
  <c r="Q462" i="1"/>
  <c r="R463" i="1"/>
  <c r="Q463" i="1"/>
  <c r="R464" i="1"/>
  <c r="Q464" i="1"/>
  <c r="R465" i="1"/>
  <c r="Q465" i="1"/>
  <c r="R466" i="1"/>
  <c r="Q466" i="1"/>
  <c r="R467" i="1"/>
  <c r="Q467" i="1"/>
  <c r="R468" i="1"/>
  <c r="Q468" i="1"/>
  <c r="R469" i="1"/>
  <c r="Q469" i="1"/>
  <c r="R470" i="1"/>
  <c r="Q470" i="1"/>
  <c r="R471" i="1"/>
  <c r="Q471" i="1"/>
  <c r="R472" i="1"/>
  <c r="Q472" i="1"/>
  <c r="R473" i="1"/>
  <c r="Q473" i="1"/>
  <c r="R474" i="1"/>
  <c r="Q474" i="1"/>
  <c r="R475" i="1"/>
  <c r="Q475" i="1"/>
  <c r="R476" i="1"/>
  <c r="Q476" i="1"/>
  <c r="R477" i="1"/>
  <c r="Q477" i="1"/>
  <c r="R478" i="1"/>
  <c r="Q478" i="1"/>
  <c r="R479" i="1"/>
  <c r="Q479" i="1"/>
  <c r="R480" i="1"/>
  <c r="Q480" i="1"/>
  <c r="R481" i="1"/>
  <c r="Q481" i="1"/>
  <c r="R482" i="1"/>
  <c r="Q482" i="1"/>
  <c r="R483" i="1"/>
  <c r="Q483" i="1"/>
  <c r="R484" i="1"/>
  <c r="Q484" i="1"/>
  <c r="R485" i="1"/>
  <c r="Q485" i="1"/>
  <c r="R486" i="1"/>
  <c r="Q486" i="1"/>
  <c r="R487" i="1"/>
  <c r="Q487" i="1"/>
  <c r="R488" i="1"/>
  <c r="Q488" i="1"/>
  <c r="R489" i="1"/>
  <c r="Q489" i="1"/>
  <c r="R490" i="1"/>
  <c r="Q490" i="1"/>
  <c r="R491" i="1"/>
  <c r="Q491" i="1"/>
  <c r="R492" i="1"/>
  <c r="Q492" i="1"/>
  <c r="R493" i="1"/>
  <c r="Q493" i="1"/>
  <c r="R494" i="1"/>
  <c r="Q494" i="1"/>
  <c r="R495" i="1"/>
  <c r="Q495" i="1"/>
  <c r="R496" i="1"/>
  <c r="Q496" i="1"/>
  <c r="R497" i="1"/>
  <c r="Q497" i="1"/>
  <c r="R498" i="1"/>
  <c r="Q498" i="1"/>
  <c r="R499" i="1"/>
  <c r="Q499" i="1"/>
  <c r="R500" i="1"/>
  <c r="Q500" i="1"/>
  <c r="R501" i="1"/>
  <c r="Q501" i="1"/>
  <c r="R502" i="1"/>
  <c r="Q502" i="1"/>
  <c r="R503" i="1"/>
  <c r="Q503" i="1"/>
  <c r="R504" i="1"/>
  <c r="Q504" i="1"/>
  <c r="R505" i="1"/>
  <c r="Q505" i="1"/>
  <c r="R506" i="1"/>
  <c r="Q506" i="1"/>
  <c r="R507" i="1"/>
  <c r="Q507" i="1"/>
  <c r="R508" i="1"/>
  <c r="Q508" i="1"/>
  <c r="R509" i="1"/>
  <c r="Q509" i="1"/>
  <c r="R510" i="1"/>
  <c r="Q510" i="1"/>
  <c r="R511" i="1"/>
  <c r="Q511" i="1"/>
  <c r="R512" i="1"/>
  <c r="Q512" i="1"/>
  <c r="R513" i="1"/>
  <c r="Q513" i="1"/>
  <c r="R514" i="1"/>
  <c r="Q514" i="1"/>
  <c r="R515" i="1"/>
  <c r="Q515" i="1"/>
  <c r="R516" i="1"/>
  <c r="Q516" i="1"/>
  <c r="R517" i="1"/>
  <c r="Q517" i="1"/>
  <c r="R518" i="1"/>
  <c r="Q518" i="1"/>
  <c r="R519" i="1"/>
  <c r="Q519" i="1"/>
  <c r="R520" i="1"/>
  <c r="Q520" i="1"/>
  <c r="R521" i="1"/>
  <c r="Q521" i="1"/>
  <c r="R522" i="1"/>
  <c r="Q522" i="1"/>
  <c r="R523" i="1"/>
  <c r="Q523" i="1"/>
  <c r="R524" i="1"/>
  <c r="Q524" i="1"/>
  <c r="R525" i="1"/>
  <c r="Q525" i="1"/>
  <c r="R526" i="1"/>
  <c r="Q526" i="1"/>
  <c r="R527" i="1"/>
  <c r="Q527" i="1"/>
  <c r="R528" i="1"/>
  <c r="Q528" i="1"/>
  <c r="R529" i="1"/>
  <c r="Q529" i="1"/>
  <c r="R530" i="1"/>
  <c r="Q530" i="1"/>
  <c r="R531" i="1"/>
  <c r="Q531" i="1"/>
  <c r="R532" i="1"/>
  <c r="Q532" i="1"/>
  <c r="R533" i="1"/>
  <c r="Q533" i="1"/>
  <c r="R534" i="1"/>
  <c r="Q534" i="1"/>
  <c r="R535" i="1"/>
  <c r="Q535" i="1"/>
  <c r="R536" i="1"/>
  <c r="Q536" i="1"/>
  <c r="R537" i="1"/>
  <c r="Q537" i="1"/>
  <c r="R538" i="1"/>
  <c r="Q538" i="1"/>
  <c r="R539" i="1"/>
  <c r="Q539" i="1"/>
  <c r="R540" i="1"/>
  <c r="Q540" i="1"/>
  <c r="R541" i="1"/>
  <c r="Q541" i="1"/>
  <c r="R542" i="1"/>
  <c r="Q542" i="1"/>
  <c r="R543" i="1"/>
  <c r="Q543" i="1"/>
  <c r="R544" i="1"/>
  <c r="Q544" i="1"/>
  <c r="R545" i="1"/>
  <c r="Q545" i="1"/>
  <c r="R546" i="1"/>
  <c r="Q546" i="1"/>
  <c r="R547" i="1"/>
  <c r="Q547" i="1"/>
  <c r="R548" i="1"/>
  <c r="Q548" i="1"/>
  <c r="R549" i="1"/>
  <c r="Q549" i="1"/>
  <c r="R550" i="1"/>
  <c r="Q550" i="1"/>
  <c r="R551" i="1"/>
  <c r="Q551" i="1"/>
  <c r="R552" i="1"/>
  <c r="Q552" i="1"/>
  <c r="R553" i="1"/>
  <c r="Q553" i="1"/>
  <c r="R554" i="1"/>
  <c r="Q554" i="1"/>
  <c r="R555" i="1"/>
  <c r="Q555" i="1"/>
  <c r="R556" i="1"/>
  <c r="Q556" i="1"/>
  <c r="R557" i="1"/>
  <c r="Q557" i="1"/>
  <c r="R558" i="1"/>
  <c r="Q558" i="1"/>
  <c r="R559" i="1"/>
  <c r="Q559" i="1"/>
  <c r="R560" i="1"/>
  <c r="Q560" i="1"/>
  <c r="R561" i="1"/>
  <c r="Q561" i="1"/>
  <c r="R562" i="1"/>
  <c r="Q562" i="1"/>
  <c r="R563" i="1"/>
  <c r="Q563" i="1"/>
  <c r="R564" i="1"/>
  <c r="Q564" i="1"/>
  <c r="R565" i="1"/>
  <c r="Q565" i="1"/>
  <c r="R566" i="1"/>
  <c r="Q566" i="1"/>
  <c r="R567" i="1"/>
  <c r="Q567" i="1"/>
  <c r="R568" i="1"/>
  <c r="Q568" i="1"/>
  <c r="R569" i="1"/>
  <c r="Q569" i="1"/>
  <c r="R570" i="1"/>
  <c r="Q570" i="1"/>
  <c r="R571" i="1"/>
  <c r="Q571" i="1"/>
  <c r="R572" i="1"/>
  <c r="Q572" i="1"/>
  <c r="R573" i="1"/>
  <c r="Q573" i="1"/>
  <c r="R574" i="1"/>
  <c r="Q574" i="1"/>
  <c r="R575" i="1"/>
  <c r="Q575" i="1"/>
  <c r="R576" i="1"/>
  <c r="Q576" i="1"/>
  <c r="R577" i="1"/>
  <c r="Q577" i="1"/>
  <c r="R578" i="1"/>
  <c r="Q578" i="1"/>
  <c r="R579" i="1"/>
  <c r="Q579" i="1"/>
  <c r="R580" i="1"/>
  <c r="Q580" i="1"/>
  <c r="R581" i="1"/>
  <c r="Q581" i="1"/>
  <c r="R582" i="1"/>
  <c r="Q582" i="1"/>
  <c r="R583" i="1"/>
  <c r="Q583" i="1"/>
  <c r="R584" i="1"/>
  <c r="Q584" i="1"/>
  <c r="R585" i="1"/>
  <c r="Q585" i="1"/>
  <c r="R586" i="1"/>
  <c r="Q586" i="1"/>
  <c r="R587" i="1"/>
  <c r="Q587" i="1"/>
  <c r="R588" i="1"/>
  <c r="Q588" i="1"/>
  <c r="R589" i="1"/>
  <c r="Q589" i="1"/>
  <c r="R590" i="1"/>
  <c r="Q590" i="1"/>
  <c r="R591" i="1"/>
  <c r="Q591" i="1"/>
  <c r="R592" i="1"/>
  <c r="Q592" i="1"/>
  <c r="R593" i="1"/>
  <c r="Q593" i="1"/>
  <c r="R594" i="1"/>
  <c r="Q594" i="1"/>
  <c r="R595" i="1"/>
  <c r="Q595" i="1"/>
  <c r="R596" i="1"/>
  <c r="Q596" i="1"/>
  <c r="R597" i="1"/>
  <c r="Q597" i="1"/>
  <c r="R598" i="1"/>
  <c r="Q598" i="1"/>
  <c r="R599" i="1"/>
  <c r="Q599" i="1"/>
  <c r="R600" i="1"/>
  <c r="Q600" i="1"/>
  <c r="R601" i="1"/>
  <c r="Q601" i="1"/>
  <c r="R602" i="1"/>
  <c r="Q602" i="1"/>
  <c r="R603" i="1"/>
  <c r="Q603" i="1"/>
  <c r="R604" i="1"/>
  <c r="Q604" i="1"/>
  <c r="R605" i="1"/>
  <c r="Q605" i="1"/>
  <c r="R606" i="1"/>
  <c r="Q606" i="1"/>
  <c r="R607" i="1"/>
  <c r="Q607" i="1"/>
  <c r="R608" i="1"/>
  <c r="Q608" i="1"/>
  <c r="R609" i="1"/>
  <c r="Q609" i="1"/>
  <c r="R610" i="1"/>
  <c r="Q610" i="1"/>
  <c r="R611" i="1"/>
  <c r="Q611" i="1"/>
  <c r="R612" i="1"/>
  <c r="Q612" i="1"/>
  <c r="R613" i="1"/>
  <c r="Q613" i="1"/>
  <c r="R614" i="1"/>
  <c r="Q614" i="1"/>
  <c r="R615" i="1"/>
  <c r="Q615" i="1"/>
  <c r="R616" i="1"/>
  <c r="Q616" i="1"/>
  <c r="R617" i="1"/>
  <c r="Q617" i="1"/>
  <c r="R618" i="1"/>
  <c r="Q618" i="1"/>
  <c r="R619" i="1"/>
  <c r="Q619" i="1"/>
  <c r="R620" i="1"/>
  <c r="Q620" i="1"/>
  <c r="R621" i="1"/>
  <c r="Q621" i="1"/>
  <c r="R622" i="1"/>
  <c r="Q622" i="1"/>
  <c r="R623" i="1"/>
  <c r="Q623" i="1"/>
  <c r="R624" i="1"/>
  <c r="Q624" i="1"/>
  <c r="R625" i="1"/>
  <c r="Q625" i="1"/>
  <c r="R626" i="1"/>
  <c r="Q626" i="1"/>
  <c r="R627" i="1"/>
  <c r="Q627" i="1"/>
  <c r="R628" i="1"/>
  <c r="Q628" i="1"/>
  <c r="R629" i="1"/>
  <c r="Q629" i="1"/>
  <c r="R630" i="1"/>
  <c r="Q630" i="1"/>
  <c r="R631" i="1"/>
  <c r="Q631" i="1"/>
  <c r="R632" i="1"/>
  <c r="Q632" i="1"/>
  <c r="R633" i="1"/>
  <c r="Q633" i="1"/>
  <c r="R634" i="1"/>
  <c r="Q634" i="1"/>
  <c r="R635" i="1"/>
  <c r="Q635" i="1"/>
  <c r="R636" i="1"/>
  <c r="Q636" i="1"/>
  <c r="R637" i="1"/>
  <c r="Q637" i="1"/>
  <c r="R638" i="1"/>
  <c r="Q638" i="1"/>
  <c r="R639" i="1"/>
  <c r="Q639" i="1"/>
  <c r="R640" i="1"/>
  <c r="Q640" i="1"/>
  <c r="R641" i="1"/>
  <c r="Q641" i="1"/>
  <c r="R642" i="1"/>
  <c r="Q642" i="1"/>
  <c r="R643" i="1"/>
  <c r="Q643" i="1"/>
  <c r="R644" i="1"/>
  <c r="Q644" i="1"/>
  <c r="R645" i="1"/>
  <c r="Q645" i="1"/>
  <c r="R646" i="1"/>
  <c r="Q646" i="1"/>
  <c r="R647" i="1"/>
  <c r="Q647" i="1"/>
  <c r="R648" i="1"/>
  <c r="Q648" i="1"/>
  <c r="R649" i="1"/>
  <c r="Q649" i="1"/>
  <c r="R650" i="1"/>
  <c r="Q650" i="1"/>
  <c r="R651" i="1"/>
  <c r="Q651" i="1"/>
  <c r="R652" i="1"/>
  <c r="Q652" i="1"/>
  <c r="R653" i="1"/>
  <c r="Q653" i="1"/>
  <c r="R654" i="1"/>
  <c r="Q654" i="1"/>
  <c r="R655" i="1"/>
  <c r="Q655" i="1"/>
  <c r="R656" i="1"/>
  <c r="Q656" i="1"/>
  <c r="R657" i="1"/>
  <c r="Q657" i="1"/>
  <c r="R658" i="1"/>
  <c r="Q658" i="1"/>
  <c r="R659" i="1"/>
  <c r="Q659" i="1"/>
  <c r="R660" i="1"/>
  <c r="Q660" i="1"/>
  <c r="R661" i="1"/>
  <c r="Q661" i="1"/>
  <c r="R662" i="1"/>
  <c r="Q662" i="1"/>
  <c r="R663" i="1"/>
  <c r="Q663" i="1"/>
  <c r="R664" i="1"/>
  <c r="Q664" i="1"/>
  <c r="R665" i="1"/>
  <c r="Q665" i="1"/>
  <c r="R666" i="1"/>
  <c r="Q666" i="1"/>
  <c r="R667" i="1"/>
  <c r="Q667" i="1"/>
  <c r="R668" i="1"/>
  <c r="Q668" i="1"/>
  <c r="R669" i="1"/>
  <c r="Q669" i="1"/>
  <c r="R670" i="1"/>
  <c r="Q670" i="1"/>
  <c r="R671" i="1"/>
  <c r="Q671" i="1"/>
  <c r="R672" i="1"/>
  <c r="Q672" i="1"/>
  <c r="R673" i="1"/>
  <c r="Q673" i="1"/>
  <c r="R674" i="1"/>
  <c r="Q674" i="1"/>
  <c r="R675" i="1"/>
  <c r="Q675" i="1"/>
  <c r="R676" i="1"/>
  <c r="Q676" i="1"/>
  <c r="R677" i="1"/>
  <c r="Q677" i="1"/>
  <c r="R678" i="1"/>
  <c r="Q678" i="1"/>
  <c r="R679" i="1"/>
  <c r="Q679" i="1"/>
  <c r="R680" i="1"/>
  <c r="Q680" i="1"/>
  <c r="R681" i="1"/>
  <c r="Q681" i="1"/>
  <c r="R682" i="1"/>
  <c r="Q682" i="1"/>
  <c r="R683" i="1"/>
  <c r="Q683" i="1"/>
  <c r="R684" i="1"/>
  <c r="Q684" i="1"/>
  <c r="R685" i="1"/>
  <c r="Q685" i="1"/>
  <c r="R686" i="1"/>
  <c r="Q686" i="1"/>
  <c r="R687" i="1"/>
  <c r="Q687" i="1"/>
  <c r="R688" i="1"/>
  <c r="Q688" i="1"/>
  <c r="R689" i="1"/>
  <c r="Q689" i="1"/>
  <c r="R690" i="1"/>
  <c r="Q690" i="1"/>
  <c r="R691" i="1"/>
  <c r="Q691" i="1"/>
  <c r="R692" i="1"/>
  <c r="Q692" i="1"/>
  <c r="R693" i="1"/>
  <c r="Q693" i="1"/>
  <c r="R694" i="1"/>
  <c r="Q694" i="1"/>
  <c r="R695" i="1"/>
  <c r="Q695" i="1"/>
  <c r="R696" i="1"/>
  <c r="Q696" i="1"/>
  <c r="R697" i="1"/>
  <c r="Q697" i="1"/>
  <c r="R698" i="1"/>
  <c r="Q698" i="1"/>
  <c r="R699" i="1"/>
  <c r="Q699" i="1"/>
  <c r="R700" i="1"/>
  <c r="Q700" i="1"/>
  <c r="R701" i="1"/>
  <c r="Q701" i="1"/>
  <c r="R702" i="1"/>
  <c r="Q702" i="1"/>
  <c r="R703" i="1"/>
  <c r="Q703" i="1"/>
  <c r="R704" i="1"/>
  <c r="Q704" i="1"/>
  <c r="R705" i="1"/>
  <c r="Q705" i="1"/>
  <c r="R706" i="1"/>
  <c r="Q706" i="1"/>
  <c r="R707" i="1"/>
  <c r="Q707" i="1"/>
  <c r="R708" i="1"/>
  <c r="Q708" i="1"/>
  <c r="R709" i="1"/>
  <c r="Q709" i="1"/>
  <c r="R710" i="1"/>
  <c r="Q710" i="1"/>
  <c r="R711" i="1"/>
  <c r="Q711" i="1"/>
  <c r="R712" i="1"/>
  <c r="Q712" i="1"/>
  <c r="R713" i="1"/>
  <c r="Q713" i="1"/>
  <c r="R714" i="1"/>
  <c r="Q714" i="1"/>
  <c r="R715" i="1"/>
  <c r="Q715" i="1"/>
  <c r="R716" i="1"/>
  <c r="Q716" i="1"/>
  <c r="R717" i="1"/>
  <c r="Q717" i="1"/>
  <c r="R718" i="1"/>
  <c r="Q718" i="1"/>
  <c r="R719" i="1"/>
  <c r="Q719" i="1"/>
  <c r="R720" i="1"/>
  <c r="Q720" i="1"/>
  <c r="R721" i="1"/>
  <c r="Q721" i="1"/>
  <c r="R722" i="1"/>
  <c r="Q722" i="1"/>
  <c r="R723" i="1"/>
  <c r="Q723" i="1"/>
  <c r="R724" i="1"/>
  <c r="Q724" i="1"/>
  <c r="R725" i="1"/>
  <c r="Q725" i="1"/>
  <c r="R726" i="1"/>
  <c r="Q726" i="1"/>
  <c r="R727" i="1"/>
  <c r="Q727" i="1"/>
  <c r="R728" i="1"/>
  <c r="Q728" i="1"/>
  <c r="R729" i="1"/>
  <c r="Q729" i="1"/>
  <c r="R730" i="1"/>
  <c r="Q730" i="1"/>
  <c r="R731" i="1"/>
  <c r="Q731" i="1"/>
  <c r="R732" i="1"/>
  <c r="Q732" i="1"/>
  <c r="R733" i="1"/>
  <c r="Q733" i="1"/>
  <c r="R734" i="1"/>
  <c r="Q734" i="1"/>
  <c r="R735" i="1"/>
  <c r="Q735" i="1"/>
  <c r="R736" i="1"/>
  <c r="Q736" i="1"/>
  <c r="R737" i="1"/>
  <c r="Q737" i="1"/>
  <c r="R738" i="1"/>
  <c r="Q738" i="1"/>
  <c r="R739" i="1"/>
  <c r="Q739" i="1"/>
  <c r="R740" i="1"/>
  <c r="Q740" i="1"/>
  <c r="R741" i="1"/>
  <c r="Q741" i="1"/>
  <c r="R742" i="1"/>
  <c r="Q742" i="1"/>
  <c r="R743" i="1"/>
  <c r="Q743" i="1"/>
  <c r="R744" i="1"/>
  <c r="Q744" i="1"/>
  <c r="R745" i="1"/>
  <c r="Q745" i="1"/>
  <c r="R746" i="1"/>
  <c r="Q746" i="1"/>
  <c r="R747" i="1"/>
  <c r="Q747" i="1"/>
  <c r="R748" i="1"/>
  <c r="Q748" i="1"/>
  <c r="R749" i="1"/>
  <c r="Q749" i="1"/>
  <c r="R750" i="1"/>
  <c r="Q750" i="1"/>
  <c r="R751" i="1"/>
  <c r="Q751" i="1"/>
  <c r="R752" i="1"/>
  <c r="Q752" i="1"/>
  <c r="R753" i="1"/>
  <c r="Q753" i="1"/>
  <c r="R754" i="1"/>
  <c r="Q754" i="1"/>
  <c r="R755" i="1"/>
  <c r="Q755" i="1"/>
  <c r="R756" i="1"/>
  <c r="Q756" i="1"/>
  <c r="R757" i="1"/>
  <c r="Q757" i="1"/>
  <c r="R758" i="1"/>
  <c r="Q758" i="1"/>
  <c r="R759" i="1"/>
  <c r="Q759" i="1"/>
  <c r="R760" i="1"/>
  <c r="Q760" i="1"/>
  <c r="R761" i="1"/>
  <c r="Q761" i="1"/>
  <c r="R762" i="1"/>
  <c r="Q762" i="1"/>
  <c r="R763" i="1"/>
  <c r="Q763" i="1"/>
  <c r="R764" i="1"/>
  <c r="Q764" i="1"/>
  <c r="R765" i="1"/>
  <c r="Q765" i="1"/>
  <c r="R766" i="1"/>
  <c r="Q766" i="1"/>
  <c r="R767" i="1"/>
  <c r="Q767" i="1"/>
  <c r="R768" i="1"/>
  <c r="Q768" i="1"/>
  <c r="R769" i="1"/>
  <c r="Q769" i="1"/>
  <c r="R770" i="1"/>
  <c r="Q770" i="1"/>
  <c r="R771" i="1"/>
  <c r="Q771" i="1"/>
  <c r="R772" i="1"/>
  <c r="Q772" i="1"/>
  <c r="R773" i="1"/>
  <c r="Q773" i="1"/>
  <c r="R774" i="1"/>
  <c r="Q774" i="1"/>
  <c r="R775" i="1"/>
  <c r="Q775" i="1"/>
  <c r="R776" i="1"/>
  <c r="Q776" i="1"/>
  <c r="R777" i="1"/>
  <c r="Q777" i="1"/>
  <c r="R778" i="1"/>
  <c r="Q778" i="1"/>
  <c r="R779" i="1"/>
  <c r="Q779" i="1"/>
  <c r="R780" i="1"/>
  <c r="Q780" i="1"/>
  <c r="R781" i="1"/>
  <c r="Q781" i="1"/>
  <c r="R782" i="1"/>
  <c r="Q782" i="1"/>
  <c r="R783" i="1"/>
  <c r="Q783" i="1"/>
  <c r="R784" i="1"/>
  <c r="Q784" i="1"/>
  <c r="R785" i="1"/>
  <c r="Q785" i="1"/>
  <c r="R786" i="1"/>
  <c r="Q786" i="1"/>
  <c r="R787" i="1"/>
  <c r="Q787" i="1"/>
  <c r="R788" i="1"/>
  <c r="Q788" i="1"/>
  <c r="R789" i="1"/>
  <c r="Q789" i="1"/>
  <c r="R790" i="1"/>
  <c r="Q790" i="1"/>
  <c r="R791" i="1"/>
  <c r="Q791" i="1"/>
  <c r="R792" i="1"/>
  <c r="Q792" i="1"/>
  <c r="R793" i="1"/>
  <c r="Q793" i="1"/>
  <c r="R794" i="1"/>
  <c r="Q794" i="1"/>
  <c r="R795" i="1"/>
  <c r="Q795" i="1"/>
  <c r="R796" i="1"/>
  <c r="Q796" i="1"/>
  <c r="R797" i="1"/>
  <c r="Q797" i="1"/>
  <c r="R798" i="1"/>
  <c r="Q798" i="1"/>
  <c r="R799" i="1"/>
  <c r="Q799" i="1"/>
  <c r="R800" i="1"/>
  <c r="Q800" i="1"/>
  <c r="R801" i="1"/>
  <c r="Q801" i="1"/>
  <c r="R802" i="1"/>
  <c r="Q802" i="1"/>
  <c r="R803" i="1"/>
  <c r="Q803" i="1"/>
  <c r="R804" i="1"/>
  <c r="Q804" i="1"/>
  <c r="R805" i="1"/>
  <c r="Q805" i="1"/>
  <c r="R806" i="1"/>
  <c r="Q806" i="1"/>
  <c r="R807" i="1"/>
  <c r="Q807" i="1"/>
  <c r="R808" i="1"/>
  <c r="Q808" i="1"/>
  <c r="R809" i="1"/>
  <c r="Q809" i="1"/>
  <c r="R810" i="1"/>
  <c r="Q810" i="1"/>
  <c r="R811" i="1"/>
  <c r="Q811" i="1"/>
  <c r="R812" i="1"/>
  <c r="Q812" i="1"/>
  <c r="R813" i="1"/>
  <c r="Q813" i="1"/>
  <c r="R814" i="1"/>
  <c r="Q814" i="1"/>
  <c r="R815" i="1"/>
  <c r="Q815" i="1"/>
  <c r="R816" i="1"/>
  <c r="Q816" i="1"/>
  <c r="R817" i="1"/>
  <c r="Q817" i="1"/>
  <c r="R818" i="1"/>
  <c r="Q818" i="1"/>
  <c r="R819" i="1"/>
  <c r="Q819" i="1"/>
  <c r="R820" i="1"/>
  <c r="Q820" i="1"/>
  <c r="R821" i="1"/>
  <c r="Q821" i="1"/>
  <c r="R822" i="1"/>
  <c r="Q822" i="1"/>
  <c r="R823" i="1"/>
  <c r="Q823" i="1"/>
  <c r="R824" i="1"/>
  <c r="Q824" i="1"/>
  <c r="R825" i="1"/>
  <c r="Q825" i="1"/>
  <c r="R826" i="1"/>
  <c r="Q826" i="1"/>
  <c r="R827" i="1"/>
  <c r="Q827" i="1"/>
  <c r="R828" i="1"/>
  <c r="Q828" i="1"/>
  <c r="R829" i="1"/>
  <c r="Q829" i="1"/>
  <c r="R830" i="1"/>
  <c r="Q830" i="1"/>
  <c r="R831" i="1"/>
  <c r="Q831" i="1"/>
  <c r="R832" i="1"/>
  <c r="Q832" i="1"/>
  <c r="R833" i="1"/>
  <c r="Q833" i="1"/>
  <c r="R834" i="1"/>
  <c r="Q834" i="1"/>
  <c r="R835" i="1"/>
  <c r="Q835" i="1"/>
  <c r="R836" i="1"/>
  <c r="Q836" i="1"/>
  <c r="R837" i="1"/>
  <c r="Q837" i="1"/>
  <c r="R838" i="1"/>
  <c r="Q838" i="1"/>
  <c r="R839" i="1"/>
  <c r="Q839" i="1"/>
  <c r="R840" i="1"/>
  <c r="Q840" i="1"/>
  <c r="R841" i="1"/>
  <c r="Q841" i="1"/>
  <c r="R842" i="1"/>
  <c r="Q842" i="1"/>
  <c r="R843" i="1"/>
  <c r="Q843" i="1"/>
  <c r="R844" i="1"/>
  <c r="Q844" i="1"/>
  <c r="R845" i="1"/>
  <c r="Q845" i="1"/>
  <c r="R846" i="1"/>
  <c r="Q846" i="1"/>
  <c r="R847" i="1"/>
  <c r="Q847" i="1"/>
  <c r="R848" i="1"/>
  <c r="Q848" i="1"/>
  <c r="R849" i="1"/>
  <c r="Q849" i="1"/>
  <c r="R850" i="1"/>
  <c r="Q850" i="1"/>
  <c r="R851" i="1"/>
  <c r="Q851" i="1"/>
  <c r="R852" i="1"/>
  <c r="Q852" i="1"/>
  <c r="R853" i="1"/>
  <c r="Q853" i="1"/>
  <c r="R854" i="1"/>
  <c r="Q854" i="1"/>
  <c r="R855" i="1"/>
  <c r="Q855" i="1"/>
  <c r="R856" i="1"/>
  <c r="Q856" i="1"/>
  <c r="R857" i="1"/>
  <c r="Q857" i="1"/>
  <c r="R858" i="1"/>
  <c r="Q858" i="1"/>
  <c r="R859" i="1"/>
  <c r="Q859" i="1"/>
  <c r="R860" i="1"/>
  <c r="Q860" i="1"/>
  <c r="R861" i="1"/>
  <c r="Q861" i="1"/>
  <c r="R862" i="1"/>
  <c r="Q862" i="1"/>
  <c r="R863" i="1"/>
  <c r="Q863" i="1"/>
  <c r="R864" i="1"/>
  <c r="Q864" i="1"/>
  <c r="R865" i="1"/>
  <c r="Q865" i="1"/>
  <c r="R866" i="1"/>
  <c r="Q866" i="1"/>
  <c r="R867" i="1"/>
  <c r="Q867" i="1"/>
  <c r="R868" i="1"/>
  <c r="Q868" i="1"/>
  <c r="R869" i="1"/>
  <c r="Q869" i="1"/>
  <c r="R870" i="1"/>
  <c r="Q870" i="1"/>
  <c r="R871" i="1"/>
  <c r="Q871" i="1"/>
  <c r="R872" i="1"/>
  <c r="Q872" i="1"/>
  <c r="R873" i="1"/>
  <c r="Q873" i="1"/>
  <c r="R874" i="1"/>
  <c r="Q874" i="1"/>
  <c r="R875" i="1"/>
  <c r="Q875" i="1"/>
  <c r="R876" i="1"/>
  <c r="Q876" i="1"/>
  <c r="R877" i="1"/>
  <c r="Q877" i="1"/>
  <c r="R878" i="1"/>
  <c r="Q878" i="1"/>
  <c r="R879" i="1"/>
  <c r="Q879" i="1"/>
  <c r="R880" i="1"/>
  <c r="Q880" i="1"/>
  <c r="R881" i="1"/>
  <c r="Q881" i="1"/>
  <c r="R882" i="1"/>
  <c r="Q882" i="1"/>
  <c r="R883" i="1"/>
  <c r="Q883" i="1"/>
  <c r="R884" i="1"/>
  <c r="Q884" i="1"/>
  <c r="R885" i="1"/>
  <c r="Q885" i="1"/>
  <c r="R886" i="1"/>
  <c r="Q886" i="1"/>
  <c r="R887" i="1"/>
  <c r="Q887" i="1"/>
  <c r="R888" i="1"/>
  <c r="Q888" i="1"/>
  <c r="R889" i="1"/>
  <c r="Q889" i="1"/>
  <c r="R890" i="1"/>
  <c r="Q890" i="1"/>
  <c r="R891" i="1"/>
  <c r="Q891" i="1"/>
  <c r="R892" i="1"/>
  <c r="Q892" i="1"/>
  <c r="R893" i="1"/>
  <c r="Q893" i="1"/>
  <c r="R894" i="1"/>
  <c r="Q894" i="1"/>
  <c r="R895" i="1"/>
  <c r="Q895" i="1"/>
  <c r="R896" i="1"/>
  <c r="Q896" i="1"/>
  <c r="R897" i="1"/>
  <c r="Q897" i="1"/>
  <c r="R898" i="1"/>
  <c r="Q898" i="1"/>
  <c r="R899" i="1"/>
  <c r="Q899" i="1"/>
  <c r="R900" i="1"/>
  <c r="Q900" i="1"/>
  <c r="R901" i="1"/>
  <c r="Q901" i="1"/>
  <c r="R902" i="1"/>
  <c r="Q902" i="1"/>
  <c r="R903" i="1"/>
  <c r="Q903" i="1"/>
  <c r="R904" i="1"/>
  <c r="Q904" i="1"/>
  <c r="R905" i="1"/>
  <c r="Q905" i="1"/>
  <c r="R906" i="1"/>
  <c r="Q906" i="1"/>
  <c r="R907" i="1"/>
  <c r="Q907" i="1"/>
  <c r="R908" i="1"/>
  <c r="Q908" i="1"/>
  <c r="R909" i="1"/>
  <c r="Q909" i="1"/>
  <c r="R910" i="1"/>
  <c r="Q910" i="1"/>
  <c r="R911" i="1"/>
  <c r="Q911" i="1"/>
  <c r="R912" i="1"/>
  <c r="Q912" i="1"/>
  <c r="R913" i="1"/>
  <c r="Q913" i="1"/>
  <c r="R914" i="1"/>
  <c r="Q914" i="1"/>
  <c r="R915" i="1"/>
  <c r="Q915" i="1"/>
  <c r="R916" i="1"/>
  <c r="Q916" i="1"/>
  <c r="R917" i="1"/>
  <c r="Q917" i="1"/>
  <c r="R918" i="1"/>
  <c r="Q918" i="1"/>
  <c r="R919" i="1"/>
  <c r="Q919" i="1"/>
  <c r="R920" i="1"/>
  <c r="Q920" i="1"/>
  <c r="R921" i="1"/>
  <c r="Q921" i="1"/>
  <c r="R922" i="1"/>
  <c r="Q922" i="1"/>
  <c r="R923" i="1"/>
  <c r="Q923" i="1"/>
  <c r="R924" i="1"/>
  <c r="Q924" i="1"/>
  <c r="R925" i="1"/>
  <c r="Q925" i="1"/>
  <c r="R926" i="1"/>
  <c r="Q926" i="1"/>
  <c r="R927" i="1"/>
  <c r="Q927" i="1"/>
  <c r="R928" i="1"/>
  <c r="Q928" i="1"/>
  <c r="R929" i="1"/>
  <c r="Q929" i="1"/>
  <c r="R930" i="1"/>
  <c r="Q930" i="1"/>
  <c r="R931" i="1"/>
  <c r="Q931" i="1"/>
  <c r="R932" i="1"/>
  <c r="Q932" i="1"/>
  <c r="R933" i="1"/>
  <c r="Q933" i="1"/>
  <c r="R934" i="1"/>
  <c r="Q934" i="1"/>
  <c r="R935" i="1"/>
  <c r="Q935" i="1"/>
  <c r="R936" i="1"/>
  <c r="Q936" i="1"/>
  <c r="R937" i="1"/>
  <c r="Q937" i="1"/>
  <c r="R938" i="1"/>
  <c r="Q938" i="1"/>
  <c r="R939" i="1"/>
  <c r="Q939" i="1"/>
  <c r="R940" i="1"/>
  <c r="Q940" i="1"/>
  <c r="R941" i="1"/>
  <c r="Q941" i="1"/>
  <c r="R942" i="1"/>
  <c r="Q942" i="1"/>
  <c r="R943" i="1"/>
  <c r="Q943" i="1"/>
  <c r="R944" i="1"/>
  <c r="Q944" i="1"/>
  <c r="R945" i="1"/>
  <c r="Q945" i="1"/>
  <c r="R946" i="1"/>
  <c r="Q946" i="1"/>
  <c r="R947" i="1"/>
  <c r="Q947" i="1"/>
  <c r="R948" i="1"/>
  <c r="Q948" i="1"/>
  <c r="R949" i="1"/>
  <c r="Q949" i="1"/>
  <c r="R950" i="1"/>
  <c r="Q950" i="1"/>
  <c r="R951" i="1"/>
  <c r="Q951" i="1"/>
  <c r="R952" i="1"/>
  <c r="Q952" i="1"/>
  <c r="R953" i="1"/>
  <c r="Q953" i="1"/>
  <c r="R954" i="1"/>
  <c r="Q954" i="1"/>
  <c r="R955" i="1"/>
  <c r="Q955" i="1"/>
  <c r="R956" i="1"/>
  <c r="Q956" i="1"/>
  <c r="R957" i="1"/>
  <c r="Q957" i="1"/>
  <c r="R958" i="1"/>
  <c r="Q958" i="1"/>
  <c r="R959" i="1"/>
  <c r="Q959" i="1"/>
  <c r="R960" i="1"/>
  <c r="Q960" i="1"/>
  <c r="R961" i="1"/>
  <c r="Q961" i="1"/>
  <c r="R962" i="1"/>
  <c r="Q962" i="1"/>
  <c r="R963" i="1"/>
  <c r="Q963" i="1"/>
  <c r="R964" i="1"/>
  <c r="Q964" i="1"/>
  <c r="R965" i="1"/>
  <c r="Q965" i="1"/>
  <c r="R966" i="1"/>
  <c r="Q966" i="1"/>
  <c r="R967" i="1"/>
  <c r="Q967" i="1"/>
  <c r="R968" i="1"/>
  <c r="Q968" i="1"/>
  <c r="R969" i="1"/>
  <c r="Q969" i="1"/>
  <c r="R970" i="1"/>
  <c r="Q970" i="1"/>
  <c r="R971" i="1"/>
  <c r="Q971" i="1"/>
  <c r="R972" i="1"/>
  <c r="Q972" i="1"/>
  <c r="R973" i="1"/>
  <c r="Q973" i="1"/>
  <c r="R974" i="1"/>
  <c r="Q974" i="1"/>
  <c r="R975" i="1"/>
  <c r="Q975" i="1"/>
  <c r="R976" i="1"/>
  <c r="Q976" i="1"/>
  <c r="R977" i="1"/>
  <c r="Q977" i="1"/>
  <c r="R978" i="1"/>
  <c r="Q978" i="1"/>
  <c r="R979" i="1"/>
  <c r="Q979" i="1"/>
  <c r="R980" i="1"/>
  <c r="Q980" i="1"/>
  <c r="R981" i="1"/>
  <c r="Q981" i="1"/>
  <c r="R982" i="1"/>
  <c r="Q982" i="1"/>
  <c r="R983" i="1"/>
  <c r="Q983" i="1"/>
  <c r="R984" i="1"/>
  <c r="Q984" i="1"/>
  <c r="R985" i="1"/>
  <c r="Q985" i="1"/>
  <c r="R986" i="1"/>
  <c r="Q986" i="1"/>
  <c r="R987" i="1"/>
  <c r="Q987" i="1"/>
  <c r="R988" i="1"/>
  <c r="Q988" i="1"/>
  <c r="R989" i="1"/>
  <c r="Q989" i="1"/>
  <c r="R990" i="1"/>
  <c r="Q990" i="1"/>
  <c r="R991" i="1"/>
  <c r="Q991" i="1"/>
  <c r="R992" i="1"/>
  <c r="Q992" i="1"/>
  <c r="R993" i="1"/>
  <c r="Q993" i="1"/>
  <c r="R994" i="1"/>
  <c r="Q994" i="1"/>
  <c r="R995" i="1"/>
  <c r="Q995" i="1"/>
  <c r="R996" i="1"/>
  <c r="Q996" i="1"/>
  <c r="R997" i="1"/>
  <c r="Q997" i="1"/>
  <c r="R998" i="1"/>
  <c r="Q998" i="1"/>
  <c r="R999" i="1"/>
  <c r="Q999" i="1"/>
  <c r="R1000" i="1"/>
  <c r="Q1000" i="1"/>
  <c r="R1001" i="1"/>
  <c r="Q1001" i="1"/>
  <c r="R1002" i="1"/>
  <c r="Q1002" i="1"/>
  <c r="R1003" i="1"/>
  <c r="Q1003" i="1"/>
  <c r="R1004" i="1"/>
  <c r="Q1004" i="1"/>
  <c r="R1005" i="1"/>
  <c r="Q1005" i="1"/>
  <c r="R1006" i="1"/>
  <c r="Q1006" i="1"/>
  <c r="R1007" i="1"/>
  <c r="Q1007" i="1"/>
  <c r="R1008" i="1"/>
  <c r="Q1008" i="1"/>
  <c r="R1009" i="1"/>
  <c r="Q1009" i="1"/>
  <c r="R1010" i="1"/>
  <c r="Q1010" i="1"/>
  <c r="R1011" i="1"/>
  <c r="Q1011" i="1"/>
  <c r="R1012" i="1"/>
  <c r="Q1012" i="1"/>
  <c r="R1013" i="1"/>
  <c r="Q1013" i="1"/>
  <c r="R1014" i="1"/>
  <c r="Q1014" i="1"/>
  <c r="R1015" i="1"/>
  <c r="Q1015" i="1"/>
  <c r="R1016" i="1"/>
  <c r="Q1016" i="1"/>
  <c r="R1017" i="1"/>
  <c r="Q1017" i="1"/>
  <c r="R1018" i="1"/>
  <c r="Q1018" i="1"/>
  <c r="R1019" i="1"/>
  <c r="Q1019" i="1"/>
  <c r="R1020" i="1"/>
  <c r="Q1020" i="1"/>
  <c r="R1021" i="1"/>
  <c r="Q1021" i="1"/>
  <c r="R1022" i="1"/>
  <c r="Q1022" i="1"/>
  <c r="R1023" i="1"/>
  <c r="Q1023" i="1"/>
  <c r="R1024" i="1"/>
  <c r="Q1024" i="1"/>
  <c r="R1025" i="1"/>
  <c r="Q1025" i="1"/>
  <c r="R1026" i="1"/>
  <c r="Q1026" i="1"/>
  <c r="R1027" i="1"/>
  <c r="Q1027" i="1"/>
  <c r="R1028" i="1"/>
  <c r="Q1028" i="1"/>
  <c r="R1029" i="1"/>
  <c r="Q1029" i="1"/>
  <c r="R1030" i="1"/>
  <c r="Q1030" i="1"/>
  <c r="R1031" i="1"/>
  <c r="Q1031" i="1"/>
  <c r="R1032" i="1"/>
  <c r="Q1032" i="1"/>
  <c r="R1033" i="1"/>
  <c r="Q1033" i="1"/>
  <c r="R1034" i="1"/>
  <c r="Q1034" i="1"/>
  <c r="R1035" i="1"/>
  <c r="Q1035" i="1"/>
  <c r="R1036" i="1"/>
  <c r="Q1036" i="1"/>
  <c r="R1037" i="1"/>
  <c r="Q1037" i="1"/>
  <c r="R1038" i="1"/>
  <c r="Q1038" i="1"/>
  <c r="R1039" i="1"/>
  <c r="Q1039" i="1"/>
  <c r="R1040" i="1"/>
  <c r="Q1040" i="1"/>
  <c r="R1041" i="1"/>
  <c r="Q1041" i="1"/>
  <c r="R1042" i="1"/>
  <c r="Q1042" i="1"/>
  <c r="R1043" i="1"/>
  <c r="Q1043" i="1"/>
  <c r="R1044" i="1"/>
  <c r="Q1044" i="1"/>
  <c r="R1045" i="1"/>
  <c r="Q1045" i="1"/>
  <c r="R1046" i="1"/>
  <c r="Q1046" i="1"/>
  <c r="R1047" i="1"/>
  <c r="Q1047" i="1"/>
  <c r="R1048" i="1"/>
  <c r="Q1048" i="1"/>
  <c r="R1049" i="1"/>
  <c r="Q1049" i="1"/>
  <c r="R1050" i="1"/>
  <c r="Q1050" i="1"/>
  <c r="R1051" i="1"/>
  <c r="Q1051" i="1"/>
  <c r="R1052" i="1"/>
  <c r="Q1052" i="1"/>
  <c r="R1053" i="1"/>
  <c r="Q1053" i="1"/>
  <c r="R1054" i="1"/>
  <c r="Q1054" i="1"/>
  <c r="R1055" i="1"/>
  <c r="Q1055" i="1"/>
  <c r="R1056" i="1"/>
  <c r="Q1056" i="1"/>
  <c r="R1057" i="1"/>
  <c r="Q1057" i="1"/>
  <c r="R1058" i="1"/>
  <c r="Q1058" i="1"/>
  <c r="R1059" i="1"/>
  <c r="Q1059" i="1"/>
  <c r="R1060" i="1"/>
  <c r="Q1060" i="1"/>
  <c r="R1061" i="1"/>
  <c r="Q1061" i="1"/>
  <c r="R1062" i="1"/>
  <c r="Q1062" i="1"/>
  <c r="R1063" i="1"/>
  <c r="Q1063" i="1"/>
  <c r="R1064" i="1"/>
  <c r="Q1064" i="1"/>
  <c r="R1065" i="1"/>
  <c r="Q1065" i="1"/>
  <c r="R1066" i="1"/>
  <c r="Q1066" i="1"/>
  <c r="R1067" i="1"/>
  <c r="Q1067" i="1"/>
  <c r="R1068" i="1"/>
  <c r="Q1068" i="1"/>
  <c r="R1069" i="1"/>
  <c r="Q1069" i="1"/>
  <c r="R1070" i="1"/>
  <c r="Q1070" i="1"/>
  <c r="R1071" i="1"/>
  <c r="Q1071" i="1"/>
  <c r="R1072" i="1"/>
  <c r="Q1072" i="1"/>
  <c r="R1073" i="1"/>
  <c r="Q1073" i="1"/>
  <c r="R1074" i="1"/>
  <c r="Q1074" i="1"/>
  <c r="R1075" i="1"/>
  <c r="Q1075" i="1"/>
  <c r="R1076" i="1"/>
  <c r="Q1076" i="1"/>
  <c r="R1077" i="1"/>
  <c r="Q1077" i="1"/>
  <c r="R1078" i="1"/>
  <c r="Q1078" i="1"/>
  <c r="R1079" i="1"/>
  <c r="Q1079" i="1"/>
  <c r="R1080" i="1"/>
  <c r="Q1080" i="1"/>
  <c r="R1081" i="1"/>
  <c r="Q1081" i="1"/>
  <c r="R1082" i="1"/>
  <c r="Q1082" i="1"/>
  <c r="R1083" i="1"/>
  <c r="Q1083" i="1"/>
  <c r="R1084" i="1"/>
  <c r="Q1084" i="1"/>
  <c r="R1085" i="1"/>
  <c r="Q1085" i="1"/>
  <c r="R1086" i="1"/>
  <c r="Q1086" i="1"/>
  <c r="R1087" i="1"/>
  <c r="Q1087" i="1"/>
  <c r="R1088" i="1"/>
  <c r="Q1088" i="1"/>
  <c r="R1089" i="1"/>
  <c r="Q1089" i="1"/>
  <c r="R1090" i="1"/>
  <c r="Q1090" i="1"/>
  <c r="R1091" i="1"/>
  <c r="Q1091" i="1"/>
  <c r="R1092" i="1"/>
  <c r="Q1092" i="1"/>
  <c r="R1093" i="1"/>
  <c r="Q1093" i="1"/>
  <c r="R1094" i="1"/>
  <c r="Q1094" i="1"/>
  <c r="R1095" i="1"/>
  <c r="Q1095" i="1"/>
  <c r="R1096" i="1"/>
  <c r="Q1096" i="1"/>
  <c r="R1097" i="1"/>
  <c r="Q1097" i="1"/>
  <c r="R1098" i="1"/>
  <c r="Q1098" i="1"/>
  <c r="R1099" i="1"/>
  <c r="Q1099" i="1"/>
  <c r="R1100" i="1"/>
  <c r="Q1100" i="1"/>
  <c r="R1101" i="1"/>
  <c r="Q1101" i="1"/>
  <c r="R1102" i="1"/>
  <c r="Q1102" i="1"/>
  <c r="R1103" i="1"/>
  <c r="Q1103" i="1"/>
  <c r="R1104" i="1"/>
  <c r="Q1104" i="1"/>
  <c r="R1105" i="1"/>
  <c r="Q1105" i="1"/>
  <c r="R1106" i="1"/>
  <c r="Q1106" i="1"/>
  <c r="R1107" i="1"/>
  <c r="Q1107" i="1"/>
  <c r="R1108" i="1"/>
  <c r="Q1108" i="1"/>
  <c r="R1109" i="1"/>
  <c r="Q1109" i="1"/>
  <c r="R1110" i="1"/>
  <c r="Q1110" i="1"/>
  <c r="R1111" i="1"/>
  <c r="Q1111" i="1"/>
  <c r="R1112" i="1"/>
  <c r="Q1112" i="1"/>
  <c r="R1113" i="1"/>
  <c r="Q1113" i="1"/>
  <c r="R1114" i="1"/>
  <c r="Q1114" i="1"/>
  <c r="R1115" i="1"/>
  <c r="Q1115" i="1"/>
  <c r="R1116" i="1"/>
  <c r="Q1116" i="1"/>
  <c r="R1117" i="1"/>
  <c r="Q1117" i="1"/>
  <c r="R1118" i="1"/>
  <c r="Q1118" i="1"/>
  <c r="R1119" i="1"/>
  <c r="Q1119" i="1"/>
  <c r="R1120" i="1"/>
  <c r="Q1120" i="1"/>
  <c r="R1121" i="1"/>
  <c r="Q1121" i="1"/>
  <c r="R1122" i="1"/>
  <c r="Q1122" i="1"/>
  <c r="R1123" i="1"/>
  <c r="Q1123" i="1"/>
  <c r="R1124" i="1"/>
  <c r="Q1124" i="1"/>
  <c r="R1125" i="1"/>
  <c r="Q1125" i="1"/>
  <c r="R1126" i="1"/>
  <c r="Q1126" i="1"/>
  <c r="R1127" i="1"/>
  <c r="Q1127" i="1"/>
  <c r="R1128" i="1"/>
  <c r="Q1128" i="1"/>
  <c r="R1129" i="1"/>
  <c r="Q1129" i="1"/>
  <c r="R1130" i="1"/>
  <c r="Q1130" i="1"/>
  <c r="R1131" i="1"/>
  <c r="Q1131" i="1"/>
  <c r="R1132" i="1"/>
  <c r="Q1132" i="1"/>
  <c r="R1133" i="1"/>
  <c r="Q1133" i="1"/>
  <c r="R1134" i="1"/>
  <c r="Q1134" i="1"/>
  <c r="R1135" i="1"/>
  <c r="Q1135" i="1"/>
  <c r="R1136" i="1"/>
  <c r="Q1136" i="1"/>
  <c r="R1137" i="1"/>
  <c r="Q1137" i="1"/>
  <c r="R1138" i="1"/>
  <c r="Q1138" i="1"/>
  <c r="R1139" i="1"/>
  <c r="Q1139" i="1"/>
  <c r="R1140" i="1"/>
  <c r="Q1140" i="1"/>
  <c r="R1141" i="1"/>
  <c r="Q1141" i="1"/>
  <c r="R1142" i="1"/>
  <c r="Q1142" i="1"/>
  <c r="R1143" i="1"/>
  <c r="Q1143" i="1"/>
  <c r="R1144" i="1"/>
  <c r="Q1144" i="1"/>
  <c r="R1145" i="1"/>
  <c r="Q1145" i="1"/>
  <c r="R1146" i="1"/>
  <c r="Q1146" i="1"/>
  <c r="R1147" i="1"/>
  <c r="Q1147" i="1"/>
  <c r="R1148" i="1"/>
  <c r="Q1148" i="1"/>
  <c r="R1149" i="1"/>
  <c r="Q1149" i="1"/>
  <c r="R1150" i="1"/>
  <c r="Q1150" i="1"/>
  <c r="R1151" i="1"/>
  <c r="Q1151" i="1"/>
  <c r="R1152" i="1"/>
  <c r="Q1152" i="1"/>
  <c r="R1153" i="1"/>
  <c r="Q1153" i="1"/>
  <c r="R1154" i="1"/>
  <c r="Q1154" i="1"/>
  <c r="R1155" i="1"/>
  <c r="Q1155" i="1"/>
  <c r="R1156" i="1"/>
  <c r="Q1156" i="1"/>
  <c r="R1157" i="1"/>
  <c r="Q1157" i="1"/>
  <c r="R1158" i="1"/>
  <c r="Q1158" i="1"/>
  <c r="R1159" i="1"/>
  <c r="Q1159" i="1"/>
  <c r="R1160" i="1"/>
  <c r="Q1160" i="1"/>
  <c r="R1161" i="1"/>
  <c r="Q1161" i="1"/>
  <c r="R1162" i="1"/>
  <c r="Q1162" i="1"/>
  <c r="R1163" i="1"/>
  <c r="Q1163" i="1"/>
  <c r="R1164" i="1"/>
  <c r="Q1164" i="1"/>
  <c r="R1165" i="1"/>
  <c r="Q1165" i="1"/>
  <c r="R1166" i="1"/>
  <c r="Q1166" i="1"/>
  <c r="R1167" i="1"/>
  <c r="Q1167" i="1"/>
  <c r="R1168" i="1"/>
  <c r="Q1168" i="1"/>
  <c r="R1169" i="1"/>
  <c r="Q1169" i="1"/>
  <c r="R1170" i="1"/>
  <c r="Q1170" i="1"/>
  <c r="R1171" i="1"/>
  <c r="Q1171" i="1"/>
  <c r="R1172" i="1"/>
  <c r="Q1172" i="1"/>
  <c r="R1173" i="1"/>
  <c r="Q1173" i="1"/>
  <c r="R1174" i="1"/>
  <c r="Q1174" i="1"/>
  <c r="R1175" i="1"/>
  <c r="Q1175" i="1"/>
  <c r="R1176" i="1"/>
  <c r="Q1176" i="1"/>
  <c r="R1177" i="1"/>
  <c r="Q1177" i="1"/>
  <c r="R1178" i="1"/>
  <c r="Q1178" i="1"/>
  <c r="R1179" i="1"/>
  <c r="Q1179" i="1"/>
  <c r="R1180" i="1"/>
  <c r="Q1180" i="1"/>
  <c r="R1181" i="1"/>
  <c r="Q1181" i="1"/>
  <c r="R1182" i="1"/>
  <c r="Q1182" i="1"/>
  <c r="R1183" i="1"/>
  <c r="Q1183" i="1"/>
  <c r="R1184" i="1"/>
  <c r="Q1184" i="1"/>
  <c r="R1185" i="1"/>
  <c r="Q1185" i="1"/>
  <c r="R1186" i="1"/>
  <c r="Q1186" i="1"/>
  <c r="R1187" i="1"/>
  <c r="Q1187" i="1"/>
  <c r="R1188" i="1"/>
  <c r="Q1188" i="1"/>
  <c r="R1189" i="1"/>
  <c r="Q1189" i="1"/>
  <c r="R1190" i="1"/>
  <c r="Q1190" i="1"/>
  <c r="R1191" i="1"/>
  <c r="Q1191" i="1"/>
  <c r="R1192" i="1"/>
  <c r="Q1192" i="1"/>
  <c r="R1193" i="1"/>
  <c r="Q1193" i="1"/>
  <c r="R1194" i="1"/>
  <c r="Q1194" i="1"/>
  <c r="R1195" i="1"/>
  <c r="Q1195" i="1"/>
  <c r="R1196" i="1"/>
  <c r="Q1196" i="1"/>
  <c r="R1197" i="1"/>
  <c r="Q1197" i="1"/>
  <c r="R1198" i="1"/>
  <c r="Q1198" i="1"/>
  <c r="R1199" i="1"/>
  <c r="Q1199" i="1"/>
  <c r="R1200" i="1"/>
  <c r="Q1200" i="1"/>
  <c r="R1201" i="1"/>
  <c r="Q1201" i="1"/>
  <c r="R1202" i="1"/>
  <c r="Q1202" i="1"/>
  <c r="R1203" i="1"/>
  <c r="Q1203" i="1"/>
  <c r="R1204" i="1"/>
  <c r="Q1204" i="1"/>
  <c r="R1205" i="1"/>
  <c r="Q1205" i="1"/>
  <c r="R1206" i="1"/>
  <c r="Q1206" i="1"/>
  <c r="R1207" i="1"/>
  <c r="Q1207" i="1"/>
  <c r="R1208" i="1"/>
  <c r="Q1208" i="1"/>
  <c r="R1209" i="1"/>
  <c r="Q1209" i="1"/>
  <c r="R1210" i="1"/>
  <c r="Q1210" i="1"/>
  <c r="R1211" i="1"/>
  <c r="Q1211" i="1"/>
  <c r="R1212" i="1"/>
  <c r="Q1212" i="1"/>
  <c r="R1213" i="1"/>
  <c r="Q1213" i="1"/>
  <c r="R1214" i="1"/>
  <c r="Q1214" i="1"/>
  <c r="R1215" i="1"/>
  <c r="Q1215" i="1"/>
  <c r="R1216" i="1"/>
  <c r="Q1216" i="1"/>
  <c r="R1217" i="1"/>
  <c r="Q1217" i="1"/>
  <c r="R1218" i="1"/>
  <c r="Q1218" i="1"/>
  <c r="R1219" i="1"/>
  <c r="Q1219" i="1"/>
  <c r="R1220" i="1"/>
  <c r="Q1220" i="1"/>
  <c r="R1221" i="1"/>
  <c r="Q1221" i="1"/>
  <c r="R1222" i="1"/>
  <c r="Q1222" i="1"/>
  <c r="R1223" i="1"/>
  <c r="Q1223" i="1"/>
  <c r="R1224" i="1"/>
  <c r="Q1224" i="1"/>
  <c r="R1225" i="1"/>
  <c r="Q1225" i="1"/>
  <c r="R1226" i="1"/>
  <c r="Q1226" i="1"/>
  <c r="R1227" i="1"/>
  <c r="Q1227" i="1"/>
  <c r="R1228" i="1"/>
  <c r="Q1228" i="1"/>
  <c r="R1229" i="1"/>
  <c r="Q1229" i="1"/>
  <c r="R1230" i="1"/>
  <c r="Q1230" i="1"/>
  <c r="R1231" i="1"/>
  <c r="Q1231" i="1"/>
  <c r="R1232" i="1"/>
  <c r="Q1232" i="1"/>
  <c r="R1233" i="1"/>
  <c r="Q1233" i="1"/>
  <c r="R1234" i="1"/>
  <c r="Q1234" i="1"/>
  <c r="R1235" i="1"/>
  <c r="Q1235" i="1"/>
  <c r="R1236" i="1"/>
  <c r="Q1236" i="1"/>
  <c r="R1237" i="1"/>
  <c r="Q1237" i="1"/>
  <c r="R1238" i="1"/>
  <c r="Q1238" i="1"/>
  <c r="R1239" i="1"/>
  <c r="Q1239" i="1"/>
  <c r="R1240" i="1"/>
  <c r="Q1240" i="1"/>
  <c r="R1241" i="1"/>
  <c r="Q1241" i="1"/>
  <c r="R1242" i="1"/>
  <c r="Q1242" i="1"/>
  <c r="R1243" i="1"/>
  <c r="Q1243" i="1"/>
  <c r="R1244" i="1"/>
  <c r="Q1244" i="1"/>
  <c r="R1245" i="1"/>
  <c r="Q1245" i="1"/>
  <c r="R1246" i="1"/>
  <c r="Q1246" i="1"/>
  <c r="R1247" i="1"/>
  <c r="Q1247" i="1"/>
  <c r="R1248" i="1"/>
  <c r="Q1248" i="1"/>
  <c r="R1249" i="1"/>
  <c r="Q1249" i="1"/>
  <c r="R1250" i="1"/>
  <c r="Q1250" i="1"/>
  <c r="R1251" i="1"/>
  <c r="Q1251" i="1"/>
  <c r="R1252" i="1"/>
  <c r="Q1252" i="1"/>
  <c r="R1253" i="1"/>
  <c r="Q1253" i="1"/>
  <c r="R1254" i="1"/>
  <c r="Q1254" i="1"/>
  <c r="R1255" i="1"/>
  <c r="Q1255" i="1"/>
  <c r="R1256" i="1"/>
  <c r="Q1256" i="1"/>
  <c r="R1257" i="1"/>
  <c r="Q1257" i="1"/>
  <c r="R1258" i="1"/>
  <c r="Q1258" i="1"/>
  <c r="R1259" i="1"/>
  <c r="Q1259" i="1"/>
  <c r="R1260" i="1"/>
  <c r="Q1260" i="1"/>
  <c r="R1261" i="1"/>
  <c r="Q1261" i="1"/>
  <c r="R1262" i="1"/>
  <c r="Q1262" i="1"/>
  <c r="R1263" i="1"/>
  <c r="Q1263" i="1"/>
  <c r="R1264" i="1"/>
  <c r="Q1264" i="1"/>
  <c r="R1265" i="1"/>
  <c r="Q1265" i="1"/>
  <c r="R1266" i="1"/>
  <c r="Q1266" i="1"/>
  <c r="R1267" i="1"/>
  <c r="Q1267" i="1"/>
  <c r="R1268" i="1"/>
  <c r="Q1268" i="1"/>
  <c r="R1269" i="1"/>
  <c r="Q1269" i="1"/>
  <c r="R1270" i="1"/>
  <c r="Q1270" i="1"/>
  <c r="R1271" i="1"/>
  <c r="Q1271" i="1"/>
  <c r="R1272" i="1"/>
  <c r="Q1272" i="1"/>
  <c r="R1273" i="1"/>
  <c r="Q1273" i="1"/>
  <c r="R1274" i="1"/>
  <c r="Q1274" i="1"/>
  <c r="R1275" i="1"/>
  <c r="Q1275" i="1"/>
  <c r="R1276" i="1"/>
  <c r="Q1276" i="1"/>
  <c r="R1277" i="1"/>
  <c r="Q1277" i="1"/>
  <c r="R1278" i="1"/>
  <c r="Q1278" i="1"/>
  <c r="R1279" i="1"/>
  <c r="Q1279" i="1"/>
  <c r="R1280" i="1"/>
  <c r="Q1280" i="1"/>
  <c r="R1281" i="1"/>
  <c r="Q1281" i="1"/>
  <c r="R1282" i="1"/>
  <c r="Q1282" i="1"/>
  <c r="R1283" i="1"/>
  <c r="Q1283" i="1"/>
  <c r="R1284" i="1"/>
  <c r="Q1284" i="1"/>
  <c r="R1285" i="1"/>
  <c r="Q1285" i="1"/>
  <c r="R1286" i="1"/>
  <c r="Q1286" i="1"/>
  <c r="R1287" i="1"/>
  <c r="Q1287" i="1"/>
  <c r="R1288" i="1"/>
  <c r="Q1288" i="1"/>
  <c r="R1289" i="1"/>
  <c r="Q1289" i="1"/>
  <c r="R1290" i="1"/>
  <c r="Q1290" i="1"/>
  <c r="R1291" i="1"/>
  <c r="Q1291" i="1"/>
  <c r="R1292" i="1"/>
  <c r="Q1292" i="1"/>
  <c r="R1293" i="1"/>
  <c r="Q1293" i="1"/>
  <c r="R1294" i="1"/>
  <c r="Q1294" i="1"/>
  <c r="R1295" i="1"/>
  <c r="Q1295" i="1"/>
  <c r="R1296" i="1"/>
  <c r="Q1296" i="1"/>
  <c r="R1297" i="1"/>
  <c r="Q1297" i="1"/>
  <c r="R1298" i="1"/>
  <c r="Q1298" i="1"/>
  <c r="R1299" i="1"/>
  <c r="Q1299" i="1"/>
  <c r="R1300" i="1"/>
  <c r="Q1300" i="1"/>
  <c r="R1301" i="1"/>
  <c r="Q1301" i="1"/>
  <c r="R1302" i="1"/>
  <c r="Q1302" i="1"/>
  <c r="R1303" i="1"/>
  <c r="Q1303" i="1"/>
  <c r="R1304" i="1"/>
  <c r="Q1304" i="1"/>
  <c r="R1305" i="1"/>
  <c r="Q1305" i="1"/>
  <c r="R1306" i="1"/>
  <c r="Q1306" i="1"/>
  <c r="R1307" i="1"/>
  <c r="Q1307" i="1"/>
  <c r="R1308" i="1"/>
  <c r="Q1308" i="1"/>
  <c r="R1309" i="1"/>
  <c r="Q1309" i="1"/>
  <c r="R1310" i="1"/>
  <c r="Q1310" i="1"/>
  <c r="R1311" i="1"/>
  <c r="Q1311" i="1"/>
  <c r="R1312" i="1"/>
  <c r="Q1312" i="1"/>
  <c r="R1313" i="1"/>
  <c r="Q1313" i="1"/>
  <c r="R1314" i="1"/>
  <c r="Q1314" i="1"/>
  <c r="R1315" i="1"/>
  <c r="Q1315" i="1"/>
  <c r="R1316" i="1"/>
  <c r="Q1316" i="1"/>
  <c r="R1317" i="1"/>
  <c r="Q1317" i="1"/>
  <c r="R1318" i="1"/>
  <c r="Q1318" i="1"/>
  <c r="R1319" i="1"/>
  <c r="Q1319" i="1"/>
  <c r="R1320" i="1"/>
  <c r="Q1320" i="1"/>
  <c r="R1321" i="1"/>
  <c r="Q1321" i="1"/>
  <c r="R1322" i="1"/>
  <c r="Q1322" i="1"/>
  <c r="R1323" i="1"/>
  <c r="Q1323" i="1"/>
  <c r="R1324" i="1"/>
  <c r="Q1324" i="1"/>
  <c r="R1325" i="1"/>
  <c r="Q1325" i="1"/>
  <c r="R1326" i="1"/>
  <c r="Q1326" i="1"/>
  <c r="R1327" i="1"/>
  <c r="Q1327" i="1"/>
  <c r="R1328" i="1"/>
  <c r="Q1328" i="1"/>
  <c r="R1329" i="1"/>
  <c r="Q1329" i="1"/>
  <c r="R1330" i="1"/>
  <c r="Q1330" i="1"/>
  <c r="R1331" i="1"/>
  <c r="Q1331" i="1"/>
  <c r="R1332" i="1"/>
  <c r="Q1332" i="1"/>
  <c r="R1333" i="1"/>
  <c r="Q1333" i="1"/>
  <c r="R1334" i="1"/>
  <c r="Q1334" i="1"/>
  <c r="R1335" i="1"/>
  <c r="Q1335" i="1"/>
  <c r="R1336" i="1"/>
  <c r="Q1336" i="1"/>
  <c r="R1337" i="1"/>
  <c r="Q1337" i="1"/>
  <c r="R1338" i="1"/>
  <c r="Q1338" i="1"/>
  <c r="R1339" i="1"/>
  <c r="Q1339" i="1"/>
  <c r="R1340" i="1"/>
  <c r="Q1340" i="1"/>
  <c r="R1341" i="1"/>
  <c r="Q1341" i="1"/>
  <c r="R1342" i="1"/>
  <c r="Q1342" i="1"/>
  <c r="R1343" i="1"/>
  <c r="Q1343" i="1"/>
  <c r="R1344" i="1"/>
  <c r="Q1344" i="1"/>
  <c r="R1345" i="1"/>
  <c r="Q1345" i="1"/>
  <c r="R1346" i="1"/>
  <c r="Q1346" i="1"/>
  <c r="R1347" i="1"/>
  <c r="Q1347" i="1"/>
  <c r="R1348" i="1"/>
  <c r="Q1348" i="1"/>
  <c r="R1349" i="1"/>
  <c r="Q1349" i="1"/>
  <c r="R1350" i="1"/>
  <c r="Q1350" i="1"/>
  <c r="R1351" i="1"/>
  <c r="Q1351" i="1"/>
  <c r="R1352" i="1"/>
  <c r="Q1352" i="1"/>
  <c r="R1353" i="1"/>
  <c r="Q1353" i="1"/>
  <c r="R1354" i="1"/>
  <c r="Q1354" i="1"/>
  <c r="R1355" i="1"/>
  <c r="Q1355" i="1"/>
  <c r="R1356" i="1"/>
  <c r="Q1356" i="1"/>
  <c r="R1357" i="1"/>
  <c r="Q1357" i="1"/>
  <c r="R1358" i="1"/>
  <c r="Q1358" i="1"/>
  <c r="R1359" i="1"/>
  <c r="Q1359" i="1"/>
  <c r="R1360" i="1"/>
  <c r="Q1360" i="1"/>
  <c r="R1361" i="1"/>
  <c r="Q1361" i="1"/>
  <c r="R1362" i="1"/>
  <c r="Q1362" i="1"/>
  <c r="R1363" i="1"/>
  <c r="Q1363" i="1"/>
  <c r="R1364" i="1"/>
  <c r="Q1364" i="1"/>
  <c r="R1365" i="1"/>
  <c r="Q1365" i="1"/>
  <c r="R1366" i="1"/>
  <c r="Q1366" i="1"/>
  <c r="R1367" i="1"/>
  <c r="Q1367" i="1"/>
  <c r="R1368" i="1"/>
  <c r="Q1368" i="1"/>
  <c r="R1369" i="1"/>
  <c r="Q1369" i="1"/>
  <c r="R1370" i="1"/>
  <c r="Q1370" i="1"/>
  <c r="R1371" i="1"/>
  <c r="Q1371" i="1"/>
  <c r="R1372" i="1"/>
  <c r="Q1372" i="1"/>
  <c r="R1373" i="1"/>
  <c r="Q1373" i="1"/>
  <c r="R1374" i="1"/>
  <c r="Q1374" i="1"/>
  <c r="R1375" i="1"/>
  <c r="Q1375" i="1"/>
  <c r="R1376" i="1"/>
  <c r="Q1376" i="1"/>
  <c r="R1377" i="1"/>
  <c r="Q1377" i="1"/>
  <c r="R1378" i="1"/>
  <c r="Q1378" i="1"/>
  <c r="R1379" i="1"/>
  <c r="Q1379" i="1"/>
  <c r="R1380" i="1"/>
  <c r="Q1380" i="1"/>
  <c r="R1381" i="1"/>
  <c r="Q1381" i="1"/>
  <c r="R1382" i="1"/>
  <c r="Q1382" i="1"/>
  <c r="R1383" i="1"/>
  <c r="Q1383" i="1"/>
  <c r="R1384" i="1"/>
  <c r="Q1384" i="1"/>
  <c r="R1385" i="1"/>
  <c r="Q1385" i="1"/>
  <c r="R1386" i="1"/>
  <c r="Q1386" i="1"/>
  <c r="R1387" i="1"/>
  <c r="Q1387" i="1"/>
  <c r="R1388" i="1"/>
  <c r="Q1388" i="1"/>
  <c r="R1389" i="1"/>
  <c r="Q1389" i="1"/>
  <c r="R1390" i="1"/>
  <c r="Q1390" i="1"/>
  <c r="R1391" i="1"/>
  <c r="Q1391" i="1"/>
  <c r="R1392" i="1"/>
  <c r="Q1392" i="1"/>
  <c r="R1393" i="1"/>
  <c r="Q1393" i="1"/>
  <c r="R1394" i="1"/>
  <c r="Q1394" i="1"/>
  <c r="R1395" i="1"/>
  <c r="Q1395" i="1"/>
  <c r="R1396" i="1"/>
  <c r="Q1396" i="1"/>
  <c r="R1397" i="1"/>
  <c r="Q1397" i="1"/>
  <c r="R1398" i="1"/>
  <c r="Q1398" i="1"/>
  <c r="R1399" i="1"/>
  <c r="Q1399" i="1"/>
  <c r="R1400" i="1"/>
  <c r="Q1400" i="1"/>
  <c r="R1401" i="1"/>
  <c r="Q1401" i="1"/>
  <c r="R1402" i="1"/>
  <c r="Q1402" i="1"/>
  <c r="R1403" i="1"/>
  <c r="Q1403" i="1"/>
  <c r="R1404" i="1"/>
  <c r="Q1404" i="1"/>
  <c r="R1405" i="1"/>
  <c r="Q1405" i="1"/>
  <c r="R1406" i="1"/>
  <c r="Q1406" i="1"/>
  <c r="R1407" i="1"/>
  <c r="Q1407" i="1"/>
  <c r="R1408" i="1"/>
  <c r="Q1408" i="1"/>
  <c r="R1409" i="1"/>
  <c r="Q1409" i="1"/>
  <c r="R1410" i="1"/>
  <c r="Q1410" i="1"/>
  <c r="R1411" i="1"/>
  <c r="Q1411" i="1"/>
  <c r="R1412" i="1"/>
  <c r="Q1412" i="1"/>
  <c r="R1413" i="1"/>
  <c r="Q1413" i="1"/>
  <c r="R1414" i="1"/>
  <c r="Q1414" i="1"/>
  <c r="R1415" i="1"/>
  <c r="Q1415" i="1"/>
  <c r="R1416" i="1"/>
  <c r="Q1416" i="1"/>
  <c r="R1417" i="1"/>
  <c r="Q1417" i="1"/>
  <c r="R1418" i="1"/>
  <c r="Q1418" i="1"/>
  <c r="R1419" i="1"/>
  <c r="Q1419" i="1"/>
  <c r="R1420" i="1"/>
  <c r="Q1420" i="1"/>
  <c r="R1421" i="1"/>
  <c r="Q1421" i="1"/>
  <c r="R1422" i="1"/>
  <c r="Q1422" i="1"/>
  <c r="R1423" i="1"/>
  <c r="Q1423" i="1"/>
  <c r="R1424" i="1"/>
  <c r="Q1424" i="1"/>
  <c r="R1425" i="1"/>
  <c r="Q1425" i="1"/>
  <c r="R1426" i="1"/>
  <c r="Q1426" i="1"/>
  <c r="R1427" i="1"/>
  <c r="Q1427" i="1"/>
  <c r="R1428" i="1"/>
  <c r="Q1428" i="1"/>
  <c r="R1429" i="1"/>
  <c r="Q1429" i="1"/>
  <c r="R1430" i="1"/>
  <c r="Q1430" i="1"/>
  <c r="R1431" i="1"/>
  <c r="Q1431" i="1"/>
  <c r="R1432" i="1"/>
  <c r="Q1432" i="1"/>
  <c r="R1433" i="1"/>
  <c r="Q1433" i="1"/>
  <c r="R1434" i="1"/>
  <c r="Q1434" i="1"/>
  <c r="R1435" i="1"/>
  <c r="Q1435" i="1"/>
  <c r="R1436" i="1"/>
  <c r="Q1436" i="1"/>
  <c r="R1437" i="1"/>
  <c r="Q1437" i="1"/>
  <c r="R1438" i="1"/>
  <c r="Q1438" i="1"/>
  <c r="R1439" i="1"/>
  <c r="Q1439" i="1"/>
  <c r="R1440" i="1"/>
  <c r="Q1440" i="1"/>
  <c r="R1441" i="1"/>
  <c r="Q1441" i="1"/>
  <c r="R1442" i="1"/>
  <c r="Q1442" i="1"/>
  <c r="R1443" i="1"/>
  <c r="Q1443" i="1"/>
  <c r="R1444" i="1"/>
  <c r="Q1444" i="1"/>
  <c r="R1445" i="1"/>
  <c r="Q1445" i="1"/>
  <c r="R1446" i="1"/>
  <c r="Q1446" i="1"/>
  <c r="R1447" i="1"/>
  <c r="Q1447" i="1"/>
  <c r="R1448" i="1"/>
  <c r="Q1448" i="1"/>
  <c r="R1449" i="1"/>
  <c r="Q1449" i="1"/>
  <c r="R1450" i="1"/>
  <c r="Q1450" i="1"/>
  <c r="R1451" i="1"/>
  <c r="Q1451" i="1"/>
  <c r="R1452" i="1"/>
  <c r="Q1452" i="1"/>
  <c r="R1453" i="1"/>
  <c r="Q1453" i="1"/>
  <c r="R1454" i="1"/>
  <c r="Q1454" i="1"/>
  <c r="R1455" i="1"/>
  <c r="Q1455" i="1"/>
  <c r="R1456" i="1"/>
  <c r="Q1456" i="1"/>
  <c r="R1457" i="1"/>
  <c r="Q1457" i="1"/>
  <c r="R1458" i="1"/>
  <c r="Q1458" i="1"/>
  <c r="R1459" i="1"/>
  <c r="Q1459" i="1"/>
  <c r="R1460" i="1"/>
  <c r="Q1460" i="1"/>
  <c r="R1461" i="1"/>
  <c r="Q1461" i="1"/>
  <c r="R1462" i="1"/>
  <c r="Q1462" i="1"/>
  <c r="R1463" i="1"/>
  <c r="Q1463" i="1"/>
  <c r="R1464" i="1"/>
  <c r="Q1464" i="1"/>
  <c r="R1465" i="1"/>
  <c r="Q1465" i="1"/>
  <c r="R1466" i="1"/>
  <c r="Q1466" i="1"/>
  <c r="R1467" i="1"/>
  <c r="Q1467" i="1"/>
  <c r="R1468" i="1"/>
  <c r="Q1468" i="1"/>
  <c r="R1469" i="1"/>
  <c r="Q1469" i="1"/>
  <c r="R1470" i="1"/>
  <c r="Q1470" i="1"/>
  <c r="R1471" i="1"/>
  <c r="Q1471" i="1"/>
  <c r="R1472" i="1"/>
  <c r="Q1472" i="1"/>
  <c r="R1473" i="1"/>
  <c r="Q1473" i="1"/>
  <c r="R1474" i="1"/>
  <c r="Q1474" i="1"/>
  <c r="R1475" i="1"/>
  <c r="Q1475" i="1"/>
  <c r="R1476" i="1"/>
  <c r="Q1476" i="1"/>
  <c r="R1477" i="1"/>
  <c r="Q1477" i="1"/>
  <c r="R1478" i="1"/>
  <c r="Q1478" i="1"/>
  <c r="R1479" i="1"/>
  <c r="Q1479" i="1"/>
  <c r="R1480" i="1"/>
  <c r="Q1480" i="1"/>
  <c r="R1481" i="1"/>
  <c r="Q1481" i="1"/>
  <c r="R1482" i="1"/>
  <c r="Q1482" i="1"/>
  <c r="R1483" i="1"/>
  <c r="Q1483" i="1"/>
  <c r="R1484" i="1"/>
  <c r="Q1484" i="1"/>
  <c r="R1485" i="1"/>
  <c r="Q1485" i="1"/>
  <c r="R1486" i="1"/>
  <c r="Q1486" i="1"/>
  <c r="R1487" i="1"/>
  <c r="Q1487" i="1"/>
  <c r="R1488" i="1"/>
  <c r="Q1488" i="1"/>
  <c r="R1489" i="1"/>
  <c r="Q1489" i="1"/>
  <c r="R1490" i="1"/>
  <c r="Q1490" i="1"/>
  <c r="R1491" i="1"/>
  <c r="Q1491" i="1"/>
  <c r="R1492" i="1"/>
  <c r="Q1492" i="1"/>
  <c r="R1493" i="1"/>
  <c r="Q1493" i="1"/>
  <c r="R1494" i="1"/>
  <c r="Q1494" i="1"/>
  <c r="R1495" i="1"/>
  <c r="Q1495" i="1"/>
  <c r="R1496" i="1"/>
  <c r="Q1496" i="1"/>
  <c r="R1497" i="1"/>
  <c r="Q1497" i="1"/>
  <c r="R1498" i="1"/>
  <c r="Q1498" i="1"/>
  <c r="R1499" i="1"/>
  <c r="Q1499" i="1"/>
  <c r="R1500" i="1"/>
  <c r="Q1500" i="1"/>
  <c r="R1501" i="1"/>
  <c r="Q1501" i="1"/>
  <c r="R1502" i="1"/>
  <c r="Q1502" i="1"/>
  <c r="R1503" i="1"/>
  <c r="Q1503" i="1"/>
  <c r="R1504" i="1"/>
  <c r="Q1504" i="1"/>
  <c r="R1505" i="1"/>
  <c r="Q1505" i="1"/>
  <c r="R1506" i="1"/>
  <c r="Q1506" i="1"/>
  <c r="R1507" i="1"/>
  <c r="Q1507" i="1"/>
  <c r="R1508" i="1"/>
  <c r="Q1508" i="1"/>
  <c r="R1509" i="1"/>
  <c r="Q1509" i="1"/>
  <c r="R1510" i="1"/>
  <c r="Q1510" i="1"/>
  <c r="R1511" i="1"/>
  <c r="Q1511" i="1"/>
  <c r="R1512" i="1"/>
  <c r="Q1512" i="1"/>
  <c r="R1513" i="1"/>
  <c r="Q1513" i="1"/>
  <c r="R1514" i="1"/>
  <c r="Q1514" i="1"/>
  <c r="R1515" i="1"/>
  <c r="Q1515" i="1"/>
  <c r="R1516" i="1"/>
  <c r="Q1516" i="1"/>
  <c r="R1517" i="1"/>
  <c r="Q1517" i="1"/>
  <c r="R1518" i="1"/>
  <c r="Q1518" i="1"/>
  <c r="R1519" i="1"/>
  <c r="Q1519" i="1"/>
  <c r="R1520" i="1"/>
  <c r="Q1520" i="1"/>
  <c r="R1521" i="1"/>
  <c r="Q1521" i="1"/>
  <c r="R1522" i="1"/>
  <c r="Q1522" i="1"/>
  <c r="R1523" i="1"/>
  <c r="Q1523" i="1"/>
  <c r="R1524" i="1"/>
  <c r="Q1524" i="1"/>
  <c r="R1525" i="1"/>
  <c r="Q1525" i="1"/>
  <c r="R1526" i="1"/>
  <c r="Q1526" i="1"/>
  <c r="R1527" i="1"/>
  <c r="Q1527" i="1"/>
  <c r="R1528" i="1"/>
  <c r="Q1528" i="1"/>
  <c r="R1529" i="1"/>
  <c r="Q1529" i="1"/>
  <c r="R1530" i="1"/>
  <c r="Q1530" i="1"/>
  <c r="R1531" i="1"/>
  <c r="Q1531" i="1"/>
  <c r="R1532" i="1"/>
  <c r="Q1532" i="1"/>
  <c r="R1533" i="1"/>
  <c r="Q1533" i="1"/>
  <c r="R1534" i="1"/>
  <c r="Q1534" i="1"/>
  <c r="R1535" i="1"/>
  <c r="Q1535" i="1"/>
  <c r="R1536" i="1"/>
  <c r="Q1536" i="1"/>
  <c r="R1537" i="1"/>
  <c r="Q1537" i="1"/>
  <c r="R1538" i="1"/>
  <c r="Q1538" i="1"/>
  <c r="R1539" i="1"/>
  <c r="Q1539" i="1"/>
  <c r="R1540" i="1"/>
  <c r="Q1540" i="1"/>
  <c r="R1541" i="1"/>
  <c r="Q1541" i="1"/>
  <c r="R1542" i="1"/>
  <c r="Q1542" i="1"/>
  <c r="R1543" i="1"/>
  <c r="Q1543" i="1"/>
  <c r="R1544" i="1"/>
  <c r="Q1544" i="1"/>
  <c r="R1545" i="1"/>
  <c r="Q1545" i="1"/>
  <c r="R1546" i="1"/>
  <c r="Q1546" i="1"/>
  <c r="R1547" i="1"/>
  <c r="Q1547" i="1"/>
  <c r="R1548" i="1"/>
  <c r="Q1548" i="1"/>
  <c r="R1549" i="1"/>
  <c r="Q1549" i="1"/>
  <c r="R1550" i="1"/>
  <c r="Q1550" i="1"/>
  <c r="R1551" i="1"/>
  <c r="Q1551" i="1"/>
  <c r="R1552" i="1"/>
  <c r="Q1552" i="1"/>
  <c r="R1553" i="1"/>
  <c r="Q1553" i="1"/>
  <c r="R1554" i="1"/>
  <c r="Q1554" i="1"/>
  <c r="R1555" i="1"/>
  <c r="Q1555" i="1"/>
  <c r="R1556" i="1"/>
  <c r="Q1556" i="1"/>
  <c r="R1557" i="1"/>
  <c r="Q1557" i="1"/>
  <c r="R1558" i="1"/>
  <c r="Q1558" i="1"/>
  <c r="R1559" i="1"/>
  <c r="Q1559" i="1"/>
  <c r="R1560" i="1"/>
  <c r="Q1560" i="1"/>
  <c r="R1561" i="1"/>
  <c r="Q1561" i="1"/>
  <c r="R1562" i="1"/>
  <c r="Q1562" i="1"/>
  <c r="R1563" i="1"/>
  <c r="Q1563" i="1"/>
  <c r="R1564" i="1"/>
  <c r="Q1564" i="1"/>
  <c r="R1565" i="1"/>
  <c r="Q1565" i="1"/>
  <c r="R1566" i="1"/>
  <c r="Q1566" i="1"/>
  <c r="R1567" i="1"/>
  <c r="Q1567" i="1"/>
  <c r="R1568" i="1"/>
  <c r="Q1568" i="1"/>
  <c r="R1569" i="1"/>
  <c r="Q1569" i="1"/>
  <c r="R1570" i="1"/>
  <c r="Q1570" i="1"/>
  <c r="R1571" i="1"/>
  <c r="Q1571" i="1"/>
  <c r="R1572" i="1"/>
  <c r="Q1572" i="1"/>
  <c r="R1573" i="1"/>
  <c r="Q1573" i="1"/>
  <c r="R1574" i="1"/>
  <c r="Q1574" i="1"/>
  <c r="R1575" i="1"/>
  <c r="Q1575" i="1"/>
  <c r="R1576" i="1"/>
  <c r="Q1576" i="1"/>
  <c r="R1577" i="1"/>
  <c r="Q1577" i="1"/>
  <c r="R1578" i="1"/>
  <c r="Q1578" i="1"/>
  <c r="R1579" i="1"/>
  <c r="Q1579" i="1"/>
  <c r="R1580" i="1"/>
  <c r="Q1580" i="1"/>
  <c r="R1581" i="1"/>
  <c r="Q1581" i="1"/>
  <c r="R1582" i="1"/>
  <c r="Q1582" i="1"/>
  <c r="R1583" i="1"/>
  <c r="Q1583" i="1"/>
  <c r="R1584" i="1"/>
  <c r="Q1584" i="1"/>
  <c r="R1585" i="1"/>
  <c r="Q1585" i="1"/>
  <c r="R1586" i="1"/>
  <c r="Q1586" i="1"/>
  <c r="R1587" i="1"/>
  <c r="Q1587" i="1"/>
  <c r="R1588" i="1"/>
  <c r="Q1588" i="1"/>
  <c r="R1589" i="1"/>
  <c r="Q1589" i="1"/>
  <c r="R1590" i="1"/>
  <c r="Q1590" i="1"/>
  <c r="R1591" i="1"/>
  <c r="Q1591" i="1"/>
  <c r="R1592" i="1"/>
  <c r="Q1592" i="1"/>
  <c r="R1593" i="1"/>
  <c r="Q1593" i="1"/>
  <c r="R1594" i="1"/>
  <c r="Q1594" i="1"/>
  <c r="R1595" i="1"/>
  <c r="Q1595" i="1"/>
  <c r="R1596" i="1"/>
  <c r="Q1596" i="1"/>
  <c r="R1597" i="1"/>
  <c r="Q1597" i="1"/>
  <c r="R1598" i="1"/>
  <c r="Q1598" i="1"/>
  <c r="R1599" i="1"/>
  <c r="Q1599" i="1"/>
  <c r="R1600" i="1"/>
  <c r="Q1600" i="1"/>
  <c r="R1601" i="1"/>
  <c r="Q1601" i="1"/>
  <c r="R1602" i="1"/>
  <c r="Q1602" i="1"/>
  <c r="R1603" i="1"/>
  <c r="Q1603" i="1"/>
  <c r="R1604" i="1"/>
  <c r="Q1604" i="1"/>
  <c r="R1605" i="1"/>
  <c r="Q1605" i="1"/>
  <c r="R1606" i="1"/>
  <c r="Q1606" i="1"/>
  <c r="R1607" i="1"/>
  <c r="Q1607" i="1"/>
  <c r="R1608" i="1"/>
  <c r="Q1608" i="1"/>
  <c r="R1609" i="1"/>
  <c r="Q1609" i="1"/>
  <c r="R1610" i="1"/>
  <c r="Q1610" i="1"/>
  <c r="R1611" i="1"/>
  <c r="Q1611" i="1"/>
  <c r="R1612" i="1"/>
  <c r="Q1612" i="1"/>
  <c r="R1613" i="1"/>
  <c r="Q1613" i="1"/>
  <c r="R1614" i="1"/>
  <c r="Q1614" i="1"/>
  <c r="R1615" i="1"/>
  <c r="Q1615" i="1"/>
  <c r="R1616" i="1"/>
  <c r="Q1616" i="1"/>
  <c r="R1617" i="1"/>
  <c r="Q1617" i="1"/>
  <c r="R1618" i="1"/>
  <c r="Q1618" i="1"/>
  <c r="R1619" i="1"/>
  <c r="Q1619" i="1"/>
  <c r="R1620" i="1"/>
  <c r="Q1620" i="1"/>
  <c r="R1621" i="1"/>
  <c r="Q1621" i="1"/>
  <c r="R1622" i="1"/>
  <c r="Q1622" i="1"/>
  <c r="R1623" i="1"/>
  <c r="Q1623" i="1"/>
  <c r="R1624" i="1"/>
  <c r="Q1624" i="1"/>
  <c r="R1625" i="1"/>
  <c r="Q1625" i="1"/>
  <c r="R1626" i="1"/>
  <c r="Q1626" i="1"/>
  <c r="R1627" i="1"/>
  <c r="Q1627" i="1"/>
  <c r="R1628" i="1"/>
  <c r="Q1628" i="1"/>
  <c r="R1629" i="1"/>
  <c r="Q1629" i="1"/>
  <c r="R1630" i="1"/>
  <c r="Q1630" i="1"/>
  <c r="R1631" i="1"/>
  <c r="Q1631" i="1"/>
  <c r="R1632" i="1"/>
  <c r="Q1632" i="1"/>
  <c r="R1633" i="1"/>
  <c r="Q1633" i="1"/>
  <c r="R1634" i="1"/>
  <c r="Q1634" i="1"/>
  <c r="R1635" i="1"/>
  <c r="Q1635" i="1"/>
  <c r="R1636" i="1"/>
  <c r="Q1636" i="1"/>
  <c r="R1637" i="1"/>
  <c r="Q1637" i="1"/>
  <c r="R1638" i="1"/>
  <c r="Q1638" i="1"/>
  <c r="R1639" i="1"/>
  <c r="Q1639" i="1"/>
  <c r="R1640" i="1"/>
  <c r="Q1640" i="1"/>
  <c r="R1641" i="1"/>
  <c r="Q1641" i="1"/>
  <c r="R1642" i="1"/>
  <c r="Q1642" i="1"/>
  <c r="R1643" i="1"/>
  <c r="Q1643" i="1"/>
  <c r="R1644" i="1"/>
  <c r="Q1644" i="1"/>
  <c r="R1645" i="1"/>
  <c r="Q1645" i="1"/>
  <c r="R1646" i="1"/>
  <c r="Q1646" i="1"/>
  <c r="R1647" i="1"/>
  <c r="Q1647" i="1"/>
  <c r="R1648" i="1"/>
  <c r="Q1648" i="1"/>
  <c r="R1649" i="1"/>
  <c r="Q1649" i="1"/>
  <c r="R1650" i="1"/>
  <c r="Q1650" i="1"/>
  <c r="R1651" i="1"/>
  <c r="Q1651" i="1"/>
  <c r="R1652" i="1"/>
  <c r="Q1652" i="1"/>
  <c r="R1653" i="1"/>
  <c r="Q1653" i="1"/>
  <c r="R1654" i="1"/>
  <c r="Q1654" i="1"/>
  <c r="R1655" i="1"/>
  <c r="Q1655" i="1"/>
  <c r="R1656" i="1"/>
  <c r="Q1656" i="1"/>
  <c r="R1657" i="1"/>
  <c r="Q1657" i="1"/>
  <c r="R1658" i="1"/>
  <c r="Q1658" i="1"/>
  <c r="R1659" i="1"/>
  <c r="Q1659" i="1"/>
  <c r="R1660" i="1"/>
  <c r="Q1660" i="1"/>
  <c r="R1661" i="1"/>
  <c r="Q1661" i="1"/>
  <c r="R1662" i="1"/>
  <c r="Q1662" i="1"/>
  <c r="R1663" i="1"/>
  <c r="Q1663" i="1"/>
  <c r="R1664" i="1"/>
  <c r="Q1664" i="1"/>
  <c r="R1665" i="1"/>
  <c r="Q1665" i="1"/>
  <c r="R1666" i="1"/>
  <c r="Q1666" i="1"/>
  <c r="R1667" i="1"/>
  <c r="Q1667" i="1"/>
  <c r="R1668" i="1"/>
  <c r="Q1668" i="1"/>
  <c r="R1669" i="1"/>
  <c r="Q1669" i="1"/>
  <c r="R1670" i="1"/>
  <c r="Q1670" i="1"/>
  <c r="R1671" i="1"/>
  <c r="Q1671" i="1"/>
  <c r="R1672" i="1"/>
  <c r="Q1672" i="1"/>
  <c r="R1673" i="1"/>
  <c r="Q1673" i="1"/>
  <c r="R1674" i="1"/>
  <c r="Q1674" i="1"/>
  <c r="R1675" i="1"/>
  <c r="Q1675" i="1"/>
  <c r="R1676" i="1"/>
  <c r="Q1676" i="1"/>
  <c r="R1677" i="1"/>
  <c r="Q1677" i="1"/>
  <c r="R1678" i="1"/>
  <c r="Q1678" i="1"/>
  <c r="R1679" i="1"/>
  <c r="Q1679" i="1"/>
  <c r="R1680" i="1"/>
  <c r="Q1680" i="1"/>
  <c r="R1681" i="1"/>
  <c r="Q1681" i="1"/>
  <c r="R1682" i="1"/>
  <c r="Q1682" i="1"/>
  <c r="R1683" i="1"/>
  <c r="Q1683" i="1"/>
  <c r="R1684" i="1"/>
  <c r="Q1684" i="1"/>
  <c r="R1685" i="1"/>
  <c r="Q1685" i="1"/>
  <c r="R1686" i="1"/>
  <c r="Q1686" i="1"/>
  <c r="R1687" i="1"/>
  <c r="Q1687" i="1"/>
  <c r="R1688" i="1"/>
  <c r="Q1688" i="1"/>
  <c r="R1689" i="1"/>
  <c r="Q1689" i="1"/>
  <c r="R1690" i="1"/>
  <c r="Q1690" i="1"/>
  <c r="R1691" i="1"/>
  <c r="Q1691" i="1"/>
  <c r="R1692" i="1"/>
  <c r="Q1692" i="1"/>
  <c r="R1693" i="1"/>
  <c r="Q1693" i="1"/>
  <c r="R1694" i="1"/>
  <c r="Q1694" i="1"/>
  <c r="R1695" i="1"/>
  <c r="Q1695" i="1"/>
  <c r="R1696" i="1"/>
  <c r="Q1696" i="1"/>
  <c r="R1697" i="1"/>
  <c r="Q1697" i="1"/>
  <c r="R1698" i="1"/>
  <c r="Q1698" i="1"/>
  <c r="R1699" i="1"/>
  <c r="Q1699" i="1"/>
  <c r="R1700" i="1"/>
  <c r="Q1700" i="1"/>
  <c r="R1701" i="1"/>
  <c r="Q1701" i="1"/>
  <c r="R1702" i="1"/>
  <c r="Q1702" i="1"/>
  <c r="R1703" i="1"/>
  <c r="Q1703" i="1"/>
  <c r="R1704" i="1"/>
  <c r="Q1704" i="1"/>
  <c r="R1705" i="1"/>
  <c r="Q1705" i="1"/>
  <c r="R1706" i="1"/>
  <c r="Q1706" i="1"/>
  <c r="R1707" i="1"/>
  <c r="Q1707" i="1"/>
  <c r="R1708" i="1"/>
  <c r="Q1708" i="1"/>
  <c r="R1709" i="1"/>
  <c r="Q1709" i="1"/>
  <c r="R1710" i="1"/>
  <c r="Q1710" i="1"/>
  <c r="R1711" i="1"/>
  <c r="Q1711" i="1"/>
  <c r="R1712" i="1"/>
  <c r="Q1712" i="1"/>
  <c r="R1713" i="1"/>
  <c r="Q1713" i="1"/>
  <c r="R1714" i="1"/>
  <c r="Q1714" i="1"/>
  <c r="R1715" i="1"/>
  <c r="Q1715" i="1"/>
  <c r="R1716" i="1"/>
  <c r="Q1716" i="1"/>
  <c r="R1717" i="1"/>
  <c r="Q1717" i="1"/>
  <c r="R1718" i="1"/>
  <c r="Q1718" i="1"/>
  <c r="R1719" i="1"/>
  <c r="Q1719" i="1"/>
  <c r="R1720" i="1"/>
  <c r="Q1720" i="1"/>
  <c r="R1721" i="1"/>
  <c r="Q1721" i="1"/>
  <c r="R1722" i="1"/>
  <c r="Q1722" i="1"/>
  <c r="R1723" i="1"/>
  <c r="Q1723" i="1"/>
  <c r="R1724" i="1"/>
  <c r="Q1724" i="1"/>
  <c r="R1725" i="1"/>
  <c r="Q1725" i="1"/>
  <c r="R1726" i="1"/>
  <c r="Q1726" i="1"/>
  <c r="R1727" i="1"/>
  <c r="Q1727" i="1"/>
  <c r="R1728" i="1"/>
  <c r="Q1728" i="1"/>
  <c r="R1729" i="1"/>
  <c r="Q1729" i="1"/>
  <c r="R1730" i="1"/>
  <c r="Q1730" i="1"/>
  <c r="R1731" i="1"/>
  <c r="Q1731" i="1"/>
  <c r="R1732" i="1"/>
  <c r="Q1732" i="1"/>
  <c r="R1733" i="1"/>
  <c r="Q1733" i="1"/>
  <c r="R1734" i="1"/>
  <c r="Q1734" i="1"/>
  <c r="R1735" i="1"/>
  <c r="Q1735" i="1"/>
  <c r="R1736" i="1"/>
  <c r="Q1736" i="1"/>
  <c r="R1737" i="1"/>
  <c r="Q1737" i="1"/>
  <c r="R1738" i="1"/>
  <c r="Q1738" i="1"/>
  <c r="R1739" i="1"/>
  <c r="Q1739" i="1"/>
  <c r="R1740" i="1"/>
  <c r="Q1740" i="1"/>
  <c r="R1741" i="1"/>
  <c r="Q1741" i="1"/>
  <c r="R1742" i="1"/>
  <c r="Q1742" i="1"/>
  <c r="R1743" i="1"/>
  <c r="Q1743" i="1"/>
  <c r="R1744" i="1"/>
  <c r="Q1744" i="1"/>
  <c r="R1745" i="1"/>
  <c r="Q1745" i="1"/>
  <c r="R1746" i="1"/>
  <c r="Q1746" i="1"/>
  <c r="R1747" i="1"/>
  <c r="Q1747" i="1"/>
  <c r="R1748" i="1"/>
  <c r="Q1748" i="1"/>
  <c r="R1749" i="1"/>
  <c r="Q1749" i="1"/>
  <c r="R1750" i="1"/>
  <c r="Q1750" i="1"/>
  <c r="R1751" i="1"/>
  <c r="Q1751" i="1"/>
  <c r="R1752" i="1"/>
  <c r="Q1752" i="1"/>
  <c r="R1753" i="1"/>
  <c r="Q1753" i="1"/>
  <c r="R1754" i="1"/>
  <c r="Q1754" i="1"/>
  <c r="R1755" i="1"/>
  <c r="Q1755" i="1"/>
  <c r="R1756" i="1"/>
  <c r="Q1756" i="1"/>
  <c r="R1757" i="1"/>
  <c r="Q1757" i="1"/>
  <c r="R1758" i="1"/>
  <c r="Q1758" i="1"/>
  <c r="R1759" i="1"/>
  <c r="Q1759" i="1"/>
  <c r="R1760" i="1"/>
  <c r="Q1760" i="1"/>
  <c r="R1761" i="1"/>
  <c r="Q1761" i="1"/>
  <c r="R1762" i="1"/>
  <c r="Q1762" i="1"/>
  <c r="R1763" i="1"/>
  <c r="Q1763" i="1"/>
  <c r="R1764" i="1"/>
  <c r="Q1764" i="1"/>
  <c r="R1765" i="1"/>
  <c r="Q1765" i="1"/>
  <c r="R1766" i="1"/>
  <c r="Q1766" i="1"/>
  <c r="R1767" i="1"/>
  <c r="Q1767" i="1"/>
  <c r="R1768" i="1"/>
  <c r="Q1768" i="1"/>
  <c r="R1769" i="1"/>
  <c r="Q1769" i="1"/>
  <c r="R1770" i="1"/>
  <c r="Q1770" i="1"/>
  <c r="R1771" i="1"/>
  <c r="Q1771" i="1"/>
  <c r="R1772" i="1"/>
  <c r="Q1772" i="1"/>
  <c r="R1773" i="1"/>
  <c r="Q1773" i="1"/>
  <c r="R1774" i="1"/>
  <c r="Q1774" i="1"/>
  <c r="R1775" i="1"/>
  <c r="Q1775" i="1"/>
  <c r="R1776" i="1"/>
  <c r="Q1776" i="1"/>
  <c r="R1777" i="1"/>
  <c r="Q1777" i="1"/>
  <c r="R1778" i="1"/>
  <c r="Q1778" i="1"/>
  <c r="R1779" i="1"/>
  <c r="Q1779" i="1"/>
  <c r="R1780" i="1"/>
  <c r="Q1780" i="1"/>
  <c r="R1781" i="1"/>
  <c r="Q1781" i="1"/>
  <c r="R1782" i="1"/>
  <c r="Q1782" i="1"/>
  <c r="R1783" i="1"/>
  <c r="Q1783" i="1"/>
  <c r="R1784" i="1"/>
  <c r="Q1784" i="1"/>
  <c r="R1785" i="1"/>
  <c r="Q1785" i="1"/>
  <c r="R1786" i="1"/>
  <c r="Q1786" i="1"/>
  <c r="R1787" i="1"/>
  <c r="Q1787" i="1"/>
  <c r="R1788" i="1"/>
  <c r="Q1788" i="1"/>
  <c r="R1789" i="1"/>
  <c r="Q1789" i="1"/>
  <c r="R1790" i="1"/>
  <c r="Q1790" i="1"/>
  <c r="R1791" i="1"/>
  <c r="Q1791" i="1"/>
  <c r="R1792" i="1"/>
  <c r="Q1792" i="1"/>
  <c r="R1793" i="1"/>
  <c r="Q1793" i="1"/>
  <c r="R1794" i="1"/>
  <c r="Q1794" i="1"/>
  <c r="R1795" i="1"/>
  <c r="Q1795" i="1"/>
  <c r="R1796" i="1"/>
  <c r="Q1796" i="1"/>
  <c r="R1797" i="1"/>
  <c r="Q1797" i="1"/>
  <c r="R1798" i="1"/>
  <c r="Q1798" i="1"/>
  <c r="R1799" i="1"/>
  <c r="Q1799" i="1"/>
  <c r="R1800" i="1"/>
  <c r="Q1800" i="1"/>
  <c r="R1801" i="1"/>
  <c r="Q1801" i="1"/>
  <c r="R1802" i="1"/>
  <c r="Q1802" i="1"/>
  <c r="R1803" i="1"/>
  <c r="Q1803" i="1"/>
  <c r="R1804" i="1"/>
  <c r="Q1804" i="1"/>
  <c r="R1805" i="1"/>
  <c r="Q1805" i="1"/>
  <c r="R1806" i="1"/>
  <c r="Q1806" i="1"/>
  <c r="R1807" i="1"/>
  <c r="Q1807" i="1"/>
  <c r="R1808" i="1"/>
  <c r="Q1808" i="1"/>
  <c r="R1809" i="1"/>
  <c r="Q1809" i="1"/>
  <c r="R1810" i="1"/>
  <c r="Q1810" i="1"/>
  <c r="R1811" i="1"/>
  <c r="Q1811" i="1"/>
  <c r="R1812" i="1"/>
  <c r="Q1812" i="1"/>
  <c r="R1813" i="1"/>
  <c r="Q1813" i="1"/>
  <c r="R1814" i="1"/>
  <c r="Q1814" i="1"/>
  <c r="R1815" i="1"/>
  <c r="Q1815" i="1"/>
  <c r="R1816" i="1"/>
  <c r="Q1816" i="1"/>
  <c r="R1817" i="1"/>
  <c r="Q1817" i="1"/>
  <c r="R1818" i="1"/>
  <c r="Q1818" i="1"/>
  <c r="R1819" i="1"/>
  <c r="Q1819" i="1"/>
  <c r="R1820" i="1"/>
  <c r="Q1820" i="1"/>
  <c r="R1821" i="1"/>
  <c r="Q1821" i="1"/>
  <c r="R1822" i="1"/>
  <c r="Q1822" i="1"/>
  <c r="R1823" i="1"/>
  <c r="Q1823" i="1"/>
  <c r="R1824" i="1"/>
  <c r="Q1824" i="1"/>
  <c r="R1825" i="1"/>
  <c r="Q1825" i="1"/>
  <c r="R1826" i="1"/>
  <c r="Q1826" i="1"/>
  <c r="R1827" i="1"/>
  <c r="Q1827" i="1"/>
  <c r="R1828" i="1"/>
  <c r="Q1828" i="1"/>
  <c r="R1829" i="1"/>
  <c r="Q1829" i="1"/>
  <c r="R1830" i="1"/>
  <c r="Q1830" i="1"/>
  <c r="R1831" i="1"/>
  <c r="Q1831" i="1"/>
  <c r="R1832" i="1"/>
  <c r="Q1832" i="1"/>
  <c r="R1833" i="1"/>
  <c r="Q1833" i="1"/>
  <c r="R1834" i="1"/>
  <c r="Q1834" i="1"/>
  <c r="R1835" i="1"/>
  <c r="Q1835" i="1"/>
  <c r="R1836" i="1"/>
  <c r="Q1836" i="1"/>
  <c r="R1837" i="1"/>
  <c r="Q1837" i="1"/>
  <c r="R1838" i="1"/>
  <c r="Q1838" i="1"/>
  <c r="R1839" i="1"/>
  <c r="Q1839" i="1"/>
  <c r="R1840" i="1"/>
  <c r="Q1840" i="1"/>
  <c r="R1841" i="1"/>
  <c r="Q1841" i="1"/>
  <c r="R1842" i="1"/>
  <c r="Q1842" i="1"/>
  <c r="R1843" i="1"/>
  <c r="Q1843" i="1"/>
  <c r="R1844" i="1"/>
  <c r="Q1844" i="1"/>
  <c r="R1845" i="1"/>
  <c r="Q1845" i="1"/>
  <c r="R1846" i="1"/>
  <c r="Q1846" i="1"/>
  <c r="R1847" i="1"/>
  <c r="Q1847" i="1"/>
  <c r="R1848" i="1"/>
  <c r="Q1848" i="1"/>
  <c r="R1849" i="1"/>
  <c r="Q1849" i="1"/>
  <c r="R1850" i="1"/>
  <c r="Q1850" i="1"/>
  <c r="R1851" i="1"/>
  <c r="Q1851" i="1"/>
  <c r="R1852" i="1"/>
  <c r="Q1852" i="1"/>
  <c r="R1853" i="1"/>
  <c r="Q1853" i="1"/>
  <c r="R1854" i="1"/>
  <c r="Q1854" i="1"/>
  <c r="R1855" i="1"/>
  <c r="Q1855" i="1"/>
  <c r="R1856" i="1"/>
  <c r="Q1856" i="1"/>
  <c r="R1857" i="1"/>
  <c r="Q1857" i="1"/>
  <c r="R1858" i="1"/>
  <c r="Q1858" i="1"/>
  <c r="R1859" i="1"/>
  <c r="Q1859" i="1"/>
  <c r="R1860" i="1"/>
  <c r="Q1860" i="1"/>
  <c r="R1861" i="1"/>
  <c r="Q1861" i="1"/>
  <c r="R1862" i="1"/>
  <c r="Q1862" i="1"/>
  <c r="R1863" i="1"/>
  <c r="Q1863" i="1"/>
  <c r="R1864" i="1"/>
  <c r="Q1864" i="1"/>
  <c r="R1865" i="1"/>
  <c r="Q1865" i="1"/>
  <c r="R1866" i="1"/>
  <c r="Q1866" i="1"/>
  <c r="R1867" i="1"/>
  <c r="Q1867" i="1"/>
  <c r="R1868" i="1"/>
  <c r="Q1868" i="1"/>
  <c r="R1869" i="1"/>
  <c r="Q1869" i="1"/>
  <c r="R1870" i="1"/>
  <c r="Q1870" i="1"/>
  <c r="R1871" i="1"/>
  <c r="Q1871" i="1"/>
  <c r="R1872" i="1"/>
  <c r="Q1872" i="1"/>
  <c r="R1873" i="1"/>
  <c r="Q1873" i="1"/>
  <c r="R1874" i="1"/>
  <c r="Q1874" i="1"/>
  <c r="R1875" i="1"/>
  <c r="Q1875" i="1"/>
  <c r="R1876" i="1"/>
  <c r="Q1876" i="1"/>
  <c r="R1877" i="1"/>
  <c r="Q1877" i="1"/>
  <c r="R1878" i="1"/>
  <c r="Q1878" i="1"/>
  <c r="R1879" i="1"/>
  <c r="Q1879" i="1"/>
  <c r="R1880" i="1"/>
  <c r="Q1880" i="1"/>
  <c r="R1881" i="1"/>
  <c r="Q1881" i="1"/>
  <c r="R1882" i="1"/>
  <c r="Q1882" i="1"/>
  <c r="R1883" i="1"/>
  <c r="Q1883" i="1"/>
  <c r="R1884" i="1"/>
  <c r="Q1884" i="1"/>
  <c r="R1885" i="1"/>
  <c r="Q1885" i="1"/>
  <c r="R1886" i="1"/>
  <c r="Q1886" i="1"/>
  <c r="R1887" i="1"/>
  <c r="Q1887" i="1"/>
  <c r="R1888" i="1"/>
  <c r="Q1888" i="1"/>
  <c r="R1889" i="1"/>
  <c r="Q1889" i="1"/>
  <c r="R1890" i="1"/>
  <c r="Q1890" i="1"/>
  <c r="R1891" i="1"/>
  <c r="Q1891" i="1"/>
  <c r="R1892" i="1"/>
  <c r="Q1892" i="1"/>
  <c r="R1893" i="1"/>
  <c r="Q1893" i="1"/>
  <c r="R1894" i="1"/>
  <c r="Q1894" i="1"/>
  <c r="R1895" i="1"/>
  <c r="Q1895" i="1"/>
  <c r="R1896" i="1"/>
  <c r="Q1896" i="1"/>
  <c r="R1897" i="1"/>
  <c r="Q1897" i="1"/>
  <c r="R1898" i="1"/>
  <c r="Q1898" i="1"/>
  <c r="R1899" i="1"/>
  <c r="Q1899" i="1"/>
  <c r="R1900" i="1"/>
  <c r="Q1900" i="1"/>
  <c r="R1901" i="1"/>
  <c r="Q1901" i="1"/>
  <c r="R1902" i="1"/>
  <c r="Q1902" i="1"/>
  <c r="R1903" i="1"/>
  <c r="Q1903" i="1"/>
  <c r="R1904" i="1"/>
  <c r="Q1904" i="1"/>
  <c r="R1905" i="1"/>
  <c r="Q1905" i="1"/>
  <c r="R1906" i="1"/>
  <c r="Q1906" i="1"/>
  <c r="R1907" i="1"/>
  <c r="Q1907" i="1"/>
  <c r="R1908" i="1"/>
  <c r="Q1908" i="1"/>
  <c r="R1909" i="1"/>
  <c r="Q1909" i="1"/>
  <c r="R1910" i="1"/>
  <c r="Q1910" i="1"/>
  <c r="R1911" i="1"/>
  <c r="Q1911" i="1"/>
  <c r="R1912" i="1"/>
  <c r="Q1912" i="1"/>
  <c r="R1913" i="1"/>
  <c r="Q1913" i="1"/>
  <c r="R1914" i="1"/>
  <c r="Q1914" i="1"/>
  <c r="R1915" i="1"/>
  <c r="Q1915" i="1"/>
  <c r="R1916" i="1"/>
  <c r="Q1916" i="1"/>
  <c r="R1917" i="1"/>
  <c r="Q1917" i="1"/>
  <c r="R1918" i="1"/>
  <c r="Q1918" i="1"/>
  <c r="R1919" i="1"/>
  <c r="Q1919" i="1"/>
  <c r="R1920" i="1"/>
  <c r="Q1920" i="1"/>
  <c r="R1921" i="1"/>
  <c r="Q1921" i="1"/>
  <c r="R1922" i="1"/>
  <c r="Q1922" i="1"/>
  <c r="R1923" i="1"/>
  <c r="Q1923" i="1"/>
  <c r="R1924" i="1"/>
  <c r="Q1924" i="1"/>
  <c r="R1925" i="1"/>
  <c r="Q1925" i="1"/>
  <c r="R1926" i="1"/>
  <c r="Q1926" i="1"/>
  <c r="R1927" i="1"/>
  <c r="Q1927" i="1"/>
  <c r="R1928" i="1"/>
  <c r="Q1928" i="1"/>
  <c r="R1929" i="1"/>
  <c r="Q1929" i="1"/>
  <c r="R1930" i="1"/>
  <c r="Q1930" i="1"/>
  <c r="R1931" i="1"/>
  <c r="Q1931" i="1"/>
  <c r="R1932" i="1"/>
  <c r="Q1932" i="1"/>
  <c r="R1933" i="1"/>
  <c r="Q1933" i="1"/>
  <c r="R1934" i="1"/>
  <c r="Q1934" i="1"/>
  <c r="R1935" i="1"/>
  <c r="Q1935" i="1"/>
  <c r="R1936" i="1"/>
  <c r="Q1936" i="1"/>
  <c r="R1937" i="1"/>
  <c r="Q1937" i="1"/>
  <c r="R1938" i="1"/>
  <c r="Q1938" i="1"/>
  <c r="R1939" i="1"/>
  <c r="Q1939" i="1"/>
  <c r="R1940" i="1"/>
  <c r="Q1940" i="1"/>
  <c r="R1941" i="1"/>
  <c r="Q1941" i="1"/>
  <c r="R1942" i="1"/>
  <c r="Q1942" i="1"/>
  <c r="R1943" i="1"/>
  <c r="Q1943" i="1"/>
  <c r="R1944" i="1"/>
  <c r="Q1944" i="1"/>
  <c r="R1945" i="1"/>
  <c r="Q1945" i="1"/>
  <c r="R1946" i="1"/>
  <c r="Q1946" i="1"/>
  <c r="R1947" i="1"/>
  <c r="Q1947" i="1"/>
  <c r="R1948" i="1"/>
  <c r="Q1948" i="1"/>
  <c r="R1949" i="1"/>
  <c r="Q1949" i="1"/>
  <c r="R1950" i="1"/>
  <c r="Q1950" i="1"/>
  <c r="R1951" i="1"/>
  <c r="Q1951" i="1"/>
  <c r="R1952" i="1"/>
  <c r="Q1952" i="1"/>
  <c r="R1953" i="1"/>
  <c r="Q1953" i="1"/>
  <c r="R1954" i="1"/>
  <c r="Q1954" i="1"/>
  <c r="R1955" i="1"/>
  <c r="Q1955" i="1"/>
  <c r="R1956" i="1"/>
  <c r="Q1956" i="1"/>
  <c r="R1957" i="1"/>
  <c r="Q1957" i="1"/>
  <c r="R1958" i="1"/>
  <c r="Q1958" i="1"/>
  <c r="R1959" i="1"/>
  <c r="Q1959" i="1"/>
  <c r="R1960" i="1"/>
  <c r="Q1960" i="1"/>
  <c r="R1961" i="1"/>
  <c r="Q1961" i="1"/>
  <c r="R1962" i="1"/>
  <c r="Q1962" i="1"/>
  <c r="R1963" i="1"/>
  <c r="Q1963" i="1"/>
  <c r="R1964" i="1"/>
  <c r="Q1964" i="1"/>
  <c r="R1965" i="1"/>
  <c r="Q1965" i="1"/>
  <c r="R1966" i="1"/>
  <c r="Q1966" i="1"/>
  <c r="R1967" i="1"/>
  <c r="Q1967" i="1"/>
  <c r="R1968" i="1"/>
  <c r="Q1968" i="1"/>
  <c r="R1969" i="1"/>
  <c r="Q1969" i="1"/>
  <c r="R1970" i="1"/>
  <c r="Q1970" i="1"/>
  <c r="R1971" i="1"/>
  <c r="Q1971" i="1"/>
  <c r="R1972" i="1"/>
  <c r="Q1972" i="1"/>
  <c r="R1973" i="1"/>
  <c r="Q1973" i="1"/>
  <c r="R1974" i="1"/>
  <c r="Q1974" i="1"/>
  <c r="R1975" i="1"/>
  <c r="Q1975" i="1"/>
  <c r="R1976" i="1"/>
  <c r="Q1976" i="1"/>
  <c r="R1977" i="1"/>
  <c r="Q1977" i="1"/>
  <c r="R1978" i="1"/>
  <c r="Q1978" i="1"/>
  <c r="R1979" i="1"/>
  <c r="Q1979" i="1"/>
  <c r="R1980" i="1"/>
  <c r="Q1980" i="1"/>
  <c r="R1981" i="1"/>
  <c r="Q1981" i="1"/>
  <c r="R1982" i="1"/>
  <c r="Q1982" i="1"/>
  <c r="R1983" i="1"/>
  <c r="Q1983" i="1"/>
  <c r="R1984" i="1"/>
  <c r="Q1984" i="1"/>
  <c r="R1985" i="1"/>
  <c r="Q1985" i="1"/>
  <c r="R1986" i="1"/>
  <c r="Q1986" i="1"/>
  <c r="R1987" i="1"/>
  <c r="Q1987" i="1"/>
  <c r="R1988" i="1"/>
  <c r="Q1988" i="1"/>
  <c r="R1989" i="1"/>
  <c r="Q1989" i="1"/>
  <c r="R1990" i="1"/>
  <c r="Q1990" i="1"/>
  <c r="R1991" i="1"/>
  <c r="Q1991" i="1"/>
  <c r="R1992" i="1"/>
  <c r="Q1992" i="1"/>
  <c r="R1993" i="1"/>
  <c r="Q1993" i="1"/>
  <c r="R1994" i="1"/>
  <c r="Q1994" i="1"/>
  <c r="R1995" i="1"/>
  <c r="Q1995" i="1"/>
  <c r="R1996" i="1"/>
  <c r="Q1996" i="1"/>
  <c r="R1997" i="1"/>
  <c r="Q1997" i="1"/>
  <c r="R1998" i="1"/>
  <c r="Q1998" i="1"/>
  <c r="R1999" i="1"/>
  <c r="Q1999" i="1"/>
  <c r="R2000" i="1"/>
  <c r="Q2000" i="1"/>
  <c r="R2001" i="1"/>
  <c r="Q2001" i="1"/>
  <c r="R2002" i="1"/>
  <c r="Q2002" i="1"/>
  <c r="R2003" i="1"/>
  <c r="Q2003" i="1"/>
  <c r="R2004" i="1"/>
  <c r="Q2004" i="1"/>
  <c r="R2005" i="1"/>
  <c r="Q2005" i="1"/>
  <c r="R2006" i="1"/>
  <c r="Q2006" i="1"/>
  <c r="R2007" i="1"/>
  <c r="Q2007" i="1"/>
  <c r="R2008" i="1"/>
  <c r="Q2008" i="1"/>
  <c r="R2009" i="1"/>
  <c r="Q2009" i="1"/>
  <c r="R2010" i="1"/>
  <c r="Q2010" i="1"/>
  <c r="R2011" i="1"/>
  <c r="Q2011" i="1"/>
  <c r="R2012" i="1"/>
  <c r="Q2012" i="1"/>
  <c r="R2013" i="1"/>
  <c r="Q2013" i="1"/>
  <c r="R2014" i="1"/>
  <c r="Q2014" i="1"/>
  <c r="R2015" i="1"/>
  <c r="Q2015" i="1"/>
  <c r="R2016" i="1"/>
  <c r="Q2016" i="1"/>
  <c r="R2017" i="1"/>
  <c r="Q2017" i="1"/>
  <c r="R2018" i="1"/>
  <c r="Q2018" i="1"/>
  <c r="R2019" i="1"/>
  <c r="Q2019" i="1"/>
  <c r="R2020" i="1"/>
  <c r="Q2020" i="1"/>
  <c r="R2021" i="1"/>
  <c r="Q2021" i="1"/>
  <c r="R2022" i="1"/>
  <c r="Q2022" i="1"/>
  <c r="R2023" i="1"/>
  <c r="Q2023" i="1"/>
  <c r="R2024" i="1"/>
  <c r="Q2024" i="1"/>
  <c r="R2025" i="1"/>
  <c r="Q2025" i="1"/>
  <c r="R2026" i="1"/>
  <c r="Q2026" i="1"/>
  <c r="R2027" i="1"/>
  <c r="Q2027" i="1"/>
  <c r="R2028" i="1"/>
  <c r="Q2028" i="1"/>
  <c r="R2029" i="1"/>
  <c r="Q2029" i="1"/>
  <c r="R2030" i="1"/>
  <c r="Q2030" i="1"/>
  <c r="R2031" i="1"/>
  <c r="Q2031" i="1"/>
  <c r="R2032" i="1"/>
  <c r="Q2032" i="1"/>
  <c r="R2033" i="1"/>
  <c r="Q2033" i="1"/>
  <c r="R2034" i="1"/>
  <c r="Q2034" i="1"/>
  <c r="R2035" i="1"/>
  <c r="Q2035" i="1"/>
  <c r="R2036" i="1"/>
  <c r="Q2036" i="1"/>
  <c r="R2037" i="1"/>
  <c r="Q2037" i="1"/>
  <c r="R2038" i="1"/>
  <c r="Q2038" i="1"/>
  <c r="R2039" i="1"/>
  <c r="Q2039" i="1"/>
  <c r="R2040" i="1"/>
  <c r="Q2040" i="1"/>
  <c r="R2041" i="1"/>
  <c r="Q2041" i="1"/>
  <c r="R2042" i="1"/>
  <c r="Q2042" i="1"/>
  <c r="R2043" i="1"/>
  <c r="Q2043" i="1"/>
  <c r="R2044" i="1"/>
  <c r="Q2044" i="1"/>
  <c r="R2045" i="1"/>
  <c r="Q2045" i="1"/>
  <c r="R2046" i="1"/>
  <c r="Q2046" i="1"/>
  <c r="R2047" i="1"/>
  <c r="Q2047" i="1"/>
  <c r="R2048" i="1"/>
  <c r="Q2048" i="1"/>
  <c r="R2049" i="1"/>
  <c r="Q2049" i="1"/>
  <c r="R2050" i="1"/>
  <c r="Q2050" i="1"/>
  <c r="R2051" i="1"/>
  <c r="Q2051" i="1"/>
  <c r="R2052" i="1"/>
  <c r="Q2052" i="1"/>
  <c r="R2053" i="1"/>
  <c r="Q2053" i="1"/>
  <c r="R2054" i="1"/>
  <c r="Q2054" i="1"/>
  <c r="R2055" i="1"/>
  <c r="Q2055" i="1"/>
  <c r="R2056" i="1"/>
  <c r="Q2056" i="1"/>
  <c r="R2057" i="1"/>
  <c r="Q2057" i="1"/>
  <c r="R2058" i="1"/>
  <c r="Q2058" i="1"/>
  <c r="R2059" i="1"/>
  <c r="Q2059" i="1"/>
  <c r="R2060" i="1"/>
  <c r="Q2060" i="1"/>
  <c r="R2061" i="1"/>
  <c r="Q2061" i="1"/>
  <c r="R2062" i="1"/>
  <c r="Q2062" i="1"/>
  <c r="R2063" i="1"/>
  <c r="Q2063" i="1"/>
  <c r="R2064" i="1"/>
  <c r="Q2064" i="1"/>
  <c r="R2065" i="1"/>
  <c r="Q2065" i="1"/>
  <c r="R2066" i="1"/>
  <c r="Q2066" i="1"/>
  <c r="R2067" i="1"/>
  <c r="Q2067" i="1"/>
  <c r="R2068" i="1"/>
  <c r="Q2068" i="1"/>
  <c r="R2069" i="1"/>
  <c r="Q2069" i="1"/>
  <c r="R2070" i="1"/>
  <c r="Q2070" i="1"/>
  <c r="R2071" i="1"/>
  <c r="Q2071" i="1"/>
  <c r="R2072" i="1"/>
  <c r="Q2072" i="1"/>
  <c r="R2073" i="1"/>
  <c r="Q2073" i="1"/>
  <c r="R2074" i="1"/>
  <c r="Q2074" i="1"/>
  <c r="R2075" i="1"/>
  <c r="Q2075" i="1"/>
  <c r="R2076" i="1"/>
  <c r="Q2076" i="1"/>
  <c r="R2077" i="1"/>
  <c r="Q2077" i="1"/>
  <c r="R2078" i="1"/>
  <c r="Q2078" i="1"/>
  <c r="R2079" i="1"/>
  <c r="Q2079" i="1"/>
  <c r="R2080" i="1"/>
  <c r="Q2080" i="1"/>
  <c r="R2081" i="1"/>
  <c r="Q2081" i="1"/>
  <c r="R2082" i="1"/>
  <c r="Q2082" i="1"/>
  <c r="R2083" i="1"/>
  <c r="Q2083" i="1"/>
  <c r="R2084" i="1"/>
  <c r="Q2084" i="1"/>
  <c r="R2085" i="1"/>
  <c r="Q2085" i="1"/>
  <c r="R2086" i="1"/>
  <c r="Q2086" i="1"/>
  <c r="R2087" i="1"/>
  <c r="Q2087" i="1"/>
  <c r="R2088" i="1"/>
  <c r="Q2088" i="1"/>
  <c r="R2089" i="1"/>
  <c r="Q2089" i="1"/>
  <c r="R2090" i="1"/>
  <c r="Q2090" i="1"/>
  <c r="R2091" i="1"/>
  <c r="Q2091" i="1"/>
  <c r="R2092" i="1"/>
  <c r="Q2092" i="1"/>
  <c r="R2093" i="1"/>
  <c r="Q2093" i="1"/>
  <c r="R2094" i="1"/>
  <c r="Q2094" i="1"/>
  <c r="R2095" i="1"/>
  <c r="Q2095" i="1"/>
  <c r="R2096" i="1"/>
  <c r="Q2096" i="1"/>
  <c r="R2097" i="1"/>
  <c r="Q2097" i="1"/>
  <c r="R2098" i="1"/>
  <c r="Q2098" i="1"/>
  <c r="R2099" i="1"/>
  <c r="Q2099" i="1"/>
  <c r="R2100" i="1"/>
  <c r="Q2100" i="1"/>
  <c r="R2101" i="1"/>
  <c r="Q2101" i="1"/>
  <c r="R2102" i="1"/>
  <c r="Q2102" i="1"/>
  <c r="R2103" i="1"/>
  <c r="Q2103" i="1"/>
  <c r="R2104" i="1"/>
  <c r="Q2104" i="1"/>
  <c r="R2105" i="1"/>
  <c r="Q2105" i="1"/>
  <c r="R2106" i="1"/>
  <c r="Q2106" i="1"/>
  <c r="R2107" i="1"/>
  <c r="Q2107" i="1"/>
  <c r="R2108" i="1"/>
  <c r="Q2108" i="1"/>
  <c r="R2109" i="1"/>
  <c r="Q2109" i="1"/>
  <c r="R2110" i="1"/>
  <c r="Q2110" i="1"/>
  <c r="R2111" i="1"/>
  <c r="Q2111" i="1"/>
  <c r="R2112" i="1"/>
  <c r="Q2112" i="1"/>
  <c r="R2113" i="1"/>
  <c r="Q2113" i="1"/>
  <c r="R2114" i="1"/>
  <c r="Q2114" i="1"/>
  <c r="R2115" i="1"/>
  <c r="Q2115" i="1"/>
  <c r="R2116" i="1"/>
  <c r="Q2116" i="1"/>
  <c r="R2117" i="1"/>
  <c r="Q2117" i="1"/>
  <c r="R2118" i="1"/>
  <c r="Q2118" i="1"/>
  <c r="R2119" i="1"/>
  <c r="Q2119" i="1"/>
  <c r="R2120" i="1"/>
  <c r="Q2120" i="1"/>
  <c r="R2121" i="1"/>
  <c r="Q2121" i="1"/>
  <c r="R2122" i="1"/>
  <c r="Q2122" i="1"/>
  <c r="R2123" i="1"/>
  <c r="Q2123" i="1"/>
  <c r="R2124" i="1"/>
  <c r="Q2124" i="1"/>
  <c r="R2125" i="1"/>
  <c r="Q2125" i="1"/>
  <c r="R2126" i="1"/>
  <c r="Q2126" i="1"/>
  <c r="R2127" i="1"/>
  <c r="Q2127" i="1"/>
  <c r="R2128" i="1"/>
  <c r="Q2128" i="1"/>
  <c r="R2129" i="1"/>
  <c r="Q2129" i="1"/>
  <c r="R2130" i="1"/>
  <c r="Q2130" i="1"/>
  <c r="R2131" i="1"/>
  <c r="Q2131" i="1"/>
  <c r="R2132" i="1"/>
  <c r="Q2132" i="1"/>
  <c r="R2133" i="1"/>
  <c r="Q2133" i="1"/>
  <c r="R2134" i="1"/>
  <c r="Q2134" i="1"/>
  <c r="R2135" i="1"/>
  <c r="Q2135" i="1"/>
  <c r="R2136" i="1"/>
  <c r="Q2136" i="1"/>
  <c r="R2137" i="1"/>
  <c r="Q2137" i="1"/>
  <c r="R2138" i="1"/>
  <c r="Q2138" i="1"/>
  <c r="R2139" i="1"/>
  <c r="Q2139" i="1"/>
  <c r="R2140" i="1"/>
  <c r="Q2140" i="1"/>
  <c r="R2141" i="1"/>
  <c r="Q2141" i="1"/>
  <c r="R2142" i="1"/>
  <c r="Q2142" i="1"/>
  <c r="R2143" i="1"/>
  <c r="Q2143" i="1"/>
  <c r="R2144" i="1"/>
  <c r="Q2144" i="1"/>
  <c r="R2145" i="1"/>
  <c r="Q2145" i="1"/>
  <c r="R2146" i="1"/>
  <c r="Q2146" i="1"/>
  <c r="R2147" i="1"/>
  <c r="Q2147" i="1"/>
  <c r="R2148" i="1"/>
  <c r="Q2148" i="1"/>
  <c r="R2149" i="1"/>
  <c r="Q2149" i="1"/>
  <c r="R2150" i="1"/>
  <c r="Q2150" i="1"/>
  <c r="R2151" i="1"/>
  <c r="Q2151" i="1"/>
  <c r="R2152" i="1"/>
  <c r="Q2152" i="1"/>
  <c r="R2153" i="1"/>
  <c r="Q2153" i="1"/>
  <c r="R2154" i="1"/>
  <c r="Q2154" i="1"/>
  <c r="R2155" i="1"/>
  <c r="Q2155" i="1"/>
  <c r="R2156" i="1"/>
  <c r="Q2156" i="1"/>
  <c r="R2157" i="1"/>
  <c r="Q2157" i="1"/>
  <c r="R2158" i="1"/>
  <c r="Q2158" i="1"/>
  <c r="R2159" i="1"/>
  <c r="Q2159" i="1"/>
  <c r="R2160" i="1"/>
  <c r="Q2160" i="1"/>
  <c r="R2161" i="1"/>
  <c r="Q2161" i="1"/>
  <c r="R2162" i="1"/>
  <c r="Q2162" i="1"/>
  <c r="R2163" i="1"/>
  <c r="Q2163" i="1"/>
  <c r="R2164" i="1"/>
  <c r="Q2164" i="1"/>
  <c r="R2165" i="1"/>
  <c r="Q2165" i="1"/>
  <c r="R2166" i="1"/>
  <c r="Q2166" i="1"/>
  <c r="R2167" i="1"/>
  <c r="Q2167" i="1"/>
  <c r="R2168" i="1"/>
  <c r="Q2168" i="1"/>
  <c r="R2169" i="1"/>
  <c r="Q2169" i="1"/>
  <c r="R2170" i="1"/>
  <c r="Q2170" i="1"/>
  <c r="R2171" i="1"/>
  <c r="Q2171" i="1"/>
  <c r="R2172" i="1"/>
  <c r="Q2172" i="1"/>
  <c r="R2173" i="1"/>
  <c r="Q2173" i="1"/>
  <c r="R2174" i="1"/>
  <c r="Q2174" i="1"/>
  <c r="R2175" i="1"/>
  <c r="Q2175" i="1"/>
  <c r="R2176" i="1"/>
  <c r="Q2176" i="1"/>
  <c r="R2177" i="1"/>
  <c r="Q2177" i="1"/>
  <c r="R2178" i="1"/>
  <c r="Q2178" i="1"/>
  <c r="R2179" i="1"/>
  <c r="Q2179" i="1"/>
  <c r="R2180" i="1"/>
  <c r="Q2180" i="1"/>
  <c r="R2181" i="1"/>
  <c r="Q2181" i="1"/>
  <c r="R2182" i="1"/>
  <c r="Q2182" i="1"/>
  <c r="R2183" i="1"/>
  <c r="Q2183" i="1"/>
  <c r="R2184" i="1"/>
  <c r="Q2184" i="1"/>
  <c r="R2185" i="1"/>
  <c r="Q2185" i="1"/>
  <c r="R2186" i="1"/>
  <c r="Q2186" i="1"/>
  <c r="R2187" i="1"/>
  <c r="Q2187" i="1"/>
  <c r="R2188" i="1"/>
  <c r="Q2188" i="1"/>
  <c r="R2189" i="1"/>
  <c r="Q2189" i="1"/>
  <c r="R2190" i="1"/>
  <c r="Q2190" i="1"/>
  <c r="R2191" i="1"/>
  <c r="Q2191" i="1"/>
  <c r="R2192" i="1"/>
  <c r="Q2192" i="1"/>
  <c r="R2193" i="1"/>
  <c r="Q2193" i="1"/>
  <c r="R2194" i="1"/>
  <c r="Q2194" i="1"/>
  <c r="R2195" i="1"/>
  <c r="Q2195" i="1"/>
  <c r="R2196" i="1"/>
  <c r="Q2196" i="1"/>
  <c r="R2197" i="1"/>
  <c r="Q2197" i="1"/>
  <c r="R2198" i="1"/>
  <c r="Q2198" i="1"/>
  <c r="R2199" i="1"/>
  <c r="Q2199" i="1"/>
  <c r="R2200" i="1"/>
  <c r="Q2200" i="1"/>
  <c r="R2201" i="1"/>
  <c r="Q2201" i="1"/>
  <c r="R2202" i="1"/>
  <c r="Q2202" i="1"/>
  <c r="R2203" i="1"/>
  <c r="Q2203" i="1"/>
  <c r="R2204" i="1"/>
  <c r="Q2204" i="1"/>
  <c r="R2205" i="1"/>
  <c r="Q2205" i="1"/>
  <c r="R2206" i="1"/>
  <c r="Q2206" i="1"/>
  <c r="R2207" i="1"/>
  <c r="Q2207" i="1"/>
  <c r="R2208" i="1"/>
  <c r="Q2208" i="1"/>
  <c r="R2209" i="1"/>
  <c r="Q2209" i="1"/>
  <c r="R2210" i="1"/>
  <c r="Q2210" i="1"/>
  <c r="R2211" i="1"/>
  <c r="Q2211" i="1"/>
  <c r="R2212" i="1"/>
  <c r="Q2212" i="1"/>
  <c r="R2213" i="1"/>
  <c r="Q2213" i="1"/>
  <c r="R2214" i="1"/>
  <c r="Q2214" i="1"/>
  <c r="R2215" i="1"/>
  <c r="Q2215" i="1"/>
  <c r="R2216" i="1"/>
  <c r="Q2216" i="1"/>
  <c r="R2217" i="1"/>
  <c r="Q2217" i="1"/>
  <c r="R2218" i="1"/>
  <c r="Q2218" i="1"/>
  <c r="R2219" i="1"/>
  <c r="Q2219" i="1"/>
  <c r="R2220" i="1"/>
  <c r="Q2220" i="1"/>
  <c r="R2221" i="1"/>
  <c r="Q2221" i="1"/>
  <c r="R2222" i="1"/>
  <c r="Q2222" i="1"/>
  <c r="R2223" i="1"/>
  <c r="Q2223" i="1"/>
  <c r="R2224" i="1"/>
  <c r="Q2224" i="1"/>
  <c r="R2225" i="1"/>
  <c r="Q2225" i="1"/>
  <c r="R2226" i="1"/>
  <c r="Q2226" i="1"/>
  <c r="R2227" i="1"/>
  <c r="Q2227" i="1"/>
  <c r="R2228" i="1"/>
  <c r="Q2228" i="1"/>
  <c r="R2229" i="1"/>
  <c r="Q2229" i="1"/>
  <c r="R2230" i="1"/>
  <c r="Q2230" i="1"/>
  <c r="R2231" i="1"/>
  <c r="Q2231" i="1"/>
  <c r="R2232" i="1"/>
  <c r="Q2232" i="1"/>
  <c r="R2233" i="1"/>
  <c r="Q2233" i="1"/>
  <c r="R2234" i="1"/>
  <c r="Q2234" i="1"/>
  <c r="R2235" i="1"/>
  <c r="Q2235" i="1"/>
  <c r="R2236" i="1"/>
  <c r="Q2236" i="1"/>
  <c r="R2237" i="1"/>
  <c r="Q2237" i="1"/>
  <c r="R2238" i="1"/>
  <c r="Q2238" i="1"/>
  <c r="R2239" i="1"/>
  <c r="Q2239" i="1"/>
  <c r="R2240" i="1"/>
  <c r="Q2240" i="1"/>
  <c r="R2241" i="1"/>
  <c r="Q2241" i="1"/>
  <c r="R2242" i="1"/>
  <c r="Q2242" i="1"/>
  <c r="R2243" i="1"/>
  <c r="Q2243" i="1"/>
  <c r="R2244" i="1"/>
  <c r="Q2244" i="1"/>
  <c r="R2245" i="1"/>
  <c r="Q2245" i="1"/>
  <c r="R2246" i="1"/>
  <c r="Q2246" i="1"/>
  <c r="R2247" i="1"/>
  <c r="Q2247" i="1"/>
  <c r="R2248" i="1"/>
  <c r="Q2248" i="1"/>
  <c r="R2249" i="1"/>
  <c r="Q2249" i="1"/>
  <c r="R2250" i="1"/>
  <c r="Q2250" i="1"/>
  <c r="R2251" i="1"/>
  <c r="Q2251" i="1"/>
  <c r="R2252" i="1"/>
  <c r="Q2252" i="1"/>
  <c r="R2253" i="1"/>
  <c r="Q2253" i="1"/>
  <c r="R2254" i="1"/>
  <c r="Q2254" i="1"/>
  <c r="R2255" i="1"/>
  <c r="Q2255" i="1"/>
  <c r="R2256" i="1"/>
  <c r="Q2256" i="1"/>
  <c r="R2257" i="1"/>
  <c r="Q2257" i="1"/>
  <c r="R2258" i="1"/>
  <c r="Q2258" i="1"/>
  <c r="R2259" i="1"/>
  <c r="Q2259" i="1"/>
  <c r="R2260" i="1"/>
  <c r="Q2260" i="1"/>
  <c r="R2261" i="1"/>
  <c r="Q2261" i="1"/>
  <c r="R2262" i="1"/>
  <c r="Q2262" i="1"/>
  <c r="R2263" i="1"/>
  <c r="Q2263" i="1"/>
  <c r="R2264" i="1"/>
  <c r="Q2264" i="1"/>
  <c r="R2265" i="1"/>
  <c r="Q2265" i="1"/>
  <c r="R2266" i="1"/>
  <c r="Q2266" i="1"/>
  <c r="R2267" i="1"/>
  <c r="Q2267" i="1"/>
  <c r="R2268" i="1"/>
  <c r="Q2268" i="1"/>
  <c r="R2269" i="1"/>
  <c r="Q2269" i="1"/>
  <c r="R2270" i="1"/>
  <c r="Q2270" i="1"/>
  <c r="R2271" i="1"/>
  <c r="Q2271" i="1"/>
  <c r="R2272" i="1"/>
  <c r="Q2272" i="1"/>
  <c r="R2273" i="1"/>
  <c r="Q2273" i="1"/>
  <c r="R2274" i="1"/>
  <c r="Q2274" i="1"/>
  <c r="R2275" i="1"/>
  <c r="Q2275" i="1"/>
  <c r="R2276" i="1"/>
  <c r="Q2276" i="1"/>
  <c r="R2277" i="1"/>
  <c r="Q2277" i="1"/>
  <c r="R2278" i="1"/>
  <c r="Q2278" i="1"/>
  <c r="R2279" i="1"/>
  <c r="Q2279" i="1"/>
  <c r="R2280" i="1"/>
  <c r="Q2280" i="1"/>
  <c r="R2281" i="1"/>
  <c r="Q2281" i="1"/>
  <c r="R2282" i="1"/>
  <c r="Q2282" i="1"/>
  <c r="R2283" i="1"/>
  <c r="Q2283" i="1"/>
  <c r="R2284" i="1"/>
  <c r="Q2284" i="1"/>
  <c r="R2285" i="1"/>
  <c r="Q2285" i="1"/>
  <c r="R2286" i="1"/>
  <c r="Q2286" i="1"/>
  <c r="R2287" i="1"/>
  <c r="Q2287" i="1"/>
  <c r="R2288" i="1"/>
  <c r="Q2288" i="1"/>
  <c r="R2289" i="1"/>
  <c r="Q2289" i="1"/>
  <c r="R2290" i="1"/>
  <c r="Q2290" i="1"/>
  <c r="R2291" i="1"/>
  <c r="Q2291" i="1"/>
  <c r="R2292" i="1"/>
  <c r="Q2292" i="1"/>
  <c r="R2293" i="1"/>
  <c r="Q2293" i="1"/>
  <c r="R2294" i="1"/>
  <c r="Q2294" i="1"/>
  <c r="R2295" i="1"/>
  <c r="Q2295" i="1"/>
  <c r="R2296" i="1"/>
  <c r="Q2296" i="1"/>
  <c r="R2297" i="1"/>
  <c r="Q2297" i="1"/>
  <c r="R2298" i="1"/>
  <c r="Q2298" i="1"/>
  <c r="R2299" i="1"/>
  <c r="Q2299" i="1"/>
  <c r="R2300" i="1"/>
  <c r="Q2300" i="1"/>
  <c r="R2301" i="1"/>
  <c r="Q2301" i="1"/>
  <c r="R2302" i="1"/>
  <c r="Q2302" i="1"/>
  <c r="R2303" i="1"/>
  <c r="Q2303" i="1"/>
  <c r="R2304" i="1"/>
  <c r="Q2304" i="1"/>
  <c r="R2305" i="1"/>
  <c r="Q2305" i="1"/>
  <c r="R2306" i="1"/>
  <c r="Q2306" i="1"/>
  <c r="R2307" i="1"/>
  <c r="Q2307" i="1"/>
  <c r="R2308" i="1"/>
  <c r="Q2308" i="1"/>
  <c r="R2309" i="1"/>
  <c r="Q2309" i="1"/>
  <c r="R2310" i="1"/>
  <c r="Q2310" i="1"/>
  <c r="R2311" i="1"/>
  <c r="Q2311" i="1"/>
  <c r="R2312" i="1"/>
  <c r="Q2312" i="1"/>
  <c r="R2313" i="1"/>
  <c r="Q2313" i="1"/>
  <c r="R2314" i="1"/>
  <c r="Q2314" i="1"/>
  <c r="R2315" i="1"/>
  <c r="Q2315" i="1"/>
  <c r="R2316" i="1"/>
  <c r="Q2316" i="1"/>
  <c r="R2317" i="1"/>
  <c r="Q2317" i="1"/>
  <c r="R2318" i="1"/>
  <c r="Q2318" i="1"/>
  <c r="R2319" i="1"/>
  <c r="Q2319" i="1"/>
  <c r="R2320" i="1"/>
  <c r="Q2320" i="1"/>
  <c r="R2321" i="1"/>
  <c r="Q2321" i="1"/>
  <c r="R2322" i="1"/>
  <c r="Q2322" i="1"/>
  <c r="R2323" i="1"/>
  <c r="Q2323" i="1"/>
  <c r="R2324" i="1"/>
  <c r="Q2324" i="1"/>
  <c r="R2325" i="1"/>
  <c r="Q2325" i="1"/>
  <c r="R2326" i="1"/>
  <c r="Q2326" i="1"/>
  <c r="R2327" i="1"/>
  <c r="Q2327" i="1"/>
  <c r="R2328" i="1"/>
  <c r="Q2328" i="1"/>
  <c r="R2329" i="1"/>
  <c r="Q2329" i="1"/>
  <c r="R2330" i="1"/>
  <c r="Q2330" i="1"/>
  <c r="R2331" i="1"/>
  <c r="Q2331" i="1"/>
  <c r="R2332" i="1"/>
  <c r="Q2332" i="1"/>
  <c r="R2333" i="1"/>
  <c r="Q2333" i="1"/>
  <c r="R2334" i="1"/>
  <c r="Q2334" i="1"/>
  <c r="R2335" i="1"/>
  <c r="Q2335" i="1"/>
  <c r="R2336" i="1"/>
  <c r="Q2336" i="1"/>
  <c r="R2337" i="1"/>
  <c r="Q2337" i="1"/>
  <c r="R2338" i="1"/>
  <c r="Q2338" i="1"/>
  <c r="R2339" i="1"/>
  <c r="Q2339" i="1"/>
  <c r="R2340" i="1"/>
  <c r="Q2340" i="1"/>
  <c r="R2341" i="1"/>
  <c r="Q2341" i="1"/>
  <c r="R2342" i="1"/>
  <c r="Q2342" i="1"/>
  <c r="R2343" i="1"/>
  <c r="Q2343" i="1"/>
  <c r="R2344" i="1"/>
  <c r="Q2344" i="1"/>
  <c r="R2345" i="1"/>
  <c r="Q2345" i="1"/>
  <c r="R2346" i="1"/>
  <c r="Q2346" i="1"/>
  <c r="R2347" i="1"/>
  <c r="Q2347" i="1"/>
  <c r="R2348" i="1"/>
  <c r="Q2348" i="1"/>
  <c r="R2349" i="1"/>
  <c r="Q2349" i="1"/>
  <c r="R2350" i="1"/>
  <c r="Q2350" i="1"/>
  <c r="R2351" i="1"/>
  <c r="Q2351" i="1"/>
  <c r="R2352" i="1"/>
  <c r="Q2352" i="1"/>
  <c r="R2353" i="1"/>
  <c r="Q2353" i="1"/>
  <c r="R2354" i="1"/>
  <c r="Q2354" i="1"/>
  <c r="R2355" i="1"/>
  <c r="Q2355" i="1"/>
  <c r="R2356" i="1"/>
  <c r="Q2356" i="1"/>
  <c r="R2357" i="1"/>
  <c r="Q2357" i="1"/>
  <c r="R2358" i="1"/>
  <c r="Q2358" i="1"/>
  <c r="R2359" i="1"/>
  <c r="Q2359" i="1"/>
  <c r="R2360" i="1"/>
  <c r="Q2360" i="1"/>
  <c r="R2361" i="1"/>
  <c r="Q2361" i="1"/>
  <c r="R2362" i="1"/>
  <c r="Q2362" i="1"/>
  <c r="R2363" i="1"/>
  <c r="Q2363" i="1"/>
  <c r="R2364" i="1"/>
  <c r="Q2364" i="1"/>
  <c r="R2365" i="1"/>
  <c r="Q2365" i="1"/>
  <c r="R2366" i="1"/>
  <c r="Q2366" i="1"/>
  <c r="R2367" i="1"/>
  <c r="Q2367" i="1"/>
  <c r="R2368" i="1"/>
  <c r="Q2368" i="1"/>
  <c r="R2369" i="1"/>
  <c r="Q2369" i="1"/>
  <c r="R2370" i="1"/>
  <c r="Q2370" i="1"/>
  <c r="R2371" i="1"/>
  <c r="Q2371" i="1"/>
  <c r="R2372" i="1"/>
  <c r="Q2372" i="1"/>
  <c r="R2373" i="1"/>
  <c r="Q2373" i="1"/>
  <c r="R2374" i="1"/>
  <c r="Q2374" i="1"/>
  <c r="R2375" i="1"/>
  <c r="Q2375" i="1"/>
  <c r="R2376" i="1"/>
  <c r="Q2376" i="1"/>
  <c r="R2377" i="1"/>
  <c r="Q2377" i="1"/>
  <c r="R2378" i="1"/>
  <c r="Q2378" i="1"/>
  <c r="R2379" i="1"/>
  <c r="Q2379" i="1"/>
  <c r="R2380" i="1"/>
  <c r="Q2380" i="1"/>
  <c r="R2381" i="1"/>
  <c r="Q2381" i="1"/>
  <c r="R2382" i="1"/>
  <c r="Q2382" i="1"/>
  <c r="R2383" i="1"/>
  <c r="Q2383" i="1"/>
  <c r="R2384" i="1"/>
  <c r="Q2384" i="1"/>
  <c r="R2385" i="1"/>
  <c r="Q2385" i="1"/>
  <c r="R2386" i="1"/>
  <c r="Q2386" i="1"/>
  <c r="R2387" i="1"/>
  <c r="Q2387" i="1"/>
  <c r="R2388" i="1"/>
  <c r="Q2388" i="1"/>
  <c r="R2389" i="1"/>
  <c r="Q2389" i="1"/>
  <c r="R2390" i="1"/>
  <c r="Q2390" i="1"/>
  <c r="R2391" i="1"/>
  <c r="Q2391" i="1"/>
  <c r="R2392" i="1"/>
  <c r="Q2392" i="1"/>
  <c r="R2393" i="1"/>
  <c r="Q2393" i="1"/>
  <c r="R2394" i="1"/>
  <c r="Q2394" i="1"/>
  <c r="R2395" i="1"/>
  <c r="Q2395" i="1"/>
  <c r="R2396" i="1"/>
  <c r="Q2396" i="1"/>
  <c r="R2397" i="1"/>
  <c r="Q2397" i="1"/>
  <c r="R2398" i="1"/>
  <c r="Q2398" i="1"/>
  <c r="R2399" i="1"/>
  <c r="Q2399" i="1"/>
  <c r="R2400" i="1"/>
  <c r="Q2400" i="1"/>
  <c r="R2401" i="1"/>
  <c r="Q2401" i="1"/>
  <c r="R2402" i="1"/>
  <c r="Q2402" i="1"/>
  <c r="R2403" i="1"/>
  <c r="Q2403" i="1"/>
  <c r="R2404" i="1"/>
  <c r="Q2404" i="1"/>
  <c r="R2405" i="1"/>
  <c r="Q2405" i="1"/>
  <c r="R2406" i="1"/>
  <c r="Q2406" i="1"/>
  <c r="R2407" i="1"/>
  <c r="Q2407" i="1"/>
  <c r="R2408" i="1"/>
  <c r="Q2408" i="1"/>
  <c r="R2409" i="1"/>
  <c r="Q2409" i="1"/>
  <c r="R2410" i="1"/>
  <c r="Q2410" i="1"/>
  <c r="R2411" i="1"/>
  <c r="Q2411" i="1"/>
  <c r="R2412" i="1"/>
  <c r="Q2412" i="1"/>
  <c r="R2413" i="1"/>
  <c r="Q2413" i="1"/>
  <c r="R2414" i="1"/>
  <c r="Q2414" i="1"/>
  <c r="R2415" i="1"/>
  <c r="Q2415" i="1"/>
  <c r="R2416" i="1"/>
  <c r="Q2416" i="1"/>
  <c r="R2417" i="1"/>
  <c r="Q2417" i="1"/>
  <c r="R2418" i="1"/>
  <c r="Q2418" i="1"/>
  <c r="R2419" i="1"/>
  <c r="Q2419" i="1"/>
  <c r="R2420" i="1"/>
  <c r="Q2420" i="1"/>
  <c r="R2421" i="1"/>
  <c r="Q2421" i="1"/>
  <c r="R2422" i="1"/>
  <c r="Q2422" i="1"/>
  <c r="R2423" i="1"/>
  <c r="Q2423" i="1"/>
  <c r="R2424" i="1"/>
  <c r="Q2424" i="1"/>
  <c r="R2425" i="1"/>
  <c r="Q2425" i="1"/>
  <c r="R2426" i="1"/>
  <c r="Q2426" i="1"/>
  <c r="R2427" i="1"/>
  <c r="Q2427" i="1"/>
  <c r="R2428" i="1"/>
  <c r="Q2428" i="1"/>
  <c r="R2429" i="1"/>
  <c r="Q2429" i="1"/>
  <c r="R2430" i="1"/>
  <c r="Q2430" i="1"/>
  <c r="R2431" i="1"/>
  <c r="Q2431" i="1"/>
  <c r="R2432" i="1"/>
  <c r="Q2432" i="1"/>
  <c r="R2433" i="1"/>
  <c r="Q2433" i="1"/>
  <c r="R2434" i="1"/>
  <c r="Q2434" i="1"/>
  <c r="R2435" i="1"/>
  <c r="Q2435" i="1"/>
  <c r="R2436" i="1"/>
  <c r="Q2436" i="1"/>
  <c r="R2437" i="1"/>
  <c r="Q2437" i="1"/>
  <c r="R2438" i="1"/>
  <c r="Q2438" i="1"/>
  <c r="R2439" i="1"/>
  <c r="Q2439" i="1"/>
  <c r="R2440" i="1"/>
  <c r="Q2440" i="1"/>
  <c r="R2441" i="1"/>
  <c r="Q2441" i="1"/>
  <c r="R2442" i="1"/>
  <c r="Q2442" i="1"/>
  <c r="R2443" i="1"/>
  <c r="Q2443" i="1"/>
  <c r="R2444" i="1"/>
  <c r="Q2444" i="1"/>
  <c r="R2445" i="1"/>
  <c r="Q2445" i="1"/>
  <c r="R2446" i="1"/>
  <c r="Q2446" i="1"/>
  <c r="R2447" i="1"/>
  <c r="Q2447" i="1"/>
  <c r="R2448" i="1"/>
  <c r="Q2448" i="1"/>
  <c r="R2449" i="1"/>
  <c r="Q2449" i="1"/>
  <c r="R2450" i="1"/>
  <c r="Q2450" i="1"/>
  <c r="R2451" i="1"/>
  <c r="Q2451" i="1"/>
  <c r="R2452" i="1"/>
  <c r="Q2452" i="1"/>
  <c r="R2453" i="1"/>
  <c r="Q2453" i="1"/>
  <c r="R2454" i="1"/>
  <c r="Q2454" i="1"/>
  <c r="R2455" i="1"/>
  <c r="Q2455" i="1"/>
  <c r="R2456" i="1"/>
  <c r="Q2456" i="1"/>
  <c r="R2457" i="1"/>
  <c r="Q2457" i="1"/>
  <c r="R2458" i="1"/>
  <c r="Q2458" i="1"/>
  <c r="R2459" i="1"/>
  <c r="Q2459" i="1"/>
  <c r="R2460" i="1"/>
  <c r="Q2460" i="1"/>
  <c r="R2461" i="1"/>
  <c r="Q2461" i="1"/>
  <c r="R2462" i="1"/>
  <c r="Q2462" i="1"/>
  <c r="R2463" i="1"/>
  <c r="Q2463" i="1"/>
  <c r="R2464" i="1"/>
  <c r="Q2464" i="1"/>
  <c r="R2465" i="1"/>
  <c r="Q2465" i="1"/>
  <c r="R2466" i="1"/>
  <c r="Q2466" i="1"/>
  <c r="R2467" i="1"/>
  <c r="Q2467" i="1"/>
  <c r="R2468" i="1"/>
  <c r="Q2468" i="1"/>
  <c r="R2469" i="1"/>
  <c r="Q2469" i="1"/>
  <c r="R2470" i="1"/>
  <c r="Q2470" i="1"/>
  <c r="R2471" i="1"/>
  <c r="Q2471" i="1"/>
  <c r="R2472" i="1"/>
  <c r="Q2472" i="1"/>
  <c r="R2473" i="1"/>
  <c r="Q2473" i="1"/>
  <c r="R2474" i="1"/>
  <c r="Q2474" i="1"/>
  <c r="R2475" i="1"/>
  <c r="Q2475" i="1"/>
  <c r="R2476" i="1"/>
  <c r="Q2476" i="1"/>
  <c r="R2477" i="1"/>
  <c r="Q2477" i="1"/>
  <c r="R2478" i="1"/>
  <c r="Q2478" i="1"/>
  <c r="R2479" i="1"/>
  <c r="Q2479" i="1"/>
  <c r="R2480" i="1"/>
  <c r="Q2480" i="1"/>
  <c r="R2481" i="1"/>
  <c r="Q2481" i="1"/>
  <c r="R2482" i="1"/>
  <c r="Q2482" i="1"/>
  <c r="R2483" i="1"/>
  <c r="Q2483" i="1"/>
  <c r="R2484" i="1"/>
  <c r="Q2484" i="1"/>
  <c r="R2485" i="1"/>
  <c r="Q2485" i="1"/>
  <c r="R2486" i="1"/>
  <c r="Q2486" i="1"/>
  <c r="R2487" i="1"/>
  <c r="Q2487" i="1"/>
  <c r="R2488" i="1"/>
  <c r="Q2488" i="1"/>
  <c r="R2489" i="1"/>
  <c r="Q2489" i="1"/>
  <c r="R2490" i="1"/>
  <c r="Q2490" i="1"/>
  <c r="R2491" i="1"/>
  <c r="Q2491" i="1"/>
  <c r="R2492" i="1"/>
  <c r="Q2492" i="1"/>
  <c r="R2493" i="1"/>
  <c r="Q2493" i="1"/>
  <c r="R2494" i="1"/>
  <c r="Q2494" i="1"/>
  <c r="R2495" i="1"/>
  <c r="Q2495" i="1"/>
  <c r="R2496" i="1"/>
  <c r="Q2496" i="1"/>
  <c r="R2497" i="1"/>
  <c r="Q2497" i="1"/>
  <c r="R2498" i="1"/>
  <c r="Q2498" i="1"/>
  <c r="R2499" i="1"/>
  <c r="Q2499" i="1"/>
  <c r="R2500" i="1"/>
  <c r="Q2500" i="1"/>
  <c r="R2501" i="1"/>
  <c r="Q2501" i="1"/>
  <c r="R2502" i="1"/>
  <c r="Q2502" i="1"/>
  <c r="R2503" i="1"/>
  <c r="Q2503" i="1"/>
  <c r="R2504" i="1"/>
  <c r="Q2504" i="1"/>
  <c r="R2505" i="1"/>
  <c r="Q2505" i="1"/>
  <c r="R2506" i="1"/>
  <c r="Q2506" i="1"/>
  <c r="R2507" i="1"/>
  <c r="Q2507" i="1"/>
  <c r="R2508" i="1"/>
  <c r="Q2508" i="1"/>
  <c r="R2509" i="1"/>
  <c r="Q2509" i="1"/>
  <c r="R2510" i="1"/>
  <c r="Q2510" i="1"/>
  <c r="R2511" i="1"/>
  <c r="Q2511" i="1"/>
  <c r="R2512" i="1"/>
  <c r="Q2512" i="1"/>
  <c r="R2513" i="1"/>
  <c r="Q2513" i="1"/>
  <c r="R2514" i="1"/>
  <c r="Q2514" i="1"/>
  <c r="R2515" i="1"/>
  <c r="Q2515" i="1"/>
  <c r="R2516" i="1"/>
  <c r="Q2516" i="1"/>
  <c r="R2517" i="1"/>
  <c r="Q2517" i="1"/>
  <c r="R2518" i="1"/>
  <c r="Q2518" i="1"/>
  <c r="R2519" i="1"/>
  <c r="Q2519" i="1"/>
  <c r="R2520" i="1"/>
  <c r="Q2520" i="1"/>
  <c r="R2521" i="1"/>
  <c r="Q2521" i="1"/>
  <c r="R2522" i="1"/>
  <c r="Q2522" i="1"/>
  <c r="R2523" i="1"/>
  <c r="Q2523" i="1"/>
  <c r="R2524" i="1"/>
  <c r="Q2524" i="1"/>
  <c r="R2525" i="1"/>
  <c r="Q2525" i="1"/>
  <c r="R2526" i="1"/>
  <c r="Q2526" i="1"/>
  <c r="R2527" i="1"/>
  <c r="Q2527" i="1"/>
  <c r="R2528" i="1"/>
  <c r="Q2528" i="1"/>
  <c r="R2529" i="1"/>
  <c r="Q2529" i="1"/>
  <c r="R2530" i="1"/>
  <c r="Q2530" i="1"/>
  <c r="R2531" i="1"/>
  <c r="Q2531" i="1"/>
  <c r="R2532" i="1"/>
  <c r="Q2532" i="1"/>
  <c r="R2533" i="1"/>
  <c r="Q2533" i="1"/>
  <c r="R2534" i="1"/>
  <c r="Q2534" i="1"/>
  <c r="R2535" i="1"/>
  <c r="Q2535" i="1"/>
  <c r="R2536" i="1"/>
  <c r="Q2536" i="1"/>
  <c r="R2537" i="1"/>
  <c r="Q2537" i="1"/>
  <c r="R2538" i="1"/>
  <c r="Q2538" i="1"/>
  <c r="R2539" i="1"/>
  <c r="Q2539" i="1"/>
  <c r="R2540" i="1"/>
  <c r="Q2540" i="1"/>
  <c r="R2541" i="1"/>
  <c r="Q2541" i="1"/>
  <c r="R2542" i="1"/>
  <c r="Q2542" i="1"/>
  <c r="R2543" i="1"/>
  <c r="Q2543" i="1"/>
  <c r="R2544" i="1"/>
  <c r="Q2544" i="1"/>
  <c r="R2545" i="1"/>
  <c r="Q2545" i="1"/>
  <c r="R2546" i="1"/>
  <c r="Q2546" i="1"/>
  <c r="R2547" i="1"/>
  <c r="Q2547" i="1"/>
  <c r="R2548" i="1"/>
  <c r="Q2548" i="1"/>
  <c r="R2549" i="1"/>
  <c r="Q2549" i="1"/>
  <c r="R2550" i="1"/>
  <c r="Q2550" i="1"/>
  <c r="R2551" i="1"/>
  <c r="Q2551" i="1"/>
  <c r="R2552" i="1"/>
  <c r="Q2552" i="1"/>
  <c r="R2553" i="1"/>
  <c r="Q2553" i="1"/>
  <c r="R2554" i="1"/>
  <c r="Q2554" i="1"/>
  <c r="R2555" i="1"/>
  <c r="Q2555" i="1"/>
  <c r="R2556" i="1"/>
  <c r="Q2556" i="1"/>
  <c r="R2557" i="1"/>
  <c r="Q2557" i="1"/>
  <c r="R2558" i="1"/>
  <c r="Q2558" i="1"/>
  <c r="R2559" i="1"/>
  <c r="Q2559" i="1"/>
  <c r="R2560" i="1"/>
  <c r="Q2560" i="1"/>
  <c r="R2561" i="1"/>
  <c r="Q2561" i="1"/>
  <c r="R2562" i="1"/>
  <c r="Q2562" i="1"/>
  <c r="R2563" i="1"/>
  <c r="Q2563" i="1"/>
  <c r="R2564" i="1"/>
  <c r="Q2564" i="1"/>
  <c r="R2565" i="1"/>
  <c r="Q2565" i="1"/>
  <c r="R2566" i="1"/>
  <c r="Q2566" i="1"/>
  <c r="R2567" i="1"/>
  <c r="Q2567" i="1"/>
  <c r="R2568" i="1"/>
  <c r="Q2568" i="1"/>
  <c r="R2569" i="1"/>
  <c r="Q2569" i="1"/>
  <c r="R2570" i="1"/>
  <c r="Q2570" i="1"/>
  <c r="R2571" i="1"/>
  <c r="Q2571" i="1"/>
  <c r="R2572" i="1"/>
  <c r="Q2572" i="1"/>
  <c r="R2573" i="1"/>
  <c r="Q2573" i="1"/>
  <c r="R2574" i="1"/>
  <c r="Q2574" i="1"/>
  <c r="R2575" i="1"/>
  <c r="Q2575" i="1"/>
  <c r="R2576" i="1"/>
  <c r="Q2576" i="1"/>
  <c r="R2577" i="1"/>
  <c r="Q2577" i="1"/>
  <c r="R2578" i="1"/>
  <c r="Q2578" i="1"/>
  <c r="R2579" i="1"/>
  <c r="Q2579" i="1"/>
  <c r="R2580" i="1"/>
  <c r="Q2580" i="1"/>
  <c r="R2581" i="1"/>
  <c r="Q2581" i="1"/>
  <c r="R2582" i="1"/>
  <c r="Q2582" i="1"/>
  <c r="R2583" i="1"/>
  <c r="Q2583" i="1"/>
  <c r="R2584" i="1"/>
  <c r="Q2584" i="1"/>
  <c r="R2585" i="1"/>
  <c r="Q2585" i="1"/>
  <c r="R2586" i="1"/>
  <c r="Q2586" i="1"/>
  <c r="R2587" i="1"/>
  <c r="Q2587" i="1"/>
  <c r="R2588" i="1"/>
  <c r="Q2588" i="1"/>
  <c r="R2589" i="1"/>
  <c r="Q2589" i="1"/>
  <c r="R2590" i="1"/>
  <c r="Q2590" i="1"/>
  <c r="R2591" i="1"/>
  <c r="Q2591" i="1"/>
  <c r="R2592" i="1"/>
  <c r="Q2592" i="1"/>
  <c r="R2593" i="1"/>
  <c r="Q2593" i="1"/>
  <c r="R2594" i="1"/>
  <c r="Q2594" i="1"/>
  <c r="R2595" i="1"/>
  <c r="Q2595" i="1"/>
  <c r="R2596" i="1"/>
  <c r="Q2596" i="1"/>
  <c r="R2597" i="1"/>
  <c r="Q2597" i="1"/>
  <c r="R2598" i="1"/>
  <c r="Q2598" i="1"/>
  <c r="R2599" i="1"/>
  <c r="Q2599" i="1"/>
  <c r="R2600" i="1"/>
  <c r="Q2600" i="1"/>
  <c r="R2601" i="1"/>
  <c r="Q2601" i="1"/>
  <c r="R2602" i="1"/>
  <c r="Q2602" i="1"/>
  <c r="R2603" i="1"/>
  <c r="Q2603" i="1"/>
  <c r="R2604" i="1"/>
  <c r="Q2604" i="1"/>
  <c r="R2605" i="1"/>
  <c r="Q2605" i="1"/>
  <c r="R2606" i="1"/>
  <c r="Q2606" i="1"/>
  <c r="R2607" i="1"/>
  <c r="Q2607" i="1"/>
  <c r="R2608" i="1"/>
  <c r="Q2608" i="1"/>
  <c r="R2609" i="1"/>
  <c r="Q2609" i="1"/>
  <c r="R2610" i="1"/>
  <c r="Q2610" i="1"/>
  <c r="R2611" i="1"/>
  <c r="Q2611" i="1"/>
  <c r="R2612" i="1"/>
  <c r="Q2612" i="1"/>
  <c r="R2613" i="1"/>
  <c r="Q2613" i="1"/>
  <c r="R2614" i="1"/>
  <c r="Q2614" i="1"/>
  <c r="R2615" i="1"/>
  <c r="Q2615" i="1"/>
  <c r="R2616" i="1"/>
  <c r="Q2616" i="1"/>
  <c r="R2617" i="1"/>
  <c r="Q2617" i="1"/>
  <c r="R2618" i="1"/>
  <c r="Q2618" i="1"/>
  <c r="R2619" i="1"/>
  <c r="Q2619" i="1"/>
  <c r="R2620" i="1"/>
  <c r="Q2620" i="1"/>
  <c r="R2621" i="1"/>
  <c r="Q2621" i="1"/>
  <c r="R2622" i="1"/>
  <c r="Q2622" i="1"/>
  <c r="R2623" i="1"/>
  <c r="Q2623" i="1"/>
  <c r="R2624" i="1"/>
  <c r="Q2624" i="1"/>
  <c r="R2625" i="1"/>
  <c r="Q2625" i="1"/>
  <c r="R2626" i="1"/>
  <c r="Q2626" i="1"/>
  <c r="R2627" i="1"/>
  <c r="Q2627" i="1"/>
  <c r="R2628" i="1"/>
  <c r="Q2628" i="1"/>
  <c r="R2629" i="1"/>
  <c r="Q2629" i="1"/>
  <c r="R2630" i="1"/>
  <c r="Q2630" i="1"/>
  <c r="R2631" i="1"/>
  <c r="Q2631" i="1"/>
  <c r="R2632" i="1"/>
  <c r="Q2632" i="1"/>
  <c r="R2633" i="1"/>
  <c r="Q2633" i="1"/>
  <c r="R2634" i="1"/>
  <c r="Q2634" i="1"/>
  <c r="R2635" i="1"/>
  <c r="Q2635" i="1"/>
  <c r="R2636" i="1"/>
  <c r="Q2636" i="1"/>
  <c r="R2637" i="1"/>
  <c r="Q2637" i="1"/>
  <c r="R2638" i="1"/>
  <c r="Q2638" i="1"/>
  <c r="R2639" i="1"/>
  <c r="Q2639" i="1"/>
  <c r="R2640" i="1"/>
  <c r="Q2640" i="1"/>
  <c r="R2641" i="1"/>
  <c r="Q2641" i="1"/>
  <c r="R2642" i="1"/>
  <c r="Q2642" i="1"/>
  <c r="R2643" i="1"/>
  <c r="Q2643" i="1"/>
  <c r="R2644" i="1"/>
  <c r="Q2644" i="1"/>
  <c r="R2645" i="1"/>
  <c r="Q2645" i="1"/>
  <c r="R2646" i="1"/>
  <c r="Q2646" i="1"/>
  <c r="R2647" i="1"/>
  <c r="Q2647" i="1"/>
  <c r="R2648" i="1"/>
  <c r="Q2648" i="1"/>
  <c r="R2649" i="1"/>
  <c r="Q2649" i="1"/>
  <c r="R2650" i="1"/>
  <c r="Q2650" i="1"/>
  <c r="R2651" i="1"/>
  <c r="Q2651" i="1"/>
  <c r="R2652" i="1"/>
  <c r="Q2652" i="1"/>
  <c r="R2653" i="1"/>
  <c r="Q2653" i="1"/>
  <c r="R2654" i="1"/>
  <c r="Q2654" i="1"/>
  <c r="R2655" i="1"/>
  <c r="Q2655" i="1"/>
  <c r="R2656" i="1"/>
  <c r="Q2656" i="1"/>
  <c r="R2657" i="1"/>
  <c r="Q2657" i="1"/>
  <c r="R2658" i="1"/>
  <c r="Q2658" i="1"/>
  <c r="R2659" i="1"/>
  <c r="Q2659" i="1"/>
  <c r="R2660" i="1"/>
  <c r="Q2660" i="1"/>
  <c r="R2661" i="1"/>
  <c r="Q2661" i="1"/>
  <c r="R2662" i="1"/>
  <c r="Q2662" i="1"/>
  <c r="R2663" i="1"/>
  <c r="Q2663" i="1"/>
  <c r="R2664" i="1"/>
  <c r="Q2664" i="1"/>
  <c r="R2665" i="1"/>
  <c r="Q2665" i="1"/>
  <c r="R2666" i="1"/>
  <c r="Q2666" i="1"/>
  <c r="R2667" i="1"/>
  <c r="Q2667" i="1"/>
  <c r="R2668" i="1"/>
  <c r="Q2668" i="1"/>
  <c r="R2669" i="1"/>
  <c r="Q2669" i="1"/>
  <c r="R2670" i="1"/>
  <c r="Q2670" i="1"/>
  <c r="R2671" i="1"/>
  <c r="Q2671" i="1"/>
  <c r="R2672" i="1"/>
  <c r="Q2672" i="1"/>
  <c r="R2673" i="1"/>
  <c r="Q2673" i="1"/>
  <c r="R2674" i="1"/>
  <c r="Q2674" i="1"/>
  <c r="R2675" i="1"/>
  <c r="Q2675" i="1"/>
  <c r="R2676" i="1"/>
  <c r="Q2676" i="1"/>
  <c r="R2677" i="1"/>
  <c r="Q2677" i="1"/>
  <c r="R2678" i="1"/>
  <c r="Q2678" i="1"/>
  <c r="R2679" i="1"/>
  <c r="Q2679" i="1"/>
  <c r="R2680" i="1"/>
  <c r="Q2680" i="1"/>
  <c r="R2681" i="1"/>
  <c r="Q2681" i="1"/>
  <c r="R2682" i="1"/>
  <c r="Q2682" i="1"/>
  <c r="R2683" i="1"/>
  <c r="Q2683" i="1"/>
  <c r="R2684" i="1"/>
  <c r="Q2684" i="1"/>
  <c r="R2685" i="1"/>
  <c r="Q2685" i="1"/>
  <c r="R2686" i="1"/>
  <c r="Q2686" i="1"/>
  <c r="R2687" i="1"/>
  <c r="Q2687" i="1"/>
  <c r="R2688" i="1"/>
  <c r="Q2688" i="1"/>
  <c r="R2689" i="1"/>
  <c r="Q2689" i="1"/>
  <c r="R2690" i="1"/>
  <c r="Q2690" i="1"/>
  <c r="R2691" i="1"/>
  <c r="Q2691" i="1"/>
  <c r="R2692" i="1"/>
  <c r="Q2692" i="1"/>
  <c r="R2693" i="1"/>
  <c r="Q2693" i="1"/>
  <c r="R2694" i="1"/>
  <c r="Q2694" i="1"/>
  <c r="R2695" i="1"/>
  <c r="Q2695" i="1"/>
  <c r="R2696" i="1"/>
  <c r="Q2696" i="1"/>
  <c r="R2697" i="1"/>
  <c r="Q2697" i="1"/>
  <c r="R2698" i="1"/>
  <c r="Q2698" i="1"/>
  <c r="R2699" i="1"/>
  <c r="Q2699" i="1"/>
  <c r="R2700" i="1"/>
  <c r="Q2700" i="1"/>
  <c r="R2701" i="1"/>
  <c r="Q2701" i="1"/>
  <c r="R2702" i="1"/>
  <c r="Q2702" i="1"/>
  <c r="R2703" i="1"/>
  <c r="Q2703" i="1"/>
  <c r="R2704" i="1"/>
  <c r="Q2704" i="1"/>
  <c r="R2705" i="1"/>
  <c r="Q2705" i="1"/>
  <c r="R2706" i="1"/>
  <c r="Q2706" i="1"/>
  <c r="R2707" i="1"/>
  <c r="Q2707" i="1"/>
  <c r="R2708" i="1"/>
  <c r="Q2708" i="1"/>
  <c r="R2709" i="1"/>
  <c r="Q2709" i="1"/>
  <c r="R2710" i="1"/>
  <c r="Q2710" i="1"/>
  <c r="R2711" i="1"/>
  <c r="Q2711" i="1"/>
  <c r="R2712" i="1"/>
  <c r="Q2712" i="1"/>
  <c r="R2713" i="1"/>
  <c r="Q2713" i="1"/>
  <c r="R2714" i="1"/>
  <c r="Q2714" i="1"/>
  <c r="R2715" i="1"/>
  <c r="Q2715" i="1"/>
  <c r="R2716" i="1"/>
  <c r="Q2716" i="1"/>
  <c r="R2717" i="1"/>
  <c r="Q2717" i="1"/>
  <c r="R2718" i="1"/>
  <c r="Q2718" i="1"/>
  <c r="R2719" i="1"/>
  <c r="Q2719" i="1"/>
  <c r="R2720" i="1"/>
  <c r="Q2720" i="1"/>
  <c r="R2721" i="1"/>
  <c r="Q2721" i="1"/>
  <c r="R2722" i="1"/>
  <c r="Q2722" i="1"/>
  <c r="R2723" i="1"/>
  <c r="Q2723" i="1"/>
  <c r="R2724" i="1"/>
  <c r="Q2724" i="1"/>
  <c r="R2725" i="1"/>
  <c r="Q2725" i="1"/>
  <c r="R2726" i="1"/>
  <c r="Q2726" i="1"/>
  <c r="R2727" i="1"/>
  <c r="Q2727" i="1"/>
  <c r="R2728" i="1"/>
  <c r="Q2728" i="1"/>
  <c r="R2729" i="1"/>
  <c r="Q2729" i="1"/>
  <c r="R2730" i="1"/>
  <c r="Q2730" i="1"/>
  <c r="R2731" i="1"/>
  <c r="Q2731" i="1"/>
  <c r="R2732" i="1"/>
  <c r="Q2732" i="1"/>
  <c r="R2733" i="1"/>
  <c r="Q2733" i="1"/>
  <c r="R2734" i="1"/>
  <c r="Q2734" i="1"/>
  <c r="R2735" i="1"/>
  <c r="Q2735" i="1"/>
  <c r="R2736" i="1"/>
  <c r="Q2736" i="1"/>
  <c r="R2737" i="1"/>
  <c r="Q2737" i="1"/>
  <c r="R2738" i="1"/>
  <c r="Q2738" i="1"/>
  <c r="R2739" i="1"/>
  <c r="Q2739" i="1"/>
  <c r="R2740" i="1"/>
  <c r="Q2740" i="1"/>
  <c r="R2741" i="1"/>
  <c r="Q2741" i="1"/>
  <c r="R2742" i="1"/>
  <c r="Q2742" i="1"/>
  <c r="R2743" i="1"/>
  <c r="Q2743" i="1"/>
  <c r="R2744" i="1"/>
  <c r="Q2744" i="1"/>
  <c r="R2745" i="1"/>
  <c r="Q2745" i="1"/>
  <c r="R2746" i="1"/>
  <c r="Q2746" i="1"/>
  <c r="R2747" i="1"/>
  <c r="Q2747" i="1"/>
  <c r="R2748" i="1"/>
  <c r="Q2748" i="1"/>
  <c r="R2749" i="1"/>
  <c r="Q2749" i="1"/>
  <c r="R2750" i="1"/>
  <c r="Q2750" i="1"/>
  <c r="R2751" i="1"/>
  <c r="Q2751" i="1"/>
  <c r="R2752" i="1"/>
  <c r="Q2752" i="1"/>
  <c r="R2753" i="1"/>
  <c r="Q2753" i="1"/>
  <c r="R2754" i="1"/>
  <c r="Q2754" i="1"/>
  <c r="R2755" i="1"/>
  <c r="Q2755" i="1"/>
  <c r="R2756" i="1"/>
  <c r="Q2756" i="1"/>
  <c r="R2757" i="1"/>
  <c r="Q2757" i="1"/>
  <c r="R2758" i="1"/>
  <c r="Q2758" i="1"/>
  <c r="R2759" i="1"/>
  <c r="Q2759" i="1"/>
  <c r="R2760" i="1"/>
  <c r="Q2760" i="1"/>
  <c r="R2761" i="1"/>
  <c r="Q2761" i="1"/>
  <c r="R2762" i="1"/>
  <c r="Q2762" i="1"/>
  <c r="R2763" i="1"/>
  <c r="Q2763" i="1"/>
  <c r="R2764" i="1"/>
  <c r="Q2764" i="1"/>
  <c r="R2765" i="1"/>
  <c r="Q2765" i="1"/>
  <c r="R2766" i="1"/>
  <c r="Q2766" i="1"/>
  <c r="R2767" i="1"/>
  <c r="Q2767" i="1"/>
  <c r="R2768" i="1"/>
  <c r="Q2768" i="1"/>
  <c r="R2769" i="1"/>
  <c r="Q2769" i="1"/>
  <c r="R2770" i="1"/>
  <c r="Q2770" i="1"/>
  <c r="R2771" i="1"/>
  <c r="Q2771" i="1"/>
  <c r="R2772" i="1"/>
  <c r="Q2772" i="1"/>
  <c r="R2773" i="1"/>
  <c r="Q2773" i="1"/>
  <c r="R2774" i="1"/>
  <c r="Q2774" i="1"/>
  <c r="R2775" i="1"/>
  <c r="Q2775" i="1"/>
  <c r="R2776" i="1"/>
  <c r="Q2776" i="1"/>
  <c r="R2777" i="1"/>
  <c r="Q2777" i="1"/>
  <c r="R2778" i="1"/>
  <c r="Q2778" i="1"/>
  <c r="R2779" i="1"/>
  <c r="Q2779" i="1"/>
  <c r="R2780" i="1"/>
  <c r="Q2780" i="1"/>
  <c r="R2781" i="1"/>
  <c r="Q2781" i="1"/>
  <c r="R2782" i="1"/>
  <c r="Q2782" i="1"/>
  <c r="R2783" i="1"/>
  <c r="Q2783" i="1"/>
  <c r="R2784" i="1"/>
  <c r="Q2784" i="1"/>
  <c r="R2785" i="1"/>
  <c r="Q2785" i="1"/>
  <c r="R2786" i="1"/>
  <c r="Q2786" i="1"/>
  <c r="R2787" i="1"/>
  <c r="Q2787" i="1"/>
  <c r="R2788" i="1"/>
  <c r="Q2788" i="1"/>
  <c r="R2789" i="1"/>
  <c r="Q2789" i="1"/>
  <c r="R2790" i="1"/>
  <c r="Q2790" i="1"/>
  <c r="R2791" i="1"/>
  <c r="Q2791" i="1"/>
  <c r="R2792" i="1"/>
  <c r="Q2792" i="1"/>
  <c r="R2793" i="1"/>
  <c r="Q2793" i="1"/>
  <c r="R2794" i="1"/>
  <c r="Q2794" i="1"/>
  <c r="R2795" i="1"/>
  <c r="Q2795" i="1"/>
  <c r="R2796" i="1"/>
  <c r="Q2796" i="1"/>
  <c r="R2797" i="1"/>
  <c r="Q2797" i="1"/>
  <c r="R2798" i="1"/>
  <c r="Q2798" i="1"/>
  <c r="R2799" i="1"/>
  <c r="Q2799" i="1"/>
  <c r="R2800" i="1"/>
  <c r="Q2800" i="1"/>
  <c r="R2801" i="1"/>
  <c r="Q2801" i="1"/>
  <c r="R2802" i="1"/>
  <c r="Q2802" i="1"/>
  <c r="R2803" i="1"/>
  <c r="Q2803" i="1"/>
  <c r="R2804" i="1"/>
  <c r="Q2804" i="1"/>
  <c r="R2805" i="1"/>
  <c r="Q2805" i="1"/>
  <c r="R2806" i="1"/>
  <c r="Q2806" i="1"/>
  <c r="R2807" i="1"/>
  <c r="Q2807" i="1"/>
  <c r="R2808" i="1"/>
  <c r="Q2808" i="1"/>
  <c r="R2809" i="1"/>
  <c r="Q2809" i="1"/>
  <c r="R2810" i="1"/>
  <c r="Q2810" i="1"/>
  <c r="R2811" i="1"/>
  <c r="Q2811" i="1"/>
  <c r="R2812" i="1"/>
  <c r="Q2812" i="1"/>
  <c r="R2813" i="1"/>
  <c r="Q2813" i="1"/>
  <c r="R2814" i="1"/>
  <c r="Q2814" i="1"/>
  <c r="R2815" i="1"/>
  <c r="Q2815" i="1"/>
  <c r="R2816" i="1"/>
  <c r="Q2816" i="1"/>
  <c r="R2817" i="1"/>
  <c r="Q2817" i="1"/>
  <c r="R2818" i="1"/>
  <c r="Q2818" i="1"/>
  <c r="R2819" i="1"/>
  <c r="Q2819" i="1"/>
  <c r="R2820" i="1"/>
  <c r="Q2820" i="1"/>
  <c r="R2821" i="1"/>
  <c r="Q2821" i="1"/>
  <c r="R2822" i="1"/>
  <c r="Q2822" i="1"/>
  <c r="R2823" i="1"/>
  <c r="Q2823" i="1"/>
  <c r="R2824" i="1"/>
  <c r="Q2824" i="1"/>
  <c r="R2825" i="1"/>
  <c r="Q2825" i="1"/>
  <c r="R2826" i="1"/>
  <c r="Q2826" i="1"/>
  <c r="R2827" i="1"/>
  <c r="Q2827" i="1"/>
  <c r="R2828" i="1"/>
  <c r="Q2828" i="1"/>
  <c r="R2829" i="1"/>
  <c r="Q2829" i="1"/>
  <c r="R2830" i="1"/>
  <c r="Q2830" i="1"/>
  <c r="R2831" i="1"/>
  <c r="Q2831" i="1"/>
  <c r="R2832" i="1"/>
  <c r="Q2832" i="1"/>
  <c r="R2833" i="1"/>
  <c r="Q2833" i="1"/>
  <c r="R2834" i="1"/>
  <c r="Q2834" i="1"/>
  <c r="R2835" i="1"/>
  <c r="Q2835" i="1"/>
  <c r="R2836" i="1"/>
  <c r="Q2836" i="1"/>
  <c r="R2837" i="1"/>
  <c r="Q2837" i="1"/>
  <c r="R2838" i="1"/>
  <c r="Q2838" i="1"/>
  <c r="R2839" i="1"/>
  <c r="Q2839" i="1"/>
  <c r="R2840" i="1"/>
  <c r="Q2840" i="1"/>
  <c r="R2841" i="1"/>
  <c r="Q2841" i="1"/>
  <c r="R2842" i="1"/>
  <c r="Q2842" i="1"/>
  <c r="R2843" i="1"/>
  <c r="Q2843" i="1"/>
  <c r="R2844" i="1"/>
  <c r="Q2844" i="1"/>
  <c r="R2845" i="1"/>
  <c r="Q2845" i="1"/>
  <c r="R2846" i="1"/>
  <c r="Q2846" i="1"/>
  <c r="R2847" i="1"/>
  <c r="Q2847" i="1"/>
  <c r="R2848" i="1"/>
  <c r="Q2848" i="1"/>
  <c r="R2849" i="1"/>
  <c r="Q2849" i="1"/>
  <c r="R2850" i="1"/>
  <c r="Q2850" i="1"/>
  <c r="R2851" i="1"/>
  <c r="Q2851" i="1"/>
  <c r="R2852" i="1"/>
  <c r="Q2852" i="1"/>
  <c r="R2853" i="1"/>
  <c r="Q2853" i="1"/>
  <c r="R2854" i="1"/>
  <c r="Q2854" i="1"/>
  <c r="R2855" i="1"/>
  <c r="Q2855" i="1"/>
  <c r="R2856" i="1"/>
  <c r="Q2856" i="1"/>
  <c r="R2857" i="1"/>
  <c r="Q2857" i="1"/>
  <c r="R2858" i="1"/>
  <c r="Q2858" i="1"/>
  <c r="R2859" i="1"/>
  <c r="Q2859" i="1"/>
  <c r="R2860" i="1"/>
  <c r="Q2860" i="1"/>
  <c r="R2861" i="1"/>
  <c r="Q2861" i="1"/>
  <c r="R2862" i="1"/>
  <c r="Q2862" i="1"/>
  <c r="R2863" i="1"/>
  <c r="Q2863" i="1"/>
  <c r="R2864" i="1"/>
  <c r="Q2864" i="1"/>
  <c r="R2865" i="1"/>
  <c r="Q2865" i="1"/>
  <c r="R2866" i="1"/>
  <c r="Q2866" i="1"/>
  <c r="R2867" i="1"/>
  <c r="Q2867" i="1"/>
  <c r="R2868" i="1"/>
  <c r="Q2868" i="1"/>
  <c r="R2869" i="1"/>
  <c r="Q2869" i="1"/>
  <c r="R2870" i="1"/>
  <c r="Q2870" i="1"/>
  <c r="R2871" i="1"/>
  <c r="Q2871" i="1"/>
  <c r="R2872" i="1"/>
  <c r="Q2872" i="1"/>
  <c r="R2873" i="1"/>
  <c r="Q2873" i="1"/>
  <c r="R2874" i="1"/>
  <c r="Q2874" i="1"/>
  <c r="R2875" i="1"/>
  <c r="Q2875" i="1"/>
  <c r="R2876" i="1"/>
  <c r="Q2876" i="1"/>
  <c r="R2877" i="1"/>
  <c r="Q2877" i="1"/>
  <c r="R2878" i="1"/>
  <c r="Q2878" i="1"/>
  <c r="R2879" i="1"/>
  <c r="Q2879" i="1"/>
  <c r="R2880" i="1"/>
  <c r="Q2880" i="1"/>
  <c r="R2881" i="1"/>
  <c r="Q2881" i="1"/>
  <c r="R2882" i="1"/>
  <c r="Q2882" i="1"/>
  <c r="R2883" i="1"/>
  <c r="Q2883" i="1"/>
  <c r="R2884" i="1"/>
  <c r="Q2884" i="1"/>
  <c r="R2885" i="1"/>
  <c r="Q2885" i="1"/>
  <c r="R2886" i="1"/>
  <c r="Q2886" i="1"/>
  <c r="R2887" i="1"/>
  <c r="Q2887" i="1"/>
  <c r="R2888" i="1"/>
  <c r="Q2888" i="1"/>
  <c r="R2889" i="1"/>
  <c r="Q2889" i="1"/>
  <c r="R2890" i="1"/>
  <c r="Q2890" i="1"/>
  <c r="R2891" i="1"/>
  <c r="Q2891" i="1"/>
  <c r="R2892" i="1"/>
  <c r="Q2892" i="1"/>
  <c r="R2893" i="1"/>
  <c r="Q2893" i="1"/>
  <c r="R2894" i="1"/>
  <c r="Q2894" i="1"/>
  <c r="R2895" i="1"/>
  <c r="Q2895" i="1"/>
  <c r="R2896" i="1"/>
  <c r="Q2896" i="1"/>
  <c r="R2897" i="1"/>
  <c r="Q2897" i="1"/>
  <c r="R2898" i="1"/>
  <c r="Q2898" i="1"/>
  <c r="R2899" i="1"/>
  <c r="Q2899" i="1"/>
  <c r="R2900" i="1"/>
  <c r="Q2900" i="1"/>
  <c r="R2901" i="1"/>
  <c r="Q2901" i="1"/>
  <c r="R2902" i="1"/>
  <c r="Q2902" i="1"/>
  <c r="R2903" i="1"/>
  <c r="Q2903" i="1"/>
  <c r="R2904" i="1"/>
  <c r="Q2904" i="1"/>
  <c r="R2905" i="1"/>
  <c r="Q2905" i="1"/>
  <c r="R2906" i="1"/>
  <c r="Q2906" i="1"/>
  <c r="R2907" i="1"/>
  <c r="Q2907" i="1"/>
  <c r="R2908" i="1"/>
  <c r="Q2908" i="1"/>
  <c r="R2909" i="1"/>
  <c r="Q2909" i="1"/>
  <c r="R2910" i="1"/>
  <c r="Q2910" i="1"/>
  <c r="R2911" i="1"/>
  <c r="Q2911" i="1"/>
  <c r="R2912" i="1"/>
  <c r="Q2912" i="1"/>
  <c r="R2913" i="1"/>
  <c r="Q2913" i="1"/>
  <c r="R2914" i="1"/>
  <c r="Q2914" i="1"/>
  <c r="R2915" i="1"/>
  <c r="Q2915" i="1"/>
  <c r="R2916" i="1"/>
  <c r="Q2916" i="1"/>
  <c r="R2917" i="1"/>
  <c r="Q2917" i="1"/>
  <c r="R2918" i="1"/>
  <c r="Q2918" i="1"/>
  <c r="R2919" i="1"/>
  <c r="Q2919" i="1"/>
  <c r="R2920" i="1"/>
  <c r="Q2920" i="1"/>
  <c r="R2921" i="1"/>
  <c r="Q2921" i="1"/>
  <c r="R2922" i="1"/>
  <c r="Q2922" i="1"/>
  <c r="R2923" i="1"/>
  <c r="Q2923" i="1"/>
  <c r="R2924" i="1"/>
  <c r="Q2924" i="1"/>
  <c r="R2925" i="1"/>
  <c r="Q2925" i="1"/>
  <c r="R2926" i="1"/>
  <c r="Q2926" i="1"/>
  <c r="R2927" i="1"/>
  <c r="Q2927" i="1"/>
  <c r="R2928" i="1"/>
  <c r="Q2928" i="1"/>
  <c r="R2929" i="1"/>
  <c r="Q2929" i="1"/>
  <c r="R2930" i="1"/>
  <c r="Q2930" i="1"/>
  <c r="R2931" i="1"/>
  <c r="Q2931" i="1"/>
  <c r="R2932" i="1"/>
  <c r="Q2932" i="1"/>
  <c r="R2933" i="1"/>
  <c r="Q2933" i="1"/>
  <c r="R2934" i="1"/>
  <c r="Q2934" i="1"/>
  <c r="R2935" i="1"/>
  <c r="Q2935" i="1"/>
  <c r="R2936" i="1"/>
  <c r="Q2936" i="1"/>
  <c r="R2937" i="1"/>
  <c r="Q2937" i="1"/>
  <c r="R2938" i="1"/>
  <c r="Q2938" i="1"/>
  <c r="R2939" i="1"/>
  <c r="Q2939" i="1"/>
  <c r="R2940" i="1"/>
  <c r="Q2940" i="1"/>
  <c r="R2941" i="1"/>
  <c r="Q2941" i="1"/>
  <c r="R2942" i="1"/>
  <c r="Q2942" i="1"/>
  <c r="R2943" i="1"/>
  <c r="Q2943" i="1"/>
  <c r="R2944" i="1"/>
  <c r="Q2944" i="1"/>
  <c r="R2945" i="1"/>
  <c r="Q2945" i="1"/>
  <c r="R2946" i="1"/>
  <c r="Q2946" i="1"/>
  <c r="R2947" i="1"/>
  <c r="Q2947" i="1"/>
  <c r="R2948" i="1"/>
  <c r="Q2948" i="1"/>
  <c r="R2949" i="1"/>
  <c r="Q2949" i="1"/>
  <c r="R2950" i="1"/>
  <c r="Q2950" i="1"/>
  <c r="R2951" i="1"/>
  <c r="Q2951" i="1"/>
  <c r="R2952" i="1"/>
  <c r="Q2952" i="1"/>
  <c r="R2953" i="1"/>
  <c r="Q2953" i="1"/>
  <c r="R2954" i="1"/>
  <c r="Q2954" i="1"/>
  <c r="R2955" i="1"/>
  <c r="Q2955" i="1"/>
  <c r="R2956" i="1"/>
  <c r="Q2956" i="1"/>
  <c r="R2957" i="1"/>
  <c r="Q2957" i="1"/>
  <c r="R2958" i="1"/>
  <c r="Q2958" i="1"/>
  <c r="R2959" i="1"/>
  <c r="Q2959" i="1"/>
  <c r="R2960" i="1"/>
  <c r="Q2960" i="1"/>
  <c r="R2961" i="1"/>
  <c r="Q2961" i="1"/>
  <c r="R2962" i="1"/>
  <c r="Q2962" i="1"/>
  <c r="R2963" i="1"/>
  <c r="Q2963" i="1"/>
  <c r="R2964" i="1"/>
  <c r="Q2964" i="1"/>
  <c r="R2965" i="1"/>
  <c r="Q2965" i="1"/>
  <c r="R2966" i="1"/>
  <c r="Q2966" i="1"/>
  <c r="R2967" i="1"/>
  <c r="Q2967" i="1"/>
  <c r="R2968" i="1"/>
  <c r="Q2968" i="1"/>
  <c r="R2969" i="1"/>
  <c r="Q2969" i="1"/>
  <c r="R2970" i="1"/>
  <c r="Q2970" i="1"/>
  <c r="R2971" i="1"/>
  <c r="Q2971" i="1"/>
  <c r="R2972" i="1"/>
  <c r="Q2972" i="1"/>
  <c r="R2973" i="1"/>
  <c r="Q2973" i="1"/>
  <c r="R2974" i="1"/>
  <c r="Q2974" i="1"/>
  <c r="R2975" i="1"/>
  <c r="Q2975" i="1"/>
  <c r="R2976" i="1"/>
  <c r="Q2976" i="1"/>
  <c r="R2977" i="1"/>
  <c r="Q2977" i="1"/>
  <c r="R2978" i="1"/>
  <c r="Q2978" i="1"/>
  <c r="R2979" i="1"/>
  <c r="Q2979" i="1"/>
  <c r="R2980" i="1"/>
  <c r="Q2980" i="1"/>
  <c r="R2981" i="1"/>
  <c r="Q2981" i="1"/>
  <c r="R2982" i="1"/>
  <c r="Q2982" i="1"/>
  <c r="R2983" i="1"/>
  <c r="Q2983" i="1"/>
  <c r="R2984" i="1"/>
  <c r="Q2984" i="1"/>
  <c r="R2985" i="1"/>
  <c r="Q2985" i="1"/>
  <c r="R2986" i="1"/>
  <c r="Q2986" i="1"/>
  <c r="R2987" i="1"/>
  <c r="Q2987" i="1"/>
  <c r="R2988" i="1"/>
  <c r="Q2988" i="1"/>
  <c r="R2989" i="1"/>
  <c r="Q2989" i="1"/>
  <c r="R2990" i="1"/>
  <c r="Q2990" i="1"/>
  <c r="R2991" i="1"/>
  <c r="Q2991" i="1"/>
  <c r="R2992" i="1"/>
  <c r="Q2992" i="1"/>
  <c r="R2993" i="1"/>
  <c r="Q2993" i="1"/>
  <c r="R2994" i="1"/>
  <c r="Q2994" i="1"/>
  <c r="R2995" i="1"/>
  <c r="Q2995" i="1"/>
  <c r="R2996" i="1"/>
  <c r="Q2996" i="1"/>
  <c r="R2997" i="1"/>
  <c r="Q2997" i="1"/>
  <c r="R2998" i="1"/>
  <c r="Q2998" i="1"/>
  <c r="R2999" i="1"/>
  <c r="Q2999" i="1"/>
  <c r="R3000" i="1"/>
  <c r="Q3000" i="1"/>
  <c r="R3001" i="1"/>
  <c r="Q3001" i="1"/>
  <c r="R3002" i="1"/>
  <c r="Q3002" i="1"/>
  <c r="R3003" i="1"/>
  <c r="Q3003" i="1"/>
  <c r="R3004" i="1"/>
  <c r="Q3004" i="1"/>
  <c r="R3005" i="1"/>
  <c r="Q3005" i="1"/>
  <c r="R3006" i="1"/>
  <c r="Q3006" i="1"/>
  <c r="R3007" i="1"/>
  <c r="Q3007" i="1"/>
  <c r="R3008" i="1"/>
  <c r="Q3008" i="1"/>
  <c r="R3009" i="1"/>
  <c r="Q3009" i="1"/>
  <c r="R3010" i="1"/>
  <c r="Q3010" i="1"/>
  <c r="R3011" i="1"/>
  <c r="Q3011" i="1"/>
  <c r="R3012" i="1"/>
  <c r="Q3012" i="1"/>
  <c r="R3013" i="1"/>
  <c r="Q3013" i="1"/>
  <c r="R3014" i="1"/>
  <c r="Q3014" i="1"/>
  <c r="R3015" i="1"/>
  <c r="Q3015" i="1"/>
  <c r="R3016" i="1"/>
  <c r="Q3016" i="1"/>
  <c r="R3017" i="1"/>
  <c r="Q3017" i="1"/>
  <c r="R3018" i="1"/>
  <c r="Q3018" i="1"/>
  <c r="R3019" i="1"/>
  <c r="Q3019" i="1"/>
  <c r="R3020" i="1"/>
  <c r="Q3020" i="1"/>
  <c r="R3021" i="1"/>
  <c r="Q3021" i="1"/>
  <c r="R3022" i="1"/>
  <c r="Q3022" i="1"/>
  <c r="R3023" i="1"/>
  <c r="Q3023" i="1"/>
  <c r="R3024" i="1"/>
  <c r="Q3024" i="1"/>
  <c r="R3025" i="1"/>
  <c r="Q3025" i="1"/>
  <c r="R3026" i="1"/>
  <c r="Q3026" i="1"/>
  <c r="R3027" i="1"/>
  <c r="Q3027" i="1"/>
  <c r="R3028" i="1"/>
  <c r="Q3028" i="1"/>
  <c r="R3029" i="1"/>
  <c r="Q3029" i="1"/>
  <c r="R3030" i="1"/>
  <c r="Q3030" i="1"/>
  <c r="R3031" i="1"/>
  <c r="Q3031" i="1"/>
  <c r="R3032" i="1"/>
  <c r="Q3032" i="1"/>
  <c r="R3033" i="1"/>
  <c r="Q3033" i="1"/>
  <c r="R3034" i="1"/>
  <c r="Q3034" i="1"/>
  <c r="R3035" i="1"/>
  <c r="Q3035" i="1"/>
  <c r="R3036" i="1"/>
  <c r="Q3036" i="1"/>
  <c r="R3037" i="1"/>
  <c r="Q3037" i="1"/>
  <c r="R3038" i="1"/>
  <c r="Q3038" i="1"/>
  <c r="R3039" i="1"/>
  <c r="Q3039" i="1"/>
  <c r="R3040" i="1"/>
  <c r="Q3040" i="1"/>
  <c r="R3041" i="1"/>
  <c r="Q3041" i="1"/>
  <c r="R3042" i="1"/>
  <c r="Q3042" i="1"/>
  <c r="R3043" i="1"/>
  <c r="Q3043" i="1"/>
  <c r="R3044" i="1"/>
  <c r="Q3044" i="1"/>
  <c r="R3045" i="1"/>
  <c r="Q3045" i="1"/>
  <c r="R3046" i="1"/>
  <c r="Q3046" i="1"/>
  <c r="R3047" i="1"/>
  <c r="Q3047" i="1"/>
  <c r="R3048" i="1"/>
  <c r="Q3048" i="1"/>
  <c r="R3049" i="1"/>
  <c r="Q3049" i="1"/>
  <c r="R3050" i="1"/>
  <c r="Q3050" i="1"/>
  <c r="R3051" i="1"/>
  <c r="Q3051" i="1"/>
  <c r="R3052" i="1"/>
  <c r="Q3052" i="1"/>
  <c r="R3053" i="1"/>
  <c r="Q3053" i="1"/>
  <c r="R3054" i="1"/>
  <c r="Q3054" i="1"/>
  <c r="R3055" i="1"/>
  <c r="Q3055" i="1"/>
  <c r="R3056" i="1"/>
  <c r="Q3056" i="1"/>
  <c r="R3057" i="1"/>
  <c r="Q3057" i="1"/>
  <c r="R3058" i="1"/>
  <c r="Q3058" i="1"/>
  <c r="R3059" i="1"/>
  <c r="Q3059" i="1"/>
  <c r="R3060" i="1"/>
  <c r="Q3060" i="1"/>
  <c r="R3061" i="1"/>
  <c r="Q3061" i="1"/>
  <c r="R3062" i="1"/>
  <c r="Q3062" i="1"/>
  <c r="R3063" i="1"/>
  <c r="Q3063" i="1"/>
  <c r="R3064" i="1"/>
  <c r="Q3064" i="1"/>
  <c r="R3065" i="1"/>
  <c r="Q3065" i="1"/>
  <c r="R3066" i="1"/>
  <c r="Q3066" i="1"/>
  <c r="R3067" i="1"/>
  <c r="Q3067" i="1"/>
  <c r="R3068" i="1"/>
  <c r="Q3068" i="1"/>
  <c r="R3069" i="1"/>
  <c r="Q3069" i="1"/>
  <c r="R3070" i="1"/>
  <c r="Q3070" i="1"/>
  <c r="R3071" i="1"/>
  <c r="Q3071" i="1"/>
  <c r="R3072" i="1"/>
  <c r="Q3072" i="1"/>
  <c r="R3073" i="1"/>
  <c r="Q3073" i="1"/>
  <c r="R3074" i="1"/>
  <c r="Q3074" i="1"/>
  <c r="R3075" i="1"/>
  <c r="Q3075" i="1"/>
  <c r="R3076" i="1"/>
  <c r="Q3076" i="1"/>
  <c r="R3077" i="1"/>
  <c r="Q3077" i="1"/>
  <c r="R3078" i="1"/>
  <c r="Q3078" i="1"/>
  <c r="R3079" i="1"/>
  <c r="Q3079" i="1"/>
  <c r="R3080" i="1"/>
  <c r="Q3080" i="1"/>
  <c r="R3081" i="1"/>
  <c r="Q3081" i="1"/>
  <c r="R3082" i="1"/>
  <c r="Q3082" i="1"/>
  <c r="R3083" i="1"/>
  <c r="Q3083" i="1"/>
  <c r="R3084" i="1"/>
  <c r="Q3084" i="1"/>
  <c r="R3085" i="1"/>
  <c r="Q3085" i="1"/>
  <c r="R3086" i="1"/>
  <c r="Q3086" i="1"/>
  <c r="R3087" i="1"/>
  <c r="Q3087" i="1"/>
  <c r="R3088" i="1"/>
  <c r="Q3088" i="1"/>
  <c r="R3089" i="1"/>
  <c r="Q3089" i="1"/>
  <c r="R3090" i="1"/>
  <c r="Q3090" i="1"/>
  <c r="R3091" i="1"/>
  <c r="Q3091" i="1"/>
  <c r="R3092" i="1"/>
  <c r="Q3092" i="1"/>
  <c r="R3093" i="1"/>
  <c r="Q3093" i="1"/>
  <c r="R3094" i="1"/>
  <c r="Q3094" i="1"/>
  <c r="R3095" i="1"/>
  <c r="Q3095" i="1"/>
  <c r="R3096" i="1"/>
  <c r="Q3096" i="1"/>
  <c r="R3097" i="1"/>
  <c r="Q3097" i="1"/>
  <c r="R3098" i="1"/>
  <c r="Q3098" i="1"/>
  <c r="R3099" i="1"/>
  <c r="Q3099" i="1"/>
  <c r="R3100" i="1"/>
  <c r="Q3100" i="1"/>
  <c r="R3101" i="1"/>
  <c r="Q3101" i="1"/>
  <c r="R3102" i="1"/>
  <c r="Q3102" i="1"/>
  <c r="R3103" i="1"/>
  <c r="Q3103" i="1"/>
  <c r="R3104" i="1"/>
  <c r="Q3104" i="1"/>
  <c r="R3105" i="1"/>
  <c r="Q3105" i="1"/>
  <c r="R3106" i="1"/>
  <c r="Q3106" i="1"/>
  <c r="R3107" i="1"/>
  <c r="Q3107" i="1"/>
  <c r="R3108" i="1"/>
  <c r="Q3108" i="1"/>
  <c r="R3109" i="1"/>
  <c r="Q3109" i="1"/>
  <c r="R3110" i="1"/>
  <c r="Q3110" i="1"/>
  <c r="R3111" i="1"/>
  <c r="Q3111" i="1"/>
  <c r="R3112" i="1"/>
  <c r="Q3112" i="1"/>
  <c r="R3113" i="1"/>
  <c r="Q3113" i="1"/>
  <c r="R3114" i="1"/>
  <c r="Q3114" i="1"/>
  <c r="R3115" i="1"/>
  <c r="Q3115" i="1"/>
  <c r="R3116" i="1"/>
  <c r="Q3116" i="1"/>
  <c r="R3117" i="1"/>
  <c r="Q3117" i="1"/>
  <c r="R3118" i="1"/>
  <c r="Q3118" i="1"/>
  <c r="R3119" i="1"/>
  <c r="Q3119" i="1"/>
  <c r="R3120" i="1"/>
  <c r="Q3120" i="1"/>
  <c r="R3121" i="1"/>
  <c r="Q3121" i="1"/>
  <c r="R3122" i="1"/>
  <c r="Q3122" i="1"/>
  <c r="R3123" i="1"/>
  <c r="Q3123" i="1"/>
  <c r="R3124" i="1"/>
  <c r="Q3124" i="1"/>
  <c r="R3125" i="1"/>
  <c r="Q3125" i="1"/>
  <c r="R3126" i="1"/>
  <c r="Q3126" i="1"/>
  <c r="R3127" i="1"/>
  <c r="Q3127" i="1"/>
  <c r="R3128" i="1"/>
  <c r="Q3128" i="1"/>
  <c r="R3129" i="1"/>
  <c r="Q3129" i="1"/>
  <c r="R3130" i="1"/>
  <c r="Q3130" i="1"/>
  <c r="R3131" i="1"/>
  <c r="Q3131" i="1"/>
  <c r="R3132" i="1"/>
  <c r="Q3132" i="1"/>
  <c r="R3133" i="1"/>
  <c r="Q3133" i="1"/>
  <c r="R3134" i="1"/>
  <c r="Q3134" i="1"/>
  <c r="R3135" i="1"/>
  <c r="Q3135" i="1"/>
  <c r="R3136" i="1"/>
  <c r="Q3136" i="1"/>
  <c r="R3137" i="1"/>
  <c r="Q3137" i="1"/>
  <c r="R3138" i="1"/>
  <c r="Q3138" i="1"/>
  <c r="R3139" i="1"/>
  <c r="Q3139" i="1"/>
  <c r="R3140" i="1"/>
  <c r="Q3140" i="1"/>
  <c r="R3141" i="1"/>
  <c r="Q3141" i="1"/>
  <c r="R3142" i="1"/>
  <c r="Q3142" i="1"/>
  <c r="R3143" i="1"/>
  <c r="Q3143" i="1"/>
  <c r="R3144" i="1"/>
  <c r="Q3144" i="1"/>
  <c r="R3145" i="1"/>
  <c r="Q3145" i="1"/>
  <c r="R3146" i="1"/>
  <c r="Q3146" i="1"/>
  <c r="R3147" i="1"/>
  <c r="Q3147" i="1"/>
  <c r="R3148" i="1"/>
  <c r="Q3148" i="1"/>
  <c r="R3149" i="1"/>
  <c r="Q3149" i="1"/>
  <c r="R3150" i="1"/>
  <c r="Q3150" i="1"/>
  <c r="R3151" i="1"/>
  <c r="Q3151" i="1"/>
  <c r="R3152" i="1"/>
  <c r="Q3152" i="1"/>
  <c r="R3153" i="1"/>
  <c r="Q3153" i="1"/>
  <c r="R3154" i="1"/>
  <c r="Q3154" i="1"/>
  <c r="R3155" i="1"/>
  <c r="Q3155" i="1"/>
  <c r="R3156" i="1"/>
  <c r="Q3156" i="1"/>
  <c r="R3157" i="1"/>
  <c r="Q3157" i="1"/>
  <c r="R3158" i="1"/>
  <c r="Q3158" i="1"/>
  <c r="R3159" i="1"/>
  <c r="Q3159" i="1"/>
  <c r="R3160" i="1"/>
  <c r="Q3160" i="1"/>
  <c r="R3161" i="1"/>
  <c r="Q3161" i="1"/>
  <c r="R3162" i="1"/>
  <c r="Q3162" i="1"/>
  <c r="R3163" i="1"/>
  <c r="Q3163" i="1"/>
  <c r="R3164" i="1"/>
  <c r="Q3164" i="1"/>
  <c r="R3165" i="1"/>
  <c r="Q3165" i="1"/>
  <c r="R3166" i="1"/>
  <c r="Q3166" i="1"/>
  <c r="R3167" i="1"/>
  <c r="Q3167" i="1"/>
  <c r="R3168" i="1"/>
  <c r="Q3168" i="1"/>
  <c r="R3169" i="1"/>
  <c r="Q3169" i="1"/>
  <c r="R3170" i="1"/>
  <c r="Q3170" i="1"/>
  <c r="R3171" i="1"/>
  <c r="Q3171" i="1"/>
  <c r="R3172" i="1"/>
  <c r="Q3172" i="1"/>
  <c r="R3173" i="1"/>
  <c r="Q3173" i="1"/>
  <c r="R3174" i="1"/>
  <c r="Q3174" i="1"/>
  <c r="R3175" i="1"/>
  <c r="Q3175" i="1"/>
  <c r="R3176" i="1"/>
  <c r="Q3176" i="1"/>
  <c r="R3177" i="1"/>
  <c r="Q3177" i="1"/>
  <c r="R3178" i="1"/>
  <c r="Q3178" i="1"/>
  <c r="R3179" i="1"/>
  <c r="Q3179" i="1"/>
  <c r="R3180" i="1"/>
  <c r="Q3180" i="1"/>
  <c r="R3181" i="1"/>
  <c r="Q3181" i="1"/>
  <c r="R3182" i="1"/>
  <c r="Q3182" i="1"/>
  <c r="R3183" i="1"/>
  <c r="Q3183" i="1"/>
  <c r="R3184" i="1"/>
  <c r="Q3184" i="1"/>
  <c r="R3185" i="1"/>
  <c r="Q3185" i="1"/>
  <c r="R3186" i="1"/>
  <c r="Q3186" i="1"/>
  <c r="R3187" i="1"/>
  <c r="Q3187" i="1"/>
  <c r="R3188" i="1"/>
  <c r="Q3188" i="1"/>
  <c r="R3189" i="1"/>
  <c r="Q3189" i="1"/>
  <c r="R3190" i="1"/>
  <c r="Q3190" i="1"/>
  <c r="R3191" i="1"/>
  <c r="Q3191" i="1"/>
  <c r="R3192" i="1"/>
  <c r="Q3192" i="1"/>
  <c r="R3193" i="1"/>
  <c r="Q3193" i="1"/>
  <c r="R3194" i="1"/>
  <c r="Q3194" i="1"/>
  <c r="R3195" i="1"/>
  <c r="Q3195" i="1"/>
  <c r="R3196" i="1"/>
  <c r="Q3196" i="1"/>
  <c r="R3197" i="1"/>
  <c r="Q3197" i="1"/>
  <c r="R3198" i="1"/>
  <c r="Q3198" i="1"/>
  <c r="R3199" i="1"/>
  <c r="Q3199" i="1"/>
  <c r="R3200" i="1"/>
  <c r="Q3200" i="1"/>
  <c r="R3201" i="1"/>
  <c r="Q3201" i="1"/>
  <c r="R3202" i="1"/>
  <c r="Q3202" i="1"/>
  <c r="R3203" i="1"/>
  <c r="Q3203" i="1"/>
  <c r="R3204" i="1"/>
  <c r="Q3204" i="1"/>
  <c r="R3205" i="1"/>
  <c r="Q3205" i="1"/>
  <c r="R3206" i="1"/>
  <c r="Q3206" i="1"/>
  <c r="R3207" i="1"/>
  <c r="Q3207" i="1"/>
  <c r="R3208" i="1"/>
  <c r="Q3208" i="1"/>
  <c r="R3209" i="1"/>
  <c r="Q3209" i="1"/>
  <c r="R3210" i="1"/>
  <c r="Q3210" i="1"/>
  <c r="R3211" i="1"/>
  <c r="Q3211" i="1"/>
  <c r="R3212" i="1"/>
  <c r="Q3212" i="1"/>
  <c r="R3213" i="1"/>
  <c r="Q3213" i="1"/>
  <c r="R3214" i="1"/>
  <c r="Q3214" i="1"/>
  <c r="R3215" i="1"/>
  <c r="Q3215" i="1"/>
  <c r="R3216" i="1"/>
  <c r="Q3216" i="1"/>
  <c r="R3217" i="1"/>
  <c r="Q3217" i="1"/>
  <c r="R3218" i="1"/>
  <c r="Q3218" i="1"/>
  <c r="R3219" i="1"/>
  <c r="Q3219" i="1"/>
  <c r="R3220" i="1"/>
  <c r="Q3220" i="1"/>
  <c r="R3221" i="1"/>
  <c r="Q3221" i="1"/>
  <c r="R3222" i="1"/>
  <c r="Q3222" i="1"/>
  <c r="R3223" i="1"/>
  <c r="Q3223" i="1"/>
  <c r="R3224" i="1"/>
  <c r="Q3224" i="1"/>
  <c r="R3225" i="1"/>
  <c r="Q3225" i="1"/>
  <c r="R3226" i="1"/>
  <c r="Q3226" i="1"/>
  <c r="R3227" i="1"/>
  <c r="Q3227" i="1"/>
  <c r="R3228" i="1"/>
  <c r="Q3228" i="1"/>
  <c r="R3229" i="1"/>
  <c r="Q3229" i="1"/>
  <c r="R3230" i="1"/>
  <c r="Q3230" i="1"/>
  <c r="R3231" i="1"/>
  <c r="Q3231" i="1"/>
  <c r="R3232" i="1"/>
  <c r="Q3232" i="1"/>
  <c r="R3233" i="1"/>
  <c r="Q3233" i="1"/>
  <c r="R3234" i="1"/>
  <c r="Q3234" i="1"/>
  <c r="R3235" i="1"/>
  <c r="Q3235" i="1"/>
  <c r="R3236" i="1"/>
  <c r="Q3236" i="1"/>
  <c r="R3237" i="1"/>
  <c r="Q3237" i="1"/>
  <c r="R3238" i="1"/>
  <c r="Q3238" i="1"/>
  <c r="R3239" i="1"/>
  <c r="Q3239" i="1"/>
  <c r="R3240" i="1"/>
  <c r="Q3240" i="1"/>
  <c r="R3241" i="1"/>
  <c r="Q3241" i="1"/>
  <c r="R3242" i="1"/>
  <c r="Q3242" i="1"/>
  <c r="R3243" i="1"/>
  <c r="Q3243" i="1"/>
  <c r="R3244" i="1"/>
  <c r="Q3244" i="1"/>
  <c r="R3245" i="1"/>
  <c r="Q3245" i="1"/>
  <c r="R3246" i="1"/>
  <c r="Q3246" i="1"/>
  <c r="R3247" i="1"/>
  <c r="Q3247" i="1"/>
  <c r="R3248" i="1"/>
  <c r="Q3248" i="1"/>
  <c r="R3249" i="1"/>
  <c r="Q3249" i="1"/>
  <c r="R3250" i="1"/>
  <c r="Q3250" i="1"/>
  <c r="R3251" i="1"/>
  <c r="Q3251" i="1"/>
  <c r="R3252" i="1"/>
  <c r="Q3252" i="1"/>
  <c r="R3253" i="1"/>
  <c r="Q3253" i="1"/>
  <c r="R3254" i="1"/>
  <c r="Q3254" i="1"/>
  <c r="R3255" i="1"/>
  <c r="Q3255" i="1"/>
  <c r="R3256" i="1"/>
  <c r="Q3256" i="1"/>
  <c r="R3257" i="1"/>
  <c r="Q3257" i="1"/>
  <c r="R3258" i="1"/>
  <c r="Q3258" i="1"/>
  <c r="R3259" i="1"/>
  <c r="Q3259" i="1"/>
  <c r="R3260" i="1"/>
  <c r="Q3260" i="1"/>
  <c r="R3261" i="1"/>
  <c r="Q3261" i="1"/>
  <c r="R3262" i="1"/>
  <c r="Q3262" i="1"/>
  <c r="R3263" i="1"/>
  <c r="Q3263" i="1"/>
  <c r="R3264" i="1"/>
  <c r="Q3264" i="1"/>
  <c r="R3265" i="1"/>
  <c r="Q3265" i="1"/>
  <c r="R3266" i="1"/>
  <c r="Q3266" i="1"/>
  <c r="R3267" i="1"/>
  <c r="Q3267" i="1"/>
  <c r="R3268" i="1"/>
  <c r="Q3268" i="1"/>
  <c r="R3269" i="1"/>
  <c r="Q3269" i="1"/>
  <c r="R3270" i="1"/>
  <c r="Q3270" i="1"/>
  <c r="R3271" i="1"/>
  <c r="Q3271" i="1"/>
  <c r="R3272" i="1"/>
  <c r="Q3272" i="1"/>
  <c r="R3273" i="1"/>
  <c r="Q3273" i="1"/>
  <c r="R3274" i="1"/>
  <c r="Q3274" i="1"/>
  <c r="R3275" i="1"/>
  <c r="Q3275" i="1"/>
  <c r="R3276" i="1"/>
  <c r="Q3276" i="1"/>
  <c r="R3277" i="1"/>
  <c r="Q3277" i="1"/>
  <c r="R3278" i="1"/>
  <c r="Q3278" i="1"/>
  <c r="R3279" i="1"/>
  <c r="Q3279" i="1"/>
  <c r="R3280" i="1"/>
  <c r="Q3280" i="1"/>
  <c r="R3281" i="1"/>
  <c r="Q3281" i="1"/>
  <c r="R3282" i="1"/>
  <c r="Q3282" i="1"/>
  <c r="R3283" i="1"/>
  <c r="Q3283" i="1"/>
  <c r="R3284" i="1"/>
  <c r="Q3284" i="1"/>
  <c r="R3285" i="1"/>
  <c r="Q3285" i="1"/>
  <c r="R3286" i="1"/>
  <c r="Q3286" i="1"/>
  <c r="R3287" i="1"/>
  <c r="Q3287" i="1"/>
  <c r="R3288" i="1"/>
  <c r="Q3288" i="1"/>
  <c r="R3289" i="1"/>
  <c r="Q3289" i="1"/>
  <c r="R3290" i="1"/>
  <c r="Q3290" i="1"/>
  <c r="R3291" i="1"/>
  <c r="Q3291" i="1"/>
  <c r="R3292" i="1"/>
  <c r="Q3292" i="1"/>
  <c r="R3293" i="1"/>
  <c r="Q3293" i="1"/>
  <c r="R3294" i="1"/>
  <c r="Q3294" i="1"/>
  <c r="R3295" i="1"/>
  <c r="Q3295" i="1"/>
  <c r="R3296" i="1"/>
  <c r="Q3296" i="1"/>
  <c r="R3297" i="1"/>
  <c r="Q3297" i="1"/>
  <c r="R3298" i="1"/>
  <c r="Q3298" i="1"/>
  <c r="R3299" i="1"/>
  <c r="Q3299" i="1"/>
  <c r="R3300" i="1"/>
  <c r="Q3300" i="1"/>
  <c r="R3301" i="1"/>
  <c r="Q3301" i="1"/>
  <c r="R3302" i="1"/>
  <c r="Q3302" i="1"/>
  <c r="R3303" i="1"/>
  <c r="Q3303" i="1"/>
  <c r="R3304" i="1"/>
  <c r="Q3304" i="1"/>
  <c r="R3305" i="1"/>
  <c r="Q3305" i="1"/>
  <c r="R3306" i="1"/>
  <c r="Q3306" i="1"/>
  <c r="R3307" i="1"/>
  <c r="Q3307" i="1"/>
  <c r="R3308" i="1"/>
  <c r="Q3308" i="1"/>
  <c r="R3309" i="1"/>
  <c r="Q3309" i="1"/>
  <c r="R3310" i="1"/>
  <c r="Q3310" i="1"/>
  <c r="R3311" i="1"/>
  <c r="Q3311" i="1"/>
  <c r="R3312" i="1"/>
  <c r="Q3312" i="1"/>
  <c r="R3313" i="1"/>
  <c r="Q3313" i="1"/>
  <c r="R3314" i="1"/>
  <c r="Q3314" i="1"/>
  <c r="R3315" i="1"/>
  <c r="Q3315" i="1"/>
  <c r="R3316" i="1"/>
  <c r="Q3316" i="1"/>
  <c r="R3317" i="1"/>
  <c r="Q3317" i="1"/>
  <c r="R3318" i="1"/>
  <c r="Q3318" i="1"/>
  <c r="R3319" i="1"/>
  <c r="Q3319" i="1"/>
  <c r="R3320" i="1"/>
  <c r="Q3320" i="1"/>
  <c r="R3321" i="1"/>
  <c r="Q3321" i="1"/>
  <c r="R3322" i="1"/>
  <c r="Q3322" i="1"/>
  <c r="R3323" i="1"/>
  <c r="Q3323" i="1"/>
  <c r="R3324" i="1"/>
  <c r="Q3324" i="1"/>
  <c r="R3325" i="1"/>
  <c r="Q3325" i="1"/>
  <c r="R3326" i="1"/>
  <c r="Q3326" i="1"/>
  <c r="R3327" i="1"/>
  <c r="Q3327" i="1"/>
  <c r="R3328" i="1"/>
  <c r="Q3328" i="1"/>
  <c r="R3329" i="1"/>
  <c r="Q3329" i="1"/>
  <c r="R3330" i="1"/>
  <c r="Q3330" i="1"/>
  <c r="R3331" i="1"/>
  <c r="Q3331" i="1"/>
  <c r="R3332" i="1"/>
  <c r="Q3332" i="1"/>
  <c r="R3333" i="1"/>
  <c r="Q3333" i="1"/>
  <c r="R3334" i="1"/>
  <c r="Q3334" i="1"/>
  <c r="R3335" i="1"/>
  <c r="Q3335" i="1"/>
  <c r="R3336" i="1"/>
  <c r="Q3336" i="1"/>
  <c r="R3337" i="1"/>
  <c r="Q3337" i="1"/>
  <c r="R3338" i="1"/>
  <c r="Q3338" i="1"/>
  <c r="R3339" i="1"/>
  <c r="Q3339" i="1"/>
  <c r="R3340" i="1"/>
  <c r="Q3340" i="1"/>
  <c r="R3341" i="1"/>
  <c r="Q3341" i="1"/>
  <c r="R3342" i="1"/>
  <c r="Q3342" i="1"/>
  <c r="R3343" i="1"/>
  <c r="Q3343" i="1"/>
  <c r="R3344" i="1"/>
  <c r="Q3344" i="1"/>
  <c r="R3345" i="1"/>
  <c r="Q3345" i="1"/>
  <c r="R3346" i="1"/>
  <c r="Q3346" i="1"/>
  <c r="R3347" i="1"/>
  <c r="Q3347" i="1"/>
  <c r="R3348" i="1"/>
  <c r="Q3348" i="1"/>
  <c r="R3349" i="1"/>
  <c r="Q3349" i="1"/>
  <c r="R3350" i="1"/>
  <c r="Q3350" i="1"/>
  <c r="R3351" i="1"/>
  <c r="Q3351" i="1"/>
  <c r="R3352" i="1"/>
  <c r="Q3352" i="1"/>
  <c r="R3353" i="1"/>
  <c r="Q3353" i="1"/>
  <c r="R3354" i="1"/>
  <c r="Q3354" i="1"/>
  <c r="R3355" i="1"/>
  <c r="Q3355" i="1"/>
  <c r="R3356" i="1"/>
  <c r="Q3356" i="1"/>
  <c r="R3357" i="1"/>
  <c r="Q3357" i="1"/>
  <c r="R3358" i="1"/>
  <c r="Q3358" i="1"/>
  <c r="R3359" i="1"/>
  <c r="Q3359" i="1"/>
  <c r="R3360" i="1"/>
  <c r="Q3360" i="1"/>
  <c r="R3361" i="1"/>
  <c r="Q3361" i="1"/>
  <c r="R3362" i="1"/>
  <c r="Q3362" i="1"/>
  <c r="R3363" i="1"/>
  <c r="Q3363" i="1"/>
  <c r="R3364" i="1"/>
  <c r="Q3364" i="1"/>
  <c r="R3365" i="1"/>
  <c r="Q3365" i="1"/>
  <c r="R3366" i="1"/>
  <c r="Q3366" i="1"/>
  <c r="R3367" i="1"/>
  <c r="Q3367" i="1"/>
  <c r="R3368" i="1"/>
  <c r="Q3368" i="1"/>
  <c r="R3369" i="1"/>
  <c r="Q3369" i="1"/>
  <c r="R3370" i="1"/>
  <c r="Q3370" i="1"/>
  <c r="R3371" i="1"/>
  <c r="Q3371" i="1"/>
  <c r="R3372" i="1"/>
  <c r="Q3372" i="1"/>
  <c r="R3373" i="1"/>
  <c r="Q3373" i="1"/>
  <c r="R3374" i="1"/>
  <c r="Q3374" i="1"/>
  <c r="R3375" i="1"/>
  <c r="Q3375" i="1"/>
  <c r="R3376" i="1"/>
  <c r="Q3376" i="1"/>
  <c r="R3377" i="1"/>
  <c r="Q3377" i="1"/>
  <c r="R3378" i="1"/>
  <c r="Q3378" i="1"/>
  <c r="R3379" i="1"/>
  <c r="Q3379" i="1"/>
  <c r="R3380" i="1"/>
  <c r="Q3380" i="1"/>
  <c r="R3381" i="1"/>
  <c r="Q3381" i="1"/>
  <c r="R3382" i="1"/>
  <c r="Q3382" i="1"/>
  <c r="R3383" i="1"/>
  <c r="Q3383" i="1"/>
  <c r="R3384" i="1"/>
  <c r="Q3384" i="1"/>
  <c r="R3385" i="1"/>
  <c r="Q3385" i="1"/>
  <c r="R3386" i="1"/>
  <c r="Q3386" i="1"/>
  <c r="R3387" i="1"/>
  <c r="Q3387" i="1"/>
  <c r="R3388" i="1"/>
  <c r="Q3388" i="1"/>
  <c r="R3389" i="1"/>
  <c r="Q3389" i="1"/>
  <c r="R3390" i="1"/>
  <c r="Q3390" i="1"/>
  <c r="R3391" i="1"/>
  <c r="Q3391" i="1"/>
  <c r="R3392" i="1"/>
  <c r="Q3392" i="1"/>
  <c r="R3393" i="1"/>
  <c r="Q3393" i="1"/>
  <c r="R3394" i="1"/>
  <c r="Q3394" i="1"/>
  <c r="R3395" i="1"/>
  <c r="Q3395" i="1"/>
  <c r="R3396" i="1"/>
  <c r="Q3396" i="1"/>
  <c r="R3397" i="1"/>
  <c r="Q3397" i="1"/>
  <c r="R3398" i="1"/>
  <c r="Q3398" i="1"/>
  <c r="R3399" i="1"/>
  <c r="Q3399" i="1"/>
  <c r="R3400" i="1"/>
  <c r="Q3400" i="1"/>
  <c r="R3401" i="1"/>
  <c r="Q3401" i="1"/>
  <c r="R3402" i="1"/>
  <c r="Q3402" i="1"/>
  <c r="R3403" i="1"/>
  <c r="Q3403" i="1"/>
  <c r="R3404" i="1"/>
  <c r="Q3404" i="1"/>
  <c r="R3405" i="1"/>
  <c r="Q3405" i="1"/>
  <c r="R3406" i="1"/>
  <c r="Q3406" i="1"/>
  <c r="R3407" i="1"/>
  <c r="Q3407" i="1"/>
  <c r="R3408" i="1"/>
  <c r="Q3408" i="1"/>
  <c r="R3409" i="1"/>
  <c r="Q3409" i="1"/>
  <c r="R3410" i="1"/>
  <c r="Q3410" i="1"/>
  <c r="R3411" i="1"/>
  <c r="Q3411" i="1"/>
  <c r="R3412" i="1"/>
  <c r="Q3412" i="1"/>
  <c r="R3413" i="1"/>
  <c r="Q3413" i="1"/>
  <c r="R3414" i="1"/>
  <c r="Q3414" i="1"/>
  <c r="R3415" i="1"/>
  <c r="Q3415" i="1"/>
  <c r="R3416" i="1"/>
  <c r="Q3416" i="1"/>
  <c r="R3417" i="1"/>
  <c r="Q3417" i="1"/>
  <c r="R3418" i="1"/>
  <c r="Q3418" i="1"/>
  <c r="R3419" i="1"/>
  <c r="Q3419" i="1"/>
  <c r="R3420" i="1"/>
  <c r="Q3420" i="1"/>
  <c r="R3421" i="1"/>
  <c r="Q3421" i="1"/>
  <c r="R3422" i="1"/>
  <c r="Q3422" i="1"/>
  <c r="R3423" i="1"/>
  <c r="Q3423" i="1"/>
  <c r="R3424" i="1"/>
  <c r="Q3424" i="1"/>
  <c r="R3425" i="1"/>
  <c r="Q3425" i="1"/>
  <c r="R3426" i="1"/>
  <c r="Q3426" i="1"/>
  <c r="R3427" i="1"/>
  <c r="Q3427" i="1"/>
  <c r="R3428" i="1"/>
  <c r="Q3428" i="1"/>
  <c r="R3429" i="1"/>
  <c r="Q3429" i="1"/>
  <c r="R3430" i="1"/>
  <c r="Q3430" i="1"/>
  <c r="R3431" i="1"/>
  <c r="Q3431" i="1"/>
  <c r="R3432" i="1"/>
  <c r="Q3432" i="1"/>
  <c r="R3433" i="1"/>
  <c r="Q3433" i="1"/>
  <c r="R3434" i="1"/>
  <c r="Q3434" i="1"/>
  <c r="R3435" i="1"/>
  <c r="Q3435" i="1"/>
  <c r="R3436" i="1"/>
  <c r="Q3436" i="1"/>
  <c r="R3437" i="1"/>
  <c r="Q3437" i="1"/>
  <c r="R3438" i="1"/>
  <c r="Q3438" i="1"/>
  <c r="R3439" i="1"/>
  <c r="Q3439" i="1"/>
  <c r="R3440" i="1"/>
  <c r="Q3440" i="1"/>
  <c r="R3441" i="1"/>
  <c r="Q3441" i="1"/>
  <c r="R3442" i="1"/>
  <c r="Q3442" i="1"/>
  <c r="R3443" i="1"/>
  <c r="Q3443" i="1"/>
  <c r="R3444" i="1"/>
  <c r="Q3444" i="1"/>
  <c r="R3445" i="1"/>
  <c r="Q3445" i="1"/>
  <c r="R3446" i="1"/>
  <c r="Q3446" i="1"/>
  <c r="R3447" i="1"/>
  <c r="Q3447" i="1"/>
  <c r="R3448" i="1"/>
  <c r="Q3448" i="1"/>
  <c r="R3449" i="1"/>
  <c r="Q3449" i="1"/>
  <c r="R3450" i="1"/>
  <c r="Q3450" i="1"/>
  <c r="R3451" i="1"/>
  <c r="Q3451" i="1"/>
  <c r="R3452" i="1"/>
  <c r="Q3452" i="1"/>
  <c r="R3453" i="1"/>
  <c r="Q3453" i="1"/>
  <c r="R3454" i="1"/>
  <c r="Q3454" i="1"/>
  <c r="R3455" i="1"/>
  <c r="Q3455" i="1"/>
  <c r="R3456" i="1"/>
  <c r="Q3456" i="1"/>
  <c r="R3457" i="1"/>
  <c r="Q3457" i="1"/>
  <c r="R3458" i="1"/>
  <c r="Q3458" i="1"/>
  <c r="R3459" i="1"/>
  <c r="Q3459" i="1"/>
  <c r="R3460" i="1"/>
  <c r="Q3460" i="1"/>
  <c r="R3461" i="1"/>
  <c r="Q3461" i="1"/>
  <c r="R3462" i="1"/>
  <c r="Q3462" i="1"/>
  <c r="R3463" i="1"/>
  <c r="Q3463" i="1"/>
  <c r="R3464" i="1"/>
  <c r="Q3464" i="1"/>
  <c r="R3465" i="1"/>
  <c r="Q3465" i="1"/>
  <c r="R3466" i="1"/>
  <c r="Q3466" i="1"/>
  <c r="R3467" i="1"/>
  <c r="Q3467" i="1"/>
  <c r="R3468" i="1"/>
  <c r="Q3468" i="1"/>
  <c r="R3469" i="1"/>
  <c r="Q3469" i="1"/>
  <c r="R3470" i="1"/>
  <c r="Q3470" i="1"/>
  <c r="R3471" i="1"/>
  <c r="Q3471" i="1"/>
  <c r="R3472" i="1"/>
  <c r="Q3472" i="1"/>
  <c r="R3473" i="1"/>
  <c r="Q3473" i="1"/>
  <c r="R3474" i="1"/>
  <c r="Q3474" i="1"/>
  <c r="R3475" i="1"/>
  <c r="Q3475" i="1"/>
  <c r="R3476" i="1"/>
  <c r="Q3476" i="1"/>
  <c r="R3477" i="1"/>
  <c r="Q3477" i="1"/>
  <c r="R3478" i="1"/>
  <c r="Q3478" i="1"/>
  <c r="R3479" i="1"/>
  <c r="Q3479" i="1"/>
  <c r="R3480" i="1"/>
  <c r="Q3480" i="1"/>
  <c r="R3481" i="1"/>
  <c r="Q3481" i="1"/>
  <c r="R3482" i="1"/>
  <c r="Q3482" i="1"/>
  <c r="R3483" i="1"/>
  <c r="Q3483" i="1"/>
  <c r="R3484" i="1"/>
  <c r="Q3484" i="1"/>
  <c r="R3485" i="1"/>
  <c r="Q3485" i="1"/>
  <c r="R3486" i="1"/>
  <c r="Q3486" i="1"/>
  <c r="R3487" i="1"/>
  <c r="Q3487" i="1"/>
  <c r="R3488" i="1"/>
  <c r="Q3488" i="1"/>
  <c r="R3489" i="1"/>
  <c r="Q3489" i="1"/>
  <c r="R3490" i="1"/>
  <c r="Q3490" i="1"/>
  <c r="R3491" i="1"/>
  <c r="Q3491" i="1"/>
  <c r="R3492" i="1"/>
  <c r="Q3492" i="1"/>
  <c r="R3493" i="1"/>
  <c r="Q3493" i="1"/>
  <c r="R3494" i="1"/>
  <c r="Q3494" i="1"/>
  <c r="R3495" i="1"/>
  <c r="Q3495" i="1"/>
  <c r="R3496" i="1"/>
  <c r="Q3496" i="1"/>
  <c r="R3497" i="1"/>
  <c r="Q3497" i="1"/>
  <c r="R3498" i="1"/>
  <c r="Q3498" i="1"/>
  <c r="R3499" i="1"/>
  <c r="Q3499" i="1"/>
  <c r="R3500" i="1"/>
  <c r="Q3500" i="1"/>
  <c r="R3501" i="1"/>
  <c r="Q3501" i="1"/>
  <c r="R3502" i="1"/>
  <c r="Q3502" i="1"/>
  <c r="R3503" i="1"/>
  <c r="Q3503" i="1"/>
  <c r="R3504" i="1"/>
  <c r="Q3504" i="1"/>
  <c r="R3505" i="1"/>
  <c r="Q3505" i="1"/>
  <c r="R3506" i="1"/>
  <c r="Q3506" i="1"/>
  <c r="R3507" i="1"/>
  <c r="Q3507" i="1"/>
  <c r="R3508" i="1"/>
  <c r="Q3508" i="1"/>
  <c r="R3509" i="1"/>
  <c r="Q3509" i="1"/>
  <c r="R3510" i="1"/>
  <c r="Q3510" i="1"/>
  <c r="R3511" i="1"/>
  <c r="Q3511" i="1"/>
  <c r="R3512" i="1"/>
  <c r="Q3512" i="1"/>
  <c r="R3513" i="1"/>
  <c r="Q3513" i="1"/>
  <c r="R3514" i="1"/>
  <c r="Q3514" i="1"/>
  <c r="R3515" i="1"/>
  <c r="Q3515" i="1"/>
  <c r="R3516" i="1"/>
  <c r="Q3516" i="1"/>
  <c r="R3517" i="1"/>
  <c r="Q3517" i="1"/>
  <c r="R3518" i="1"/>
  <c r="Q3518" i="1"/>
  <c r="R3519" i="1"/>
  <c r="Q3519" i="1"/>
  <c r="R3520" i="1"/>
  <c r="Q3520" i="1"/>
  <c r="R3521" i="1"/>
  <c r="Q3521" i="1"/>
  <c r="R3522" i="1"/>
  <c r="Q3522" i="1"/>
  <c r="R3523" i="1"/>
  <c r="Q3523" i="1"/>
  <c r="R3524" i="1"/>
  <c r="Q3524" i="1"/>
  <c r="R3525" i="1"/>
  <c r="Q3525" i="1"/>
  <c r="R3526" i="1"/>
  <c r="Q3526" i="1"/>
  <c r="R3527" i="1"/>
  <c r="Q3527" i="1"/>
  <c r="R3528" i="1"/>
  <c r="Q3528" i="1"/>
  <c r="R3529" i="1"/>
  <c r="Q3529" i="1"/>
  <c r="R3530" i="1"/>
  <c r="Q3530" i="1"/>
  <c r="R3531" i="1"/>
  <c r="Q3531" i="1"/>
  <c r="R3532" i="1"/>
  <c r="Q3532" i="1"/>
  <c r="R3533" i="1"/>
  <c r="Q3533" i="1"/>
  <c r="R3534" i="1"/>
  <c r="Q3534" i="1"/>
  <c r="R3535" i="1"/>
  <c r="Q3535" i="1"/>
  <c r="R3536" i="1"/>
  <c r="Q3536" i="1"/>
  <c r="R3537" i="1"/>
  <c r="Q3537" i="1"/>
  <c r="R3538" i="1"/>
  <c r="Q3538" i="1"/>
  <c r="R3539" i="1"/>
  <c r="Q3539" i="1"/>
  <c r="R3540" i="1"/>
  <c r="Q3540" i="1"/>
  <c r="R3541" i="1"/>
  <c r="Q3541" i="1"/>
  <c r="R3542" i="1"/>
  <c r="Q3542" i="1"/>
  <c r="R3543" i="1"/>
  <c r="Q3543" i="1"/>
  <c r="R3544" i="1"/>
  <c r="Q3544" i="1"/>
  <c r="R3545" i="1"/>
  <c r="Q3545" i="1"/>
  <c r="R3546" i="1"/>
  <c r="Q3546" i="1"/>
  <c r="R3547" i="1"/>
  <c r="Q3547" i="1"/>
  <c r="R3548" i="1"/>
  <c r="Q3548" i="1"/>
  <c r="R3549" i="1"/>
  <c r="Q3549" i="1"/>
  <c r="R3550" i="1"/>
  <c r="Q3550" i="1"/>
  <c r="R3551" i="1"/>
  <c r="Q3551" i="1"/>
  <c r="R3552" i="1"/>
  <c r="Q3552" i="1"/>
  <c r="R3553" i="1"/>
  <c r="Q3553" i="1"/>
  <c r="R3554" i="1"/>
  <c r="Q3554" i="1"/>
  <c r="R3555" i="1"/>
  <c r="Q3555" i="1"/>
  <c r="R3556" i="1"/>
  <c r="Q3556" i="1"/>
  <c r="R3557" i="1"/>
  <c r="Q3557" i="1"/>
  <c r="R3558" i="1"/>
  <c r="Q3558" i="1"/>
  <c r="R3559" i="1"/>
  <c r="Q3559" i="1"/>
  <c r="R3560" i="1"/>
  <c r="Q3560" i="1"/>
  <c r="R3561" i="1"/>
  <c r="Q3561" i="1"/>
  <c r="R3562" i="1"/>
  <c r="Q3562" i="1"/>
  <c r="R3563" i="1"/>
  <c r="Q3563" i="1"/>
  <c r="R3564" i="1"/>
  <c r="Q3564" i="1"/>
  <c r="R3565" i="1"/>
  <c r="Q3565" i="1"/>
  <c r="R3566" i="1"/>
  <c r="Q3566" i="1"/>
  <c r="R3567" i="1"/>
  <c r="Q3567" i="1"/>
  <c r="R3568" i="1"/>
  <c r="Q3568" i="1"/>
  <c r="R3569" i="1"/>
  <c r="Q3569" i="1"/>
  <c r="R3570" i="1"/>
  <c r="Q3570" i="1"/>
  <c r="R3571" i="1"/>
  <c r="Q3571" i="1"/>
  <c r="R3572" i="1"/>
  <c r="Q3572" i="1"/>
  <c r="R3573" i="1"/>
  <c r="Q3573" i="1"/>
  <c r="R3574" i="1"/>
  <c r="Q3574" i="1"/>
  <c r="R3575" i="1"/>
  <c r="Q3575" i="1"/>
  <c r="R3576" i="1"/>
  <c r="Q3576" i="1"/>
  <c r="R3577" i="1"/>
  <c r="Q3577" i="1"/>
  <c r="R3578" i="1"/>
  <c r="Q3578" i="1"/>
  <c r="R3579" i="1"/>
  <c r="Q3579" i="1"/>
  <c r="R3580" i="1"/>
  <c r="Q3580" i="1"/>
  <c r="R3581" i="1"/>
  <c r="Q3581" i="1"/>
  <c r="R3582" i="1"/>
  <c r="Q3582" i="1"/>
  <c r="R3583" i="1"/>
  <c r="Q3583" i="1"/>
  <c r="R3584" i="1"/>
  <c r="Q3584" i="1"/>
  <c r="R3585" i="1"/>
  <c r="Q3585" i="1"/>
  <c r="R3586" i="1"/>
  <c r="Q3586" i="1"/>
  <c r="R3587" i="1"/>
  <c r="Q3587" i="1"/>
  <c r="R3588" i="1"/>
  <c r="Q3588" i="1"/>
  <c r="R3589" i="1"/>
  <c r="Q3589" i="1"/>
  <c r="R3590" i="1"/>
  <c r="Q3590" i="1"/>
  <c r="R3591" i="1"/>
  <c r="Q3591" i="1"/>
  <c r="R3592" i="1"/>
  <c r="Q3592" i="1"/>
  <c r="R3593" i="1"/>
  <c r="Q3593" i="1"/>
  <c r="R3594" i="1"/>
  <c r="Q3594" i="1"/>
  <c r="R3595" i="1"/>
  <c r="Q3595" i="1"/>
  <c r="R3596" i="1"/>
  <c r="Q3596" i="1"/>
  <c r="R3597" i="1"/>
  <c r="Q3597" i="1"/>
  <c r="R3598" i="1"/>
  <c r="Q3598" i="1"/>
  <c r="R3599" i="1"/>
  <c r="Q3599" i="1"/>
  <c r="R3600" i="1"/>
  <c r="Q3600" i="1"/>
  <c r="R3601" i="1"/>
  <c r="Q3601" i="1"/>
  <c r="R3602" i="1"/>
  <c r="Q3602" i="1"/>
  <c r="R3603" i="1"/>
  <c r="Q3603" i="1"/>
  <c r="R3604" i="1"/>
  <c r="Q3604" i="1"/>
  <c r="R3605" i="1"/>
  <c r="Q3605" i="1"/>
  <c r="R3606" i="1"/>
  <c r="Q3606" i="1"/>
  <c r="R3607" i="1"/>
  <c r="Q3607" i="1"/>
  <c r="R3608" i="1"/>
  <c r="Q3608" i="1"/>
  <c r="R3609" i="1"/>
  <c r="Q3609" i="1"/>
  <c r="R3610" i="1"/>
  <c r="Q3610" i="1"/>
  <c r="R3611" i="1"/>
  <c r="Q3611" i="1"/>
  <c r="R3612" i="1"/>
  <c r="Q3612" i="1"/>
  <c r="R3613" i="1"/>
  <c r="Q3613" i="1"/>
  <c r="R3614" i="1"/>
  <c r="Q3614" i="1"/>
  <c r="R3615" i="1"/>
  <c r="Q3615" i="1"/>
  <c r="R3616" i="1"/>
  <c r="Q3616" i="1"/>
  <c r="R3617" i="1"/>
  <c r="Q3617" i="1"/>
  <c r="R3618" i="1"/>
  <c r="Q3618" i="1"/>
  <c r="R3619" i="1"/>
  <c r="Q3619" i="1"/>
  <c r="R3620" i="1"/>
  <c r="Q3620" i="1"/>
  <c r="R3621" i="1"/>
  <c r="Q3621" i="1"/>
  <c r="R3622" i="1"/>
  <c r="Q3622" i="1"/>
  <c r="R3623" i="1"/>
  <c r="Q3623" i="1"/>
  <c r="R3624" i="1"/>
  <c r="Q3624" i="1"/>
  <c r="R3625" i="1"/>
  <c r="Q3625" i="1"/>
  <c r="R3626" i="1"/>
  <c r="Q3626" i="1"/>
  <c r="R3627" i="1"/>
  <c r="Q3627" i="1"/>
  <c r="R3628" i="1"/>
  <c r="Q3628" i="1"/>
  <c r="R3629" i="1"/>
  <c r="Q3629" i="1"/>
  <c r="R3630" i="1"/>
  <c r="Q3630" i="1"/>
  <c r="R3631" i="1"/>
  <c r="Q3631" i="1"/>
  <c r="R3632" i="1"/>
  <c r="Q3632" i="1"/>
  <c r="R3633" i="1"/>
  <c r="Q3633" i="1"/>
  <c r="R3634" i="1"/>
  <c r="Q3634" i="1"/>
  <c r="R3635" i="1"/>
  <c r="Q3635" i="1"/>
  <c r="R3636" i="1"/>
  <c r="Q3636" i="1"/>
  <c r="R3637" i="1"/>
  <c r="Q3637" i="1"/>
  <c r="R3638" i="1"/>
  <c r="Q3638" i="1"/>
  <c r="R3639" i="1"/>
  <c r="Q3639" i="1"/>
  <c r="R3640" i="1"/>
  <c r="Q3640" i="1"/>
  <c r="R3641" i="1"/>
  <c r="Q3641" i="1"/>
  <c r="R3642" i="1"/>
  <c r="Q3642" i="1"/>
  <c r="R3643" i="1"/>
  <c r="Q3643" i="1"/>
  <c r="R3644" i="1"/>
  <c r="Q3644" i="1"/>
  <c r="R3645" i="1"/>
  <c r="Q3645" i="1"/>
  <c r="R3646" i="1"/>
  <c r="Q3646" i="1"/>
  <c r="R3647" i="1"/>
  <c r="Q3647" i="1"/>
  <c r="R3648" i="1"/>
  <c r="Q3648" i="1"/>
  <c r="R3649" i="1"/>
  <c r="Q3649" i="1"/>
  <c r="R3650" i="1"/>
  <c r="Q3650" i="1"/>
  <c r="R3651" i="1"/>
  <c r="Q3651" i="1"/>
  <c r="R3652" i="1"/>
  <c r="Q3652" i="1"/>
  <c r="R3653" i="1"/>
  <c r="Q3653" i="1"/>
  <c r="R3654" i="1"/>
  <c r="Q3654" i="1"/>
  <c r="R3655" i="1"/>
  <c r="Q3655" i="1"/>
  <c r="R3656" i="1"/>
  <c r="Q3656" i="1"/>
  <c r="R3657" i="1"/>
  <c r="Q3657" i="1"/>
  <c r="R3658" i="1"/>
  <c r="Q3658" i="1"/>
  <c r="R3659" i="1"/>
  <c r="Q3659" i="1"/>
  <c r="R3660" i="1"/>
  <c r="Q3660" i="1"/>
  <c r="R3661" i="1"/>
  <c r="Q3661" i="1"/>
  <c r="R3662" i="1"/>
  <c r="Q3662" i="1"/>
  <c r="R3663" i="1"/>
  <c r="Q3663" i="1"/>
  <c r="R3664" i="1"/>
  <c r="Q3664" i="1"/>
  <c r="R3665" i="1"/>
  <c r="Q3665" i="1"/>
  <c r="R3666" i="1"/>
  <c r="Q3666" i="1"/>
  <c r="R3667" i="1"/>
  <c r="Q3667" i="1"/>
  <c r="R3668" i="1"/>
  <c r="Q3668" i="1"/>
  <c r="R3669" i="1"/>
  <c r="Q3669" i="1"/>
  <c r="R3670" i="1"/>
  <c r="Q3670" i="1"/>
  <c r="R3671" i="1"/>
  <c r="Q3671" i="1"/>
  <c r="R3672" i="1"/>
  <c r="Q3672" i="1"/>
  <c r="R3673" i="1"/>
  <c r="Q3673" i="1"/>
  <c r="R3674" i="1"/>
  <c r="Q3674" i="1"/>
  <c r="R3675" i="1"/>
  <c r="Q3675" i="1"/>
  <c r="R3676" i="1"/>
  <c r="Q3676" i="1"/>
  <c r="R3677" i="1"/>
  <c r="Q3677" i="1"/>
  <c r="R3678" i="1"/>
  <c r="Q3678" i="1"/>
  <c r="R3679" i="1"/>
  <c r="Q3679" i="1"/>
  <c r="R3680" i="1"/>
  <c r="Q3680" i="1"/>
  <c r="R3681" i="1"/>
  <c r="Q3681" i="1"/>
  <c r="R3682" i="1"/>
  <c r="Q3682" i="1"/>
  <c r="R3683" i="1"/>
  <c r="Q3683" i="1"/>
  <c r="R3684" i="1"/>
  <c r="Q3684" i="1"/>
  <c r="R3685" i="1"/>
  <c r="Q3685" i="1"/>
  <c r="R3686" i="1"/>
  <c r="Q3686" i="1"/>
  <c r="R3687" i="1"/>
  <c r="Q3687" i="1"/>
  <c r="R3688" i="1"/>
  <c r="Q3688" i="1"/>
  <c r="R3689" i="1"/>
  <c r="Q3689" i="1"/>
  <c r="R3690" i="1"/>
  <c r="Q3690" i="1"/>
  <c r="R3691" i="1"/>
  <c r="Q3691" i="1"/>
  <c r="R3692" i="1"/>
  <c r="Q3692" i="1"/>
  <c r="R3693" i="1"/>
  <c r="Q3693" i="1"/>
  <c r="R3694" i="1"/>
  <c r="Q3694" i="1"/>
  <c r="R3695" i="1"/>
  <c r="Q3695" i="1"/>
  <c r="R3696" i="1"/>
  <c r="Q3696" i="1"/>
  <c r="R3697" i="1"/>
  <c r="Q3697" i="1"/>
  <c r="R3698" i="1"/>
  <c r="Q3698" i="1"/>
  <c r="R3699" i="1"/>
  <c r="Q3699" i="1"/>
  <c r="R3700" i="1"/>
  <c r="Q3700" i="1"/>
  <c r="R3701" i="1"/>
  <c r="Q3701" i="1"/>
  <c r="R3702" i="1"/>
  <c r="Q3702" i="1"/>
  <c r="R3703" i="1"/>
  <c r="Q3703" i="1"/>
  <c r="R3704" i="1"/>
  <c r="Q3704" i="1"/>
  <c r="R3705" i="1"/>
  <c r="Q3705" i="1"/>
  <c r="R3706" i="1"/>
  <c r="Q3706" i="1"/>
  <c r="R3707" i="1"/>
  <c r="Q3707" i="1"/>
  <c r="R3708" i="1"/>
  <c r="Q3708" i="1"/>
  <c r="R3709" i="1"/>
  <c r="Q3709" i="1"/>
  <c r="R3710" i="1"/>
  <c r="Q3710" i="1"/>
  <c r="R3711" i="1"/>
  <c r="Q3711" i="1"/>
  <c r="R3712" i="1"/>
  <c r="Q3712" i="1"/>
  <c r="R3713" i="1"/>
  <c r="Q3713" i="1"/>
  <c r="R3714" i="1"/>
  <c r="Q3714" i="1"/>
  <c r="R3715" i="1"/>
  <c r="Q3715" i="1"/>
  <c r="R3716" i="1"/>
  <c r="Q3716" i="1"/>
  <c r="R3717" i="1"/>
  <c r="Q3717" i="1"/>
  <c r="R3718" i="1"/>
  <c r="Q3718" i="1"/>
  <c r="R3719" i="1"/>
  <c r="Q3719" i="1"/>
  <c r="R3720" i="1"/>
  <c r="Q3720" i="1"/>
  <c r="R3721" i="1"/>
  <c r="Q3721" i="1"/>
  <c r="R3722" i="1"/>
  <c r="Q3722" i="1"/>
  <c r="R3723" i="1"/>
  <c r="Q3723" i="1"/>
  <c r="R3724" i="1"/>
  <c r="Q3724" i="1"/>
  <c r="R3725" i="1"/>
  <c r="Q3725" i="1"/>
  <c r="R3726" i="1"/>
  <c r="Q3726" i="1"/>
  <c r="R3727" i="1"/>
  <c r="Q3727" i="1"/>
  <c r="R3728" i="1"/>
  <c r="Q3728" i="1"/>
  <c r="R3729" i="1"/>
  <c r="Q3729" i="1"/>
  <c r="R3730" i="1"/>
  <c r="Q3730" i="1"/>
  <c r="R3731" i="1"/>
  <c r="Q3731" i="1"/>
  <c r="R3732" i="1"/>
  <c r="Q3732" i="1"/>
  <c r="R3733" i="1"/>
  <c r="Q3733" i="1"/>
  <c r="R3734" i="1"/>
  <c r="Q3734" i="1"/>
  <c r="R3735" i="1"/>
  <c r="Q3735" i="1"/>
  <c r="R3736" i="1"/>
  <c r="Q3736" i="1"/>
  <c r="R3737" i="1"/>
  <c r="Q3737" i="1"/>
  <c r="R3738" i="1"/>
  <c r="Q3738" i="1"/>
  <c r="R3739" i="1"/>
  <c r="Q3739" i="1"/>
  <c r="R3740" i="1"/>
  <c r="Q3740" i="1"/>
  <c r="R3741" i="1"/>
  <c r="Q3741" i="1"/>
  <c r="R3742" i="1"/>
  <c r="Q3742" i="1"/>
  <c r="R3743" i="1"/>
  <c r="Q3743" i="1"/>
  <c r="R3744" i="1"/>
  <c r="Q3744" i="1"/>
  <c r="R3745" i="1"/>
  <c r="Q3745" i="1"/>
  <c r="R3746" i="1"/>
  <c r="Q3746" i="1"/>
  <c r="R3747" i="1"/>
  <c r="Q3747" i="1"/>
  <c r="R3748" i="1"/>
  <c r="Q3748" i="1"/>
  <c r="R3749" i="1"/>
  <c r="Q3749" i="1"/>
  <c r="R3750" i="1"/>
  <c r="Q3750" i="1"/>
  <c r="R3751" i="1"/>
  <c r="Q3751" i="1"/>
  <c r="R3752" i="1"/>
  <c r="Q3752" i="1"/>
  <c r="R3753" i="1"/>
  <c r="Q3753" i="1"/>
  <c r="R3754" i="1"/>
  <c r="Q3754" i="1"/>
  <c r="R3755" i="1"/>
  <c r="Q3755" i="1"/>
  <c r="R3756" i="1"/>
  <c r="Q3756" i="1"/>
  <c r="R3757" i="1"/>
  <c r="Q3757" i="1"/>
  <c r="R3758" i="1"/>
  <c r="Q3758" i="1"/>
  <c r="R3759" i="1"/>
  <c r="Q3759" i="1"/>
  <c r="R3760" i="1"/>
  <c r="Q3760" i="1"/>
  <c r="R3761" i="1"/>
  <c r="Q3761" i="1"/>
  <c r="R3762" i="1"/>
  <c r="Q3762" i="1"/>
  <c r="R3763" i="1"/>
  <c r="Q3763" i="1"/>
  <c r="R3764" i="1"/>
  <c r="Q3764" i="1"/>
  <c r="R3765" i="1"/>
  <c r="Q3765" i="1"/>
  <c r="R3766" i="1"/>
  <c r="Q3766" i="1"/>
  <c r="R3767" i="1"/>
  <c r="Q3767" i="1"/>
  <c r="R3768" i="1"/>
  <c r="Q3768" i="1"/>
  <c r="R3769" i="1"/>
  <c r="Q3769" i="1"/>
  <c r="R3770" i="1"/>
  <c r="Q3770" i="1"/>
  <c r="R3771" i="1"/>
  <c r="Q3771" i="1"/>
  <c r="R3772" i="1"/>
  <c r="Q3772" i="1"/>
  <c r="R3773" i="1"/>
  <c r="Q3773" i="1"/>
  <c r="R3774" i="1"/>
  <c r="Q3774" i="1"/>
  <c r="R3775" i="1"/>
  <c r="Q3775" i="1"/>
  <c r="R3776" i="1"/>
  <c r="Q3776" i="1"/>
  <c r="R3777" i="1"/>
  <c r="Q3777" i="1"/>
  <c r="R3778" i="1"/>
  <c r="Q3778" i="1"/>
  <c r="R3779" i="1"/>
  <c r="Q3779" i="1"/>
  <c r="R3780" i="1"/>
  <c r="Q3780" i="1"/>
  <c r="R3781" i="1"/>
  <c r="Q3781" i="1"/>
  <c r="R3782" i="1"/>
  <c r="Q3782" i="1"/>
  <c r="R3783" i="1"/>
  <c r="Q3783" i="1"/>
  <c r="R3784" i="1"/>
  <c r="Q3784" i="1"/>
  <c r="R3785" i="1"/>
  <c r="Q3785" i="1"/>
  <c r="R3786" i="1"/>
  <c r="Q3786" i="1"/>
  <c r="R3787" i="1"/>
  <c r="Q3787" i="1"/>
  <c r="R3788" i="1"/>
  <c r="Q3788" i="1"/>
  <c r="R3789" i="1"/>
  <c r="Q3789" i="1"/>
  <c r="R3790" i="1"/>
  <c r="Q3790" i="1"/>
  <c r="R3791" i="1"/>
  <c r="Q3791" i="1"/>
  <c r="R3792" i="1"/>
  <c r="Q3792" i="1"/>
  <c r="R3793" i="1"/>
  <c r="Q3793" i="1"/>
  <c r="R3794" i="1"/>
  <c r="Q3794" i="1"/>
  <c r="R3795" i="1"/>
  <c r="Q3795" i="1"/>
  <c r="R3796" i="1"/>
  <c r="Q3796" i="1"/>
  <c r="R3797" i="1"/>
  <c r="Q3797" i="1"/>
  <c r="R3798" i="1"/>
  <c r="Q3798" i="1"/>
  <c r="R3799" i="1"/>
  <c r="Q3799" i="1"/>
  <c r="R3800" i="1"/>
  <c r="Q3800" i="1"/>
  <c r="R3801" i="1"/>
  <c r="Q3801" i="1"/>
  <c r="R3802" i="1"/>
  <c r="Q3802" i="1"/>
  <c r="R3803" i="1"/>
  <c r="Q3803" i="1"/>
  <c r="R3804" i="1"/>
  <c r="Q3804" i="1"/>
  <c r="R3805" i="1"/>
  <c r="Q3805" i="1"/>
  <c r="R3806" i="1"/>
  <c r="Q3806" i="1"/>
  <c r="R3807" i="1"/>
  <c r="Q3807" i="1"/>
  <c r="R3808" i="1"/>
  <c r="Q3808" i="1"/>
  <c r="R3809" i="1"/>
  <c r="Q3809" i="1"/>
  <c r="R3810" i="1"/>
  <c r="Q3810" i="1"/>
  <c r="R3811" i="1"/>
  <c r="Q3811" i="1"/>
  <c r="R3812" i="1"/>
  <c r="Q3812" i="1"/>
  <c r="R3813" i="1"/>
  <c r="Q3813" i="1"/>
  <c r="R3814" i="1"/>
  <c r="Q3814" i="1"/>
  <c r="R3815" i="1"/>
  <c r="Q3815" i="1"/>
  <c r="R3816" i="1"/>
  <c r="Q3816" i="1"/>
  <c r="R3817" i="1"/>
  <c r="Q3817" i="1"/>
  <c r="R3818" i="1"/>
  <c r="Q3818" i="1"/>
  <c r="R3819" i="1"/>
  <c r="Q3819" i="1"/>
  <c r="R3820" i="1"/>
  <c r="Q3820" i="1"/>
  <c r="R3821" i="1"/>
  <c r="Q3821" i="1"/>
  <c r="R3822" i="1"/>
  <c r="Q3822" i="1"/>
  <c r="R3823" i="1"/>
  <c r="Q3823" i="1"/>
  <c r="R3824" i="1"/>
  <c r="Q3824" i="1"/>
  <c r="R3825" i="1"/>
  <c r="Q3825" i="1"/>
  <c r="R3826" i="1"/>
  <c r="Q3826" i="1"/>
  <c r="R3827" i="1"/>
  <c r="Q3827" i="1"/>
  <c r="R3828" i="1"/>
  <c r="Q3828" i="1"/>
  <c r="R3829" i="1"/>
  <c r="Q3829" i="1"/>
  <c r="R3830" i="1"/>
  <c r="Q3830" i="1"/>
  <c r="R3831" i="1"/>
  <c r="Q3831" i="1"/>
  <c r="R3832" i="1"/>
  <c r="Q3832" i="1"/>
  <c r="R3833" i="1"/>
  <c r="Q3833" i="1"/>
  <c r="R3834" i="1"/>
  <c r="Q3834" i="1"/>
  <c r="R3835" i="1"/>
  <c r="Q3835" i="1"/>
  <c r="R3836" i="1"/>
  <c r="Q3836" i="1"/>
  <c r="R3837" i="1"/>
  <c r="Q3837" i="1"/>
  <c r="R3838" i="1"/>
  <c r="Q3838" i="1"/>
  <c r="R3839" i="1"/>
  <c r="Q3839" i="1"/>
  <c r="R3840" i="1"/>
  <c r="Q3840" i="1"/>
  <c r="R3841" i="1"/>
  <c r="Q3841" i="1"/>
  <c r="R3842" i="1"/>
  <c r="Q3842" i="1"/>
  <c r="R3843" i="1"/>
  <c r="Q3843" i="1"/>
  <c r="R3844" i="1"/>
  <c r="Q3844" i="1"/>
  <c r="R3845" i="1"/>
  <c r="Q3845" i="1"/>
  <c r="R3846" i="1"/>
  <c r="Q3846" i="1"/>
  <c r="R3847" i="1"/>
  <c r="Q3847" i="1"/>
  <c r="R3848" i="1"/>
  <c r="Q3848" i="1"/>
  <c r="R3849" i="1"/>
  <c r="Q3849" i="1"/>
  <c r="R3850" i="1"/>
  <c r="Q3850" i="1"/>
  <c r="R3851" i="1"/>
  <c r="Q3851" i="1"/>
  <c r="R3852" i="1"/>
  <c r="Q3852" i="1"/>
  <c r="R3853" i="1"/>
  <c r="Q3853" i="1"/>
  <c r="R3854" i="1"/>
  <c r="Q3854" i="1"/>
  <c r="R3855" i="1"/>
  <c r="Q3855" i="1"/>
  <c r="R3856" i="1"/>
  <c r="Q3856" i="1"/>
  <c r="R3857" i="1"/>
  <c r="Q3857" i="1"/>
  <c r="R3858" i="1"/>
  <c r="Q3858" i="1"/>
  <c r="R3859" i="1"/>
  <c r="Q3859" i="1"/>
  <c r="R3860" i="1"/>
  <c r="Q3860" i="1"/>
  <c r="R3861" i="1"/>
  <c r="Q3861" i="1"/>
  <c r="R3862" i="1"/>
  <c r="Q3862" i="1"/>
  <c r="R3863" i="1"/>
  <c r="Q3863" i="1"/>
  <c r="R3864" i="1"/>
  <c r="Q3864" i="1"/>
  <c r="R3865" i="1"/>
  <c r="Q3865" i="1"/>
  <c r="R3866" i="1"/>
  <c r="Q3866" i="1"/>
  <c r="R3867" i="1"/>
  <c r="Q3867" i="1"/>
  <c r="R3868" i="1"/>
  <c r="Q3868" i="1"/>
  <c r="R3869" i="1"/>
  <c r="Q3869" i="1"/>
  <c r="R3870" i="1"/>
  <c r="Q3870" i="1"/>
  <c r="R3871" i="1"/>
  <c r="Q3871" i="1"/>
  <c r="R3872" i="1"/>
  <c r="Q3872" i="1"/>
  <c r="R3873" i="1"/>
  <c r="Q3873" i="1"/>
  <c r="R3874" i="1"/>
  <c r="Q3874" i="1"/>
  <c r="R3875" i="1"/>
  <c r="Q3875" i="1"/>
  <c r="R3876" i="1"/>
  <c r="Q3876" i="1"/>
  <c r="R3877" i="1"/>
  <c r="Q3877" i="1"/>
  <c r="R3878" i="1"/>
  <c r="Q3878" i="1"/>
  <c r="R3879" i="1"/>
  <c r="Q3879" i="1"/>
  <c r="R3880" i="1"/>
  <c r="Q3880" i="1"/>
  <c r="R3881" i="1"/>
  <c r="Q3881" i="1"/>
  <c r="R3882" i="1"/>
  <c r="Q3882" i="1"/>
  <c r="R3883" i="1"/>
  <c r="Q3883" i="1"/>
  <c r="R3884" i="1"/>
  <c r="Q3884" i="1"/>
  <c r="R3885" i="1"/>
  <c r="Q3885" i="1"/>
  <c r="R3886" i="1"/>
  <c r="Q3886" i="1"/>
  <c r="R3887" i="1"/>
  <c r="Q3887" i="1"/>
  <c r="R3888" i="1"/>
  <c r="Q3888" i="1"/>
  <c r="R3889" i="1"/>
  <c r="Q3889" i="1"/>
  <c r="R3890" i="1"/>
  <c r="Q3890" i="1"/>
  <c r="R3891" i="1"/>
  <c r="Q3891" i="1"/>
  <c r="R3892" i="1"/>
  <c r="Q3892" i="1"/>
  <c r="R3893" i="1"/>
  <c r="Q3893" i="1"/>
  <c r="R3894" i="1"/>
  <c r="Q3894" i="1"/>
  <c r="R3895" i="1"/>
  <c r="Q3895" i="1"/>
  <c r="R3896" i="1"/>
  <c r="Q3896" i="1"/>
  <c r="R3897" i="1"/>
  <c r="Q3897" i="1"/>
  <c r="R3898" i="1"/>
  <c r="Q3898" i="1"/>
  <c r="R3899" i="1"/>
  <c r="Q3899" i="1"/>
  <c r="R3900" i="1"/>
  <c r="Q3900" i="1"/>
  <c r="R3901" i="1"/>
  <c r="Q3901" i="1"/>
  <c r="R3902" i="1"/>
  <c r="Q3902" i="1"/>
  <c r="R3903" i="1"/>
  <c r="Q3903" i="1"/>
  <c r="R3904" i="1"/>
  <c r="Q3904" i="1"/>
  <c r="R3905" i="1"/>
  <c r="Q3905" i="1"/>
  <c r="R3906" i="1"/>
  <c r="Q3906" i="1"/>
  <c r="R3907" i="1"/>
  <c r="Q3907" i="1"/>
  <c r="R3908" i="1"/>
  <c r="Q3908" i="1"/>
  <c r="R3909" i="1"/>
  <c r="Q3909" i="1"/>
  <c r="R3910" i="1"/>
  <c r="Q3910" i="1"/>
  <c r="R3911" i="1"/>
  <c r="Q3911" i="1"/>
  <c r="R3912" i="1"/>
  <c r="Q3912" i="1"/>
  <c r="R3913" i="1"/>
  <c r="Q3913" i="1"/>
  <c r="R3914" i="1"/>
  <c r="Q3914" i="1"/>
  <c r="R3915" i="1"/>
  <c r="Q3915" i="1"/>
  <c r="R3916" i="1"/>
  <c r="Q3916" i="1"/>
  <c r="R3917" i="1"/>
  <c r="Q3917" i="1"/>
  <c r="R3918" i="1"/>
  <c r="Q3918" i="1"/>
  <c r="R3919" i="1"/>
  <c r="Q3919" i="1"/>
  <c r="R3920" i="1"/>
  <c r="Q3920" i="1"/>
  <c r="R3921" i="1"/>
  <c r="Q3921" i="1"/>
  <c r="R3922" i="1"/>
  <c r="Q3922" i="1"/>
  <c r="R3923" i="1"/>
  <c r="Q3923" i="1"/>
  <c r="R3924" i="1"/>
  <c r="Q3924" i="1"/>
  <c r="R3925" i="1"/>
  <c r="Q3925" i="1"/>
  <c r="R3926" i="1"/>
  <c r="Q3926" i="1"/>
  <c r="R3927" i="1"/>
  <c r="Q3927" i="1"/>
  <c r="R3928" i="1"/>
  <c r="Q3928" i="1"/>
  <c r="R3929" i="1"/>
  <c r="Q3929" i="1"/>
  <c r="R3930" i="1"/>
  <c r="Q3930" i="1"/>
  <c r="R3931" i="1"/>
  <c r="Q3931" i="1"/>
  <c r="R3932" i="1"/>
  <c r="Q3932" i="1"/>
  <c r="R3933" i="1"/>
  <c r="Q3933" i="1"/>
  <c r="R3934" i="1"/>
  <c r="Q3934" i="1"/>
  <c r="R3935" i="1"/>
  <c r="Q3935" i="1"/>
  <c r="R3936" i="1"/>
  <c r="Q3936" i="1"/>
  <c r="R3937" i="1"/>
  <c r="Q3937" i="1"/>
  <c r="R3938" i="1"/>
  <c r="Q3938" i="1"/>
  <c r="R3939" i="1"/>
  <c r="Q3939" i="1"/>
  <c r="R3940" i="1"/>
  <c r="Q3940" i="1"/>
  <c r="R3941" i="1"/>
  <c r="Q3941" i="1"/>
  <c r="R3942" i="1"/>
  <c r="Q3942" i="1"/>
  <c r="R3943" i="1"/>
  <c r="Q3943" i="1"/>
  <c r="R3944" i="1"/>
  <c r="Q3944" i="1"/>
  <c r="R3945" i="1"/>
  <c r="Q3945" i="1"/>
  <c r="R3946" i="1"/>
  <c r="Q3946" i="1"/>
  <c r="R3947" i="1"/>
  <c r="Q3947" i="1"/>
  <c r="R3948" i="1"/>
  <c r="Q3948" i="1"/>
  <c r="R3949" i="1"/>
  <c r="Q3949" i="1"/>
  <c r="R3950" i="1"/>
  <c r="Q3950" i="1"/>
  <c r="R3951" i="1"/>
  <c r="Q3951" i="1"/>
  <c r="R3952" i="1"/>
  <c r="Q3952" i="1"/>
  <c r="R3953" i="1"/>
  <c r="Q3953" i="1"/>
  <c r="R3954" i="1"/>
  <c r="Q3954" i="1"/>
  <c r="R3955" i="1"/>
  <c r="Q3955" i="1"/>
  <c r="R3956" i="1"/>
  <c r="Q3956" i="1"/>
  <c r="R3957" i="1"/>
  <c r="Q3957" i="1"/>
  <c r="R3958" i="1"/>
  <c r="Q3958" i="1"/>
  <c r="R3959" i="1"/>
  <c r="Q3959" i="1"/>
  <c r="R3960" i="1"/>
  <c r="Q3960" i="1"/>
  <c r="R3961" i="1"/>
  <c r="Q3961" i="1"/>
  <c r="R3962" i="1"/>
  <c r="Q3962" i="1"/>
  <c r="R3963" i="1"/>
  <c r="Q3963" i="1"/>
  <c r="R3964" i="1"/>
  <c r="Q3964" i="1"/>
  <c r="R3965" i="1"/>
  <c r="Q3965" i="1"/>
  <c r="R3966" i="1"/>
  <c r="Q3966" i="1"/>
  <c r="R3967" i="1"/>
  <c r="Q3967" i="1"/>
  <c r="R3968" i="1"/>
  <c r="Q3968" i="1"/>
  <c r="R3969" i="1"/>
  <c r="Q3969" i="1"/>
  <c r="R3970" i="1"/>
  <c r="Q3970" i="1"/>
  <c r="R3971" i="1"/>
  <c r="Q3971" i="1"/>
  <c r="R3972" i="1"/>
  <c r="Q3972" i="1"/>
  <c r="R3973" i="1"/>
  <c r="Q3973" i="1"/>
  <c r="R3974" i="1"/>
  <c r="Q3974" i="1"/>
  <c r="R3975" i="1"/>
  <c r="Q3975" i="1"/>
  <c r="R3976" i="1"/>
  <c r="Q3976" i="1"/>
  <c r="R3977" i="1"/>
  <c r="Q3977" i="1"/>
  <c r="R3978" i="1"/>
  <c r="Q3978" i="1"/>
  <c r="R3979" i="1"/>
  <c r="Q3979" i="1"/>
  <c r="R3980" i="1"/>
  <c r="Q3980" i="1"/>
  <c r="R3981" i="1"/>
  <c r="Q3981" i="1"/>
  <c r="R3982" i="1"/>
  <c r="Q3982" i="1"/>
  <c r="R3983" i="1"/>
  <c r="Q3983" i="1"/>
  <c r="R3984" i="1"/>
  <c r="Q3984" i="1"/>
  <c r="R3985" i="1"/>
  <c r="Q3985" i="1"/>
  <c r="R3986" i="1"/>
  <c r="Q3986" i="1"/>
  <c r="R3987" i="1"/>
  <c r="Q3987" i="1"/>
  <c r="R3988" i="1"/>
  <c r="Q3988" i="1"/>
  <c r="R3989" i="1"/>
  <c r="Q3989" i="1"/>
  <c r="R3990" i="1"/>
  <c r="Q3990" i="1"/>
  <c r="R3991" i="1"/>
  <c r="Q3991" i="1"/>
  <c r="R3992" i="1"/>
  <c r="Q3992" i="1"/>
  <c r="R3993" i="1"/>
  <c r="Q3993" i="1"/>
  <c r="R3994" i="1"/>
  <c r="Q3994" i="1"/>
  <c r="R3995" i="1"/>
  <c r="Q3995" i="1"/>
  <c r="R3996" i="1"/>
  <c r="Q3996" i="1"/>
  <c r="R3997" i="1"/>
  <c r="Q3997" i="1"/>
  <c r="R3998" i="1"/>
  <c r="Q3998" i="1"/>
  <c r="R3999" i="1"/>
  <c r="Q3999" i="1"/>
  <c r="R4000" i="1"/>
  <c r="Q4000" i="1"/>
  <c r="R4001" i="1"/>
  <c r="Q4001" i="1"/>
  <c r="R4002" i="1"/>
  <c r="Q4002" i="1"/>
  <c r="R4003" i="1"/>
  <c r="Q4003" i="1"/>
  <c r="R4004" i="1"/>
  <c r="Q4004" i="1"/>
  <c r="R4005" i="1"/>
  <c r="Q4005" i="1"/>
  <c r="R4006" i="1"/>
  <c r="Q4006" i="1"/>
  <c r="R4007" i="1"/>
  <c r="Q4007" i="1"/>
  <c r="R4008" i="1"/>
  <c r="Q4008" i="1"/>
  <c r="R4009" i="1"/>
  <c r="Q4009" i="1"/>
  <c r="R4010" i="1"/>
  <c r="Q4010" i="1"/>
  <c r="R4011" i="1"/>
  <c r="Q4011" i="1"/>
  <c r="R4012" i="1"/>
  <c r="Q4012" i="1"/>
  <c r="R4013" i="1"/>
  <c r="Q4013" i="1"/>
  <c r="R4014" i="1"/>
  <c r="Q4014" i="1"/>
  <c r="R4015" i="1"/>
  <c r="Q4015" i="1"/>
  <c r="R4016" i="1"/>
  <c r="Q4016" i="1"/>
  <c r="R4017" i="1"/>
  <c r="Q4017" i="1"/>
  <c r="R4018" i="1"/>
  <c r="Q4018" i="1"/>
  <c r="R4019" i="1"/>
  <c r="Q4019" i="1"/>
  <c r="R4020" i="1"/>
  <c r="Q4020" i="1"/>
  <c r="R4021" i="1"/>
  <c r="Q4021" i="1"/>
  <c r="R4022" i="1"/>
  <c r="Q4022" i="1"/>
  <c r="R4023" i="1"/>
  <c r="Q4023" i="1"/>
  <c r="R4024" i="1"/>
  <c r="Q4024" i="1"/>
  <c r="R4025" i="1"/>
  <c r="Q4025" i="1"/>
  <c r="R4026" i="1"/>
  <c r="Q4026" i="1"/>
  <c r="R4027" i="1"/>
  <c r="Q4027" i="1"/>
  <c r="R4028" i="1"/>
  <c r="Q4028" i="1"/>
  <c r="R4029" i="1"/>
  <c r="Q4029" i="1"/>
  <c r="R4030" i="1"/>
  <c r="Q4030" i="1"/>
  <c r="R4031" i="1"/>
  <c r="Q4031" i="1"/>
  <c r="R4032" i="1"/>
  <c r="Q4032" i="1"/>
  <c r="R4033" i="1"/>
  <c r="Q4033" i="1"/>
  <c r="R4034" i="1"/>
  <c r="Q4034" i="1"/>
  <c r="R4035" i="1"/>
  <c r="Q4035" i="1"/>
  <c r="R4036" i="1"/>
  <c r="Q4036" i="1"/>
  <c r="R4037" i="1"/>
  <c r="Q4037" i="1"/>
  <c r="R4038" i="1"/>
  <c r="Q4038" i="1"/>
  <c r="R4039" i="1"/>
  <c r="Q4039" i="1"/>
  <c r="R4040" i="1"/>
  <c r="Q4040" i="1"/>
  <c r="R4041" i="1"/>
  <c r="Q4041" i="1"/>
  <c r="R4042" i="1"/>
  <c r="Q4042" i="1"/>
  <c r="R4043" i="1"/>
  <c r="Q4043" i="1"/>
  <c r="R4044" i="1"/>
  <c r="Q4044" i="1"/>
  <c r="R4045" i="1"/>
  <c r="Q4045" i="1"/>
  <c r="R4046" i="1"/>
  <c r="Q4046" i="1"/>
  <c r="R4047" i="1"/>
  <c r="Q4047" i="1"/>
  <c r="R4048" i="1"/>
  <c r="Q4048" i="1"/>
  <c r="R4049" i="1"/>
  <c r="Q4049" i="1"/>
  <c r="R4050" i="1"/>
  <c r="Q4050" i="1"/>
  <c r="R4051" i="1"/>
  <c r="Q4051" i="1"/>
  <c r="R4052" i="1"/>
  <c r="Q4052" i="1"/>
  <c r="R4053" i="1"/>
  <c r="Q4053" i="1"/>
  <c r="R4054" i="1"/>
  <c r="Q4054" i="1"/>
  <c r="R4055" i="1"/>
  <c r="Q4055" i="1"/>
  <c r="R4056" i="1"/>
  <c r="Q4056" i="1"/>
  <c r="R4057" i="1"/>
  <c r="Q4057" i="1"/>
  <c r="R4058" i="1"/>
  <c r="Q4058" i="1"/>
  <c r="R4059" i="1"/>
  <c r="Q4059" i="1"/>
  <c r="R4060" i="1"/>
  <c r="Q4060" i="1"/>
  <c r="R4061" i="1"/>
  <c r="Q4061" i="1"/>
  <c r="R4062" i="1"/>
  <c r="Q4062" i="1"/>
  <c r="R4063" i="1"/>
  <c r="Q4063" i="1"/>
  <c r="R4064" i="1"/>
  <c r="Q4064" i="1"/>
  <c r="R4065" i="1"/>
  <c r="Q4065" i="1"/>
  <c r="R4066" i="1"/>
  <c r="Q4066" i="1"/>
  <c r="R4067" i="1"/>
  <c r="Q4067" i="1"/>
  <c r="R4068" i="1"/>
  <c r="Q4068" i="1"/>
  <c r="R4069" i="1"/>
  <c r="Q4069" i="1"/>
  <c r="R4070" i="1"/>
  <c r="Q4070" i="1"/>
  <c r="R4071" i="1"/>
  <c r="Q4071" i="1"/>
  <c r="R4072" i="1"/>
  <c r="Q4072" i="1"/>
  <c r="R4073" i="1"/>
  <c r="Q4073" i="1"/>
  <c r="R4074" i="1"/>
  <c r="Q4074" i="1"/>
  <c r="R4075" i="1"/>
  <c r="Q4075" i="1"/>
  <c r="R4076" i="1"/>
  <c r="Q4076" i="1"/>
  <c r="R4077" i="1"/>
  <c r="Q4077" i="1"/>
  <c r="R4078" i="1"/>
  <c r="Q4078" i="1"/>
  <c r="R4079" i="1"/>
  <c r="Q4079" i="1"/>
  <c r="R4080" i="1"/>
  <c r="Q4080" i="1"/>
  <c r="R4081" i="1"/>
  <c r="Q4081" i="1"/>
  <c r="R4082" i="1"/>
  <c r="Q4082" i="1"/>
  <c r="R4083" i="1"/>
  <c r="Q4083" i="1"/>
  <c r="R4084" i="1"/>
  <c r="Q4084" i="1"/>
  <c r="R4085" i="1"/>
  <c r="Q4085" i="1"/>
  <c r="R4086" i="1"/>
  <c r="Q4086" i="1"/>
  <c r="R4087" i="1"/>
  <c r="Q4087" i="1"/>
  <c r="R4088" i="1"/>
  <c r="Q4088" i="1"/>
  <c r="R4089" i="1"/>
  <c r="Q4089" i="1"/>
  <c r="R4090" i="1"/>
  <c r="Q4090" i="1"/>
  <c r="R4091" i="1"/>
  <c r="Q4091" i="1"/>
  <c r="R4092" i="1"/>
  <c r="Q4092" i="1"/>
  <c r="R4093" i="1"/>
  <c r="Q4093" i="1"/>
  <c r="R4094" i="1"/>
  <c r="Q4094" i="1"/>
  <c r="R4095" i="1"/>
  <c r="Q4095" i="1"/>
  <c r="R4096" i="1"/>
  <c r="Q4096" i="1"/>
  <c r="R4097" i="1"/>
  <c r="Q4097" i="1"/>
  <c r="R4098" i="1"/>
  <c r="Q4098" i="1"/>
  <c r="R4099" i="1"/>
  <c r="Q4099" i="1"/>
  <c r="R4100" i="1"/>
  <c r="Q4100" i="1"/>
  <c r="R4101" i="1"/>
  <c r="Q4101" i="1"/>
  <c r="R4102" i="1"/>
  <c r="Q4102" i="1"/>
  <c r="R4103" i="1"/>
  <c r="Q4103" i="1"/>
  <c r="R4104" i="1"/>
  <c r="Q4104" i="1"/>
  <c r="R4105" i="1"/>
  <c r="Q4105" i="1"/>
  <c r="R4106" i="1"/>
  <c r="Q4106" i="1"/>
  <c r="R4107" i="1"/>
  <c r="Q4107" i="1"/>
  <c r="R4108" i="1"/>
  <c r="Q4108" i="1"/>
  <c r="R4109" i="1"/>
  <c r="Q4109" i="1"/>
  <c r="R4110" i="1"/>
  <c r="Q4110" i="1"/>
  <c r="R4111" i="1"/>
  <c r="Q4111" i="1"/>
  <c r="R4112" i="1"/>
  <c r="Q4112" i="1"/>
  <c r="R4113" i="1"/>
  <c r="Q4113" i="1"/>
  <c r="R4114" i="1"/>
  <c r="Q4114" i="1"/>
  <c r="R4115" i="1"/>
  <c r="Q4115" i="1"/>
  <c r="R2" i="1"/>
  <c r="Q2" i="1"/>
  <c r="G10" i="5"/>
  <c r="F10" i="5"/>
  <c r="H10" i="5"/>
</calcChain>
</file>

<file path=xl/sharedStrings.xml><?xml version="1.0" encoding="utf-8"?>
<sst xmlns="http://schemas.openxmlformats.org/spreadsheetml/2006/main" count="65920" uniqueCount="8397">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</sst>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0" fillId="0" borderId="0" xfId="0" applyNumberFormat="1"/>
    <xf numFmtId="12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 Tenenbaum" refreshedDate="44513.029362152774" createdVersion="7" refreshedVersion="7" minRefreshableVersion="3" recordCount="4115" xr:uid="{1652A90B-076E-45E0-AA4B-9D5B8B971603}">
  <cacheSource type="worksheet">
    <worksheetSource ref="A1:R1048576" sheet="Module 1 Challeng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7">
        <rangePr groupBy="months" startDate="2009-05-17T03:55:13" endDate="2017-03-15T15:30:07"/>
        <groupItems count="14">
          <s v="(blank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0"/>
    <x v="4113"/>
  </r>
  <r>
    <m/>
    <m/>
    <m/>
    <m/>
    <m/>
    <x v="4"/>
    <m/>
    <m/>
    <m/>
    <m/>
    <m/>
    <m/>
    <m/>
    <m/>
    <x v="9"/>
    <m/>
    <x v="9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61937-B88B-4308-9A65-540577622E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4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FC99B-91B9-4016-8E13-8EA8658DCC8C}">
  <sheetPr codeName="Sheet1"/>
  <dimension ref="A1:E18"/>
  <sheetViews>
    <sheetView workbookViewId="0">
      <selection activeCell="E25" sqref="E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  <col min="8" max="10" width="15.26953125" bestFit="1" customWidth="1"/>
    <col min="11" max="12" width="10.7265625" bestFit="1" customWidth="1"/>
  </cols>
  <sheetData>
    <row r="1" spans="1:5" x14ac:dyDescent="0.35">
      <c r="A1" s="12" t="s">
        <v>8306</v>
      </c>
      <c r="B1" t="s">
        <v>8308</v>
      </c>
    </row>
    <row r="2" spans="1:5" x14ac:dyDescent="0.35">
      <c r="A2" s="12" t="s">
        <v>8359</v>
      </c>
      <c r="B2" t="s">
        <v>8316</v>
      </c>
    </row>
    <row r="4" spans="1:5" x14ac:dyDescent="0.35">
      <c r="A4" s="12" t="s">
        <v>8376</v>
      </c>
      <c r="B4" s="12" t="s">
        <v>8363</v>
      </c>
    </row>
    <row r="5" spans="1:5" x14ac:dyDescent="0.35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6" t="s">
        <v>8370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6" t="s">
        <v>8371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6" t="s">
        <v>8372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6" t="s">
        <v>8373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6" t="s">
        <v>8364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6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6" t="s">
        <v>8365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6" t="s">
        <v>8366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6" t="s">
        <v>8367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6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6" t="s">
        <v>8369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6" t="s">
        <v>8375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2291E-AF82-4399-BCD7-380A18777EA8}">
  <sheetPr codeName="Sheet2"/>
  <dimension ref="A1:Z4115"/>
  <sheetViews>
    <sheetView tabSelected="1" topLeftCell="N1" workbookViewId="0">
      <selection activeCell="T2" sqref="T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5.6328125" bestFit="1" customWidth="1"/>
    <col min="17" max="17" width="10.81640625" bestFit="1" customWidth="1"/>
    <col min="18" max="18" width="22" bestFit="1" customWidth="1"/>
    <col min="19" max="19" width="17.90625" style="17" customWidth="1"/>
    <col min="20" max="20" width="16.6328125" bestFit="1" customWidth="1"/>
    <col min="21" max="21" width="13.08984375" bestFit="1" customWidth="1"/>
    <col min="22" max="22" width="15.7265625" bestFit="1" customWidth="1"/>
    <col min="23" max="23" width="12.36328125" bestFit="1" customWidth="1"/>
    <col min="24" max="24" width="19.26953125" bestFit="1" customWidth="1"/>
    <col min="25" max="25" width="15.6328125" bestFit="1" customWidth="1"/>
    <col min="26" max="26" width="18.36328125" bestFit="1" customWidth="1"/>
  </cols>
  <sheetData>
    <row r="1" spans="1:26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8359</v>
      </c>
      <c r="P1" s="15" t="s">
        <v>8360</v>
      </c>
      <c r="Q1" s="1" t="s">
        <v>8306</v>
      </c>
      <c r="R1" s="1" t="s">
        <v>8307</v>
      </c>
      <c r="S1" s="1" t="s">
        <v>8377</v>
      </c>
      <c r="T1" s="1" t="s">
        <v>8378</v>
      </c>
      <c r="U1" s="1" t="s">
        <v>8379</v>
      </c>
      <c r="V1" s="1" t="s">
        <v>8380</v>
      </c>
      <c r="W1" s="1" t="s">
        <v>8381</v>
      </c>
      <c r="X1" s="1" t="s">
        <v>8382</v>
      </c>
      <c r="Y1" s="1" t="s">
        <v>8383</v>
      </c>
      <c r="Z1" s="1" t="s">
        <v>8384</v>
      </c>
    </row>
    <row r="2" spans="1:26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 t="s">
        <v>8309</v>
      </c>
      <c r="P2" t="s">
        <v>8310</v>
      </c>
      <c r="Q2" s="11">
        <f t="shared" ref="Q2:Q65" si="0">YEAR(R2)</f>
        <v>2015</v>
      </c>
      <c r="R2" s="9">
        <f t="shared" ref="R2:R65" si="1">(((J2/60)/60/24)+DATE(1970,1,1))</f>
        <v>42177.007071759261</v>
      </c>
      <c r="S2" s="17" t="s">
        <v>8385</v>
      </c>
      <c r="T2">
        <f>COUNTIFS(D2:D4115,"&lt;1000",F2:F4115,"=Successful")</f>
        <v>322</v>
      </c>
      <c r="U2">
        <f>COUNTIFS(D2:D4115,"&lt;1000",F2:F4115,"=Failed")</f>
        <v>113</v>
      </c>
      <c r="V2">
        <f>COUNTIFS(D2:D4115,"&lt;1000",F2:F4115,"=Canceled")</f>
        <v>18</v>
      </c>
    </row>
    <row r="3" spans="1:26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 t="s">
        <v>8309</v>
      </c>
      <c r="P3" t="s">
        <v>8310</v>
      </c>
      <c r="Q3" s="11">
        <f t="shared" si="0"/>
        <v>2017</v>
      </c>
      <c r="R3" s="9">
        <f t="shared" si="1"/>
        <v>42766.600497685184</v>
      </c>
      <c r="S3" s="17" t="s">
        <v>8386</v>
      </c>
      <c r="T3">
        <f>COUNTIFS(D2:D4115,"&gt;=1000",D2:D4115,"&lt;4999",F2:F4115,"=Successful")</f>
        <v>931</v>
      </c>
      <c r="U3">
        <f>COUNTIFS(D2:D4115,"&gt;=1000",D2:D4115,"&lt;4999",F2:F4115,"=Failed")</f>
        <v>420</v>
      </c>
      <c r="V3">
        <f>COUNTIFS(D2:D4115,"&gt;=1000",D2:D4115,"&lt;4999",F2:F4115,"=Canceled")</f>
        <v>60</v>
      </c>
    </row>
    <row r="4" spans="1:26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 t="s">
        <v>8309</v>
      </c>
      <c r="P4" t="s">
        <v>8310</v>
      </c>
      <c r="Q4" s="11">
        <f t="shared" si="0"/>
        <v>2016</v>
      </c>
      <c r="R4" s="9">
        <f t="shared" si="1"/>
        <v>42405.702349537038</v>
      </c>
      <c r="S4" s="17" t="s">
        <v>8387</v>
      </c>
      <c r="T4">
        <f>COUNTIFS(D2:D4115,"&gt;=5000",D2:D4115,"&lt;9999",F2:F4115,"=Successful")</f>
        <v>380</v>
      </c>
      <c r="U4">
        <f>COUNTIFS(D2:D4115,"&gt;=5000",D2:D4115,"&lt;9999",F2:F4115,"=Failed")</f>
        <v>282</v>
      </c>
      <c r="V4">
        <f>COUNTIFS(D2:D4115,"&gt;=5000",D2:D4115,"&lt;9999",F2:F4115,"=Canceled")</f>
        <v>51</v>
      </c>
    </row>
    <row r="5" spans="1:26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 t="s">
        <v>8309</v>
      </c>
      <c r="P5" t="s">
        <v>8310</v>
      </c>
      <c r="Q5" s="11">
        <f t="shared" si="0"/>
        <v>2014</v>
      </c>
      <c r="R5" s="9">
        <f t="shared" si="1"/>
        <v>41828.515127314815</v>
      </c>
      <c r="S5" s="17" t="s">
        <v>8388</v>
      </c>
      <c r="T5">
        <f>COUNTIFS(D2:D4115,"&gt;=10000",D2:D4115,"&lt;14999",F2:F4115,"=Successful")</f>
        <v>168</v>
      </c>
      <c r="U5">
        <f>COUNTIFS(D2:D4115,"&gt;=10000",D2:D4115,"&lt;14999",F2:F4115,"=Failed")</f>
        <v>144</v>
      </c>
      <c r="V5">
        <f>COUNTIFS(D2:D4115,"&gt;=10000",D2:D4115,"&lt;14999",F2:F4115,"=Canceled")</f>
        <v>40</v>
      </c>
    </row>
    <row r="6" spans="1:26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 t="s">
        <v>8309</v>
      </c>
      <c r="P6" t="s">
        <v>8310</v>
      </c>
      <c r="Q6" s="11">
        <f t="shared" si="0"/>
        <v>2015</v>
      </c>
      <c r="R6" s="9">
        <f t="shared" si="1"/>
        <v>42327.834247685183</v>
      </c>
      <c r="S6" s="17" t="s">
        <v>8389</v>
      </c>
      <c r="T6">
        <f>COUNTIFS(D2:D4115,"&gt;=15000",D2:D4115,"&lt;19999",F2:F4115,"=Successful")</f>
        <v>94</v>
      </c>
      <c r="U6">
        <f>COUNTIFS(D2:D4115,"&gt;=15000",D2:D4115,"&lt;19999",F2:F4115,"=Failed")</f>
        <v>90</v>
      </c>
      <c r="V6">
        <f>COUNTIFS(D2:D4115,"&gt;=15000",D2:D4115,"&lt;19999",F2:F4115,"=Canceled")</f>
        <v>17</v>
      </c>
    </row>
    <row r="7" spans="1:26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 t="s">
        <v>8309</v>
      </c>
      <c r="P7" t="s">
        <v>8310</v>
      </c>
      <c r="Q7" s="11">
        <f t="shared" si="0"/>
        <v>2016</v>
      </c>
      <c r="R7" s="9">
        <f t="shared" si="1"/>
        <v>42563.932951388888</v>
      </c>
      <c r="S7" s="17" t="s">
        <v>8390</v>
      </c>
      <c r="T7">
        <f>COUNTIFS(D2:D4115,"&gt;=20000",D2:D4115,"&lt;24999",F2:F4115,"=Successful")</f>
        <v>62</v>
      </c>
      <c r="U7">
        <f>COUNTIFS(D2:D4115,"&gt;=20000",D2:D4115,"&lt;24999",F2:F4115,"=Failed")</f>
        <v>72</v>
      </c>
      <c r="V7">
        <f>COUNTIFS(D2:D4115,"&gt;=20000",D2:D4115,"&lt;24999",F2:F4115,"=Canceled")</f>
        <v>14</v>
      </c>
    </row>
    <row r="8" spans="1:26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 t="s">
        <v>8309</v>
      </c>
      <c r="P8" t="s">
        <v>8310</v>
      </c>
      <c r="Q8" s="11">
        <f t="shared" si="0"/>
        <v>2014</v>
      </c>
      <c r="R8" s="9">
        <f t="shared" si="1"/>
        <v>41794.072337962964</v>
      </c>
      <c r="S8" s="17" t="s">
        <v>8391</v>
      </c>
      <c r="T8">
        <f>COUNTIFS(D2:D4115,"&gt;=25000",D2:D4115,"&lt;29999",F2:F4115,"=Successful")</f>
        <v>55</v>
      </c>
      <c r="U8">
        <f>COUNTIFS(D2:D4115,"&gt;=25000",D2:D4115,"&lt;29999",F2:F4115,"=Failed")</f>
        <v>64</v>
      </c>
      <c r="V8">
        <f>COUNTIFS(D2:D4115,"&gt;=25000",D2:D4115,"&lt;29999",F2:F4115,"=Canceled")</f>
        <v>18</v>
      </c>
    </row>
    <row r="9" spans="1:26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 t="s">
        <v>8309</v>
      </c>
      <c r="P9" t="s">
        <v>8310</v>
      </c>
      <c r="Q9" s="11">
        <f t="shared" si="0"/>
        <v>2016</v>
      </c>
      <c r="R9" s="9">
        <f t="shared" si="1"/>
        <v>42516.047071759262</v>
      </c>
      <c r="S9" s="17" t="s">
        <v>8392</v>
      </c>
      <c r="T9">
        <f>COUNTIFS(D2:D4115,"&gt;=30000",D2:D4115,"&lt;34999",F2:F4115,"=Successful")</f>
        <v>32</v>
      </c>
      <c r="U9">
        <f>COUNTIFS(D2:D4115,"&gt;=30000",D2:D4115,"&lt;34999",F2:F4115,"=Failed")</f>
        <v>37</v>
      </c>
      <c r="V9">
        <f>COUNTIFS(D2:D4115,"&gt;=30000",D2:D4115,"&lt;34999",F2:F4115,"=Canceled")</f>
        <v>13</v>
      </c>
    </row>
    <row r="10" spans="1:26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 t="s">
        <v>8309</v>
      </c>
      <c r="P10" t="s">
        <v>8310</v>
      </c>
      <c r="Q10" s="11">
        <f t="shared" si="0"/>
        <v>2016</v>
      </c>
      <c r="R10" s="9">
        <f t="shared" si="1"/>
        <v>42468.94458333333</v>
      </c>
      <c r="S10" s="17" t="s">
        <v>8393</v>
      </c>
      <c r="T10">
        <f>COUNTIFS(D2:D4115,"&gt;=35000",D2:D4115,"&lt;39999",F2:F4115,"=Successful")</f>
        <v>26</v>
      </c>
      <c r="U10">
        <f>COUNTIFS(D2:D4115,"&gt;=35000",D2:D4115,"&lt;39999",F2:F4115,"=Failed")</f>
        <v>22</v>
      </c>
      <c r="V10">
        <f>COUNTIFS(D2:D4115,"&gt;=35000",D2:D4115,"&lt;39999",F2:F4115,"=Canceled")</f>
        <v>7</v>
      </c>
    </row>
    <row r="11" spans="1:26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 t="s">
        <v>8309</v>
      </c>
      <c r="P11" t="s">
        <v>8310</v>
      </c>
      <c r="Q11" s="11">
        <f t="shared" si="0"/>
        <v>2016</v>
      </c>
      <c r="R11" s="9">
        <f t="shared" si="1"/>
        <v>42447.103518518517</v>
      </c>
      <c r="S11" s="17" t="s">
        <v>8394</v>
      </c>
      <c r="T11">
        <f>COUNTIFS(D2:D4115,"&gt;=40000",D2:D4115,"&lt;44999",F2:F4115,"=Successful")</f>
        <v>21</v>
      </c>
      <c r="U11">
        <f>COUNTIFS(D2:D4115,"&gt;=40000",D2:D4115,"&lt;44999",F2:F4115,"=Failed")</f>
        <v>16</v>
      </c>
      <c r="V11">
        <f>COUNTIFS(D2:D4115,"&gt;=40000",D2:D4115,"&lt;44999",F2:F4115,"=Canceled")</f>
        <v>6</v>
      </c>
    </row>
    <row r="12" spans="1:26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 t="s">
        <v>8309</v>
      </c>
      <c r="P12" t="s">
        <v>8310</v>
      </c>
      <c r="Q12" s="11">
        <f t="shared" si="0"/>
        <v>2014</v>
      </c>
      <c r="R12" s="9">
        <f t="shared" si="1"/>
        <v>41780.068043981482</v>
      </c>
      <c r="S12" s="17" t="s">
        <v>8395</v>
      </c>
      <c r="T12">
        <f>COUNTIFS(D2:D4115,"&gt;=45000",D2:D4115,"&lt;49999",F2:F4115,"=Successful")</f>
        <v>6</v>
      </c>
      <c r="U12">
        <f>COUNTIFS(D2:D4115,"&gt;=45000",D2:D4115,"&lt;49999",F2:F4115,"=Failed")</f>
        <v>11</v>
      </c>
      <c r="V12">
        <f>COUNTIFS(D2:D4115,"&gt;=45000",D2:D4115,"&lt;49999",F2:F4115,"=Canceled")</f>
        <v>4</v>
      </c>
    </row>
    <row r="13" spans="1:26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 t="s">
        <v>8309</v>
      </c>
      <c r="P13" t="s">
        <v>8310</v>
      </c>
      <c r="Q13" s="11">
        <f t="shared" si="0"/>
        <v>2016</v>
      </c>
      <c r="R13" s="9">
        <f t="shared" si="1"/>
        <v>42572.778495370367</v>
      </c>
      <c r="S13" s="17" t="s">
        <v>8396</v>
      </c>
      <c r="T13">
        <f>COUNTIFS(D2:D4115,"&gt;=50000",F2:F4115,"=Successful")</f>
        <v>86</v>
      </c>
      <c r="U13">
        <f>COUNTIFS(D2:D4115,"&gt;=50000",F2:F4115,"=Failed")</f>
        <v>258</v>
      </c>
      <c r="V13">
        <f>COUNTIFS(D2:D4115,"&gt;=50000",F2:F4115,"=Canceled")</f>
        <v>100</v>
      </c>
    </row>
    <row r="14" spans="1:26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 t="s">
        <v>8309</v>
      </c>
      <c r="P14" t="s">
        <v>8310</v>
      </c>
      <c r="Q14" s="11">
        <f t="shared" si="0"/>
        <v>2014</v>
      </c>
      <c r="R14" s="9">
        <f t="shared" si="1"/>
        <v>41791.713252314818</v>
      </c>
    </row>
    <row r="15" spans="1:26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 t="s">
        <v>8309</v>
      </c>
      <c r="P15" t="s">
        <v>8310</v>
      </c>
      <c r="Q15" s="11">
        <f t="shared" si="0"/>
        <v>2016</v>
      </c>
      <c r="R15" s="9">
        <f t="shared" si="1"/>
        <v>42508.677187499998</v>
      </c>
    </row>
    <row r="16" spans="1:26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 t="s">
        <v>8309</v>
      </c>
      <c r="P16" t="s">
        <v>8310</v>
      </c>
      <c r="Q16" s="11">
        <f t="shared" si="0"/>
        <v>2014</v>
      </c>
      <c r="R16" s="9">
        <f t="shared" si="1"/>
        <v>41808.02648148148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 t="s">
        <v>8309</v>
      </c>
      <c r="P17" t="s">
        <v>8310</v>
      </c>
      <c r="Q17" s="11">
        <f t="shared" si="0"/>
        <v>2015</v>
      </c>
      <c r="R17" s="9">
        <f t="shared" si="1"/>
        <v>42256.391875000001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 t="s">
        <v>8309</v>
      </c>
      <c r="P18" t="s">
        <v>8310</v>
      </c>
      <c r="Q18" s="11">
        <f t="shared" si="0"/>
        <v>2014</v>
      </c>
      <c r="R18" s="9">
        <f t="shared" si="1"/>
        <v>41760.796423611115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 t="s">
        <v>8309</v>
      </c>
      <c r="P19" t="s">
        <v>8310</v>
      </c>
      <c r="Q19" s="11">
        <f t="shared" si="0"/>
        <v>2014</v>
      </c>
      <c r="R19" s="9">
        <f t="shared" si="1"/>
        <v>41917.731736111113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 t="s">
        <v>8309</v>
      </c>
      <c r="P20" t="s">
        <v>8310</v>
      </c>
      <c r="Q20" s="11">
        <f t="shared" si="0"/>
        <v>2014</v>
      </c>
      <c r="R20" s="9">
        <f t="shared" si="1"/>
        <v>41869.542314814818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 t="s">
        <v>8309</v>
      </c>
      <c r="P21" t="s">
        <v>8310</v>
      </c>
      <c r="Q21" s="11">
        <f t="shared" si="0"/>
        <v>2015</v>
      </c>
      <c r="R21" s="9">
        <f t="shared" si="1"/>
        <v>42175.816365740742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 t="s">
        <v>8309</v>
      </c>
      <c r="P22" t="s">
        <v>8310</v>
      </c>
      <c r="Q22" s="11">
        <f t="shared" si="0"/>
        <v>2015</v>
      </c>
      <c r="R22" s="9">
        <f t="shared" si="1"/>
        <v>42200.758240740746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 t="s">
        <v>8309</v>
      </c>
      <c r="P23" t="s">
        <v>8310</v>
      </c>
      <c r="Q23" s="11">
        <f t="shared" si="0"/>
        <v>2014</v>
      </c>
      <c r="R23" s="9">
        <f t="shared" si="1"/>
        <v>41878.627187500002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 t="s">
        <v>8309</v>
      </c>
      <c r="P24" t="s">
        <v>8310</v>
      </c>
      <c r="Q24" s="11">
        <f t="shared" si="0"/>
        <v>2014</v>
      </c>
      <c r="R24" s="9">
        <f t="shared" si="1"/>
        <v>41989.91134259259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 t="s">
        <v>8309</v>
      </c>
      <c r="P25" t="s">
        <v>8310</v>
      </c>
      <c r="Q25" s="11">
        <f t="shared" si="0"/>
        <v>2015</v>
      </c>
      <c r="R25" s="9">
        <f t="shared" si="1"/>
        <v>42097.778946759259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 t="s">
        <v>8309</v>
      </c>
      <c r="P26" t="s">
        <v>8310</v>
      </c>
      <c r="Q26" s="11">
        <f t="shared" si="0"/>
        <v>2015</v>
      </c>
      <c r="R26" s="9">
        <f t="shared" si="1"/>
        <v>42229.820173611108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 t="s">
        <v>8309</v>
      </c>
      <c r="P27" t="s">
        <v>8310</v>
      </c>
      <c r="Q27" s="11">
        <f t="shared" si="0"/>
        <v>2015</v>
      </c>
      <c r="R27" s="9">
        <f t="shared" si="1"/>
        <v>42318.025011574078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 t="s">
        <v>8309</v>
      </c>
      <c r="P28" t="s">
        <v>8310</v>
      </c>
      <c r="Q28" s="11">
        <f t="shared" si="0"/>
        <v>2014</v>
      </c>
      <c r="R28" s="9">
        <f t="shared" si="1"/>
        <v>41828.515555555554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 t="s">
        <v>8309</v>
      </c>
      <c r="P29" t="s">
        <v>8310</v>
      </c>
      <c r="Q29" s="11">
        <f t="shared" si="0"/>
        <v>2014</v>
      </c>
      <c r="R29" s="9">
        <f t="shared" si="1"/>
        <v>41929.164733796293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 t="s">
        <v>8309</v>
      </c>
      <c r="P30" t="s">
        <v>8310</v>
      </c>
      <c r="Q30" s="11">
        <f t="shared" si="0"/>
        <v>2015</v>
      </c>
      <c r="R30" s="9">
        <f t="shared" si="1"/>
        <v>42324.96393518518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 t="s">
        <v>8309</v>
      </c>
      <c r="P31" t="s">
        <v>8310</v>
      </c>
      <c r="Q31" s="11">
        <f t="shared" si="0"/>
        <v>2014</v>
      </c>
      <c r="R31" s="9">
        <f t="shared" si="1"/>
        <v>41812.67324074074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 t="s">
        <v>8309</v>
      </c>
      <c r="P32" t="s">
        <v>8310</v>
      </c>
      <c r="Q32" s="11">
        <f t="shared" si="0"/>
        <v>2014</v>
      </c>
      <c r="R32" s="9">
        <f t="shared" si="1"/>
        <v>41842.292997685188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 t="s">
        <v>8309</v>
      </c>
      <c r="P33" t="s">
        <v>8310</v>
      </c>
      <c r="Q33" s="11">
        <f t="shared" si="0"/>
        <v>2016</v>
      </c>
      <c r="R33" s="9">
        <f t="shared" si="1"/>
        <v>42376.79206018518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 t="s">
        <v>8309</v>
      </c>
      <c r="P34" t="s">
        <v>8310</v>
      </c>
      <c r="Q34" s="11">
        <f t="shared" si="0"/>
        <v>2016</v>
      </c>
      <c r="R34" s="9">
        <f t="shared" si="1"/>
        <v>42461.627511574072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 t="s">
        <v>8309</v>
      </c>
      <c r="P35" t="s">
        <v>8310</v>
      </c>
      <c r="Q35" s="11">
        <f t="shared" si="0"/>
        <v>2015</v>
      </c>
      <c r="R35" s="9">
        <f t="shared" si="1"/>
        <v>42286.660891203705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 t="s">
        <v>8309</v>
      </c>
      <c r="P36" t="s">
        <v>8310</v>
      </c>
      <c r="Q36" s="11">
        <f t="shared" si="0"/>
        <v>2014</v>
      </c>
      <c r="R36" s="9">
        <f t="shared" si="1"/>
        <v>41841.321770833332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 t="s">
        <v>8309</v>
      </c>
      <c r="P37" t="s">
        <v>8310</v>
      </c>
      <c r="Q37" s="11">
        <f t="shared" si="0"/>
        <v>2015</v>
      </c>
      <c r="R37" s="9">
        <f t="shared" si="1"/>
        <v>42098.291828703703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 t="s">
        <v>8309</v>
      </c>
      <c r="P38" t="s">
        <v>8310</v>
      </c>
      <c r="Q38" s="11">
        <f t="shared" si="0"/>
        <v>2015</v>
      </c>
      <c r="R38" s="9">
        <f t="shared" si="1"/>
        <v>42068.307002314818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 t="s">
        <v>8309</v>
      </c>
      <c r="P39" t="s">
        <v>8310</v>
      </c>
      <c r="Q39" s="11">
        <f t="shared" si="0"/>
        <v>2015</v>
      </c>
      <c r="R39" s="9">
        <f t="shared" si="1"/>
        <v>42032.693043981482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 t="s">
        <v>8309</v>
      </c>
      <c r="P40" t="s">
        <v>8310</v>
      </c>
      <c r="Q40" s="11">
        <f t="shared" si="0"/>
        <v>2013</v>
      </c>
      <c r="R40" s="9">
        <f t="shared" si="1"/>
        <v>41375.057222222218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 t="s">
        <v>8309</v>
      </c>
      <c r="P41" t="s">
        <v>8310</v>
      </c>
      <c r="Q41" s="11">
        <f t="shared" si="0"/>
        <v>2014</v>
      </c>
      <c r="R41" s="9">
        <f t="shared" si="1"/>
        <v>41754.047083333331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 t="s">
        <v>8309</v>
      </c>
      <c r="P42" t="s">
        <v>8310</v>
      </c>
      <c r="Q42" s="11">
        <f t="shared" si="0"/>
        <v>2014</v>
      </c>
      <c r="R42" s="9">
        <f t="shared" si="1"/>
        <v>41789.21398148148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 t="s">
        <v>8309</v>
      </c>
      <c r="P43" t="s">
        <v>8310</v>
      </c>
      <c r="Q43" s="11">
        <f t="shared" si="0"/>
        <v>2014</v>
      </c>
      <c r="R43" s="9">
        <f t="shared" si="1"/>
        <v>41887.568912037037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 t="s">
        <v>8309</v>
      </c>
      <c r="P44" t="s">
        <v>8310</v>
      </c>
      <c r="Q44" s="11">
        <f t="shared" si="0"/>
        <v>2014</v>
      </c>
      <c r="R44" s="9">
        <f t="shared" si="1"/>
        <v>41971.639189814814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 t="s">
        <v>8309</v>
      </c>
      <c r="P45" t="s">
        <v>8310</v>
      </c>
      <c r="Q45" s="11">
        <f t="shared" si="0"/>
        <v>2014</v>
      </c>
      <c r="R45" s="9">
        <f t="shared" si="1"/>
        <v>41802.790347222224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 t="s">
        <v>8309</v>
      </c>
      <c r="P46" t="s">
        <v>8310</v>
      </c>
      <c r="Q46" s="11">
        <f t="shared" si="0"/>
        <v>2014</v>
      </c>
      <c r="R46" s="9">
        <f t="shared" si="1"/>
        <v>41874.098807870374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 t="s">
        <v>8309</v>
      </c>
      <c r="P47" t="s">
        <v>8310</v>
      </c>
      <c r="Q47" s="11">
        <f t="shared" si="0"/>
        <v>2016</v>
      </c>
      <c r="R47" s="9">
        <f t="shared" si="1"/>
        <v>42457.623923611114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 t="s">
        <v>8309</v>
      </c>
      <c r="P48" t="s">
        <v>8310</v>
      </c>
      <c r="Q48" s="11">
        <f t="shared" si="0"/>
        <v>2015</v>
      </c>
      <c r="R48" s="9">
        <f t="shared" si="1"/>
        <v>42323.964976851858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 t="s">
        <v>8309</v>
      </c>
      <c r="P49" t="s">
        <v>8310</v>
      </c>
      <c r="Q49" s="11">
        <f t="shared" si="0"/>
        <v>2014</v>
      </c>
      <c r="R49" s="9">
        <f t="shared" si="1"/>
        <v>41932.819525462961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 t="s">
        <v>8309</v>
      </c>
      <c r="P50" t="s">
        <v>8310</v>
      </c>
      <c r="Q50" s="11">
        <f t="shared" si="0"/>
        <v>2015</v>
      </c>
      <c r="R50" s="9">
        <f t="shared" si="1"/>
        <v>42033.516898148147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 t="s">
        <v>8309</v>
      </c>
      <c r="P51" t="s">
        <v>8310</v>
      </c>
      <c r="Q51" s="11">
        <f t="shared" si="0"/>
        <v>2015</v>
      </c>
      <c r="R51" s="9">
        <f t="shared" si="1"/>
        <v>42271.176446759258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 t="s">
        <v>8309</v>
      </c>
      <c r="P52" t="s">
        <v>8310</v>
      </c>
      <c r="Q52" s="11">
        <f t="shared" si="0"/>
        <v>2014</v>
      </c>
      <c r="R52" s="9">
        <f t="shared" si="1"/>
        <v>41995.752986111111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 t="s">
        <v>8309</v>
      </c>
      <c r="P53" t="s">
        <v>8310</v>
      </c>
      <c r="Q53" s="11">
        <f t="shared" si="0"/>
        <v>2015</v>
      </c>
      <c r="R53" s="9">
        <f t="shared" si="1"/>
        <v>42196.928668981483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 t="s">
        <v>8309</v>
      </c>
      <c r="P54" t="s">
        <v>8310</v>
      </c>
      <c r="Q54" s="11">
        <f t="shared" si="0"/>
        <v>2014</v>
      </c>
      <c r="R54" s="9">
        <f t="shared" si="1"/>
        <v>41807.701921296299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 t="s">
        <v>8309</v>
      </c>
      <c r="P55" t="s">
        <v>8310</v>
      </c>
      <c r="Q55" s="11">
        <f t="shared" si="0"/>
        <v>2014</v>
      </c>
      <c r="R55" s="9">
        <f t="shared" si="1"/>
        <v>41719.549131944441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 t="s">
        <v>8309</v>
      </c>
      <c r="P56" t="s">
        <v>8310</v>
      </c>
      <c r="Q56" s="11">
        <f t="shared" si="0"/>
        <v>2015</v>
      </c>
      <c r="R56" s="9">
        <f t="shared" si="1"/>
        <v>42333.713206018518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 t="s">
        <v>8309</v>
      </c>
      <c r="P57" t="s">
        <v>8310</v>
      </c>
      <c r="Q57" s="11">
        <f t="shared" si="0"/>
        <v>2016</v>
      </c>
      <c r="R57" s="9">
        <f t="shared" si="1"/>
        <v>42496.968935185185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 t="s">
        <v>8309</v>
      </c>
      <c r="P58" t="s">
        <v>8310</v>
      </c>
      <c r="Q58" s="11">
        <f t="shared" si="0"/>
        <v>2015</v>
      </c>
      <c r="R58" s="9">
        <f t="shared" si="1"/>
        <v>42149.548888888887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 t="s">
        <v>8309</v>
      </c>
      <c r="P59" t="s">
        <v>8310</v>
      </c>
      <c r="Q59" s="11">
        <f t="shared" si="0"/>
        <v>2015</v>
      </c>
      <c r="R59" s="9">
        <f t="shared" si="1"/>
        <v>42089.83289351852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 t="s">
        <v>8309</v>
      </c>
      <c r="P60" t="s">
        <v>8310</v>
      </c>
      <c r="Q60" s="11">
        <f t="shared" si="0"/>
        <v>2014</v>
      </c>
      <c r="R60" s="9">
        <f t="shared" si="1"/>
        <v>41932.745046296295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 t="s">
        <v>8309</v>
      </c>
      <c r="P61" t="s">
        <v>8310</v>
      </c>
      <c r="Q61" s="11">
        <f t="shared" si="0"/>
        <v>2015</v>
      </c>
      <c r="R61" s="9">
        <f t="shared" si="1"/>
        <v>42230.23583333334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 t="s">
        <v>8309</v>
      </c>
      <c r="P62" t="s">
        <v>8311</v>
      </c>
      <c r="Q62" s="11">
        <f t="shared" si="0"/>
        <v>2014</v>
      </c>
      <c r="R62" s="9">
        <f t="shared" si="1"/>
        <v>41701.901817129627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 t="s">
        <v>8309</v>
      </c>
      <c r="P63" t="s">
        <v>8311</v>
      </c>
      <c r="Q63" s="11">
        <f t="shared" si="0"/>
        <v>2013</v>
      </c>
      <c r="R63" s="9">
        <f t="shared" si="1"/>
        <v>41409.814317129632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 t="s">
        <v>8309</v>
      </c>
      <c r="P64" t="s">
        <v>8311</v>
      </c>
      <c r="Q64" s="11">
        <f t="shared" si="0"/>
        <v>2013</v>
      </c>
      <c r="R64" s="9">
        <f t="shared" si="1"/>
        <v>41311.799513888887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 t="s">
        <v>8309</v>
      </c>
      <c r="P65" t="s">
        <v>8311</v>
      </c>
      <c r="Q65" s="11">
        <f t="shared" si="0"/>
        <v>2013</v>
      </c>
      <c r="R65" s="9">
        <f t="shared" si="1"/>
        <v>41612.912187499998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 t="s">
        <v>8309</v>
      </c>
      <c r="P66" t="s">
        <v>8311</v>
      </c>
      <c r="Q66" s="11">
        <f t="shared" ref="Q66:Q129" si="2">YEAR(R66)</f>
        <v>2013</v>
      </c>
      <c r="R66" s="9">
        <f t="shared" ref="R66:R129" si="3">(((J66/60)/60/24)+DATE(1970,1,1))</f>
        <v>41433.01829861111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 t="s">
        <v>8309</v>
      </c>
      <c r="P67" t="s">
        <v>8311</v>
      </c>
      <c r="Q67" s="11">
        <f t="shared" si="2"/>
        <v>2014</v>
      </c>
      <c r="R67" s="9">
        <f t="shared" si="3"/>
        <v>41835.821226851855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 t="s">
        <v>8309</v>
      </c>
      <c r="P68" t="s">
        <v>8311</v>
      </c>
      <c r="Q68" s="11">
        <f t="shared" si="2"/>
        <v>2016</v>
      </c>
      <c r="R68" s="9">
        <f t="shared" si="3"/>
        <v>42539.849768518514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 t="s">
        <v>8309</v>
      </c>
      <c r="P69" t="s">
        <v>8311</v>
      </c>
      <c r="Q69" s="11">
        <f t="shared" si="2"/>
        <v>2012</v>
      </c>
      <c r="R69" s="9">
        <f t="shared" si="3"/>
        <v>41075.583379629628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 t="s">
        <v>8309</v>
      </c>
      <c r="P70" t="s">
        <v>8311</v>
      </c>
      <c r="Q70" s="11">
        <f t="shared" si="2"/>
        <v>2014</v>
      </c>
      <c r="R70" s="9">
        <f t="shared" si="3"/>
        <v>41663.569340277776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 t="s">
        <v>8309</v>
      </c>
      <c r="P71" t="s">
        <v>8311</v>
      </c>
      <c r="Q71" s="11">
        <f t="shared" si="2"/>
        <v>2011</v>
      </c>
      <c r="R71" s="9">
        <f t="shared" si="3"/>
        <v>40786.187789351854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 t="s">
        <v>8309</v>
      </c>
      <c r="P72" t="s">
        <v>8311</v>
      </c>
      <c r="Q72" s="11">
        <f t="shared" si="2"/>
        <v>2011</v>
      </c>
      <c r="R72" s="9">
        <f t="shared" si="3"/>
        <v>40730.896354166667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 t="s">
        <v>8309</v>
      </c>
      <c r="P73" t="s">
        <v>8311</v>
      </c>
      <c r="Q73" s="11">
        <f t="shared" si="2"/>
        <v>2012</v>
      </c>
      <c r="R73" s="9">
        <f t="shared" si="3"/>
        <v>40997.271493055552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 t="s">
        <v>8309</v>
      </c>
      <c r="P74" t="s">
        <v>8311</v>
      </c>
      <c r="Q74" s="11">
        <f t="shared" si="2"/>
        <v>2012</v>
      </c>
      <c r="R74" s="9">
        <f t="shared" si="3"/>
        <v>41208.010196759256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 t="s">
        <v>8309</v>
      </c>
      <c r="P75" t="s">
        <v>8311</v>
      </c>
      <c r="Q75" s="11">
        <f t="shared" si="2"/>
        <v>2011</v>
      </c>
      <c r="R75" s="9">
        <f t="shared" si="3"/>
        <v>40587.75675925926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 t="s">
        <v>8309</v>
      </c>
      <c r="P76" t="s">
        <v>8311</v>
      </c>
      <c r="Q76" s="11">
        <f t="shared" si="2"/>
        <v>2015</v>
      </c>
      <c r="R76" s="9">
        <f t="shared" si="3"/>
        <v>42360.487210648149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 t="s">
        <v>8309</v>
      </c>
      <c r="P77" t="s">
        <v>8311</v>
      </c>
      <c r="Q77" s="11">
        <f t="shared" si="2"/>
        <v>2013</v>
      </c>
      <c r="R77" s="9">
        <f t="shared" si="3"/>
        <v>41357.209166666667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 t="s">
        <v>8309</v>
      </c>
      <c r="P78" t="s">
        <v>8311</v>
      </c>
      <c r="Q78" s="11">
        <f t="shared" si="2"/>
        <v>2011</v>
      </c>
      <c r="R78" s="9">
        <f t="shared" si="3"/>
        <v>40844.691643518519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 t="s">
        <v>8309</v>
      </c>
      <c r="P79" t="s">
        <v>8311</v>
      </c>
      <c r="Q79" s="11">
        <f t="shared" si="2"/>
        <v>2012</v>
      </c>
      <c r="R79" s="9">
        <f t="shared" si="3"/>
        <v>40997.144872685189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 t="s">
        <v>8309</v>
      </c>
      <c r="P80" t="s">
        <v>8311</v>
      </c>
      <c r="Q80" s="11">
        <f t="shared" si="2"/>
        <v>2016</v>
      </c>
      <c r="R80" s="9">
        <f t="shared" si="3"/>
        <v>42604.730567129634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 t="s">
        <v>8309</v>
      </c>
      <c r="P81" t="s">
        <v>8311</v>
      </c>
      <c r="Q81" s="11">
        <f t="shared" si="2"/>
        <v>2014</v>
      </c>
      <c r="R81" s="9">
        <f t="shared" si="3"/>
        <v>41724.776539351849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 t="s">
        <v>8309</v>
      </c>
      <c r="P82" t="s">
        <v>8311</v>
      </c>
      <c r="Q82" s="11">
        <f t="shared" si="2"/>
        <v>2013</v>
      </c>
      <c r="R82" s="9">
        <f t="shared" si="3"/>
        <v>41583.083981481483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 t="s">
        <v>8309</v>
      </c>
      <c r="P83" t="s">
        <v>8311</v>
      </c>
      <c r="Q83" s="11">
        <f t="shared" si="2"/>
        <v>2012</v>
      </c>
      <c r="R83" s="9">
        <f t="shared" si="3"/>
        <v>41100.158877314818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 t="s">
        <v>8309</v>
      </c>
      <c r="P84" t="s">
        <v>8311</v>
      </c>
      <c r="Q84" s="11">
        <f t="shared" si="2"/>
        <v>2011</v>
      </c>
      <c r="R84" s="9">
        <f t="shared" si="3"/>
        <v>40795.820150462961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 t="s">
        <v>8309</v>
      </c>
      <c r="P85" t="s">
        <v>8311</v>
      </c>
      <c r="Q85" s="11">
        <f t="shared" si="2"/>
        <v>2015</v>
      </c>
      <c r="R85" s="9">
        <f t="shared" si="3"/>
        <v>42042.615613425922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 t="s">
        <v>8309</v>
      </c>
      <c r="P86" t="s">
        <v>8311</v>
      </c>
      <c r="Q86" s="11">
        <f t="shared" si="2"/>
        <v>2011</v>
      </c>
      <c r="R86" s="9">
        <f t="shared" si="3"/>
        <v>40648.757939814815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 t="s">
        <v>8309</v>
      </c>
      <c r="P87" t="s">
        <v>8311</v>
      </c>
      <c r="Q87" s="11">
        <f t="shared" si="2"/>
        <v>2011</v>
      </c>
      <c r="R87" s="9">
        <f t="shared" si="3"/>
        <v>40779.125428240739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 t="s">
        <v>8309</v>
      </c>
      <c r="P88" t="s">
        <v>8311</v>
      </c>
      <c r="Q88" s="11">
        <f t="shared" si="2"/>
        <v>2015</v>
      </c>
      <c r="R88" s="9">
        <f t="shared" si="3"/>
        <v>42291.556076388893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 t="s">
        <v>8309</v>
      </c>
      <c r="P89" t="s">
        <v>8311</v>
      </c>
      <c r="Q89" s="11">
        <f t="shared" si="2"/>
        <v>2010</v>
      </c>
      <c r="R89" s="9">
        <f t="shared" si="3"/>
        <v>40322.53938657407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 t="s">
        <v>8309</v>
      </c>
      <c r="P90" t="s">
        <v>8311</v>
      </c>
      <c r="Q90" s="11">
        <f t="shared" si="2"/>
        <v>2014</v>
      </c>
      <c r="R90" s="9">
        <f t="shared" si="3"/>
        <v>41786.65892361111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 t="s">
        <v>8309</v>
      </c>
      <c r="P91" t="s">
        <v>8311</v>
      </c>
      <c r="Q91" s="11">
        <f t="shared" si="2"/>
        <v>2013</v>
      </c>
      <c r="R91" s="9">
        <f t="shared" si="3"/>
        <v>41402.752222222225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 t="s">
        <v>8309</v>
      </c>
      <c r="P92" t="s">
        <v>8311</v>
      </c>
      <c r="Q92" s="11">
        <f t="shared" si="2"/>
        <v>2011</v>
      </c>
      <c r="R92" s="9">
        <f t="shared" si="3"/>
        <v>40706.297442129631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 t="s">
        <v>8309</v>
      </c>
      <c r="P93" t="s">
        <v>8311</v>
      </c>
      <c r="Q93" s="11">
        <f t="shared" si="2"/>
        <v>2011</v>
      </c>
      <c r="R93" s="9">
        <f t="shared" si="3"/>
        <v>40619.402361111112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 t="s">
        <v>8309</v>
      </c>
      <c r="P94" t="s">
        <v>8311</v>
      </c>
      <c r="Q94" s="11">
        <f t="shared" si="2"/>
        <v>2016</v>
      </c>
      <c r="R94" s="9">
        <f t="shared" si="3"/>
        <v>42721.198877314819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 t="s">
        <v>8309</v>
      </c>
      <c r="P95" t="s">
        <v>8311</v>
      </c>
      <c r="Q95" s="11">
        <f t="shared" si="2"/>
        <v>2012</v>
      </c>
      <c r="R95" s="9">
        <f t="shared" si="3"/>
        <v>41065.858067129629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 t="s">
        <v>8309</v>
      </c>
      <c r="P96" t="s">
        <v>8311</v>
      </c>
      <c r="Q96" s="11">
        <f t="shared" si="2"/>
        <v>2014</v>
      </c>
      <c r="R96" s="9">
        <f t="shared" si="3"/>
        <v>41716.717847222222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 t="s">
        <v>8309</v>
      </c>
      <c r="P97" t="s">
        <v>8311</v>
      </c>
      <c r="Q97" s="11">
        <f t="shared" si="2"/>
        <v>2012</v>
      </c>
      <c r="R97" s="9">
        <f t="shared" si="3"/>
        <v>40935.005104166667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 t="s">
        <v>8309</v>
      </c>
      <c r="P98" t="s">
        <v>8311</v>
      </c>
      <c r="Q98" s="11">
        <f t="shared" si="2"/>
        <v>2010</v>
      </c>
      <c r="R98" s="9">
        <f t="shared" si="3"/>
        <v>40324.662511574075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 t="s">
        <v>8309</v>
      </c>
      <c r="P99" t="s">
        <v>8311</v>
      </c>
      <c r="Q99" s="11">
        <f t="shared" si="2"/>
        <v>2011</v>
      </c>
      <c r="R99" s="9">
        <f t="shared" si="3"/>
        <v>40706.135208333333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 t="s">
        <v>8309</v>
      </c>
      <c r="P100" t="s">
        <v>8311</v>
      </c>
      <c r="Q100" s="11">
        <f t="shared" si="2"/>
        <v>2012</v>
      </c>
      <c r="R100" s="9">
        <f t="shared" si="3"/>
        <v>41214.79483796296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 t="s">
        <v>8309</v>
      </c>
      <c r="P101" t="s">
        <v>8311</v>
      </c>
      <c r="Q101" s="11">
        <f t="shared" si="2"/>
        <v>2013</v>
      </c>
      <c r="R101" s="9">
        <f t="shared" si="3"/>
        <v>41631.902766203704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 t="s">
        <v>8309</v>
      </c>
      <c r="P102" t="s">
        <v>8311</v>
      </c>
      <c r="Q102" s="11">
        <f t="shared" si="2"/>
        <v>2012</v>
      </c>
      <c r="R102" s="9">
        <f t="shared" si="3"/>
        <v>41197.753310185188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 t="s">
        <v>8309</v>
      </c>
      <c r="P103" t="s">
        <v>8311</v>
      </c>
      <c r="Q103" s="11">
        <f t="shared" si="2"/>
        <v>2012</v>
      </c>
      <c r="R103" s="9">
        <f t="shared" si="3"/>
        <v>41274.776736111111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 t="s">
        <v>8309</v>
      </c>
      <c r="P104" t="s">
        <v>8311</v>
      </c>
      <c r="Q104" s="11">
        <f t="shared" si="2"/>
        <v>2010</v>
      </c>
      <c r="R104" s="9">
        <f t="shared" si="3"/>
        <v>40505.131168981483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 t="s">
        <v>8309</v>
      </c>
      <c r="P105" t="s">
        <v>8311</v>
      </c>
      <c r="Q105" s="11">
        <f t="shared" si="2"/>
        <v>2014</v>
      </c>
      <c r="R105" s="9">
        <f t="shared" si="3"/>
        <v>41682.805902777778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 t="s">
        <v>8309</v>
      </c>
      <c r="P106" t="s">
        <v>8311</v>
      </c>
      <c r="Q106" s="11">
        <f t="shared" si="2"/>
        <v>2011</v>
      </c>
      <c r="R106" s="9">
        <f t="shared" si="3"/>
        <v>40612.695208333331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 t="s">
        <v>8309</v>
      </c>
      <c r="P107" t="s">
        <v>8311</v>
      </c>
      <c r="Q107" s="11">
        <f t="shared" si="2"/>
        <v>2016</v>
      </c>
      <c r="R107" s="9">
        <f t="shared" si="3"/>
        <v>42485.724768518514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 t="s">
        <v>8309</v>
      </c>
      <c r="P108" t="s">
        <v>8311</v>
      </c>
      <c r="Q108" s="11">
        <f t="shared" si="2"/>
        <v>2012</v>
      </c>
      <c r="R108" s="9">
        <f t="shared" si="3"/>
        <v>40987.776631944449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 t="s">
        <v>8309</v>
      </c>
      <c r="P109" t="s">
        <v>8311</v>
      </c>
      <c r="Q109" s="11">
        <f t="shared" si="2"/>
        <v>2011</v>
      </c>
      <c r="R109" s="9">
        <f t="shared" si="3"/>
        <v>40635.982488425929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 t="s">
        <v>8309</v>
      </c>
      <c r="P110" t="s">
        <v>8311</v>
      </c>
      <c r="Q110" s="11">
        <f t="shared" si="2"/>
        <v>2013</v>
      </c>
      <c r="R110" s="9">
        <f t="shared" si="3"/>
        <v>41365.613078703704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 t="s">
        <v>8309</v>
      </c>
      <c r="P111" t="s">
        <v>8311</v>
      </c>
      <c r="Q111" s="11">
        <f t="shared" si="2"/>
        <v>2011</v>
      </c>
      <c r="R111" s="9">
        <f t="shared" si="3"/>
        <v>40570.025810185187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 t="s">
        <v>8309</v>
      </c>
      <c r="P112" t="s">
        <v>8311</v>
      </c>
      <c r="Q112" s="11">
        <f t="shared" si="2"/>
        <v>2013</v>
      </c>
      <c r="R112" s="9">
        <f t="shared" si="3"/>
        <v>41557.949687500004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 t="s">
        <v>8309</v>
      </c>
      <c r="P113" t="s">
        <v>8311</v>
      </c>
      <c r="Q113" s="11">
        <f t="shared" si="2"/>
        <v>2015</v>
      </c>
      <c r="R113" s="9">
        <f t="shared" si="3"/>
        <v>42125.333182870367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 t="s">
        <v>8309</v>
      </c>
      <c r="P114" t="s">
        <v>8311</v>
      </c>
      <c r="Q114" s="11">
        <f t="shared" si="2"/>
        <v>2014</v>
      </c>
      <c r="R114" s="9">
        <f t="shared" si="3"/>
        <v>41718.043032407404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 t="s">
        <v>8309</v>
      </c>
      <c r="P115" t="s">
        <v>8311</v>
      </c>
      <c r="Q115" s="11">
        <f t="shared" si="2"/>
        <v>2011</v>
      </c>
      <c r="R115" s="9">
        <f t="shared" si="3"/>
        <v>40753.758425925924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 t="s">
        <v>8309</v>
      </c>
      <c r="P116" t="s">
        <v>8311</v>
      </c>
      <c r="Q116" s="11">
        <f t="shared" si="2"/>
        <v>2011</v>
      </c>
      <c r="R116" s="9">
        <f t="shared" si="3"/>
        <v>40861.27416666667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 t="s">
        <v>8309</v>
      </c>
      <c r="P117" t="s">
        <v>8311</v>
      </c>
      <c r="Q117" s="11">
        <f t="shared" si="2"/>
        <v>2012</v>
      </c>
      <c r="R117" s="9">
        <f t="shared" si="3"/>
        <v>40918.738935185182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 t="s">
        <v>8309</v>
      </c>
      <c r="P118" t="s">
        <v>8311</v>
      </c>
      <c r="Q118" s="11">
        <f t="shared" si="2"/>
        <v>2011</v>
      </c>
      <c r="R118" s="9">
        <f t="shared" si="3"/>
        <v>40595.497164351851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 t="s">
        <v>8309</v>
      </c>
      <c r="P119" t="s">
        <v>8311</v>
      </c>
      <c r="Q119" s="11">
        <f t="shared" si="2"/>
        <v>2010</v>
      </c>
      <c r="R119" s="9">
        <f t="shared" si="3"/>
        <v>40248.834999999999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 t="s">
        <v>8309</v>
      </c>
      <c r="P120" t="s">
        <v>8311</v>
      </c>
      <c r="Q120" s="11">
        <f t="shared" si="2"/>
        <v>2011</v>
      </c>
      <c r="R120" s="9">
        <f t="shared" si="3"/>
        <v>40723.053657407407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 t="s">
        <v>8309</v>
      </c>
      <c r="P121" t="s">
        <v>8311</v>
      </c>
      <c r="Q121" s="11">
        <f t="shared" si="2"/>
        <v>2011</v>
      </c>
      <c r="R121" s="9">
        <f t="shared" si="3"/>
        <v>40739.069282407407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 t="s">
        <v>8309</v>
      </c>
      <c r="P122" t="s">
        <v>8312</v>
      </c>
      <c r="Q122" s="11">
        <f t="shared" si="2"/>
        <v>2016</v>
      </c>
      <c r="R122" s="9">
        <f t="shared" si="3"/>
        <v>42616.049849537041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 t="s">
        <v>8309</v>
      </c>
      <c r="P123" t="s">
        <v>8312</v>
      </c>
      <c r="Q123" s="11">
        <f t="shared" si="2"/>
        <v>2015</v>
      </c>
      <c r="R123" s="9">
        <f t="shared" si="3"/>
        <v>42096.704976851848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 t="s">
        <v>8309</v>
      </c>
      <c r="P124" t="s">
        <v>8312</v>
      </c>
      <c r="Q124" s="11">
        <f t="shared" si="2"/>
        <v>2016</v>
      </c>
      <c r="R124" s="9">
        <f t="shared" si="3"/>
        <v>42593.431793981479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 t="s">
        <v>8309</v>
      </c>
      <c r="P125" t="s">
        <v>8312</v>
      </c>
      <c r="Q125" s="11">
        <f t="shared" si="2"/>
        <v>2014</v>
      </c>
      <c r="R125" s="9">
        <f t="shared" si="3"/>
        <v>41904.781990740739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 t="s">
        <v>8309</v>
      </c>
      <c r="P126" t="s">
        <v>8312</v>
      </c>
      <c r="Q126" s="11">
        <f t="shared" si="2"/>
        <v>2015</v>
      </c>
      <c r="R126" s="9">
        <f t="shared" si="3"/>
        <v>42114.928726851853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 t="s">
        <v>8309</v>
      </c>
      <c r="P127" t="s">
        <v>8312</v>
      </c>
      <c r="Q127" s="11">
        <f t="shared" si="2"/>
        <v>2016</v>
      </c>
      <c r="R127" s="9">
        <f t="shared" si="3"/>
        <v>42709.993981481486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 t="s">
        <v>8309</v>
      </c>
      <c r="P128" t="s">
        <v>8312</v>
      </c>
      <c r="Q128" s="11">
        <f t="shared" si="2"/>
        <v>2015</v>
      </c>
      <c r="R128" s="9">
        <f t="shared" si="3"/>
        <v>42135.589548611111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 t="s">
        <v>8309</v>
      </c>
      <c r="P129" t="s">
        <v>8312</v>
      </c>
      <c r="Q129" s="11">
        <f t="shared" si="2"/>
        <v>2015</v>
      </c>
      <c r="R129" s="9">
        <f t="shared" si="3"/>
        <v>42067.62431712963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 t="s">
        <v>8309</v>
      </c>
      <c r="P130" t="s">
        <v>8312</v>
      </c>
      <c r="Q130" s="11">
        <f t="shared" ref="Q130:Q193" si="4">YEAR(R130)</f>
        <v>2016</v>
      </c>
      <c r="R130" s="9">
        <f t="shared" ref="R130:R193" si="5">(((J130/60)/60/24)+DATE(1970,1,1))</f>
        <v>42628.22792824074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 t="s">
        <v>8309</v>
      </c>
      <c r="P131" t="s">
        <v>8312</v>
      </c>
      <c r="Q131" s="11">
        <f t="shared" si="4"/>
        <v>2014</v>
      </c>
      <c r="R131" s="9">
        <f t="shared" si="5"/>
        <v>41882.937303240738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 t="s">
        <v>8309</v>
      </c>
      <c r="P132" t="s">
        <v>8312</v>
      </c>
      <c r="Q132" s="11">
        <f t="shared" si="4"/>
        <v>2014</v>
      </c>
      <c r="R132" s="9">
        <f t="shared" si="5"/>
        <v>41778.915416666663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 t="s">
        <v>8309</v>
      </c>
      <c r="P133" t="s">
        <v>8312</v>
      </c>
      <c r="Q133" s="11">
        <f t="shared" si="4"/>
        <v>2016</v>
      </c>
      <c r="R133" s="9">
        <f t="shared" si="5"/>
        <v>42541.837511574078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 t="s">
        <v>8309</v>
      </c>
      <c r="P134" t="s">
        <v>8312</v>
      </c>
      <c r="Q134" s="11">
        <f t="shared" si="4"/>
        <v>2014</v>
      </c>
      <c r="R134" s="9">
        <f t="shared" si="5"/>
        <v>41905.812581018516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 t="s">
        <v>8309</v>
      </c>
      <c r="P135" t="s">
        <v>8312</v>
      </c>
      <c r="Q135" s="11">
        <f t="shared" si="4"/>
        <v>2016</v>
      </c>
      <c r="R135" s="9">
        <f t="shared" si="5"/>
        <v>42491.80768518518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 t="s">
        <v>8309</v>
      </c>
      <c r="P136" t="s">
        <v>8312</v>
      </c>
      <c r="Q136" s="11">
        <f t="shared" si="4"/>
        <v>2015</v>
      </c>
      <c r="R136" s="9">
        <f t="shared" si="5"/>
        <v>42221.909930555557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 t="s">
        <v>8309</v>
      </c>
      <c r="P137" t="s">
        <v>8312</v>
      </c>
      <c r="Q137" s="11">
        <f t="shared" si="4"/>
        <v>2014</v>
      </c>
      <c r="R137" s="9">
        <f t="shared" si="5"/>
        <v>41788.381909722222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 t="s">
        <v>8309</v>
      </c>
      <c r="P138" t="s">
        <v>8312</v>
      </c>
      <c r="Q138" s="11">
        <f t="shared" si="4"/>
        <v>2015</v>
      </c>
      <c r="R138" s="9">
        <f t="shared" si="5"/>
        <v>42096.410115740742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 t="s">
        <v>8309</v>
      </c>
      <c r="P139" t="s">
        <v>8312</v>
      </c>
      <c r="Q139" s="11">
        <f t="shared" si="4"/>
        <v>2015</v>
      </c>
      <c r="R139" s="9">
        <f t="shared" si="5"/>
        <v>42239.573993055557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 t="s">
        <v>8309</v>
      </c>
      <c r="P140" t="s">
        <v>8312</v>
      </c>
      <c r="Q140" s="11">
        <f t="shared" si="4"/>
        <v>2015</v>
      </c>
      <c r="R140" s="9">
        <f t="shared" si="5"/>
        <v>42186.257418981477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 t="s">
        <v>8309</v>
      </c>
      <c r="P141" t="s">
        <v>8312</v>
      </c>
      <c r="Q141" s="11">
        <f t="shared" si="4"/>
        <v>2015</v>
      </c>
      <c r="R141" s="9">
        <f t="shared" si="5"/>
        <v>42187.920972222222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 t="s">
        <v>8309</v>
      </c>
      <c r="P142" t="s">
        <v>8312</v>
      </c>
      <c r="Q142" s="11">
        <f t="shared" si="4"/>
        <v>2015</v>
      </c>
      <c r="R142" s="9">
        <f t="shared" si="5"/>
        <v>42053.198287037041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 t="s">
        <v>8309</v>
      </c>
      <c r="P143" t="s">
        <v>8312</v>
      </c>
      <c r="Q143" s="11">
        <f t="shared" si="4"/>
        <v>2015</v>
      </c>
      <c r="R143" s="9">
        <f t="shared" si="5"/>
        <v>42110.153043981481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 t="s">
        <v>8309</v>
      </c>
      <c r="P144" t="s">
        <v>8312</v>
      </c>
      <c r="Q144" s="11">
        <f t="shared" si="4"/>
        <v>2014</v>
      </c>
      <c r="R144" s="9">
        <f t="shared" si="5"/>
        <v>41938.893263888887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 t="s">
        <v>8309</v>
      </c>
      <c r="P145" t="s">
        <v>8312</v>
      </c>
      <c r="Q145" s="11">
        <f t="shared" si="4"/>
        <v>2016</v>
      </c>
      <c r="R145" s="9">
        <f t="shared" si="5"/>
        <v>42559.064143518524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 t="s">
        <v>8309</v>
      </c>
      <c r="P146" t="s">
        <v>8312</v>
      </c>
      <c r="Q146" s="11">
        <f t="shared" si="4"/>
        <v>2015</v>
      </c>
      <c r="R146" s="9">
        <f t="shared" si="5"/>
        <v>42047.762407407412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 t="s">
        <v>8309</v>
      </c>
      <c r="P147" t="s">
        <v>8312</v>
      </c>
      <c r="Q147" s="11">
        <f t="shared" si="4"/>
        <v>2015</v>
      </c>
      <c r="R147" s="9">
        <f t="shared" si="5"/>
        <v>42200.542268518519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 t="s">
        <v>8309</v>
      </c>
      <c r="P148" t="s">
        <v>8312</v>
      </c>
      <c r="Q148" s="11">
        <f t="shared" si="4"/>
        <v>2016</v>
      </c>
      <c r="R148" s="9">
        <f t="shared" si="5"/>
        <v>42693.016180555554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 t="s">
        <v>8309</v>
      </c>
      <c r="P149" t="s">
        <v>8312</v>
      </c>
      <c r="Q149" s="11">
        <f t="shared" si="4"/>
        <v>2014</v>
      </c>
      <c r="R149" s="9">
        <f t="shared" si="5"/>
        <v>41969.767824074079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 t="s">
        <v>8309</v>
      </c>
      <c r="P150" t="s">
        <v>8312</v>
      </c>
      <c r="Q150" s="11">
        <f t="shared" si="4"/>
        <v>2016</v>
      </c>
      <c r="R150" s="9">
        <f t="shared" si="5"/>
        <v>42397.281666666662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 t="s">
        <v>8309</v>
      </c>
      <c r="P151" t="s">
        <v>8312</v>
      </c>
      <c r="Q151" s="11">
        <f t="shared" si="4"/>
        <v>2014</v>
      </c>
      <c r="R151" s="9">
        <f t="shared" si="5"/>
        <v>41968.172106481477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 t="s">
        <v>8309</v>
      </c>
      <c r="P152" t="s">
        <v>8312</v>
      </c>
      <c r="Q152" s="11">
        <f t="shared" si="4"/>
        <v>2015</v>
      </c>
      <c r="R152" s="9">
        <f t="shared" si="5"/>
        <v>42090.161828703705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 t="s">
        <v>8309</v>
      </c>
      <c r="P153" t="s">
        <v>8312</v>
      </c>
      <c r="Q153" s="11">
        <f t="shared" si="4"/>
        <v>2015</v>
      </c>
      <c r="R153" s="9">
        <f t="shared" si="5"/>
        <v>42113.550821759258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 t="s">
        <v>8309</v>
      </c>
      <c r="P154" t="s">
        <v>8312</v>
      </c>
      <c r="Q154" s="11">
        <f t="shared" si="4"/>
        <v>2014</v>
      </c>
      <c r="R154" s="9">
        <f t="shared" si="5"/>
        <v>41875.077546296299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 t="s">
        <v>8309</v>
      </c>
      <c r="P155" t="s">
        <v>8312</v>
      </c>
      <c r="Q155" s="11">
        <f t="shared" si="4"/>
        <v>2014</v>
      </c>
      <c r="R155" s="9">
        <f t="shared" si="5"/>
        <v>41933.586157407408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 t="s">
        <v>8309</v>
      </c>
      <c r="P156" t="s">
        <v>8312</v>
      </c>
      <c r="Q156" s="11">
        <f t="shared" si="4"/>
        <v>2015</v>
      </c>
      <c r="R156" s="9">
        <f t="shared" si="5"/>
        <v>42115.547395833331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 t="s">
        <v>8309</v>
      </c>
      <c r="P157" t="s">
        <v>8312</v>
      </c>
      <c r="Q157" s="11">
        <f t="shared" si="4"/>
        <v>2015</v>
      </c>
      <c r="R157" s="9">
        <f t="shared" si="5"/>
        <v>42168.559432870374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 t="s">
        <v>8309</v>
      </c>
      <c r="P158" t="s">
        <v>8312</v>
      </c>
      <c r="Q158" s="11">
        <f t="shared" si="4"/>
        <v>2014</v>
      </c>
      <c r="R158" s="9">
        <f t="shared" si="5"/>
        <v>41794.124953703707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 t="s">
        <v>8309</v>
      </c>
      <c r="P159" t="s">
        <v>8312</v>
      </c>
      <c r="Q159" s="11">
        <f t="shared" si="4"/>
        <v>2016</v>
      </c>
      <c r="R159" s="9">
        <f t="shared" si="5"/>
        <v>42396.911712962959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 t="s">
        <v>8309</v>
      </c>
      <c r="P160" t="s">
        <v>8312</v>
      </c>
      <c r="Q160" s="11">
        <f t="shared" si="4"/>
        <v>2014</v>
      </c>
      <c r="R160" s="9">
        <f t="shared" si="5"/>
        <v>41904.07671296296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 t="s">
        <v>8309</v>
      </c>
      <c r="P161" t="s">
        <v>8312</v>
      </c>
      <c r="Q161" s="11">
        <f t="shared" si="4"/>
        <v>2016</v>
      </c>
      <c r="R161" s="9">
        <f t="shared" si="5"/>
        <v>42514.434548611112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 t="s">
        <v>8309</v>
      </c>
      <c r="P162" t="s">
        <v>8313</v>
      </c>
      <c r="Q162" s="11">
        <f t="shared" si="4"/>
        <v>2015</v>
      </c>
      <c r="R162" s="9">
        <f t="shared" si="5"/>
        <v>42171.913090277783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 t="s">
        <v>8309</v>
      </c>
      <c r="P163" t="s">
        <v>8313</v>
      </c>
      <c r="Q163" s="11">
        <f t="shared" si="4"/>
        <v>2014</v>
      </c>
      <c r="R163" s="9">
        <f t="shared" si="5"/>
        <v>41792.687442129631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 t="s">
        <v>8309</v>
      </c>
      <c r="P164" t="s">
        <v>8313</v>
      </c>
      <c r="Q164" s="11">
        <f t="shared" si="4"/>
        <v>2014</v>
      </c>
      <c r="R164" s="9">
        <f t="shared" si="5"/>
        <v>41835.126805555556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 t="s">
        <v>8309</v>
      </c>
      <c r="P165" t="s">
        <v>8313</v>
      </c>
      <c r="Q165" s="11">
        <f t="shared" si="4"/>
        <v>2015</v>
      </c>
      <c r="R165" s="9">
        <f t="shared" si="5"/>
        <v>42243.961273148147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 t="s">
        <v>8309</v>
      </c>
      <c r="P166" t="s">
        <v>8313</v>
      </c>
      <c r="Q166" s="11">
        <f t="shared" si="4"/>
        <v>2014</v>
      </c>
      <c r="R166" s="9">
        <f t="shared" si="5"/>
        <v>41841.762743055559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 t="s">
        <v>8309</v>
      </c>
      <c r="P167" t="s">
        <v>8313</v>
      </c>
      <c r="Q167" s="11">
        <f t="shared" si="4"/>
        <v>2015</v>
      </c>
      <c r="R167" s="9">
        <f t="shared" si="5"/>
        <v>42351.658842592587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 t="s">
        <v>8309</v>
      </c>
      <c r="P168" t="s">
        <v>8313</v>
      </c>
      <c r="Q168" s="11">
        <f t="shared" si="4"/>
        <v>2016</v>
      </c>
      <c r="R168" s="9">
        <f t="shared" si="5"/>
        <v>42721.075949074075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 t="s">
        <v>8309</v>
      </c>
      <c r="P169" t="s">
        <v>8313</v>
      </c>
      <c r="Q169" s="11">
        <f t="shared" si="4"/>
        <v>2015</v>
      </c>
      <c r="R169" s="9">
        <f t="shared" si="5"/>
        <v>42160.927488425921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 t="s">
        <v>8309</v>
      </c>
      <c r="P170" t="s">
        <v>8313</v>
      </c>
      <c r="Q170" s="11">
        <f t="shared" si="4"/>
        <v>2015</v>
      </c>
      <c r="R170" s="9">
        <f t="shared" si="5"/>
        <v>42052.83530092593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 t="s">
        <v>8309</v>
      </c>
      <c r="P171" t="s">
        <v>8313</v>
      </c>
      <c r="Q171" s="11">
        <f t="shared" si="4"/>
        <v>2014</v>
      </c>
      <c r="R171" s="9">
        <f t="shared" si="5"/>
        <v>41900.505312499998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 t="s">
        <v>8309</v>
      </c>
      <c r="P172" t="s">
        <v>8313</v>
      </c>
      <c r="Q172" s="11">
        <f t="shared" si="4"/>
        <v>2015</v>
      </c>
      <c r="R172" s="9">
        <f t="shared" si="5"/>
        <v>42216.977812500001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 t="s">
        <v>8309</v>
      </c>
      <c r="P173" t="s">
        <v>8313</v>
      </c>
      <c r="Q173" s="11">
        <f t="shared" si="4"/>
        <v>2016</v>
      </c>
      <c r="R173" s="9">
        <f t="shared" si="5"/>
        <v>42534.180717592593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 t="s">
        <v>8309</v>
      </c>
      <c r="P174" t="s">
        <v>8313</v>
      </c>
      <c r="Q174" s="11">
        <f t="shared" si="4"/>
        <v>2015</v>
      </c>
      <c r="R174" s="9">
        <f t="shared" si="5"/>
        <v>42047.394942129627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 t="s">
        <v>8309</v>
      </c>
      <c r="P175" t="s">
        <v>8313</v>
      </c>
      <c r="Q175" s="11">
        <f t="shared" si="4"/>
        <v>2015</v>
      </c>
      <c r="R175" s="9">
        <f t="shared" si="5"/>
        <v>42033.573009259257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 t="s">
        <v>8309</v>
      </c>
      <c r="P176" t="s">
        <v>8313</v>
      </c>
      <c r="Q176" s="11">
        <f t="shared" si="4"/>
        <v>2015</v>
      </c>
      <c r="R176" s="9">
        <f t="shared" si="5"/>
        <v>42072.758981481486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 t="s">
        <v>8309</v>
      </c>
      <c r="P177" t="s">
        <v>8313</v>
      </c>
      <c r="Q177" s="11">
        <f t="shared" si="4"/>
        <v>2014</v>
      </c>
      <c r="R177" s="9">
        <f t="shared" si="5"/>
        <v>41855.777905092589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 t="s">
        <v>8309</v>
      </c>
      <c r="P178" t="s">
        <v>8313</v>
      </c>
      <c r="Q178" s="11">
        <f t="shared" si="4"/>
        <v>2015</v>
      </c>
      <c r="R178" s="9">
        <f t="shared" si="5"/>
        <v>42191.824062500003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 t="s">
        <v>8309</v>
      </c>
      <c r="P179" t="s">
        <v>8313</v>
      </c>
      <c r="Q179" s="11">
        <f t="shared" si="4"/>
        <v>2015</v>
      </c>
      <c r="R179" s="9">
        <f t="shared" si="5"/>
        <v>42070.047754629632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 t="s">
        <v>8309</v>
      </c>
      <c r="P180" t="s">
        <v>8313</v>
      </c>
      <c r="Q180" s="11">
        <f t="shared" si="4"/>
        <v>2015</v>
      </c>
      <c r="R180" s="9">
        <f t="shared" si="5"/>
        <v>42304.955381944441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 t="s">
        <v>8309</v>
      </c>
      <c r="P181" t="s">
        <v>8313</v>
      </c>
      <c r="Q181" s="11">
        <f t="shared" si="4"/>
        <v>2016</v>
      </c>
      <c r="R181" s="9">
        <f t="shared" si="5"/>
        <v>42403.080497685187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 t="s">
        <v>8309</v>
      </c>
      <c r="P182" t="s">
        <v>8313</v>
      </c>
      <c r="Q182" s="11">
        <f t="shared" si="4"/>
        <v>2015</v>
      </c>
      <c r="R182" s="9">
        <f t="shared" si="5"/>
        <v>42067.991238425922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 t="s">
        <v>8309</v>
      </c>
      <c r="P183" t="s">
        <v>8313</v>
      </c>
      <c r="Q183" s="11">
        <f t="shared" si="4"/>
        <v>2015</v>
      </c>
      <c r="R183" s="9">
        <f t="shared" si="5"/>
        <v>42147.741840277777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 t="s">
        <v>8309</v>
      </c>
      <c r="P184" t="s">
        <v>8313</v>
      </c>
      <c r="Q184" s="11">
        <f t="shared" si="4"/>
        <v>2016</v>
      </c>
      <c r="R184" s="9">
        <f t="shared" si="5"/>
        <v>42712.011944444443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 t="s">
        <v>8309</v>
      </c>
      <c r="P185" t="s">
        <v>8313</v>
      </c>
      <c r="Q185" s="11">
        <f t="shared" si="4"/>
        <v>2014</v>
      </c>
      <c r="R185" s="9">
        <f t="shared" si="5"/>
        <v>41939.810300925928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 t="s">
        <v>8309</v>
      </c>
      <c r="P186" t="s">
        <v>8313</v>
      </c>
      <c r="Q186" s="11">
        <f t="shared" si="4"/>
        <v>2014</v>
      </c>
      <c r="R186" s="9">
        <f t="shared" si="5"/>
        <v>41825.791226851856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 t="s">
        <v>8309</v>
      </c>
      <c r="P187" t="s">
        <v>8313</v>
      </c>
      <c r="Q187" s="11">
        <f t="shared" si="4"/>
        <v>2016</v>
      </c>
      <c r="R187" s="9">
        <f t="shared" si="5"/>
        <v>42570.91133101852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 t="s">
        <v>8309</v>
      </c>
      <c r="P188" t="s">
        <v>8313</v>
      </c>
      <c r="Q188" s="11">
        <f t="shared" si="4"/>
        <v>2017</v>
      </c>
      <c r="R188" s="9">
        <f t="shared" si="5"/>
        <v>42767.812893518523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 t="s">
        <v>8309</v>
      </c>
      <c r="P189" t="s">
        <v>8313</v>
      </c>
      <c r="Q189" s="11">
        <f t="shared" si="4"/>
        <v>2015</v>
      </c>
      <c r="R189" s="9">
        <f t="shared" si="5"/>
        <v>42182.234456018516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 t="s">
        <v>8309</v>
      </c>
      <c r="P190" t="s">
        <v>8313</v>
      </c>
      <c r="Q190" s="11">
        <f t="shared" si="4"/>
        <v>2014</v>
      </c>
      <c r="R190" s="9">
        <f t="shared" si="5"/>
        <v>41857.18304398148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 t="s">
        <v>8309</v>
      </c>
      <c r="P191" t="s">
        <v>8313</v>
      </c>
      <c r="Q191" s="11">
        <f t="shared" si="4"/>
        <v>2016</v>
      </c>
      <c r="R191" s="9">
        <f t="shared" si="5"/>
        <v>42556.690706018519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 t="s">
        <v>8309</v>
      </c>
      <c r="P192" t="s">
        <v>8313</v>
      </c>
      <c r="Q192" s="11">
        <f t="shared" si="4"/>
        <v>2016</v>
      </c>
      <c r="R192" s="9">
        <f t="shared" si="5"/>
        <v>42527.650995370372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 t="s">
        <v>8309</v>
      </c>
      <c r="P193" t="s">
        <v>8313</v>
      </c>
      <c r="Q193" s="11">
        <f t="shared" si="4"/>
        <v>2015</v>
      </c>
      <c r="R193" s="9">
        <f t="shared" si="5"/>
        <v>42239.441412037035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 t="s">
        <v>8309</v>
      </c>
      <c r="P194" t="s">
        <v>8313</v>
      </c>
      <c r="Q194" s="11">
        <f t="shared" ref="Q194:Q257" si="6">YEAR(R194)</f>
        <v>2014</v>
      </c>
      <c r="R194" s="9">
        <f t="shared" ref="R194:R257" si="7">(((J194/60)/60/24)+DATE(1970,1,1))</f>
        <v>41899.792037037041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 t="s">
        <v>8309</v>
      </c>
      <c r="P195" t="s">
        <v>8313</v>
      </c>
      <c r="Q195" s="11">
        <f t="shared" si="6"/>
        <v>2014</v>
      </c>
      <c r="R195" s="9">
        <f t="shared" si="7"/>
        <v>41911.934791666667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 t="s">
        <v>8309</v>
      </c>
      <c r="P196" t="s">
        <v>8313</v>
      </c>
      <c r="Q196" s="11">
        <f t="shared" si="6"/>
        <v>2016</v>
      </c>
      <c r="R196" s="9">
        <f t="shared" si="7"/>
        <v>42375.996886574074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 t="s">
        <v>8309</v>
      </c>
      <c r="P197" t="s">
        <v>8313</v>
      </c>
      <c r="Q197" s="11">
        <f t="shared" si="6"/>
        <v>2015</v>
      </c>
      <c r="R197" s="9">
        <f t="shared" si="7"/>
        <v>42135.67050925926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 t="s">
        <v>8309</v>
      </c>
      <c r="P198" t="s">
        <v>8313</v>
      </c>
      <c r="Q198" s="11">
        <f t="shared" si="6"/>
        <v>2015</v>
      </c>
      <c r="R198" s="9">
        <f t="shared" si="7"/>
        <v>42259.542800925927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 t="s">
        <v>8309</v>
      </c>
      <c r="P199" t="s">
        <v>8313</v>
      </c>
      <c r="Q199" s="11">
        <f t="shared" si="6"/>
        <v>2017</v>
      </c>
      <c r="R199" s="9">
        <f t="shared" si="7"/>
        <v>42741.848379629635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 t="s">
        <v>8309</v>
      </c>
      <c r="P200" t="s">
        <v>8313</v>
      </c>
      <c r="Q200" s="11">
        <f t="shared" si="6"/>
        <v>2014</v>
      </c>
      <c r="R200" s="9">
        <f t="shared" si="7"/>
        <v>41887.383356481485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 t="s">
        <v>8309</v>
      </c>
      <c r="P201" t="s">
        <v>8313</v>
      </c>
      <c r="Q201" s="11">
        <f t="shared" si="6"/>
        <v>2016</v>
      </c>
      <c r="R201" s="9">
        <f t="shared" si="7"/>
        <v>42584.123865740738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 t="s">
        <v>8309</v>
      </c>
      <c r="P202" t="s">
        <v>8313</v>
      </c>
      <c r="Q202" s="11">
        <f t="shared" si="6"/>
        <v>2014</v>
      </c>
      <c r="R202" s="9">
        <f t="shared" si="7"/>
        <v>41867.083368055559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 t="s">
        <v>8309</v>
      </c>
      <c r="P203" t="s">
        <v>8313</v>
      </c>
      <c r="Q203" s="11">
        <f t="shared" si="6"/>
        <v>2015</v>
      </c>
      <c r="R203" s="9">
        <f t="shared" si="7"/>
        <v>42023.818622685183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 t="s">
        <v>8309</v>
      </c>
      <c r="P204" t="s">
        <v>8313</v>
      </c>
      <c r="Q204" s="11">
        <f t="shared" si="6"/>
        <v>2015</v>
      </c>
      <c r="R204" s="9">
        <f t="shared" si="7"/>
        <v>42255.927824074075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 t="s">
        <v>8309</v>
      </c>
      <c r="P205" t="s">
        <v>8313</v>
      </c>
      <c r="Q205" s="11">
        <f t="shared" si="6"/>
        <v>2014</v>
      </c>
      <c r="R205" s="9">
        <f t="shared" si="7"/>
        <v>41973.847962962958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 t="s">
        <v>8309</v>
      </c>
      <c r="P206" t="s">
        <v>8313</v>
      </c>
      <c r="Q206" s="11">
        <f t="shared" si="6"/>
        <v>2016</v>
      </c>
      <c r="R206" s="9">
        <f t="shared" si="7"/>
        <v>42556.583368055552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 t="s">
        <v>8309</v>
      </c>
      <c r="P207" t="s">
        <v>8313</v>
      </c>
      <c r="Q207" s="11">
        <f t="shared" si="6"/>
        <v>2015</v>
      </c>
      <c r="R207" s="9">
        <f t="shared" si="7"/>
        <v>42248.632199074069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 t="s">
        <v>8309</v>
      </c>
      <c r="P208" t="s">
        <v>8313</v>
      </c>
      <c r="Q208" s="11">
        <f t="shared" si="6"/>
        <v>2016</v>
      </c>
      <c r="R208" s="9">
        <f t="shared" si="7"/>
        <v>42567.004432870366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 t="s">
        <v>8309</v>
      </c>
      <c r="P209" t="s">
        <v>8313</v>
      </c>
      <c r="Q209" s="11">
        <f t="shared" si="6"/>
        <v>2014</v>
      </c>
      <c r="R209" s="9">
        <f t="shared" si="7"/>
        <v>41978.197199074071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 t="s">
        <v>8309</v>
      </c>
      <c r="P210" t="s">
        <v>8313</v>
      </c>
      <c r="Q210" s="11">
        <f t="shared" si="6"/>
        <v>2014</v>
      </c>
      <c r="R210" s="9">
        <f t="shared" si="7"/>
        <v>41959.369988425926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 t="s">
        <v>8309</v>
      </c>
      <c r="P211" t="s">
        <v>8313</v>
      </c>
      <c r="Q211" s="11">
        <f t="shared" si="6"/>
        <v>2015</v>
      </c>
      <c r="R211" s="9">
        <f t="shared" si="7"/>
        <v>42165.922858796301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 t="s">
        <v>8309</v>
      </c>
      <c r="P212" t="s">
        <v>8313</v>
      </c>
      <c r="Q212" s="11">
        <f t="shared" si="6"/>
        <v>2015</v>
      </c>
      <c r="R212" s="9">
        <f t="shared" si="7"/>
        <v>42249.064722222218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 t="s">
        <v>8309</v>
      </c>
      <c r="P213" t="s">
        <v>8313</v>
      </c>
      <c r="Q213" s="11">
        <f t="shared" si="6"/>
        <v>2015</v>
      </c>
      <c r="R213" s="9">
        <f t="shared" si="7"/>
        <v>42236.159918981488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 t="s">
        <v>8309</v>
      </c>
      <c r="P214" t="s">
        <v>8313</v>
      </c>
      <c r="Q214" s="11">
        <f t="shared" si="6"/>
        <v>2016</v>
      </c>
      <c r="R214" s="9">
        <f t="shared" si="7"/>
        <v>42416.881018518514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 t="s">
        <v>8309</v>
      </c>
      <c r="P215" t="s">
        <v>8313</v>
      </c>
      <c r="Q215" s="11">
        <f t="shared" si="6"/>
        <v>2015</v>
      </c>
      <c r="R215" s="9">
        <f t="shared" si="7"/>
        <v>42202.594293981485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 t="s">
        <v>8309</v>
      </c>
      <c r="P216" t="s">
        <v>8313</v>
      </c>
      <c r="Q216" s="11">
        <f t="shared" si="6"/>
        <v>2015</v>
      </c>
      <c r="R216" s="9">
        <f t="shared" si="7"/>
        <v>42009.64061342593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 t="s">
        <v>8309</v>
      </c>
      <c r="P217" t="s">
        <v>8313</v>
      </c>
      <c r="Q217" s="11">
        <f t="shared" si="6"/>
        <v>2016</v>
      </c>
      <c r="R217" s="9">
        <f t="shared" si="7"/>
        <v>42375.230115740742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 t="s">
        <v>8309</v>
      </c>
      <c r="P218" t="s">
        <v>8313</v>
      </c>
      <c r="Q218" s="11">
        <f t="shared" si="6"/>
        <v>2015</v>
      </c>
      <c r="R218" s="9">
        <f t="shared" si="7"/>
        <v>42066.958761574075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 t="s">
        <v>8309</v>
      </c>
      <c r="P219" t="s">
        <v>8313</v>
      </c>
      <c r="Q219" s="11">
        <f t="shared" si="6"/>
        <v>2014</v>
      </c>
      <c r="R219" s="9">
        <f t="shared" si="7"/>
        <v>41970.64061342593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 t="s">
        <v>8309</v>
      </c>
      <c r="P220" t="s">
        <v>8313</v>
      </c>
      <c r="Q220" s="11">
        <f t="shared" si="6"/>
        <v>2015</v>
      </c>
      <c r="R220" s="9">
        <f t="shared" si="7"/>
        <v>42079.628344907411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 t="s">
        <v>8309</v>
      </c>
      <c r="P221" t="s">
        <v>8313</v>
      </c>
      <c r="Q221" s="11">
        <f t="shared" si="6"/>
        <v>2016</v>
      </c>
      <c r="R221" s="9">
        <f t="shared" si="7"/>
        <v>42429.326678240745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 t="s">
        <v>8309</v>
      </c>
      <c r="P222" t="s">
        <v>8313</v>
      </c>
      <c r="Q222" s="11">
        <f t="shared" si="6"/>
        <v>2015</v>
      </c>
      <c r="R222" s="9">
        <f t="shared" si="7"/>
        <v>42195.643865740742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 t="s">
        <v>8309</v>
      </c>
      <c r="P223" t="s">
        <v>8313</v>
      </c>
      <c r="Q223" s="11">
        <f t="shared" si="6"/>
        <v>2015</v>
      </c>
      <c r="R223" s="9">
        <f t="shared" si="7"/>
        <v>42031.837546296301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 t="s">
        <v>8309</v>
      </c>
      <c r="P224" t="s">
        <v>8313</v>
      </c>
      <c r="Q224" s="11">
        <f t="shared" si="6"/>
        <v>2015</v>
      </c>
      <c r="R224" s="9">
        <f t="shared" si="7"/>
        <v>42031.769884259258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 t="s">
        <v>8309</v>
      </c>
      <c r="P225" t="s">
        <v>8313</v>
      </c>
      <c r="Q225" s="11">
        <f t="shared" si="6"/>
        <v>2016</v>
      </c>
      <c r="R225" s="9">
        <f t="shared" si="7"/>
        <v>42482.048032407409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 t="s">
        <v>8309</v>
      </c>
      <c r="P226" t="s">
        <v>8313</v>
      </c>
      <c r="Q226" s="11">
        <f t="shared" si="6"/>
        <v>2015</v>
      </c>
      <c r="R226" s="9">
        <f t="shared" si="7"/>
        <v>42135.235254629632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 t="s">
        <v>8309</v>
      </c>
      <c r="P227" t="s">
        <v>8313</v>
      </c>
      <c r="Q227" s="11">
        <f t="shared" si="6"/>
        <v>2016</v>
      </c>
      <c r="R227" s="9">
        <f t="shared" si="7"/>
        <v>42438.961273148147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 t="s">
        <v>8309</v>
      </c>
      <c r="P228" t="s">
        <v>8313</v>
      </c>
      <c r="Q228" s="11">
        <f t="shared" si="6"/>
        <v>2015</v>
      </c>
      <c r="R228" s="9">
        <f t="shared" si="7"/>
        <v>42106.666018518517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 t="s">
        <v>8309</v>
      </c>
      <c r="P229" t="s">
        <v>8313</v>
      </c>
      <c r="Q229" s="11">
        <f t="shared" si="6"/>
        <v>2015</v>
      </c>
      <c r="R229" s="9">
        <f t="shared" si="7"/>
        <v>42164.893993055557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 t="s">
        <v>8309</v>
      </c>
      <c r="P230" t="s">
        <v>8313</v>
      </c>
      <c r="Q230" s="11">
        <f t="shared" si="6"/>
        <v>2015</v>
      </c>
      <c r="R230" s="9">
        <f t="shared" si="7"/>
        <v>42096.686400462961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 t="s">
        <v>8309</v>
      </c>
      <c r="P231" t="s">
        <v>8313</v>
      </c>
      <c r="Q231" s="11">
        <f t="shared" si="6"/>
        <v>2016</v>
      </c>
      <c r="R231" s="9">
        <f t="shared" si="7"/>
        <v>42383.933993055558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 t="s">
        <v>8309</v>
      </c>
      <c r="P232" t="s">
        <v>8313</v>
      </c>
      <c r="Q232" s="11">
        <f t="shared" si="6"/>
        <v>2015</v>
      </c>
      <c r="R232" s="9">
        <f t="shared" si="7"/>
        <v>42129.777210648142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 t="s">
        <v>8309</v>
      </c>
      <c r="P233" t="s">
        <v>8313</v>
      </c>
      <c r="Q233" s="11">
        <f t="shared" si="6"/>
        <v>2015</v>
      </c>
      <c r="R233" s="9">
        <f t="shared" si="7"/>
        <v>42341.958923611113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 t="s">
        <v>8309</v>
      </c>
      <c r="P234" t="s">
        <v>8313</v>
      </c>
      <c r="Q234" s="11">
        <f t="shared" si="6"/>
        <v>2015</v>
      </c>
      <c r="R234" s="9">
        <f t="shared" si="7"/>
        <v>42032.82576388889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 t="s">
        <v>8309</v>
      </c>
      <c r="P235" t="s">
        <v>8313</v>
      </c>
      <c r="Q235" s="11">
        <f t="shared" si="6"/>
        <v>2016</v>
      </c>
      <c r="R235" s="9">
        <f t="shared" si="7"/>
        <v>42612.911712962959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 t="s">
        <v>8309</v>
      </c>
      <c r="P236" t="s">
        <v>8313</v>
      </c>
      <c r="Q236" s="11">
        <f t="shared" si="6"/>
        <v>2015</v>
      </c>
      <c r="R236" s="9">
        <f t="shared" si="7"/>
        <v>42136.035405092596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 t="s">
        <v>8309</v>
      </c>
      <c r="P237" t="s">
        <v>8313</v>
      </c>
      <c r="Q237" s="11">
        <f t="shared" si="6"/>
        <v>2015</v>
      </c>
      <c r="R237" s="9">
        <f t="shared" si="7"/>
        <v>42164.908530092594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 t="s">
        <v>8309</v>
      </c>
      <c r="P238" t="s">
        <v>8313</v>
      </c>
      <c r="Q238" s="11">
        <f t="shared" si="6"/>
        <v>2015</v>
      </c>
      <c r="R238" s="9">
        <f t="shared" si="7"/>
        <v>42321.08447916666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 t="s">
        <v>8309</v>
      </c>
      <c r="P239" t="s">
        <v>8313</v>
      </c>
      <c r="Q239" s="11">
        <f t="shared" si="6"/>
        <v>2016</v>
      </c>
      <c r="R239" s="9">
        <f t="shared" si="7"/>
        <v>42377.577187499999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 t="s">
        <v>8309</v>
      </c>
      <c r="P240" t="s">
        <v>8313</v>
      </c>
      <c r="Q240" s="11">
        <f t="shared" si="6"/>
        <v>2016</v>
      </c>
      <c r="R240" s="9">
        <f t="shared" si="7"/>
        <v>42713.962499999994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 t="s">
        <v>8309</v>
      </c>
      <c r="P241" t="s">
        <v>8313</v>
      </c>
      <c r="Q241" s="11">
        <f t="shared" si="6"/>
        <v>2015</v>
      </c>
      <c r="R241" s="9">
        <f t="shared" si="7"/>
        <v>42297.110300925924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 t="s">
        <v>8309</v>
      </c>
      <c r="P242" t="s">
        <v>8314</v>
      </c>
      <c r="Q242" s="11">
        <f t="shared" si="6"/>
        <v>2013</v>
      </c>
      <c r="R242" s="9">
        <f t="shared" si="7"/>
        <v>41354.708460648151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 t="s">
        <v>8309</v>
      </c>
      <c r="P243" t="s">
        <v>8314</v>
      </c>
      <c r="Q243" s="11">
        <f t="shared" si="6"/>
        <v>2014</v>
      </c>
      <c r="R243" s="9">
        <f t="shared" si="7"/>
        <v>41949.697962962964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 t="s">
        <v>8309</v>
      </c>
      <c r="P244" t="s">
        <v>8314</v>
      </c>
      <c r="Q244" s="11">
        <f t="shared" si="6"/>
        <v>2011</v>
      </c>
      <c r="R244" s="9">
        <f t="shared" si="7"/>
        <v>40862.492939814816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 t="s">
        <v>8309</v>
      </c>
      <c r="P245" t="s">
        <v>8314</v>
      </c>
      <c r="Q245" s="11">
        <f t="shared" si="6"/>
        <v>2014</v>
      </c>
      <c r="R245" s="9">
        <f t="shared" si="7"/>
        <v>41662.047500000001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 t="s">
        <v>8309</v>
      </c>
      <c r="P246" t="s">
        <v>8314</v>
      </c>
      <c r="Q246" s="11">
        <f t="shared" si="6"/>
        <v>2010</v>
      </c>
      <c r="R246" s="9">
        <f t="shared" si="7"/>
        <v>40213.323599537034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 t="s">
        <v>8309</v>
      </c>
      <c r="P247" t="s">
        <v>8314</v>
      </c>
      <c r="Q247" s="11">
        <f t="shared" si="6"/>
        <v>2012</v>
      </c>
      <c r="R247" s="9">
        <f t="shared" si="7"/>
        <v>41107.053067129629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 t="s">
        <v>8309</v>
      </c>
      <c r="P248" t="s">
        <v>8314</v>
      </c>
      <c r="Q248" s="11">
        <f t="shared" si="6"/>
        <v>2010</v>
      </c>
      <c r="R248" s="9">
        <f t="shared" si="7"/>
        <v>40480.363483796296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 t="s">
        <v>8309</v>
      </c>
      <c r="P249" t="s">
        <v>8314</v>
      </c>
      <c r="Q249" s="11">
        <f t="shared" si="6"/>
        <v>2010</v>
      </c>
      <c r="R249" s="9">
        <f t="shared" si="7"/>
        <v>40430.604328703703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 t="s">
        <v>8309</v>
      </c>
      <c r="P250" t="s">
        <v>8314</v>
      </c>
      <c r="Q250" s="11">
        <f t="shared" si="6"/>
        <v>2011</v>
      </c>
      <c r="R250" s="9">
        <f t="shared" si="7"/>
        <v>40870.774409722224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 t="s">
        <v>8309</v>
      </c>
      <c r="P251" t="s">
        <v>8314</v>
      </c>
      <c r="Q251" s="11">
        <f t="shared" si="6"/>
        <v>2010</v>
      </c>
      <c r="R251" s="9">
        <f t="shared" si="7"/>
        <v>40332.923842592594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 t="s">
        <v>8309</v>
      </c>
      <c r="P252" t="s">
        <v>8314</v>
      </c>
      <c r="Q252" s="11">
        <f t="shared" si="6"/>
        <v>2013</v>
      </c>
      <c r="R252" s="9">
        <f t="shared" si="7"/>
        <v>41401.565868055557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 t="s">
        <v>8309</v>
      </c>
      <c r="P253" t="s">
        <v>8314</v>
      </c>
      <c r="Q253" s="11">
        <f t="shared" si="6"/>
        <v>2012</v>
      </c>
      <c r="R253" s="9">
        <f t="shared" si="7"/>
        <v>41013.787569444445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 t="s">
        <v>8309</v>
      </c>
      <c r="P254" t="s">
        <v>8314</v>
      </c>
      <c r="Q254" s="11">
        <f t="shared" si="6"/>
        <v>2010</v>
      </c>
      <c r="R254" s="9">
        <f t="shared" si="7"/>
        <v>40266.662708333337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 t="s">
        <v>8309</v>
      </c>
      <c r="P255" t="s">
        <v>8314</v>
      </c>
      <c r="Q255" s="11">
        <f t="shared" si="6"/>
        <v>2012</v>
      </c>
      <c r="R255" s="9">
        <f t="shared" si="7"/>
        <v>40924.650868055556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 t="s">
        <v>8309</v>
      </c>
      <c r="P256" t="s">
        <v>8314</v>
      </c>
      <c r="Q256" s="11">
        <f t="shared" si="6"/>
        <v>2015</v>
      </c>
      <c r="R256" s="9">
        <f t="shared" si="7"/>
        <v>42263.952662037031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 t="s">
        <v>8309</v>
      </c>
      <c r="P257" t="s">
        <v>8314</v>
      </c>
      <c r="Q257" s="11">
        <f t="shared" si="6"/>
        <v>2011</v>
      </c>
      <c r="R257" s="9">
        <f t="shared" si="7"/>
        <v>40588.526412037041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 t="s">
        <v>8309</v>
      </c>
      <c r="P258" t="s">
        <v>8314</v>
      </c>
      <c r="Q258" s="11">
        <f t="shared" ref="Q258:Q321" si="8">YEAR(R258)</f>
        <v>2013</v>
      </c>
      <c r="R258" s="9">
        <f t="shared" ref="R258:R321" si="9">(((J258/60)/60/24)+DATE(1970,1,1))</f>
        <v>41319.769293981481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 t="s">
        <v>8309</v>
      </c>
      <c r="P259" t="s">
        <v>8314</v>
      </c>
      <c r="Q259" s="11">
        <f t="shared" si="8"/>
        <v>2016</v>
      </c>
      <c r="R259" s="9">
        <f t="shared" si="9"/>
        <v>42479.626875000002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 t="s">
        <v>8309</v>
      </c>
      <c r="P260" t="s">
        <v>8314</v>
      </c>
      <c r="Q260" s="11">
        <f t="shared" si="8"/>
        <v>2011</v>
      </c>
      <c r="R260" s="9">
        <f t="shared" si="9"/>
        <v>40682.051689814813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 t="s">
        <v>8309</v>
      </c>
      <c r="P261" t="s">
        <v>8314</v>
      </c>
      <c r="Q261" s="11">
        <f t="shared" si="8"/>
        <v>2015</v>
      </c>
      <c r="R261" s="9">
        <f t="shared" si="9"/>
        <v>42072.738067129627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 t="s">
        <v>8309</v>
      </c>
      <c r="P262" t="s">
        <v>8314</v>
      </c>
      <c r="Q262" s="11">
        <f t="shared" si="8"/>
        <v>2010</v>
      </c>
      <c r="R262" s="9">
        <f t="shared" si="9"/>
        <v>40330.755543981482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 t="s">
        <v>8309</v>
      </c>
      <c r="P263" t="s">
        <v>8314</v>
      </c>
      <c r="Q263" s="11">
        <f t="shared" si="8"/>
        <v>2012</v>
      </c>
      <c r="R263" s="9">
        <f t="shared" si="9"/>
        <v>41017.885462962964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 t="s">
        <v>8309</v>
      </c>
      <c r="P264" t="s">
        <v>8314</v>
      </c>
      <c r="Q264" s="11">
        <f t="shared" si="8"/>
        <v>2011</v>
      </c>
      <c r="R264" s="9">
        <f t="shared" si="9"/>
        <v>40555.24800925926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 t="s">
        <v>8309</v>
      </c>
      <c r="P265" t="s">
        <v>8314</v>
      </c>
      <c r="Q265" s="11">
        <f t="shared" si="8"/>
        <v>2012</v>
      </c>
      <c r="R265" s="9">
        <f t="shared" si="9"/>
        <v>41149.954791666663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 t="s">
        <v>8309</v>
      </c>
      <c r="P266" t="s">
        <v>8314</v>
      </c>
      <c r="Q266" s="11">
        <f t="shared" si="8"/>
        <v>2012</v>
      </c>
      <c r="R266" s="9">
        <f t="shared" si="9"/>
        <v>41010.620312500003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 t="s">
        <v>8309</v>
      </c>
      <c r="P267" t="s">
        <v>8314</v>
      </c>
      <c r="Q267" s="11">
        <f t="shared" si="8"/>
        <v>2010</v>
      </c>
      <c r="R267" s="9">
        <f t="shared" si="9"/>
        <v>40267.245717592588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 t="s">
        <v>8309</v>
      </c>
      <c r="P268" t="s">
        <v>8314</v>
      </c>
      <c r="Q268" s="11">
        <f t="shared" si="8"/>
        <v>2010</v>
      </c>
      <c r="R268" s="9">
        <f t="shared" si="9"/>
        <v>40205.174849537041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 t="s">
        <v>8309</v>
      </c>
      <c r="P269" t="s">
        <v>8314</v>
      </c>
      <c r="Q269" s="11">
        <f t="shared" si="8"/>
        <v>2014</v>
      </c>
      <c r="R269" s="9">
        <f t="shared" si="9"/>
        <v>41785.452534722222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 t="s">
        <v>8309</v>
      </c>
      <c r="P270" t="s">
        <v>8314</v>
      </c>
      <c r="Q270" s="11">
        <f t="shared" si="8"/>
        <v>2011</v>
      </c>
      <c r="R270" s="9">
        <f t="shared" si="9"/>
        <v>40809.15252314815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 t="s">
        <v>8309</v>
      </c>
      <c r="P271" t="s">
        <v>8314</v>
      </c>
      <c r="Q271" s="11">
        <f t="shared" si="8"/>
        <v>2017</v>
      </c>
      <c r="R271" s="9">
        <f t="shared" si="9"/>
        <v>42758.197013888886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 t="s">
        <v>8309</v>
      </c>
      <c r="P272" t="s">
        <v>8314</v>
      </c>
      <c r="Q272" s="11">
        <f t="shared" si="8"/>
        <v>2011</v>
      </c>
      <c r="R272" s="9">
        <f t="shared" si="9"/>
        <v>40637.866550925923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 t="s">
        <v>8309</v>
      </c>
      <c r="P273" t="s">
        <v>8314</v>
      </c>
      <c r="Q273" s="11">
        <f t="shared" si="8"/>
        <v>2013</v>
      </c>
      <c r="R273" s="9">
        <f t="shared" si="9"/>
        <v>41612.10024305556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 t="s">
        <v>8309</v>
      </c>
      <c r="P274" t="s">
        <v>8314</v>
      </c>
      <c r="Q274" s="11">
        <f t="shared" si="8"/>
        <v>2010</v>
      </c>
      <c r="R274" s="9">
        <f t="shared" si="9"/>
        <v>40235.900358796294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 t="s">
        <v>8309</v>
      </c>
      <c r="P275" t="s">
        <v>8314</v>
      </c>
      <c r="Q275" s="11">
        <f t="shared" si="8"/>
        <v>2011</v>
      </c>
      <c r="R275" s="9">
        <f t="shared" si="9"/>
        <v>40697.498449074075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 t="s">
        <v>8309</v>
      </c>
      <c r="P276" t="s">
        <v>8314</v>
      </c>
      <c r="Q276" s="11">
        <f t="shared" si="8"/>
        <v>2012</v>
      </c>
      <c r="R276" s="9">
        <f t="shared" si="9"/>
        <v>40969.912372685183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 t="s">
        <v>8309</v>
      </c>
      <c r="P277" t="s">
        <v>8314</v>
      </c>
      <c r="Q277" s="11">
        <f t="shared" si="8"/>
        <v>2012</v>
      </c>
      <c r="R277" s="9">
        <f t="shared" si="9"/>
        <v>41193.032013888893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 t="s">
        <v>8309</v>
      </c>
      <c r="P278" t="s">
        <v>8314</v>
      </c>
      <c r="Q278" s="11">
        <f t="shared" si="8"/>
        <v>2012</v>
      </c>
      <c r="R278" s="9">
        <f t="shared" si="9"/>
        <v>40967.081874999996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 t="s">
        <v>8309</v>
      </c>
      <c r="P279" t="s">
        <v>8314</v>
      </c>
      <c r="Q279" s="11">
        <f t="shared" si="8"/>
        <v>2015</v>
      </c>
      <c r="R279" s="9">
        <f t="shared" si="9"/>
        <v>42117.891423611116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 t="s">
        <v>8309</v>
      </c>
      <c r="P280" t="s">
        <v>8314</v>
      </c>
      <c r="Q280" s="11">
        <f t="shared" si="8"/>
        <v>2012</v>
      </c>
      <c r="R280" s="9">
        <f t="shared" si="9"/>
        <v>41164.040960648148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 t="s">
        <v>8309</v>
      </c>
      <c r="P281" t="s">
        <v>8314</v>
      </c>
      <c r="Q281" s="11">
        <f t="shared" si="8"/>
        <v>2017</v>
      </c>
      <c r="R281" s="9">
        <f t="shared" si="9"/>
        <v>42759.244166666671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 t="s">
        <v>8309</v>
      </c>
      <c r="P282" t="s">
        <v>8314</v>
      </c>
      <c r="Q282" s="11">
        <f t="shared" si="8"/>
        <v>2014</v>
      </c>
      <c r="R282" s="9">
        <f t="shared" si="9"/>
        <v>41744.590682870366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 t="s">
        <v>8309</v>
      </c>
      <c r="P283" t="s">
        <v>8314</v>
      </c>
      <c r="Q283" s="11">
        <f t="shared" si="8"/>
        <v>2009</v>
      </c>
      <c r="R283" s="9">
        <f t="shared" si="9"/>
        <v>39950.163344907407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 t="s">
        <v>8309</v>
      </c>
      <c r="P284" t="s">
        <v>8314</v>
      </c>
      <c r="Q284" s="11">
        <f t="shared" si="8"/>
        <v>2010</v>
      </c>
      <c r="R284" s="9">
        <f t="shared" si="9"/>
        <v>40194.920046296298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 t="s">
        <v>8309</v>
      </c>
      <c r="P285" t="s">
        <v>8314</v>
      </c>
      <c r="Q285" s="11">
        <f t="shared" si="8"/>
        <v>2011</v>
      </c>
      <c r="R285" s="9">
        <f t="shared" si="9"/>
        <v>40675.71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 t="s">
        <v>8309</v>
      </c>
      <c r="P286" t="s">
        <v>8314</v>
      </c>
      <c r="Q286" s="11">
        <f t="shared" si="8"/>
        <v>2011</v>
      </c>
      <c r="R286" s="9">
        <f t="shared" si="9"/>
        <v>40904.738194444442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 t="s">
        <v>8309</v>
      </c>
      <c r="P287" t="s">
        <v>8314</v>
      </c>
      <c r="Q287" s="11">
        <f t="shared" si="8"/>
        <v>2013</v>
      </c>
      <c r="R287" s="9">
        <f t="shared" si="9"/>
        <v>41506.756111111114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 t="s">
        <v>8309</v>
      </c>
      <c r="P288" t="s">
        <v>8314</v>
      </c>
      <c r="Q288" s="11">
        <f t="shared" si="8"/>
        <v>2013</v>
      </c>
      <c r="R288" s="9">
        <f t="shared" si="9"/>
        <v>41313.816249999996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 t="s">
        <v>8309</v>
      </c>
      <c r="P289" t="s">
        <v>8314</v>
      </c>
      <c r="Q289" s="11">
        <f t="shared" si="8"/>
        <v>2012</v>
      </c>
      <c r="R289" s="9">
        <f t="shared" si="9"/>
        <v>41184.277986111112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 t="s">
        <v>8309</v>
      </c>
      <c r="P290" t="s">
        <v>8314</v>
      </c>
      <c r="Q290" s="11">
        <f t="shared" si="8"/>
        <v>2012</v>
      </c>
      <c r="R290" s="9">
        <f t="shared" si="9"/>
        <v>41051.168900462959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 t="s">
        <v>8309</v>
      </c>
      <c r="P291" t="s">
        <v>8314</v>
      </c>
      <c r="Q291" s="11">
        <f t="shared" si="8"/>
        <v>2013</v>
      </c>
      <c r="R291" s="9">
        <f t="shared" si="9"/>
        <v>41550.456412037034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 t="s">
        <v>8309</v>
      </c>
      <c r="P292" t="s">
        <v>8314</v>
      </c>
      <c r="Q292" s="11">
        <f t="shared" si="8"/>
        <v>2010</v>
      </c>
      <c r="R292" s="9">
        <f t="shared" si="9"/>
        <v>40526.36917824074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 t="s">
        <v>8309</v>
      </c>
      <c r="P293" t="s">
        <v>8314</v>
      </c>
      <c r="Q293" s="11">
        <f t="shared" si="8"/>
        <v>2013</v>
      </c>
      <c r="R293" s="9">
        <f t="shared" si="9"/>
        <v>41376.769050925926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 t="s">
        <v>8309</v>
      </c>
      <c r="P294" t="s">
        <v>8314</v>
      </c>
      <c r="Q294" s="11">
        <f t="shared" si="8"/>
        <v>2011</v>
      </c>
      <c r="R294" s="9">
        <f t="shared" si="9"/>
        <v>40812.803229166668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 t="s">
        <v>8309</v>
      </c>
      <c r="P295" t="s">
        <v>8314</v>
      </c>
      <c r="Q295" s="11">
        <f t="shared" si="8"/>
        <v>2014</v>
      </c>
      <c r="R295" s="9">
        <f t="shared" si="9"/>
        <v>41719.667986111112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 t="s">
        <v>8309</v>
      </c>
      <c r="P296" t="s">
        <v>8314</v>
      </c>
      <c r="Q296" s="11">
        <f t="shared" si="8"/>
        <v>2010</v>
      </c>
      <c r="R296" s="9">
        <f t="shared" si="9"/>
        <v>40343.084421296298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 t="s">
        <v>8309</v>
      </c>
      <c r="P297" t="s">
        <v>8314</v>
      </c>
      <c r="Q297" s="11">
        <f t="shared" si="8"/>
        <v>2013</v>
      </c>
      <c r="R297" s="9">
        <f t="shared" si="9"/>
        <v>41519.004733796297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 t="s">
        <v>8309</v>
      </c>
      <c r="P298" t="s">
        <v>8314</v>
      </c>
      <c r="Q298" s="11">
        <f t="shared" si="8"/>
        <v>2012</v>
      </c>
      <c r="R298" s="9">
        <f t="shared" si="9"/>
        <v>41134.475497685184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 t="s">
        <v>8309</v>
      </c>
      <c r="P299" t="s">
        <v>8314</v>
      </c>
      <c r="Q299" s="11">
        <f t="shared" si="8"/>
        <v>2015</v>
      </c>
      <c r="R299" s="9">
        <f t="shared" si="9"/>
        <v>42089.72802083334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 t="s">
        <v>8309</v>
      </c>
      <c r="P300" t="s">
        <v>8314</v>
      </c>
      <c r="Q300" s="11">
        <f t="shared" si="8"/>
        <v>2014</v>
      </c>
      <c r="R300" s="9">
        <f t="shared" si="9"/>
        <v>41709.463518518518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 t="s">
        <v>8309</v>
      </c>
      <c r="P301" t="s">
        <v>8314</v>
      </c>
      <c r="Q301" s="11">
        <f t="shared" si="8"/>
        <v>2010</v>
      </c>
      <c r="R301" s="9">
        <f t="shared" si="9"/>
        <v>40469.225231481483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 t="s">
        <v>8309</v>
      </c>
      <c r="P302" t="s">
        <v>8314</v>
      </c>
      <c r="Q302" s="11">
        <f t="shared" si="8"/>
        <v>2011</v>
      </c>
      <c r="R302" s="9">
        <f t="shared" si="9"/>
        <v>40626.959930555553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 t="s">
        <v>8309</v>
      </c>
      <c r="P303" t="s">
        <v>8314</v>
      </c>
      <c r="Q303" s="11">
        <f t="shared" si="8"/>
        <v>2013</v>
      </c>
      <c r="R303" s="9">
        <f t="shared" si="9"/>
        <v>41312.737673611111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 t="s">
        <v>8309</v>
      </c>
      <c r="P304" t="s">
        <v>8314</v>
      </c>
      <c r="Q304" s="11">
        <f t="shared" si="8"/>
        <v>2012</v>
      </c>
      <c r="R304" s="9">
        <f t="shared" si="9"/>
        <v>40933.856921296298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 t="s">
        <v>8309</v>
      </c>
      <c r="P305" t="s">
        <v>8314</v>
      </c>
      <c r="Q305" s="11">
        <f t="shared" si="8"/>
        <v>2012</v>
      </c>
      <c r="R305" s="9">
        <f t="shared" si="9"/>
        <v>41032.071134259262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 t="s">
        <v>8309</v>
      </c>
      <c r="P306" t="s">
        <v>8314</v>
      </c>
      <c r="Q306" s="11">
        <f t="shared" si="8"/>
        <v>2012</v>
      </c>
      <c r="R306" s="9">
        <f t="shared" si="9"/>
        <v>41114.094872685186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 t="s">
        <v>8309</v>
      </c>
      <c r="P307" t="s">
        <v>8314</v>
      </c>
      <c r="Q307" s="11">
        <f t="shared" si="8"/>
        <v>2012</v>
      </c>
      <c r="R307" s="9">
        <f t="shared" si="9"/>
        <v>40948.630196759259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 t="s">
        <v>8309</v>
      </c>
      <c r="P308" t="s">
        <v>8314</v>
      </c>
      <c r="Q308" s="11">
        <f t="shared" si="8"/>
        <v>2013</v>
      </c>
      <c r="R308" s="9">
        <f t="shared" si="9"/>
        <v>41333.837187500001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 t="s">
        <v>8309</v>
      </c>
      <c r="P309" t="s">
        <v>8314</v>
      </c>
      <c r="Q309" s="11">
        <f t="shared" si="8"/>
        <v>2013</v>
      </c>
      <c r="R309" s="9">
        <f t="shared" si="9"/>
        <v>41282.944456018515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 t="s">
        <v>8309</v>
      </c>
      <c r="P310" t="s">
        <v>8314</v>
      </c>
      <c r="Q310" s="11">
        <f t="shared" si="8"/>
        <v>2011</v>
      </c>
      <c r="R310" s="9">
        <f t="shared" si="9"/>
        <v>40567.694560185184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 t="s">
        <v>8309</v>
      </c>
      <c r="P311" t="s">
        <v>8314</v>
      </c>
      <c r="Q311" s="11">
        <f t="shared" si="8"/>
        <v>2012</v>
      </c>
      <c r="R311" s="9">
        <f t="shared" si="9"/>
        <v>41134.751550925925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 t="s">
        <v>8309</v>
      </c>
      <c r="P312" t="s">
        <v>8314</v>
      </c>
      <c r="Q312" s="11">
        <f t="shared" si="8"/>
        <v>2011</v>
      </c>
      <c r="R312" s="9">
        <f t="shared" si="9"/>
        <v>40821.183136574073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 t="s">
        <v>8309</v>
      </c>
      <c r="P313" t="s">
        <v>8314</v>
      </c>
      <c r="Q313" s="11">
        <f t="shared" si="8"/>
        <v>2011</v>
      </c>
      <c r="R313" s="9">
        <f t="shared" si="9"/>
        <v>40868.219814814816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 t="s">
        <v>8309</v>
      </c>
      <c r="P314" t="s">
        <v>8314</v>
      </c>
      <c r="Q314" s="11">
        <f t="shared" si="8"/>
        <v>2013</v>
      </c>
      <c r="R314" s="9">
        <f t="shared" si="9"/>
        <v>41348.877685185187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 t="s">
        <v>8309</v>
      </c>
      <c r="P315" t="s">
        <v>8314</v>
      </c>
      <c r="Q315" s="11">
        <f t="shared" si="8"/>
        <v>2010</v>
      </c>
      <c r="R315" s="9">
        <f t="shared" si="9"/>
        <v>40357.227939814817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 t="s">
        <v>8309</v>
      </c>
      <c r="P316" t="s">
        <v>8314</v>
      </c>
      <c r="Q316" s="11">
        <f t="shared" si="8"/>
        <v>2013</v>
      </c>
      <c r="R316" s="9">
        <f t="shared" si="9"/>
        <v>41304.833194444444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 t="s">
        <v>8309</v>
      </c>
      <c r="P317" t="s">
        <v>8314</v>
      </c>
      <c r="Q317" s="11">
        <f t="shared" si="8"/>
        <v>2012</v>
      </c>
      <c r="R317" s="9">
        <f t="shared" si="9"/>
        <v>41113.77238425926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 t="s">
        <v>8309</v>
      </c>
      <c r="P318" t="s">
        <v>8314</v>
      </c>
      <c r="Q318" s="11">
        <f t="shared" si="8"/>
        <v>2014</v>
      </c>
      <c r="R318" s="9">
        <f t="shared" si="9"/>
        <v>41950.923576388886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 t="s">
        <v>8309</v>
      </c>
      <c r="P319" t="s">
        <v>8314</v>
      </c>
      <c r="Q319" s="11">
        <f t="shared" si="8"/>
        <v>2013</v>
      </c>
      <c r="R319" s="9">
        <f t="shared" si="9"/>
        <v>41589.676886574074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 t="s">
        <v>8309</v>
      </c>
      <c r="P320" t="s">
        <v>8314</v>
      </c>
      <c r="Q320" s="11">
        <f t="shared" si="8"/>
        <v>2013</v>
      </c>
      <c r="R320" s="9">
        <f t="shared" si="9"/>
        <v>41330.038784722223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 t="s">
        <v>8309</v>
      </c>
      <c r="P321" t="s">
        <v>8314</v>
      </c>
      <c r="Q321" s="11">
        <f t="shared" si="8"/>
        <v>2009</v>
      </c>
      <c r="R321" s="9">
        <f t="shared" si="9"/>
        <v>40123.83829861111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 t="s">
        <v>8309</v>
      </c>
      <c r="P322" t="s">
        <v>8314</v>
      </c>
      <c r="Q322" s="11">
        <f t="shared" ref="Q322:Q385" si="10">YEAR(R322)</f>
        <v>2015</v>
      </c>
      <c r="R322" s="9">
        <f t="shared" ref="R322:R385" si="11">(((J322/60)/60/24)+DATE(1970,1,1))</f>
        <v>42331.551307870366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 t="s">
        <v>8309</v>
      </c>
      <c r="P323" t="s">
        <v>8314</v>
      </c>
      <c r="Q323" s="11">
        <f t="shared" si="10"/>
        <v>2016</v>
      </c>
      <c r="R323" s="9">
        <f t="shared" si="11"/>
        <v>42647.446597222224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 t="s">
        <v>8309</v>
      </c>
      <c r="P324" t="s">
        <v>8314</v>
      </c>
      <c r="Q324" s="11">
        <f t="shared" si="10"/>
        <v>2016</v>
      </c>
      <c r="R324" s="9">
        <f t="shared" si="11"/>
        <v>42473.57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 t="s">
        <v>8309</v>
      </c>
      <c r="P325" t="s">
        <v>8314</v>
      </c>
      <c r="Q325" s="11">
        <f t="shared" si="10"/>
        <v>2016</v>
      </c>
      <c r="R325" s="9">
        <f t="shared" si="11"/>
        <v>42697.32136574074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 t="s">
        <v>8309</v>
      </c>
      <c r="P326" t="s">
        <v>8314</v>
      </c>
      <c r="Q326" s="11">
        <f t="shared" si="10"/>
        <v>2015</v>
      </c>
      <c r="R326" s="9">
        <f t="shared" si="11"/>
        <v>42184.626250000001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 t="s">
        <v>8309</v>
      </c>
      <c r="P327" t="s">
        <v>8314</v>
      </c>
      <c r="Q327" s="11">
        <f t="shared" si="10"/>
        <v>2016</v>
      </c>
      <c r="R327" s="9">
        <f t="shared" si="11"/>
        <v>42689.187881944439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 t="s">
        <v>8309</v>
      </c>
      <c r="P328" t="s">
        <v>8314</v>
      </c>
      <c r="Q328" s="11">
        <f t="shared" si="10"/>
        <v>2017</v>
      </c>
      <c r="R328" s="9">
        <f t="shared" si="11"/>
        <v>42775.314884259264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 t="s">
        <v>8309</v>
      </c>
      <c r="P329" t="s">
        <v>8314</v>
      </c>
      <c r="Q329" s="11">
        <f t="shared" si="10"/>
        <v>2015</v>
      </c>
      <c r="R329" s="9">
        <f t="shared" si="11"/>
        <v>42058.235289351855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 t="s">
        <v>8309</v>
      </c>
      <c r="P330" t="s">
        <v>8314</v>
      </c>
      <c r="Q330" s="11">
        <f t="shared" si="10"/>
        <v>2015</v>
      </c>
      <c r="R330" s="9">
        <f t="shared" si="11"/>
        <v>42278.946620370371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 t="s">
        <v>8309</v>
      </c>
      <c r="P331" t="s">
        <v>8314</v>
      </c>
      <c r="Q331" s="11">
        <f t="shared" si="10"/>
        <v>2015</v>
      </c>
      <c r="R331" s="9">
        <f t="shared" si="11"/>
        <v>42291.46674768519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 t="s">
        <v>8309</v>
      </c>
      <c r="P332" t="s">
        <v>8314</v>
      </c>
      <c r="Q332" s="11">
        <f t="shared" si="10"/>
        <v>2013</v>
      </c>
      <c r="R332" s="9">
        <f t="shared" si="11"/>
        <v>41379.515775462962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 t="s">
        <v>8309</v>
      </c>
      <c r="P333" t="s">
        <v>8314</v>
      </c>
      <c r="Q333" s="11">
        <f t="shared" si="10"/>
        <v>2016</v>
      </c>
      <c r="R333" s="9">
        <f t="shared" si="11"/>
        <v>42507.581412037034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 t="s">
        <v>8309</v>
      </c>
      <c r="P334" t="s">
        <v>8314</v>
      </c>
      <c r="Q334" s="11">
        <f t="shared" si="10"/>
        <v>2015</v>
      </c>
      <c r="R334" s="9">
        <f t="shared" si="11"/>
        <v>42263.680289351847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 t="s">
        <v>8309</v>
      </c>
      <c r="P335" t="s">
        <v>8314</v>
      </c>
      <c r="Q335" s="11">
        <f t="shared" si="10"/>
        <v>2016</v>
      </c>
      <c r="R335" s="9">
        <f t="shared" si="11"/>
        <v>42437.636469907404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 t="s">
        <v>8309</v>
      </c>
      <c r="P336" t="s">
        <v>8314</v>
      </c>
      <c r="Q336" s="11">
        <f t="shared" si="10"/>
        <v>2015</v>
      </c>
      <c r="R336" s="9">
        <f t="shared" si="11"/>
        <v>42101.682372685187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 t="s">
        <v>8309</v>
      </c>
      <c r="P337" t="s">
        <v>8314</v>
      </c>
      <c r="Q337" s="11">
        <f t="shared" si="10"/>
        <v>2015</v>
      </c>
      <c r="R337" s="9">
        <f t="shared" si="11"/>
        <v>42101.737442129626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 t="s">
        <v>8309</v>
      </c>
      <c r="P338" t="s">
        <v>8314</v>
      </c>
      <c r="Q338" s="11">
        <f t="shared" si="10"/>
        <v>2015</v>
      </c>
      <c r="R338" s="9">
        <f t="shared" si="11"/>
        <v>42291.596273148149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 t="s">
        <v>8309</v>
      </c>
      <c r="P339" t="s">
        <v>8314</v>
      </c>
      <c r="Q339" s="11">
        <f t="shared" si="10"/>
        <v>2015</v>
      </c>
      <c r="R339" s="9">
        <f t="shared" si="11"/>
        <v>42047.128564814819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 t="s">
        <v>8309</v>
      </c>
      <c r="P340" t="s">
        <v>8314</v>
      </c>
      <c r="Q340" s="11">
        <f t="shared" si="10"/>
        <v>2016</v>
      </c>
      <c r="R340" s="9">
        <f t="shared" si="11"/>
        <v>42559.755671296298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 t="s">
        <v>8309</v>
      </c>
      <c r="P341" t="s">
        <v>8314</v>
      </c>
      <c r="Q341" s="11">
        <f t="shared" si="10"/>
        <v>2015</v>
      </c>
      <c r="R341" s="9">
        <f t="shared" si="11"/>
        <v>42093.760046296295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 t="s">
        <v>8309</v>
      </c>
      <c r="P342" t="s">
        <v>8314</v>
      </c>
      <c r="Q342" s="11">
        <f t="shared" si="10"/>
        <v>2017</v>
      </c>
      <c r="R342" s="9">
        <f t="shared" si="11"/>
        <v>42772.669062500005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 t="s">
        <v>8309</v>
      </c>
      <c r="P343" t="s">
        <v>8314</v>
      </c>
      <c r="Q343" s="11">
        <f t="shared" si="10"/>
        <v>2014</v>
      </c>
      <c r="R343" s="9">
        <f t="shared" si="11"/>
        <v>41894.879606481481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 t="s">
        <v>8309</v>
      </c>
      <c r="P344" t="s">
        <v>8314</v>
      </c>
      <c r="Q344" s="11">
        <f t="shared" si="10"/>
        <v>2016</v>
      </c>
      <c r="R344" s="9">
        <f t="shared" si="11"/>
        <v>42459.780844907407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 t="s">
        <v>8309</v>
      </c>
      <c r="P345" t="s">
        <v>8314</v>
      </c>
      <c r="Q345" s="11">
        <f t="shared" si="10"/>
        <v>2014</v>
      </c>
      <c r="R345" s="9">
        <f t="shared" si="11"/>
        <v>41926.73778935185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 t="s">
        <v>8309</v>
      </c>
      <c r="P346" t="s">
        <v>8314</v>
      </c>
      <c r="Q346" s="11">
        <f t="shared" si="10"/>
        <v>2015</v>
      </c>
      <c r="R346" s="9">
        <f t="shared" si="11"/>
        <v>42111.970995370371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 t="s">
        <v>8309</v>
      </c>
      <c r="P347" t="s">
        <v>8314</v>
      </c>
      <c r="Q347" s="11">
        <f t="shared" si="10"/>
        <v>2015</v>
      </c>
      <c r="R347" s="9">
        <f t="shared" si="11"/>
        <v>42114.944328703699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 t="s">
        <v>8309</v>
      </c>
      <c r="P348" t="s">
        <v>8314</v>
      </c>
      <c r="Q348" s="11">
        <f t="shared" si="10"/>
        <v>2015</v>
      </c>
      <c r="R348" s="9">
        <f t="shared" si="11"/>
        <v>42261.500243055561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 t="s">
        <v>8309</v>
      </c>
      <c r="P349" t="s">
        <v>8314</v>
      </c>
      <c r="Q349" s="11">
        <f t="shared" si="10"/>
        <v>2015</v>
      </c>
      <c r="R349" s="9">
        <f t="shared" si="11"/>
        <v>42292.495474537034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 t="s">
        <v>8309</v>
      </c>
      <c r="P350" t="s">
        <v>8314</v>
      </c>
      <c r="Q350" s="11">
        <f t="shared" si="10"/>
        <v>2015</v>
      </c>
      <c r="R350" s="9">
        <f t="shared" si="11"/>
        <v>42207.58699074074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 t="s">
        <v>8309</v>
      </c>
      <c r="P351" t="s">
        <v>8314</v>
      </c>
      <c r="Q351" s="11">
        <f t="shared" si="10"/>
        <v>2017</v>
      </c>
      <c r="R351" s="9">
        <f t="shared" si="11"/>
        <v>42760.498935185184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 t="s">
        <v>8309</v>
      </c>
      <c r="P352" t="s">
        <v>8314</v>
      </c>
      <c r="Q352" s="11">
        <f t="shared" si="10"/>
        <v>2016</v>
      </c>
      <c r="R352" s="9">
        <f t="shared" si="11"/>
        <v>42586.066076388888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 t="s">
        <v>8309</v>
      </c>
      <c r="P353" t="s">
        <v>8314</v>
      </c>
      <c r="Q353" s="11">
        <f t="shared" si="10"/>
        <v>2016</v>
      </c>
      <c r="R353" s="9">
        <f t="shared" si="11"/>
        <v>42427.964745370366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 t="s">
        <v>8309</v>
      </c>
      <c r="P354" t="s">
        <v>8314</v>
      </c>
      <c r="Q354" s="11">
        <f t="shared" si="10"/>
        <v>2014</v>
      </c>
      <c r="R354" s="9">
        <f t="shared" si="11"/>
        <v>41890.167453703703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 t="s">
        <v>8309</v>
      </c>
      <c r="P355" t="s">
        <v>8314</v>
      </c>
      <c r="Q355" s="11">
        <f t="shared" si="10"/>
        <v>2015</v>
      </c>
      <c r="R355" s="9">
        <f t="shared" si="11"/>
        <v>42297.791886574079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 t="s">
        <v>8309</v>
      </c>
      <c r="P356" t="s">
        <v>8314</v>
      </c>
      <c r="Q356" s="11">
        <f t="shared" si="10"/>
        <v>2016</v>
      </c>
      <c r="R356" s="9">
        <f t="shared" si="11"/>
        <v>42438.827789351853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 t="s">
        <v>8309</v>
      </c>
      <c r="P357" t="s">
        <v>8314</v>
      </c>
      <c r="Q357" s="11">
        <f t="shared" si="10"/>
        <v>2014</v>
      </c>
      <c r="R357" s="9">
        <f t="shared" si="11"/>
        <v>41943.293912037036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 t="s">
        <v>8309</v>
      </c>
      <c r="P358" t="s">
        <v>8314</v>
      </c>
      <c r="Q358" s="11">
        <f t="shared" si="10"/>
        <v>2016</v>
      </c>
      <c r="R358" s="9">
        <f t="shared" si="11"/>
        <v>42415.803159722222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 t="s">
        <v>8309</v>
      </c>
      <c r="P359" t="s">
        <v>8314</v>
      </c>
      <c r="Q359" s="11">
        <f t="shared" si="10"/>
        <v>2015</v>
      </c>
      <c r="R359" s="9">
        <f t="shared" si="11"/>
        <v>42078.222187499996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 t="s">
        <v>8309</v>
      </c>
      <c r="P360" t="s">
        <v>8314</v>
      </c>
      <c r="Q360" s="11">
        <f t="shared" si="10"/>
        <v>2016</v>
      </c>
      <c r="R360" s="9">
        <f t="shared" si="11"/>
        <v>42507.860196759255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 t="s">
        <v>8309</v>
      </c>
      <c r="P361" t="s">
        <v>8314</v>
      </c>
      <c r="Q361" s="11">
        <f t="shared" si="10"/>
        <v>2014</v>
      </c>
      <c r="R361" s="9">
        <f t="shared" si="11"/>
        <v>41935.070486111108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 t="s">
        <v>8309</v>
      </c>
      <c r="P362" t="s">
        <v>8314</v>
      </c>
      <c r="Q362" s="11">
        <f t="shared" si="10"/>
        <v>2015</v>
      </c>
      <c r="R362" s="9">
        <f t="shared" si="11"/>
        <v>42163.897916666669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 t="s">
        <v>8309</v>
      </c>
      <c r="P363" t="s">
        <v>8314</v>
      </c>
      <c r="Q363" s="11">
        <f t="shared" si="10"/>
        <v>2014</v>
      </c>
      <c r="R363" s="9">
        <f t="shared" si="11"/>
        <v>41936.001226851848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 t="s">
        <v>8309</v>
      </c>
      <c r="P364" t="s">
        <v>8314</v>
      </c>
      <c r="Q364" s="11">
        <f t="shared" si="10"/>
        <v>2014</v>
      </c>
      <c r="R364" s="9">
        <f t="shared" si="11"/>
        <v>41837.210543981484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 t="s">
        <v>8309</v>
      </c>
      <c r="P365" t="s">
        <v>8314</v>
      </c>
      <c r="Q365" s="11">
        <f t="shared" si="10"/>
        <v>2010</v>
      </c>
      <c r="R365" s="9">
        <f t="shared" si="11"/>
        <v>40255.744629629626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 t="s">
        <v>8309</v>
      </c>
      <c r="P366" t="s">
        <v>8314</v>
      </c>
      <c r="Q366" s="11">
        <f t="shared" si="10"/>
        <v>2014</v>
      </c>
      <c r="R366" s="9">
        <f t="shared" si="11"/>
        <v>41780.859629629631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 t="s">
        <v>8309</v>
      </c>
      <c r="P367" t="s">
        <v>8314</v>
      </c>
      <c r="Q367" s="11">
        <f t="shared" si="10"/>
        <v>2014</v>
      </c>
      <c r="R367" s="9">
        <f t="shared" si="11"/>
        <v>41668.606469907405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 t="s">
        <v>8309</v>
      </c>
      <c r="P368" t="s">
        <v>8314</v>
      </c>
      <c r="Q368" s="11">
        <f t="shared" si="10"/>
        <v>2012</v>
      </c>
      <c r="R368" s="9">
        <f t="shared" si="11"/>
        <v>41019.793032407404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 t="s">
        <v>8309</v>
      </c>
      <c r="P369" t="s">
        <v>8314</v>
      </c>
      <c r="Q369" s="11">
        <f t="shared" si="10"/>
        <v>2013</v>
      </c>
      <c r="R369" s="9">
        <f t="shared" si="11"/>
        <v>41355.577291666668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 t="s">
        <v>8309</v>
      </c>
      <c r="P370" t="s">
        <v>8314</v>
      </c>
      <c r="Q370" s="11">
        <f t="shared" si="10"/>
        <v>2015</v>
      </c>
      <c r="R370" s="9">
        <f t="shared" si="11"/>
        <v>42043.605578703704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 t="s">
        <v>8309</v>
      </c>
      <c r="P371" t="s">
        <v>8314</v>
      </c>
      <c r="Q371" s="11">
        <f t="shared" si="10"/>
        <v>2011</v>
      </c>
      <c r="R371" s="9">
        <f t="shared" si="11"/>
        <v>40893.551724537036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 t="s">
        <v>8309</v>
      </c>
      <c r="P372" t="s">
        <v>8314</v>
      </c>
      <c r="Q372" s="11">
        <f t="shared" si="10"/>
        <v>2016</v>
      </c>
      <c r="R372" s="9">
        <f t="shared" si="11"/>
        <v>42711.795138888891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 t="s">
        <v>8309</v>
      </c>
      <c r="P373" t="s">
        <v>8314</v>
      </c>
      <c r="Q373" s="11">
        <f t="shared" si="10"/>
        <v>2012</v>
      </c>
      <c r="R373" s="9">
        <f t="shared" si="11"/>
        <v>41261.767812500002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 t="s">
        <v>8309</v>
      </c>
      <c r="P374" t="s">
        <v>8314</v>
      </c>
      <c r="Q374" s="11">
        <f t="shared" si="10"/>
        <v>2016</v>
      </c>
      <c r="R374" s="9">
        <f t="shared" si="11"/>
        <v>42425.576898148152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 t="s">
        <v>8309</v>
      </c>
      <c r="P375" t="s">
        <v>8314</v>
      </c>
      <c r="Q375" s="11">
        <f t="shared" si="10"/>
        <v>2012</v>
      </c>
      <c r="R375" s="9">
        <f t="shared" si="11"/>
        <v>41078.91201388889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 t="s">
        <v>8309</v>
      </c>
      <c r="P376" t="s">
        <v>8314</v>
      </c>
      <c r="Q376" s="11">
        <f t="shared" si="10"/>
        <v>2011</v>
      </c>
      <c r="R376" s="9">
        <f t="shared" si="11"/>
        <v>40757.889247685183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 t="s">
        <v>8309</v>
      </c>
      <c r="P377" t="s">
        <v>8314</v>
      </c>
      <c r="Q377" s="11">
        <f t="shared" si="10"/>
        <v>2014</v>
      </c>
      <c r="R377" s="9">
        <f t="shared" si="11"/>
        <v>41657.985081018516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 t="s">
        <v>8309</v>
      </c>
      <c r="P378" t="s">
        <v>8314</v>
      </c>
      <c r="Q378" s="11">
        <f t="shared" si="10"/>
        <v>2016</v>
      </c>
      <c r="R378" s="9">
        <f t="shared" si="11"/>
        <v>42576.452731481477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 t="s">
        <v>8309</v>
      </c>
      <c r="P379" t="s">
        <v>8314</v>
      </c>
      <c r="Q379" s="11">
        <f t="shared" si="10"/>
        <v>2015</v>
      </c>
      <c r="R379" s="9">
        <f t="shared" si="11"/>
        <v>42292.250787037032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 t="s">
        <v>8309</v>
      </c>
      <c r="P380" t="s">
        <v>8314</v>
      </c>
      <c r="Q380" s="11">
        <f t="shared" si="10"/>
        <v>2016</v>
      </c>
      <c r="R380" s="9">
        <f t="shared" si="11"/>
        <v>42370.571851851855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 t="s">
        <v>8309</v>
      </c>
      <c r="P381" t="s">
        <v>8314</v>
      </c>
      <c r="Q381" s="11">
        <f t="shared" si="10"/>
        <v>2012</v>
      </c>
      <c r="R381" s="9">
        <f t="shared" si="11"/>
        <v>40987.688333333332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 t="s">
        <v>8309</v>
      </c>
      <c r="P382" t="s">
        <v>8314</v>
      </c>
      <c r="Q382" s="11">
        <f t="shared" si="10"/>
        <v>2015</v>
      </c>
      <c r="R382" s="9">
        <f t="shared" si="11"/>
        <v>42367.719814814816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 t="s">
        <v>8309</v>
      </c>
      <c r="P383" t="s">
        <v>8314</v>
      </c>
      <c r="Q383" s="11">
        <f t="shared" si="10"/>
        <v>2012</v>
      </c>
      <c r="R383" s="9">
        <f t="shared" si="11"/>
        <v>41085.698113425926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 t="s">
        <v>8309</v>
      </c>
      <c r="P384" t="s">
        <v>8314</v>
      </c>
      <c r="Q384" s="11">
        <f t="shared" si="10"/>
        <v>2012</v>
      </c>
      <c r="R384" s="9">
        <f t="shared" si="11"/>
        <v>41144.709490740745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 t="s">
        <v>8309</v>
      </c>
      <c r="P385" t="s">
        <v>8314</v>
      </c>
      <c r="Q385" s="11">
        <f t="shared" si="10"/>
        <v>2014</v>
      </c>
      <c r="R385" s="9">
        <f t="shared" si="11"/>
        <v>41755.117581018516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 t="s">
        <v>8309</v>
      </c>
      <c r="P386" t="s">
        <v>8314</v>
      </c>
      <c r="Q386" s="11">
        <f t="shared" ref="Q386:Q449" si="12">YEAR(R386)</f>
        <v>2014</v>
      </c>
      <c r="R386" s="9">
        <f t="shared" ref="R386:R449" si="13">(((J386/60)/60/24)+DATE(1970,1,1))</f>
        <v>41980.781793981485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 t="s">
        <v>8309</v>
      </c>
      <c r="P387" t="s">
        <v>8314</v>
      </c>
      <c r="Q387" s="11">
        <f t="shared" si="12"/>
        <v>2014</v>
      </c>
      <c r="R387" s="9">
        <f t="shared" si="13"/>
        <v>41934.584502314814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 t="s">
        <v>8309</v>
      </c>
      <c r="P388" t="s">
        <v>8314</v>
      </c>
      <c r="Q388" s="11">
        <f t="shared" si="12"/>
        <v>2015</v>
      </c>
      <c r="R388" s="9">
        <f t="shared" si="13"/>
        <v>42211.951284722221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 t="s">
        <v>8309</v>
      </c>
      <c r="P389" t="s">
        <v>8314</v>
      </c>
      <c r="Q389" s="11">
        <f t="shared" si="12"/>
        <v>2015</v>
      </c>
      <c r="R389" s="9">
        <f t="shared" si="13"/>
        <v>42200.67659722222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 t="s">
        <v>8309</v>
      </c>
      <c r="P390" t="s">
        <v>8314</v>
      </c>
      <c r="Q390" s="11">
        <f t="shared" si="12"/>
        <v>2016</v>
      </c>
      <c r="R390" s="9">
        <f t="shared" si="13"/>
        <v>42549.076157407413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 t="s">
        <v>8309</v>
      </c>
      <c r="P391" t="s">
        <v>8314</v>
      </c>
      <c r="Q391" s="11">
        <f t="shared" si="12"/>
        <v>2014</v>
      </c>
      <c r="R391" s="9">
        <f t="shared" si="13"/>
        <v>41674.063078703701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 t="s">
        <v>8309</v>
      </c>
      <c r="P392" t="s">
        <v>8314</v>
      </c>
      <c r="Q392" s="11">
        <f t="shared" si="12"/>
        <v>2015</v>
      </c>
      <c r="R392" s="9">
        <f t="shared" si="13"/>
        <v>42112.036712962959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 t="s">
        <v>8309</v>
      </c>
      <c r="P393" t="s">
        <v>8314</v>
      </c>
      <c r="Q393" s="11">
        <f t="shared" si="12"/>
        <v>2011</v>
      </c>
      <c r="R393" s="9">
        <f t="shared" si="13"/>
        <v>40865.042256944449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 t="s">
        <v>8309</v>
      </c>
      <c r="P394" t="s">
        <v>8314</v>
      </c>
      <c r="Q394" s="11">
        <f t="shared" si="12"/>
        <v>2011</v>
      </c>
      <c r="R394" s="9">
        <f t="shared" si="13"/>
        <v>40763.717256944445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 t="s">
        <v>8309</v>
      </c>
      <c r="P395" t="s">
        <v>8314</v>
      </c>
      <c r="Q395" s="11">
        <f t="shared" si="12"/>
        <v>2013</v>
      </c>
      <c r="R395" s="9">
        <f t="shared" si="13"/>
        <v>41526.708935185183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 t="s">
        <v>8309</v>
      </c>
      <c r="P396" t="s">
        <v>8314</v>
      </c>
      <c r="Q396" s="11">
        <f t="shared" si="12"/>
        <v>2016</v>
      </c>
      <c r="R396" s="9">
        <f t="shared" si="13"/>
        <v>42417.818078703705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 t="s">
        <v>8309</v>
      </c>
      <c r="P397" t="s">
        <v>8314</v>
      </c>
      <c r="Q397" s="11">
        <f t="shared" si="12"/>
        <v>2012</v>
      </c>
      <c r="R397" s="9">
        <f t="shared" si="13"/>
        <v>40990.909259259257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 t="s">
        <v>8309</v>
      </c>
      <c r="P398" t="s">
        <v>8314</v>
      </c>
      <c r="Q398" s="11">
        <f t="shared" si="12"/>
        <v>2012</v>
      </c>
      <c r="R398" s="9">
        <f t="shared" si="13"/>
        <v>41082.564884259256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 t="s">
        <v>8309</v>
      </c>
      <c r="P399" t="s">
        <v>8314</v>
      </c>
      <c r="Q399" s="11">
        <f t="shared" si="12"/>
        <v>2010</v>
      </c>
      <c r="R399" s="9">
        <f t="shared" si="13"/>
        <v>40379.776435185187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 t="s">
        <v>8309</v>
      </c>
      <c r="P400" t="s">
        <v>8314</v>
      </c>
      <c r="Q400" s="11">
        <f t="shared" si="12"/>
        <v>2015</v>
      </c>
      <c r="R400" s="9">
        <f t="shared" si="13"/>
        <v>42078.793124999997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 t="s">
        <v>8309</v>
      </c>
      <c r="P401" t="s">
        <v>8314</v>
      </c>
      <c r="Q401" s="11">
        <f t="shared" si="12"/>
        <v>2016</v>
      </c>
      <c r="R401" s="9">
        <f t="shared" si="13"/>
        <v>42687.875775462962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 t="s">
        <v>8309</v>
      </c>
      <c r="P402" t="s">
        <v>8314</v>
      </c>
      <c r="Q402" s="11">
        <f t="shared" si="12"/>
        <v>2014</v>
      </c>
      <c r="R402" s="9">
        <f t="shared" si="13"/>
        <v>41745.635960648149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 t="s">
        <v>8309</v>
      </c>
      <c r="P403" t="s">
        <v>8314</v>
      </c>
      <c r="Q403" s="11">
        <f t="shared" si="12"/>
        <v>2011</v>
      </c>
      <c r="R403" s="9">
        <f t="shared" si="13"/>
        <v>40732.842245370368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 t="s">
        <v>8309</v>
      </c>
      <c r="P404" t="s">
        <v>8314</v>
      </c>
      <c r="Q404" s="11">
        <f t="shared" si="12"/>
        <v>2015</v>
      </c>
      <c r="R404" s="9">
        <f t="shared" si="13"/>
        <v>42292.539548611108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 t="s">
        <v>8309</v>
      </c>
      <c r="P405" t="s">
        <v>8314</v>
      </c>
      <c r="Q405" s="11">
        <f t="shared" si="12"/>
        <v>2011</v>
      </c>
      <c r="R405" s="9">
        <f t="shared" si="13"/>
        <v>40718.310659722221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 t="s">
        <v>8309</v>
      </c>
      <c r="P406" t="s">
        <v>8314</v>
      </c>
      <c r="Q406" s="11">
        <f t="shared" si="12"/>
        <v>2014</v>
      </c>
      <c r="R406" s="9">
        <f t="shared" si="13"/>
        <v>41646.628032407411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 t="s">
        <v>8309</v>
      </c>
      <c r="P407" t="s">
        <v>8314</v>
      </c>
      <c r="Q407" s="11">
        <f t="shared" si="12"/>
        <v>2014</v>
      </c>
      <c r="R407" s="9">
        <f t="shared" si="13"/>
        <v>41674.08494212963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 t="s">
        <v>8309</v>
      </c>
      <c r="P408" t="s">
        <v>8314</v>
      </c>
      <c r="Q408" s="11">
        <f t="shared" si="12"/>
        <v>2011</v>
      </c>
      <c r="R408" s="9">
        <f t="shared" si="13"/>
        <v>40638.162465277775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 t="s">
        <v>8309</v>
      </c>
      <c r="P409" t="s">
        <v>8314</v>
      </c>
      <c r="Q409" s="11">
        <f t="shared" si="12"/>
        <v>2011</v>
      </c>
      <c r="R409" s="9">
        <f t="shared" si="13"/>
        <v>40806.870949074073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 t="s">
        <v>8309</v>
      </c>
      <c r="P410" t="s">
        <v>8314</v>
      </c>
      <c r="Q410" s="11">
        <f t="shared" si="12"/>
        <v>2013</v>
      </c>
      <c r="R410" s="9">
        <f t="shared" si="13"/>
        <v>41543.735995370371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 t="s">
        <v>8309</v>
      </c>
      <c r="P411" t="s">
        <v>8314</v>
      </c>
      <c r="Q411" s="11">
        <f t="shared" si="12"/>
        <v>2016</v>
      </c>
      <c r="R411" s="9">
        <f t="shared" si="13"/>
        <v>42543.862777777773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 t="s">
        <v>8309</v>
      </c>
      <c r="P412" t="s">
        <v>8314</v>
      </c>
      <c r="Q412" s="11">
        <f t="shared" si="12"/>
        <v>2015</v>
      </c>
      <c r="R412" s="9">
        <f t="shared" si="13"/>
        <v>42113.981446759266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 t="s">
        <v>8309</v>
      </c>
      <c r="P413" t="s">
        <v>8314</v>
      </c>
      <c r="Q413" s="11">
        <f t="shared" si="12"/>
        <v>2013</v>
      </c>
      <c r="R413" s="9">
        <f t="shared" si="13"/>
        <v>41598.17597222222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 t="s">
        <v>8309</v>
      </c>
      <c r="P414" t="s">
        <v>8314</v>
      </c>
      <c r="Q414" s="11">
        <f t="shared" si="12"/>
        <v>2012</v>
      </c>
      <c r="R414" s="9">
        <f t="shared" si="13"/>
        <v>41099.742800925924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 t="s">
        <v>8309</v>
      </c>
      <c r="P415" t="s">
        <v>8314</v>
      </c>
      <c r="Q415" s="11">
        <f t="shared" si="12"/>
        <v>2012</v>
      </c>
      <c r="R415" s="9">
        <f t="shared" si="13"/>
        <v>41079.877442129626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 t="s">
        <v>8309</v>
      </c>
      <c r="P416" t="s">
        <v>8314</v>
      </c>
      <c r="Q416" s="11">
        <f t="shared" si="12"/>
        <v>2013</v>
      </c>
      <c r="R416" s="9">
        <f t="shared" si="13"/>
        <v>41529.063252314816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 t="s">
        <v>8309</v>
      </c>
      <c r="P417" t="s">
        <v>8314</v>
      </c>
      <c r="Q417" s="11">
        <f t="shared" si="12"/>
        <v>2014</v>
      </c>
      <c r="R417" s="9">
        <f t="shared" si="13"/>
        <v>41904.851875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 t="s">
        <v>8309</v>
      </c>
      <c r="P418" t="s">
        <v>8314</v>
      </c>
      <c r="Q418" s="11">
        <f t="shared" si="12"/>
        <v>2014</v>
      </c>
      <c r="R418" s="9">
        <f t="shared" si="13"/>
        <v>41648.396192129629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 t="s">
        <v>8309</v>
      </c>
      <c r="P419" t="s">
        <v>8314</v>
      </c>
      <c r="Q419" s="11">
        <f t="shared" si="12"/>
        <v>2013</v>
      </c>
      <c r="R419" s="9">
        <f t="shared" si="13"/>
        <v>41360.970601851855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 t="s">
        <v>8309</v>
      </c>
      <c r="P420" t="s">
        <v>8314</v>
      </c>
      <c r="Q420" s="11">
        <f t="shared" si="12"/>
        <v>2015</v>
      </c>
      <c r="R420" s="9">
        <f t="shared" si="13"/>
        <v>42178.282372685186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 t="s">
        <v>8309</v>
      </c>
      <c r="P421" t="s">
        <v>8314</v>
      </c>
      <c r="Q421" s="11">
        <f t="shared" si="12"/>
        <v>2013</v>
      </c>
      <c r="R421" s="9">
        <f t="shared" si="13"/>
        <v>41394.842442129629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 t="s">
        <v>8309</v>
      </c>
      <c r="P422" t="s">
        <v>8315</v>
      </c>
      <c r="Q422" s="11">
        <f t="shared" si="12"/>
        <v>2014</v>
      </c>
      <c r="R422" s="9">
        <f t="shared" si="13"/>
        <v>41682.23646990741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 t="s">
        <v>8309</v>
      </c>
      <c r="P423" t="s">
        <v>8315</v>
      </c>
      <c r="Q423" s="11">
        <f t="shared" si="12"/>
        <v>2015</v>
      </c>
      <c r="R423" s="9">
        <f t="shared" si="13"/>
        <v>42177.491388888884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 t="s">
        <v>8309</v>
      </c>
      <c r="P424" t="s">
        <v>8315</v>
      </c>
      <c r="Q424" s="11">
        <f t="shared" si="12"/>
        <v>2014</v>
      </c>
      <c r="R424" s="9">
        <f t="shared" si="13"/>
        <v>41863.260381944441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 t="s">
        <v>8309</v>
      </c>
      <c r="P425" t="s">
        <v>8315</v>
      </c>
      <c r="Q425" s="11">
        <f t="shared" si="12"/>
        <v>2013</v>
      </c>
      <c r="R425" s="9">
        <f t="shared" si="13"/>
        <v>41400.92627314815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 t="s">
        <v>8309</v>
      </c>
      <c r="P426" t="s">
        <v>8315</v>
      </c>
      <c r="Q426" s="11">
        <f t="shared" si="12"/>
        <v>2012</v>
      </c>
      <c r="R426" s="9">
        <f t="shared" si="13"/>
        <v>40934.376145833332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 t="s">
        <v>8309</v>
      </c>
      <c r="P427" t="s">
        <v>8315</v>
      </c>
      <c r="Q427" s="11">
        <f t="shared" si="12"/>
        <v>2015</v>
      </c>
      <c r="R427" s="9">
        <f t="shared" si="13"/>
        <v>42275.861157407402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 t="s">
        <v>8309</v>
      </c>
      <c r="P428" t="s">
        <v>8315</v>
      </c>
      <c r="Q428" s="11">
        <f t="shared" si="12"/>
        <v>2016</v>
      </c>
      <c r="R428" s="9">
        <f t="shared" si="13"/>
        <v>42400.711967592593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 t="s">
        <v>8309</v>
      </c>
      <c r="P429" t="s">
        <v>8315</v>
      </c>
      <c r="Q429" s="11">
        <f t="shared" si="12"/>
        <v>2015</v>
      </c>
      <c r="R429" s="9">
        <f t="shared" si="13"/>
        <v>42285.909027777772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 t="s">
        <v>8309</v>
      </c>
      <c r="P430" t="s">
        <v>8315</v>
      </c>
      <c r="Q430" s="11">
        <f t="shared" si="12"/>
        <v>2014</v>
      </c>
      <c r="R430" s="9">
        <f t="shared" si="13"/>
        <v>41778.766724537039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 t="s">
        <v>8309</v>
      </c>
      <c r="P431" t="s">
        <v>8315</v>
      </c>
      <c r="Q431" s="11">
        <f t="shared" si="12"/>
        <v>2009</v>
      </c>
      <c r="R431" s="9">
        <f t="shared" si="13"/>
        <v>40070.901412037041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 t="s">
        <v>8309</v>
      </c>
      <c r="P432" t="s">
        <v>8315</v>
      </c>
      <c r="Q432" s="11">
        <f t="shared" si="12"/>
        <v>2013</v>
      </c>
      <c r="R432" s="9">
        <f t="shared" si="13"/>
        <v>41513.107256944444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 t="s">
        <v>8309</v>
      </c>
      <c r="P433" t="s">
        <v>8315</v>
      </c>
      <c r="Q433" s="11">
        <f t="shared" si="12"/>
        <v>2016</v>
      </c>
      <c r="R433" s="9">
        <f t="shared" si="13"/>
        <v>42526.871331018512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 t="s">
        <v>8309</v>
      </c>
      <c r="P434" t="s">
        <v>8315</v>
      </c>
      <c r="Q434" s="11">
        <f t="shared" si="12"/>
        <v>2015</v>
      </c>
      <c r="R434" s="9">
        <f t="shared" si="13"/>
        <v>42238.726631944446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 t="s">
        <v>8309</v>
      </c>
      <c r="P435" t="s">
        <v>8315</v>
      </c>
      <c r="Q435" s="11">
        <f t="shared" si="12"/>
        <v>2015</v>
      </c>
      <c r="R435" s="9">
        <f t="shared" si="13"/>
        <v>42228.629884259266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 t="s">
        <v>8309</v>
      </c>
      <c r="P436" t="s">
        <v>8315</v>
      </c>
      <c r="Q436" s="11">
        <f t="shared" si="12"/>
        <v>2013</v>
      </c>
      <c r="R436" s="9">
        <f t="shared" si="13"/>
        <v>41576.834513888891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 t="s">
        <v>8309</v>
      </c>
      <c r="P437" t="s">
        <v>8315</v>
      </c>
      <c r="Q437" s="11">
        <f t="shared" si="12"/>
        <v>2013</v>
      </c>
      <c r="R437" s="9">
        <f t="shared" si="13"/>
        <v>41500.747453703705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 t="s">
        <v>8309</v>
      </c>
      <c r="P438" t="s">
        <v>8315</v>
      </c>
      <c r="Q438" s="11">
        <f t="shared" si="12"/>
        <v>2013</v>
      </c>
      <c r="R438" s="9">
        <f t="shared" si="13"/>
        <v>41456.36241898148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 t="s">
        <v>8309</v>
      </c>
      <c r="P439" t="s">
        <v>8315</v>
      </c>
      <c r="Q439" s="11">
        <f t="shared" si="12"/>
        <v>2016</v>
      </c>
      <c r="R439" s="9">
        <f t="shared" si="13"/>
        <v>42591.31858796296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 t="s">
        <v>8309</v>
      </c>
      <c r="P440" t="s">
        <v>8315</v>
      </c>
      <c r="Q440" s="11">
        <f t="shared" si="12"/>
        <v>2015</v>
      </c>
      <c r="R440" s="9">
        <f t="shared" si="13"/>
        <v>42296.261087962965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 t="s">
        <v>8309</v>
      </c>
      <c r="P441" t="s">
        <v>8315</v>
      </c>
      <c r="Q441" s="11">
        <f t="shared" si="12"/>
        <v>2014</v>
      </c>
      <c r="R441" s="9">
        <f t="shared" si="13"/>
        <v>41919.761782407404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 t="s">
        <v>8309</v>
      </c>
      <c r="P442" t="s">
        <v>8315</v>
      </c>
      <c r="Q442" s="11">
        <f t="shared" si="12"/>
        <v>2016</v>
      </c>
      <c r="R442" s="9">
        <f t="shared" si="13"/>
        <v>42423.985567129625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 t="s">
        <v>8309</v>
      </c>
      <c r="P443" t="s">
        <v>8315</v>
      </c>
      <c r="Q443" s="11">
        <f t="shared" si="12"/>
        <v>2013</v>
      </c>
      <c r="R443" s="9">
        <f t="shared" si="13"/>
        <v>41550.793935185182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 t="s">
        <v>8309</v>
      </c>
      <c r="P444" t="s">
        <v>8315</v>
      </c>
      <c r="Q444" s="11">
        <f t="shared" si="12"/>
        <v>2015</v>
      </c>
      <c r="R444" s="9">
        <f t="shared" si="13"/>
        <v>42024.888692129629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 t="s">
        <v>8309</v>
      </c>
      <c r="P445" t="s">
        <v>8315</v>
      </c>
      <c r="Q445" s="11">
        <f t="shared" si="12"/>
        <v>2014</v>
      </c>
      <c r="R445" s="9">
        <f t="shared" si="13"/>
        <v>41650.015057870369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 t="s">
        <v>8309</v>
      </c>
      <c r="P446" t="s">
        <v>8315</v>
      </c>
      <c r="Q446" s="11">
        <f t="shared" si="12"/>
        <v>2011</v>
      </c>
      <c r="R446" s="9">
        <f t="shared" si="13"/>
        <v>40894.906956018516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 t="s">
        <v>8309</v>
      </c>
      <c r="P447" t="s">
        <v>8315</v>
      </c>
      <c r="Q447" s="11">
        <f t="shared" si="12"/>
        <v>2015</v>
      </c>
      <c r="R447" s="9">
        <f t="shared" si="13"/>
        <v>42130.335358796292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 t="s">
        <v>8309</v>
      </c>
      <c r="P448" t="s">
        <v>8315</v>
      </c>
      <c r="Q448" s="11">
        <f t="shared" si="12"/>
        <v>2015</v>
      </c>
      <c r="R448" s="9">
        <f t="shared" si="13"/>
        <v>42037.083564814813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 t="s">
        <v>8309</v>
      </c>
      <c r="P449" t="s">
        <v>8315</v>
      </c>
      <c r="Q449" s="11">
        <f t="shared" si="12"/>
        <v>2013</v>
      </c>
      <c r="R449" s="9">
        <f t="shared" si="13"/>
        <v>41331.555127314816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 t="s">
        <v>8309</v>
      </c>
      <c r="P450" t="s">
        <v>8315</v>
      </c>
      <c r="Q450" s="11">
        <f t="shared" ref="Q450:Q513" si="14">YEAR(R450)</f>
        <v>2014</v>
      </c>
      <c r="R450" s="9">
        <f t="shared" ref="R450:R513" si="15">(((J450/60)/60/24)+DATE(1970,1,1))</f>
        <v>41753.758043981477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 t="s">
        <v>8309</v>
      </c>
      <c r="P451" t="s">
        <v>8315</v>
      </c>
      <c r="Q451" s="11">
        <f t="shared" si="14"/>
        <v>2013</v>
      </c>
      <c r="R451" s="9">
        <f t="shared" si="15"/>
        <v>41534.568113425928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 t="s">
        <v>8309</v>
      </c>
      <c r="P452" t="s">
        <v>8315</v>
      </c>
      <c r="Q452" s="11">
        <f t="shared" si="14"/>
        <v>2014</v>
      </c>
      <c r="R452" s="9">
        <f t="shared" si="15"/>
        <v>41654.946759259255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 t="s">
        <v>8309</v>
      </c>
      <c r="P453" t="s">
        <v>8315</v>
      </c>
      <c r="Q453" s="11">
        <f t="shared" si="14"/>
        <v>2013</v>
      </c>
      <c r="R453" s="9">
        <f t="shared" si="15"/>
        <v>41634.715173611112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 t="s">
        <v>8309</v>
      </c>
      <c r="P454" t="s">
        <v>8315</v>
      </c>
      <c r="Q454" s="11">
        <f t="shared" si="14"/>
        <v>2015</v>
      </c>
      <c r="R454" s="9">
        <f t="shared" si="15"/>
        <v>42107.703877314809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 t="s">
        <v>8309</v>
      </c>
      <c r="P455" t="s">
        <v>8315</v>
      </c>
      <c r="Q455" s="11">
        <f t="shared" si="14"/>
        <v>2015</v>
      </c>
      <c r="R455" s="9">
        <f t="shared" si="15"/>
        <v>42038.824988425928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 t="s">
        <v>8309</v>
      </c>
      <c r="P456" t="s">
        <v>8315</v>
      </c>
      <c r="Q456" s="11">
        <f t="shared" si="14"/>
        <v>2014</v>
      </c>
      <c r="R456" s="9">
        <f t="shared" si="15"/>
        <v>41938.717256944445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 t="s">
        <v>8309</v>
      </c>
      <c r="P457" t="s">
        <v>8315</v>
      </c>
      <c r="Q457" s="11">
        <f t="shared" si="14"/>
        <v>2012</v>
      </c>
      <c r="R457" s="9">
        <f t="shared" si="15"/>
        <v>40971.002569444441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 t="s">
        <v>8309</v>
      </c>
      <c r="P458" t="s">
        <v>8315</v>
      </c>
      <c r="Q458" s="11">
        <f t="shared" si="14"/>
        <v>2013</v>
      </c>
      <c r="R458" s="9">
        <f t="shared" si="15"/>
        <v>41547.694456018515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 t="s">
        <v>8309</v>
      </c>
      <c r="P459" t="s">
        <v>8315</v>
      </c>
      <c r="Q459" s="11">
        <f t="shared" si="14"/>
        <v>2014</v>
      </c>
      <c r="R459" s="9">
        <f t="shared" si="15"/>
        <v>41837.767500000002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 t="s">
        <v>8309</v>
      </c>
      <c r="P460" t="s">
        <v>8315</v>
      </c>
      <c r="Q460" s="11">
        <f t="shared" si="14"/>
        <v>2013</v>
      </c>
      <c r="R460" s="9">
        <f t="shared" si="15"/>
        <v>41378.69976851852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 t="s">
        <v>8309</v>
      </c>
      <c r="P461" t="s">
        <v>8315</v>
      </c>
      <c r="Q461" s="11">
        <f t="shared" si="14"/>
        <v>2011</v>
      </c>
      <c r="R461" s="9">
        <f t="shared" si="15"/>
        <v>40800.6403587963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 t="s">
        <v>8309</v>
      </c>
      <c r="P462" t="s">
        <v>8315</v>
      </c>
      <c r="Q462" s="11">
        <f t="shared" si="14"/>
        <v>2014</v>
      </c>
      <c r="R462" s="9">
        <f t="shared" si="15"/>
        <v>41759.542534722219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 t="s">
        <v>8309</v>
      </c>
      <c r="P463" t="s">
        <v>8315</v>
      </c>
      <c r="Q463" s="11">
        <f t="shared" si="14"/>
        <v>2013</v>
      </c>
      <c r="R463" s="9">
        <f t="shared" si="15"/>
        <v>41407.84684027778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 t="s">
        <v>8309</v>
      </c>
      <c r="P464" t="s">
        <v>8315</v>
      </c>
      <c r="Q464" s="11">
        <f t="shared" si="14"/>
        <v>2011</v>
      </c>
      <c r="R464" s="9">
        <f t="shared" si="15"/>
        <v>40705.126631944448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 t="s">
        <v>8309</v>
      </c>
      <c r="P465" t="s">
        <v>8315</v>
      </c>
      <c r="Q465" s="11">
        <f t="shared" si="14"/>
        <v>2011</v>
      </c>
      <c r="R465" s="9">
        <f t="shared" si="15"/>
        <v>40750.710104166668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 t="s">
        <v>8309</v>
      </c>
      <c r="P466" t="s">
        <v>8315</v>
      </c>
      <c r="Q466" s="11">
        <f t="shared" si="14"/>
        <v>2016</v>
      </c>
      <c r="R466" s="9">
        <f t="shared" si="15"/>
        <v>42488.848784722228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 t="s">
        <v>8309</v>
      </c>
      <c r="P467" t="s">
        <v>8315</v>
      </c>
      <c r="Q467" s="11">
        <f t="shared" si="14"/>
        <v>2014</v>
      </c>
      <c r="R467" s="9">
        <f t="shared" si="15"/>
        <v>41801.120069444441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 t="s">
        <v>8309</v>
      </c>
      <c r="P468" t="s">
        <v>8315</v>
      </c>
      <c r="Q468" s="11">
        <f t="shared" si="14"/>
        <v>2012</v>
      </c>
      <c r="R468" s="9">
        <f t="shared" si="15"/>
        <v>41129.942870370374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 t="s">
        <v>8309</v>
      </c>
      <c r="P469" t="s">
        <v>8315</v>
      </c>
      <c r="Q469" s="11">
        <f t="shared" si="14"/>
        <v>2012</v>
      </c>
      <c r="R469" s="9">
        <f t="shared" si="15"/>
        <v>41135.679791666669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 t="s">
        <v>8309</v>
      </c>
      <c r="P470" t="s">
        <v>8315</v>
      </c>
      <c r="Q470" s="11">
        <f t="shared" si="14"/>
        <v>2012</v>
      </c>
      <c r="R470" s="9">
        <f t="shared" si="15"/>
        <v>41041.167627314811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 t="s">
        <v>8309</v>
      </c>
      <c r="P471" t="s">
        <v>8315</v>
      </c>
      <c r="Q471" s="11">
        <f t="shared" si="14"/>
        <v>2014</v>
      </c>
      <c r="R471" s="9">
        <f t="shared" si="15"/>
        <v>41827.989861111113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 t="s">
        <v>8309</v>
      </c>
      <c r="P472" t="s">
        <v>8315</v>
      </c>
      <c r="Q472" s="11">
        <f t="shared" si="14"/>
        <v>2013</v>
      </c>
      <c r="R472" s="9">
        <f t="shared" si="15"/>
        <v>41605.167696759258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 t="s">
        <v>8309</v>
      </c>
      <c r="P473" t="s">
        <v>8315</v>
      </c>
      <c r="Q473" s="11">
        <f t="shared" si="14"/>
        <v>2014</v>
      </c>
      <c r="R473" s="9">
        <f t="shared" si="15"/>
        <v>41703.721979166665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 t="s">
        <v>8309</v>
      </c>
      <c r="P474" t="s">
        <v>8315</v>
      </c>
      <c r="Q474" s="11">
        <f t="shared" si="14"/>
        <v>2014</v>
      </c>
      <c r="R474" s="9">
        <f t="shared" si="15"/>
        <v>41844.922662037039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 t="s">
        <v>8309</v>
      </c>
      <c r="P475" t="s">
        <v>8315</v>
      </c>
      <c r="Q475" s="11">
        <f t="shared" si="14"/>
        <v>2014</v>
      </c>
      <c r="R475" s="9">
        <f t="shared" si="15"/>
        <v>41869.698136574072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 t="s">
        <v>8309</v>
      </c>
      <c r="P476" t="s">
        <v>8315</v>
      </c>
      <c r="Q476" s="11">
        <f t="shared" si="14"/>
        <v>2017</v>
      </c>
      <c r="R476" s="9">
        <f t="shared" si="15"/>
        <v>42753.329039351855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 t="s">
        <v>8309</v>
      </c>
      <c r="P477" t="s">
        <v>8315</v>
      </c>
      <c r="Q477" s="11">
        <f t="shared" si="14"/>
        <v>2015</v>
      </c>
      <c r="R477" s="9">
        <f t="shared" si="15"/>
        <v>42100.086145833338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 t="s">
        <v>8309</v>
      </c>
      <c r="P478" t="s">
        <v>8315</v>
      </c>
      <c r="Q478" s="11">
        <f t="shared" si="14"/>
        <v>2014</v>
      </c>
      <c r="R478" s="9">
        <f t="shared" si="15"/>
        <v>41757.975011574075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 t="s">
        <v>8309</v>
      </c>
      <c r="P479" t="s">
        <v>8315</v>
      </c>
      <c r="Q479" s="11">
        <f t="shared" si="14"/>
        <v>2012</v>
      </c>
      <c r="R479" s="9">
        <f t="shared" si="15"/>
        <v>40987.83488425926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 t="s">
        <v>8309</v>
      </c>
      <c r="P480" t="s">
        <v>8315</v>
      </c>
      <c r="Q480" s="11">
        <f t="shared" si="14"/>
        <v>2015</v>
      </c>
      <c r="R480" s="9">
        <f t="shared" si="15"/>
        <v>42065.910983796297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 t="s">
        <v>8309</v>
      </c>
      <c r="P481" t="s">
        <v>8315</v>
      </c>
      <c r="Q481" s="11">
        <f t="shared" si="14"/>
        <v>2014</v>
      </c>
      <c r="R481" s="9">
        <f t="shared" si="15"/>
        <v>41904.407812500001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 t="s">
        <v>8309</v>
      </c>
      <c r="P482" t="s">
        <v>8315</v>
      </c>
      <c r="Q482" s="11">
        <f t="shared" si="14"/>
        <v>2013</v>
      </c>
      <c r="R482" s="9">
        <f t="shared" si="15"/>
        <v>41465.500173611108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 t="s">
        <v>8309</v>
      </c>
      <c r="P483" t="s">
        <v>8315</v>
      </c>
      <c r="Q483" s="11">
        <f t="shared" si="14"/>
        <v>2012</v>
      </c>
      <c r="R483" s="9">
        <f t="shared" si="15"/>
        <v>41162.672326388885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 t="s">
        <v>8309</v>
      </c>
      <c r="P484" t="s">
        <v>8315</v>
      </c>
      <c r="Q484" s="11">
        <f t="shared" si="14"/>
        <v>2016</v>
      </c>
      <c r="R484" s="9">
        <f t="shared" si="15"/>
        <v>42447.896875000006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 t="s">
        <v>8309</v>
      </c>
      <c r="P485" t="s">
        <v>8315</v>
      </c>
      <c r="Q485" s="11">
        <f t="shared" si="14"/>
        <v>2012</v>
      </c>
      <c r="R485" s="9">
        <f t="shared" si="15"/>
        <v>41243.197592592594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 t="s">
        <v>8309</v>
      </c>
      <c r="P486" t="s">
        <v>8315</v>
      </c>
      <c r="Q486" s="11">
        <f t="shared" si="14"/>
        <v>2015</v>
      </c>
      <c r="R486" s="9">
        <f t="shared" si="15"/>
        <v>42272.93949074074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 t="s">
        <v>8309</v>
      </c>
      <c r="P487" t="s">
        <v>8315</v>
      </c>
      <c r="Q487" s="11">
        <f t="shared" si="14"/>
        <v>2013</v>
      </c>
      <c r="R487" s="9">
        <f t="shared" si="15"/>
        <v>41381.50577546296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 t="s">
        <v>8309</v>
      </c>
      <c r="P488" t="s">
        <v>8315</v>
      </c>
      <c r="Q488" s="11">
        <f t="shared" si="14"/>
        <v>2014</v>
      </c>
      <c r="R488" s="9">
        <f t="shared" si="15"/>
        <v>41761.94258101852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 t="s">
        <v>8309</v>
      </c>
      <c r="P489" t="s">
        <v>8315</v>
      </c>
      <c r="Q489" s="11">
        <f t="shared" si="14"/>
        <v>2016</v>
      </c>
      <c r="R489" s="9">
        <f t="shared" si="15"/>
        <v>42669.594837962963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 t="s">
        <v>8309</v>
      </c>
      <c r="P490" t="s">
        <v>8315</v>
      </c>
      <c r="Q490" s="11">
        <f t="shared" si="14"/>
        <v>2016</v>
      </c>
      <c r="R490" s="9">
        <f t="shared" si="15"/>
        <v>42714.054398148146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 t="s">
        <v>8309</v>
      </c>
      <c r="P491" t="s">
        <v>8315</v>
      </c>
      <c r="Q491" s="11">
        <f t="shared" si="14"/>
        <v>2011</v>
      </c>
      <c r="R491" s="9">
        <f t="shared" si="15"/>
        <v>40882.481666666667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 t="s">
        <v>8309</v>
      </c>
      <c r="P492" t="s">
        <v>8315</v>
      </c>
      <c r="Q492" s="11">
        <f t="shared" si="14"/>
        <v>2012</v>
      </c>
      <c r="R492" s="9">
        <f t="shared" si="15"/>
        <v>41113.968576388892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 t="s">
        <v>8309</v>
      </c>
      <c r="P493" t="s">
        <v>8315</v>
      </c>
      <c r="Q493" s="11">
        <f t="shared" si="14"/>
        <v>2015</v>
      </c>
      <c r="R493" s="9">
        <f t="shared" si="15"/>
        <v>42366.982627314821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 t="s">
        <v>8309</v>
      </c>
      <c r="P494" t="s">
        <v>8315</v>
      </c>
      <c r="Q494" s="11">
        <f t="shared" si="14"/>
        <v>2016</v>
      </c>
      <c r="R494" s="9">
        <f t="shared" si="15"/>
        <v>42596.03506944445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 t="s">
        <v>8309</v>
      </c>
      <c r="P495" t="s">
        <v>8315</v>
      </c>
      <c r="Q495" s="11">
        <f t="shared" si="14"/>
        <v>2015</v>
      </c>
      <c r="R495" s="9">
        <f t="shared" si="15"/>
        <v>42114.726134259254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 t="s">
        <v>8309</v>
      </c>
      <c r="P496" t="s">
        <v>8315</v>
      </c>
      <c r="Q496" s="11">
        <f t="shared" si="14"/>
        <v>2014</v>
      </c>
      <c r="R496" s="9">
        <f t="shared" si="15"/>
        <v>41799.830613425926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 t="s">
        <v>8309</v>
      </c>
      <c r="P497" t="s">
        <v>8315</v>
      </c>
      <c r="Q497" s="11">
        <f t="shared" si="14"/>
        <v>2015</v>
      </c>
      <c r="R497" s="9">
        <f t="shared" si="15"/>
        <v>42171.827604166669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 t="s">
        <v>8309</v>
      </c>
      <c r="P498" t="s">
        <v>8315</v>
      </c>
      <c r="Q498" s="11">
        <f t="shared" si="14"/>
        <v>2013</v>
      </c>
      <c r="R498" s="9">
        <f t="shared" si="15"/>
        <v>41620.93141203704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 t="s">
        <v>8309</v>
      </c>
      <c r="P499" t="s">
        <v>8315</v>
      </c>
      <c r="Q499" s="11">
        <f t="shared" si="14"/>
        <v>2014</v>
      </c>
      <c r="R499" s="9">
        <f t="shared" si="15"/>
        <v>41945.037789351853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 t="s">
        <v>8309</v>
      </c>
      <c r="P500" t="s">
        <v>8315</v>
      </c>
      <c r="Q500" s="11">
        <f t="shared" si="14"/>
        <v>2011</v>
      </c>
      <c r="R500" s="9">
        <f t="shared" si="15"/>
        <v>40858.762141203704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 t="s">
        <v>8309</v>
      </c>
      <c r="P501" t="s">
        <v>8315</v>
      </c>
      <c r="Q501" s="11">
        <f t="shared" si="14"/>
        <v>2009</v>
      </c>
      <c r="R501" s="9">
        <f t="shared" si="15"/>
        <v>40043.895462962959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 t="s">
        <v>8309</v>
      </c>
      <c r="P502" t="s">
        <v>8315</v>
      </c>
      <c r="Q502" s="11">
        <f t="shared" si="14"/>
        <v>2010</v>
      </c>
      <c r="R502" s="9">
        <f t="shared" si="15"/>
        <v>40247.886006944449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 t="s">
        <v>8309</v>
      </c>
      <c r="P503" t="s">
        <v>8315</v>
      </c>
      <c r="Q503" s="11">
        <f t="shared" si="14"/>
        <v>2011</v>
      </c>
      <c r="R503" s="9">
        <f t="shared" si="15"/>
        <v>40703.234386574077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 t="s">
        <v>8309</v>
      </c>
      <c r="P504" t="s">
        <v>8315</v>
      </c>
      <c r="Q504" s="11">
        <f t="shared" si="14"/>
        <v>2012</v>
      </c>
      <c r="R504" s="9">
        <f t="shared" si="15"/>
        <v>40956.553530092591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 t="s">
        <v>8309</v>
      </c>
      <c r="P505" t="s">
        <v>8315</v>
      </c>
      <c r="Q505" s="11">
        <f t="shared" si="14"/>
        <v>2014</v>
      </c>
      <c r="R505" s="9">
        <f t="shared" si="15"/>
        <v>41991.526655092588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 t="s">
        <v>8309</v>
      </c>
      <c r="P506" t="s">
        <v>8315</v>
      </c>
      <c r="Q506" s="11">
        <f t="shared" si="14"/>
        <v>2012</v>
      </c>
      <c r="R506" s="9">
        <f t="shared" si="15"/>
        <v>40949.98364583333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 t="s">
        <v>8309</v>
      </c>
      <c r="P507" t="s">
        <v>8315</v>
      </c>
      <c r="Q507" s="11">
        <f t="shared" si="14"/>
        <v>2015</v>
      </c>
      <c r="R507" s="9">
        <f t="shared" si="15"/>
        <v>42318.098217592589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 t="s">
        <v>8309</v>
      </c>
      <c r="P508" t="s">
        <v>8315</v>
      </c>
      <c r="Q508" s="11">
        <f t="shared" si="14"/>
        <v>2013</v>
      </c>
      <c r="R508" s="9">
        <f t="shared" si="15"/>
        <v>41466.552314814813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 t="s">
        <v>8309</v>
      </c>
      <c r="P509" t="s">
        <v>8315</v>
      </c>
      <c r="Q509" s="11">
        <f t="shared" si="14"/>
        <v>2012</v>
      </c>
      <c r="R509" s="9">
        <f t="shared" si="15"/>
        <v>41156.958993055552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 t="s">
        <v>8309</v>
      </c>
      <c r="P510" t="s">
        <v>8315</v>
      </c>
      <c r="Q510" s="11">
        <f t="shared" si="14"/>
        <v>2012</v>
      </c>
      <c r="R510" s="9">
        <f t="shared" si="15"/>
        <v>40995.024317129632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 t="s">
        <v>8309</v>
      </c>
      <c r="P511" t="s">
        <v>8315</v>
      </c>
      <c r="Q511" s="11">
        <f t="shared" si="14"/>
        <v>2015</v>
      </c>
      <c r="R511" s="9">
        <f t="shared" si="15"/>
        <v>42153.631597222222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 t="s">
        <v>8309</v>
      </c>
      <c r="P512" t="s">
        <v>8315</v>
      </c>
      <c r="Q512" s="11">
        <f t="shared" si="14"/>
        <v>2016</v>
      </c>
      <c r="R512" s="9">
        <f t="shared" si="15"/>
        <v>42400.176377314812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 t="s">
        <v>8309</v>
      </c>
      <c r="P513" t="s">
        <v>8315</v>
      </c>
      <c r="Q513" s="11">
        <f t="shared" si="14"/>
        <v>2013</v>
      </c>
      <c r="R513" s="9">
        <f t="shared" si="15"/>
        <v>41340.303032407406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 t="s">
        <v>8309</v>
      </c>
      <c r="P514" t="s">
        <v>8315</v>
      </c>
      <c r="Q514" s="11">
        <f t="shared" ref="Q514:Q577" si="16">YEAR(R514)</f>
        <v>2016</v>
      </c>
      <c r="R514" s="9">
        <f t="shared" ref="R514:R577" si="17">(((J514/60)/60/24)+DATE(1970,1,1))</f>
        <v>42649.742210648154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 t="s">
        <v>8309</v>
      </c>
      <c r="P515" t="s">
        <v>8315</v>
      </c>
      <c r="Q515" s="11">
        <f t="shared" si="16"/>
        <v>2016</v>
      </c>
      <c r="R515" s="9">
        <f t="shared" si="17"/>
        <v>42552.653993055559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 t="s">
        <v>8309</v>
      </c>
      <c r="P516" t="s">
        <v>8315</v>
      </c>
      <c r="Q516" s="11">
        <f t="shared" si="16"/>
        <v>2014</v>
      </c>
      <c r="R516" s="9">
        <f t="shared" si="17"/>
        <v>41830.613969907405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 t="s">
        <v>8309</v>
      </c>
      <c r="P517" t="s">
        <v>8315</v>
      </c>
      <c r="Q517" s="11">
        <f t="shared" si="16"/>
        <v>2015</v>
      </c>
      <c r="R517" s="9">
        <f t="shared" si="17"/>
        <v>42327.490752314814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 t="s">
        <v>8309</v>
      </c>
      <c r="P518" t="s">
        <v>8315</v>
      </c>
      <c r="Q518" s="11">
        <f t="shared" si="16"/>
        <v>2015</v>
      </c>
      <c r="R518" s="9">
        <f t="shared" si="17"/>
        <v>42091.778703703705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 t="s">
        <v>8309</v>
      </c>
      <c r="P519" t="s">
        <v>8315</v>
      </c>
      <c r="Q519" s="11">
        <f t="shared" si="16"/>
        <v>2017</v>
      </c>
      <c r="R519" s="9">
        <f t="shared" si="17"/>
        <v>42738.615289351852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 t="s">
        <v>8309</v>
      </c>
      <c r="P520" t="s">
        <v>8315</v>
      </c>
      <c r="Q520" s="11">
        <f t="shared" si="16"/>
        <v>2015</v>
      </c>
      <c r="R520" s="9">
        <f t="shared" si="17"/>
        <v>42223.616018518514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 t="s">
        <v>8309</v>
      </c>
      <c r="P521" t="s">
        <v>8315</v>
      </c>
      <c r="Q521" s="11">
        <f t="shared" si="16"/>
        <v>2012</v>
      </c>
      <c r="R521" s="9">
        <f t="shared" si="17"/>
        <v>41218.391446759262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 t="s">
        <v>8316</v>
      </c>
      <c r="P522" t="s">
        <v>8317</v>
      </c>
      <c r="Q522" s="11">
        <f t="shared" si="16"/>
        <v>2015</v>
      </c>
      <c r="R522" s="9">
        <f t="shared" si="17"/>
        <v>42318.702094907407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 t="s">
        <v>8316</v>
      </c>
      <c r="P523" t="s">
        <v>8317</v>
      </c>
      <c r="Q523" s="11">
        <f t="shared" si="16"/>
        <v>2016</v>
      </c>
      <c r="R523" s="9">
        <f t="shared" si="17"/>
        <v>42646.092812499999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 t="s">
        <v>8316</v>
      </c>
      <c r="P524" t="s">
        <v>8317</v>
      </c>
      <c r="Q524" s="11">
        <f t="shared" si="16"/>
        <v>2016</v>
      </c>
      <c r="R524" s="9">
        <f t="shared" si="17"/>
        <v>42430.040798611109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 t="s">
        <v>8316</v>
      </c>
      <c r="P525" t="s">
        <v>8317</v>
      </c>
      <c r="Q525" s="11">
        <f t="shared" si="16"/>
        <v>2015</v>
      </c>
      <c r="R525" s="9">
        <f t="shared" si="17"/>
        <v>42238.13282407407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 t="s">
        <v>8316</v>
      </c>
      <c r="P526" t="s">
        <v>8317</v>
      </c>
      <c r="Q526" s="11">
        <f t="shared" si="16"/>
        <v>2016</v>
      </c>
      <c r="R526" s="9">
        <f t="shared" si="17"/>
        <v>42492.717233796298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 t="s">
        <v>8316</v>
      </c>
      <c r="P527" t="s">
        <v>8317</v>
      </c>
      <c r="Q527" s="11">
        <f t="shared" si="16"/>
        <v>2014</v>
      </c>
      <c r="R527" s="9">
        <f t="shared" si="17"/>
        <v>41850.400937500002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 t="s">
        <v>8316</v>
      </c>
      <c r="P528" t="s">
        <v>8317</v>
      </c>
      <c r="Q528" s="11">
        <f t="shared" si="16"/>
        <v>2015</v>
      </c>
      <c r="R528" s="9">
        <f t="shared" si="17"/>
        <v>42192.591944444444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 t="s">
        <v>8316</v>
      </c>
      <c r="P529" t="s">
        <v>8317</v>
      </c>
      <c r="Q529" s="11">
        <f t="shared" si="16"/>
        <v>2017</v>
      </c>
      <c r="R529" s="9">
        <f t="shared" si="17"/>
        <v>42753.205625000002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 t="s">
        <v>8316</v>
      </c>
      <c r="P530" t="s">
        <v>8317</v>
      </c>
      <c r="Q530" s="11">
        <f t="shared" si="16"/>
        <v>2015</v>
      </c>
      <c r="R530" s="9">
        <f t="shared" si="17"/>
        <v>42155.920219907406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 t="s">
        <v>8316</v>
      </c>
      <c r="P531" t="s">
        <v>8317</v>
      </c>
      <c r="Q531" s="11">
        <f t="shared" si="16"/>
        <v>2016</v>
      </c>
      <c r="R531" s="9">
        <f t="shared" si="17"/>
        <v>42725.031180555554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 t="s">
        <v>8316</v>
      </c>
      <c r="P532" t="s">
        <v>8317</v>
      </c>
      <c r="Q532" s="11">
        <f t="shared" si="16"/>
        <v>2015</v>
      </c>
      <c r="R532" s="9">
        <f t="shared" si="17"/>
        <v>42157.591064814813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 t="s">
        <v>8316</v>
      </c>
      <c r="P533" t="s">
        <v>8317</v>
      </c>
      <c r="Q533" s="11">
        <f t="shared" si="16"/>
        <v>2016</v>
      </c>
      <c r="R533" s="9">
        <f t="shared" si="17"/>
        <v>42676.065150462964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 t="s">
        <v>8316</v>
      </c>
      <c r="P534" t="s">
        <v>8317</v>
      </c>
      <c r="Q534" s="11">
        <f t="shared" si="16"/>
        <v>2016</v>
      </c>
      <c r="R534" s="9">
        <f t="shared" si="17"/>
        <v>42473.007037037038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 t="s">
        <v>8316</v>
      </c>
      <c r="P535" t="s">
        <v>8317</v>
      </c>
      <c r="Q535" s="11">
        <f t="shared" si="16"/>
        <v>2016</v>
      </c>
      <c r="R535" s="9">
        <f t="shared" si="17"/>
        <v>42482.43478009259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 t="s">
        <v>8316</v>
      </c>
      <c r="P536" t="s">
        <v>8317</v>
      </c>
      <c r="Q536" s="11">
        <f t="shared" si="16"/>
        <v>2015</v>
      </c>
      <c r="R536" s="9">
        <f t="shared" si="17"/>
        <v>42270.810995370368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 t="s">
        <v>8316</v>
      </c>
      <c r="P537" t="s">
        <v>8317</v>
      </c>
      <c r="Q537" s="11">
        <f t="shared" si="16"/>
        <v>2016</v>
      </c>
      <c r="R537" s="9">
        <f t="shared" si="17"/>
        <v>42711.545196759253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 t="s">
        <v>8316</v>
      </c>
      <c r="P538" t="s">
        <v>8317</v>
      </c>
      <c r="Q538" s="11">
        <f t="shared" si="16"/>
        <v>2015</v>
      </c>
      <c r="R538" s="9">
        <f t="shared" si="17"/>
        <v>42179.344988425932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 t="s">
        <v>8316</v>
      </c>
      <c r="P539" t="s">
        <v>8317</v>
      </c>
      <c r="Q539" s="11">
        <f t="shared" si="16"/>
        <v>2015</v>
      </c>
      <c r="R539" s="9">
        <f t="shared" si="17"/>
        <v>42282.768414351856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 t="s">
        <v>8316</v>
      </c>
      <c r="P540" t="s">
        <v>8317</v>
      </c>
      <c r="Q540" s="11">
        <f t="shared" si="16"/>
        <v>2016</v>
      </c>
      <c r="R540" s="9">
        <f t="shared" si="17"/>
        <v>42473.794710648144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 t="s">
        <v>8316</v>
      </c>
      <c r="P541" t="s">
        <v>8317</v>
      </c>
      <c r="Q541" s="11">
        <f t="shared" si="16"/>
        <v>2016</v>
      </c>
      <c r="R541" s="9">
        <f t="shared" si="17"/>
        <v>42535.049849537041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 t="s">
        <v>8318</v>
      </c>
      <c r="P542" t="s">
        <v>8319</v>
      </c>
      <c r="Q542" s="11">
        <f t="shared" si="16"/>
        <v>2015</v>
      </c>
      <c r="R542" s="9">
        <f t="shared" si="17"/>
        <v>42009.817199074074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 t="s">
        <v>8318</v>
      </c>
      <c r="P543" t="s">
        <v>8319</v>
      </c>
      <c r="Q543" s="11">
        <f t="shared" si="16"/>
        <v>2015</v>
      </c>
      <c r="R543" s="9">
        <f t="shared" si="17"/>
        <v>42276.046689814815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 t="s">
        <v>8318</v>
      </c>
      <c r="P544" t="s">
        <v>8319</v>
      </c>
      <c r="Q544" s="11">
        <f t="shared" si="16"/>
        <v>2016</v>
      </c>
      <c r="R544" s="9">
        <f t="shared" si="17"/>
        <v>42433.737453703703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 t="s">
        <v>8318</v>
      </c>
      <c r="P545" t="s">
        <v>8319</v>
      </c>
      <c r="Q545" s="11">
        <f t="shared" si="16"/>
        <v>2014</v>
      </c>
      <c r="R545" s="9">
        <f t="shared" si="17"/>
        <v>41914.092152777775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 t="s">
        <v>8318</v>
      </c>
      <c r="P546" t="s">
        <v>8319</v>
      </c>
      <c r="Q546" s="11">
        <f t="shared" si="16"/>
        <v>2016</v>
      </c>
      <c r="R546" s="9">
        <f t="shared" si="17"/>
        <v>42525.656944444447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 t="s">
        <v>8318</v>
      </c>
      <c r="P547" t="s">
        <v>8319</v>
      </c>
      <c r="Q547" s="11">
        <f t="shared" si="16"/>
        <v>2015</v>
      </c>
      <c r="R547" s="9">
        <f t="shared" si="17"/>
        <v>42283.592465277776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 t="s">
        <v>8318</v>
      </c>
      <c r="P548" t="s">
        <v>8319</v>
      </c>
      <c r="Q548" s="11">
        <f t="shared" si="16"/>
        <v>2015</v>
      </c>
      <c r="R548" s="9">
        <f t="shared" si="17"/>
        <v>42249.667997685188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 t="s">
        <v>8318</v>
      </c>
      <c r="P549" t="s">
        <v>8319</v>
      </c>
      <c r="Q549" s="11">
        <f t="shared" si="16"/>
        <v>2016</v>
      </c>
      <c r="R549" s="9">
        <f t="shared" si="17"/>
        <v>42380.696342592593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 t="s">
        <v>8318</v>
      </c>
      <c r="P550" t="s">
        <v>8319</v>
      </c>
      <c r="Q550" s="11">
        <f t="shared" si="16"/>
        <v>2015</v>
      </c>
      <c r="R550" s="9">
        <f t="shared" si="17"/>
        <v>42276.903333333335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 t="s">
        <v>8318</v>
      </c>
      <c r="P551" t="s">
        <v>8319</v>
      </c>
      <c r="Q551" s="11">
        <f t="shared" si="16"/>
        <v>2015</v>
      </c>
      <c r="R551" s="9">
        <f t="shared" si="17"/>
        <v>42163.636828703704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 t="s">
        <v>8318</v>
      </c>
      <c r="P552" t="s">
        <v>8319</v>
      </c>
      <c r="Q552" s="11">
        <f t="shared" si="16"/>
        <v>2017</v>
      </c>
      <c r="R552" s="9">
        <f t="shared" si="17"/>
        <v>42753.678761574076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 t="s">
        <v>8318</v>
      </c>
      <c r="P553" t="s">
        <v>8319</v>
      </c>
      <c r="Q553" s="11">
        <f t="shared" si="16"/>
        <v>2015</v>
      </c>
      <c r="R553" s="9">
        <f t="shared" si="17"/>
        <v>42173.275740740741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 t="s">
        <v>8318</v>
      </c>
      <c r="P554" t="s">
        <v>8319</v>
      </c>
      <c r="Q554" s="11">
        <f t="shared" si="16"/>
        <v>2015</v>
      </c>
      <c r="R554" s="9">
        <f t="shared" si="17"/>
        <v>42318.616851851853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 t="s">
        <v>8318</v>
      </c>
      <c r="P555" t="s">
        <v>8319</v>
      </c>
      <c r="Q555" s="11">
        <f t="shared" si="16"/>
        <v>2014</v>
      </c>
      <c r="R555" s="9">
        <f t="shared" si="17"/>
        <v>41927.71980324074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 t="s">
        <v>8318</v>
      </c>
      <c r="P556" t="s">
        <v>8319</v>
      </c>
      <c r="Q556" s="11">
        <f t="shared" si="16"/>
        <v>2014</v>
      </c>
      <c r="R556" s="9">
        <f t="shared" si="17"/>
        <v>41901.684861111113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 t="s">
        <v>8318</v>
      </c>
      <c r="P557" t="s">
        <v>8319</v>
      </c>
      <c r="Q557" s="11">
        <f t="shared" si="16"/>
        <v>2016</v>
      </c>
      <c r="R557" s="9">
        <f t="shared" si="17"/>
        <v>42503.353506944448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 t="s">
        <v>8318</v>
      </c>
      <c r="P558" t="s">
        <v>8319</v>
      </c>
      <c r="Q558" s="11">
        <f t="shared" si="16"/>
        <v>2015</v>
      </c>
      <c r="R558" s="9">
        <f t="shared" si="17"/>
        <v>42345.860150462962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 t="s">
        <v>8318</v>
      </c>
      <c r="P559" t="s">
        <v>8319</v>
      </c>
      <c r="Q559" s="11">
        <f t="shared" si="16"/>
        <v>2016</v>
      </c>
      <c r="R559" s="9">
        <f t="shared" si="17"/>
        <v>42676.942164351851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 t="s">
        <v>8318</v>
      </c>
      <c r="P560" t="s">
        <v>8319</v>
      </c>
      <c r="Q560" s="11">
        <f t="shared" si="16"/>
        <v>2015</v>
      </c>
      <c r="R560" s="9">
        <f t="shared" si="17"/>
        <v>42057.883159722223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 t="s">
        <v>8318</v>
      </c>
      <c r="P561" t="s">
        <v>8319</v>
      </c>
      <c r="Q561" s="11">
        <f t="shared" si="16"/>
        <v>2015</v>
      </c>
      <c r="R561" s="9">
        <f t="shared" si="17"/>
        <v>42321.283101851848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 t="s">
        <v>8318</v>
      </c>
      <c r="P562" t="s">
        <v>8319</v>
      </c>
      <c r="Q562" s="11">
        <f t="shared" si="16"/>
        <v>2014</v>
      </c>
      <c r="R562" s="9">
        <f t="shared" si="17"/>
        <v>41960.771354166667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 t="s">
        <v>8318</v>
      </c>
      <c r="P563" t="s">
        <v>8319</v>
      </c>
      <c r="Q563" s="11">
        <f t="shared" si="16"/>
        <v>2015</v>
      </c>
      <c r="R563" s="9">
        <f t="shared" si="17"/>
        <v>42268.658715277779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 t="s">
        <v>8318</v>
      </c>
      <c r="P564" t="s">
        <v>8319</v>
      </c>
      <c r="Q564" s="11">
        <f t="shared" si="16"/>
        <v>2016</v>
      </c>
      <c r="R564" s="9">
        <f t="shared" si="17"/>
        <v>42692.389062500006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 t="s">
        <v>8318</v>
      </c>
      <c r="P565" t="s">
        <v>8319</v>
      </c>
      <c r="Q565" s="11">
        <f t="shared" si="16"/>
        <v>2015</v>
      </c>
      <c r="R565" s="9">
        <f t="shared" si="17"/>
        <v>42022.069988425923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 t="s">
        <v>8318</v>
      </c>
      <c r="P566" t="s">
        <v>8319</v>
      </c>
      <c r="Q566" s="11">
        <f t="shared" si="16"/>
        <v>2016</v>
      </c>
      <c r="R566" s="9">
        <f t="shared" si="17"/>
        <v>42411.942997685182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 t="s">
        <v>8318</v>
      </c>
      <c r="P567" t="s">
        <v>8319</v>
      </c>
      <c r="Q567" s="11">
        <f t="shared" si="16"/>
        <v>2015</v>
      </c>
      <c r="R567" s="9">
        <f t="shared" si="17"/>
        <v>42165.785289351858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 t="s">
        <v>8318</v>
      </c>
      <c r="P568" t="s">
        <v>8319</v>
      </c>
      <c r="Q568" s="11">
        <f t="shared" si="16"/>
        <v>2016</v>
      </c>
      <c r="R568" s="9">
        <f t="shared" si="17"/>
        <v>42535.68440972222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 t="s">
        <v>8318</v>
      </c>
      <c r="P569" t="s">
        <v>8319</v>
      </c>
      <c r="Q569" s="11">
        <f t="shared" si="16"/>
        <v>2014</v>
      </c>
      <c r="R569" s="9">
        <f t="shared" si="17"/>
        <v>41975.842523148152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 t="s">
        <v>8318</v>
      </c>
      <c r="P570" t="s">
        <v>8319</v>
      </c>
      <c r="Q570" s="11">
        <f t="shared" si="16"/>
        <v>2015</v>
      </c>
      <c r="R570" s="9">
        <f t="shared" si="17"/>
        <v>42348.9215625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 t="s">
        <v>8318</v>
      </c>
      <c r="P571" t="s">
        <v>8319</v>
      </c>
      <c r="Q571" s="11">
        <f t="shared" si="16"/>
        <v>2015</v>
      </c>
      <c r="R571" s="9">
        <f t="shared" si="17"/>
        <v>42340.847361111111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 t="s">
        <v>8318</v>
      </c>
      <c r="P572" t="s">
        <v>8319</v>
      </c>
      <c r="Q572" s="11">
        <f t="shared" si="16"/>
        <v>2016</v>
      </c>
      <c r="R572" s="9">
        <f t="shared" si="17"/>
        <v>42388.798252314817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 t="s">
        <v>8318</v>
      </c>
      <c r="P573" t="s">
        <v>8319</v>
      </c>
      <c r="Q573" s="11">
        <f t="shared" si="16"/>
        <v>2015</v>
      </c>
      <c r="R573" s="9">
        <f t="shared" si="17"/>
        <v>42192.816238425927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 t="s">
        <v>8318</v>
      </c>
      <c r="P574" t="s">
        <v>8319</v>
      </c>
      <c r="Q574" s="11">
        <f t="shared" si="16"/>
        <v>2015</v>
      </c>
      <c r="R574" s="9">
        <f t="shared" si="17"/>
        <v>42282.71629629629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 t="s">
        <v>8318</v>
      </c>
      <c r="P575" t="s">
        <v>8319</v>
      </c>
      <c r="Q575" s="11">
        <f t="shared" si="16"/>
        <v>2014</v>
      </c>
      <c r="R575" s="9">
        <f t="shared" si="17"/>
        <v>41963.050127314811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 t="s">
        <v>8318</v>
      </c>
      <c r="P576" t="s">
        <v>8319</v>
      </c>
      <c r="Q576" s="11">
        <f t="shared" si="16"/>
        <v>2016</v>
      </c>
      <c r="R576" s="9">
        <f t="shared" si="17"/>
        <v>42632.443368055552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 t="s">
        <v>8318</v>
      </c>
      <c r="P577" t="s">
        <v>8319</v>
      </c>
      <c r="Q577" s="11">
        <f t="shared" si="16"/>
        <v>2015</v>
      </c>
      <c r="R577" s="9">
        <f t="shared" si="17"/>
        <v>42138.692627314813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 t="s">
        <v>8318</v>
      </c>
      <c r="P578" t="s">
        <v>8319</v>
      </c>
      <c r="Q578" s="11">
        <f t="shared" ref="Q578:Q641" si="18">YEAR(R578)</f>
        <v>2015</v>
      </c>
      <c r="R578" s="9">
        <f t="shared" ref="R578:R641" si="19">(((J578/60)/60/24)+DATE(1970,1,1))</f>
        <v>42031.471666666665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 t="s">
        <v>8318</v>
      </c>
      <c r="P579" t="s">
        <v>8319</v>
      </c>
      <c r="Q579" s="11">
        <f t="shared" si="18"/>
        <v>2016</v>
      </c>
      <c r="R579" s="9">
        <f t="shared" si="19"/>
        <v>42450.589143518519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 t="s">
        <v>8318</v>
      </c>
      <c r="P580" t="s">
        <v>8319</v>
      </c>
      <c r="Q580" s="11">
        <f t="shared" si="18"/>
        <v>2015</v>
      </c>
      <c r="R580" s="9">
        <f t="shared" si="19"/>
        <v>42230.578622685185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 t="s">
        <v>8318</v>
      </c>
      <c r="P581" t="s">
        <v>8319</v>
      </c>
      <c r="Q581" s="11">
        <f t="shared" si="18"/>
        <v>2014</v>
      </c>
      <c r="R581" s="9">
        <f t="shared" si="19"/>
        <v>41968.852118055554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 t="s">
        <v>8318</v>
      </c>
      <c r="P582" t="s">
        <v>8319</v>
      </c>
      <c r="Q582" s="11">
        <f t="shared" si="18"/>
        <v>2016</v>
      </c>
      <c r="R582" s="9">
        <f t="shared" si="19"/>
        <v>42605.908182870371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 t="s">
        <v>8318</v>
      </c>
      <c r="P583" t="s">
        <v>8319</v>
      </c>
      <c r="Q583" s="11">
        <f t="shared" si="18"/>
        <v>2015</v>
      </c>
      <c r="R583" s="9">
        <f t="shared" si="19"/>
        <v>42188.012777777782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 t="s">
        <v>8318</v>
      </c>
      <c r="P584" t="s">
        <v>8319</v>
      </c>
      <c r="Q584" s="11">
        <f t="shared" si="18"/>
        <v>2015</v>
      </c>
      <c r="R584" s="9">
        <f t="shared" si="19"/>
        <v>42055.739803240736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 t="s">
        <v>8318</v>
      </c>
      <c r="P585" t="s">
        <v>8319</v>
      </c>
      <c r="Q585" s="11">
        <f t="shared" si="18"/>
        <v>2015</v>
      </c>
      <c r="R585" s="9">
        <f t="shared" si="19"/>
        <v>42052.93850694444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 t="s">
        <v>8318</v>
      </c>
      <c r="P586" t="s">
        <v>8319</v>
      </c>
      <c r="Q586" s="11">
        <f t="shared" si="18"/>
        <v>2015</v>
      </c>
      <c r="R586" s="9">
        <f t="shared" si="19"/>
        <v>42049.716620370367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 t="s">
        <v>8318</v>
      </c>
      <c r="P587" t="s">
        <v>8319</v>
      </c>
      <c r="Q587" s="11">
        <f t="shared" si="18"/>
        <v>2015</v>
      </c>
      <c r="R587" s="9">
        <f t="shared" si="19"/>
        <v>42283.3909375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 t="s">
        <v>8318</v>
      </c>
      <c r="P588" t="s">
        <v>8319</v>
      </c>
      <c r="Q588" s="11">
        <f t="shared" si="18"/>
        <v>2015</v>
      </c>
      <c r="R588" s="9">
        <f t="shared" si="19"/>
        <v>42020.854247685187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 t="s">
        <v>8318</v>
      </c>
      <c r="P589" t="s">
        <v>8319</v>
      </c>
      <c r="Q589" s="11">
        <f t="shared" si="18"/>
        <v>2015</v>
      </c>
      <c r="R589" s="9">
        <f t="shared" si="19"/>
        <v>42080.757326388892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 t="s">
        <v>8318</v>
      </c>
      <c r="P590" t="s">
        <v>8319</v>
      </c>
      <c r="Q590" s="11">
        <f t="shared" si="18"/>
        <v>2016</v>
      </c>
      <c r="R590" s="9">
        <f t="shared" si="19"/>
        <v>42631.769513888896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 t="s">
        <v>8318</v>
      </c>
      <c r="P591" t="s">
        <v>8319</v>
      </c>
      <c r="Q591" s="11">
        <f t="shared" si="18"/>
        <v>2015</v>
      </c>
      <c r="R591" s="9">
        <f t="shared" si="19"/>
        <v>42178.614571759259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 t="s">
        <v>8318</v>
      </c>
      <c r="P592" t="s">
        <v>8319</v>
      </c>
      <c r="Q592" s="11">
        <f t="shared" si="18"/>
        <v>2016</v>
      </c>
      <c r="R592" s="9">
        <f t="shared" si="19"/>
        <v>42377.554756944446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 t="s">
        <v>8318</v>
      </c>
      <c r="P593" t="s">
        <v>8319</v>
      </c>
      <c r="Q593" s="11">
        <f t="shared" si="18"/>
        <v>2015</v>
      </c>
      <c r="R593" s="9">
        <f t="shared" si="19"/>
        <v>42177.543171296296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 t="s">
        <v>8318</v>
      </c>
      <c r="P594" t="s">
        <v>8319</v>
      </c>
      <c r="Q594" s="11">
        <f t="shared" si="18"/>
        <v>2014</v>
      </c>
      <c r="R594" s="9">
        <f t="shared" si="19"/>
        <v>41946.232175925928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 t="s">
        <v>8318</v>
      </c>
      <c r="P595" t="s">
        <v>8319</v>
      </c>
      <c r="Q595" s="11">
        <f t="shared" si="18"/>
        <v>2015</v>
      </c>
      <c r="R595" s="9">
        <f t="shared" si="19"/>
        <v>42070.677604166667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 t="s">
        <v>8318</v>
      </c>
      <c r="P596" t="s">
        <v>8319</v>
      </c>
      <c r="Q596" s="11">
        <f t="shared" si="18"/>
        <v>2016</v>
      </c>
      <c r="R596" s="9">
        <f t="shared" si="19"/>
        <v>42446.780162037037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 t="s">
        <v>8318</v>
      </c>
      <c r="P597" t="s">
        <v>8319</v>
      </c>
      <c r="Q597" s="11">
        <f t="shared" si="18"/>
        <v>2015</v>
      </c>
      <c r="R597" s="9">
        <f t="shared" si="19"/>
        <v>42083.069884259254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 t="s">
        <v>8318</v>
      </c>
      <c r="P598" t="s">
        <v>8319</v>
      </c>
      <c r="Q598" s="11">
        <f t="shared" si="18"/>
        <v>2016</v>
      </c>
      <c r="R598" s="9">
        <f t="shared" si="19"/>
        <v>42646.896898148145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 t="s">
        <v>8318</v>
      </c>
      <c r="P599" t="s">
        <v>8319</v>
      </c>
      <c r="Q599" s="11">
        <f t="shared" si="18"/>
        <v>2016</v>
      </c>
      <c r="R599" s="9">
        <f t="shared" si="19"/>
        <v>42545.705266203702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 t="s">
        <v>8318</v>
      </c>
      <c r="P600" t="s">
        <v>8319</v>
      </c>
      <c r="Q600" s="11">
        <f t="shared" si="18"/>
        <v>2014</v>
      </c>
      <c r="R600" s="9">
        <f t="shared" si="19"/>
        <v>41948.00209490741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 t="s">
        <v>8318</v>
      </c>
      <c r="P601" t="s">
        <v>8319</v>
      </c>
      <c r="Q601" s="11">
        <f t="shared" si="18"/>
        <v>2015</v>
      </c>
      <c r="R601" s="9">
        <f t="shared" si="19"/>
        <v>42047.812523148154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 t="s">
        <v>8318</v>
      </c>
      <c r="P602" t="s">
        <v>8319</v>
      </c>
      <c r="Q602" s="11">
        <f t="shared" si="18"/>
        <v>2015</v>
      </c>
      <c r="R602" s="9">
        <f t="shared" si="19"/>
        <v>42073.798171296294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 t="s">
        <v>8318</v>
      </c>
      <c r="P603" t="s">
        <v>8319</v>
      </c>
      <c r="Q603" s="11">
        <f t="shared" si="18"/>
        <v>2014</v>
      </c>
      <c r="R603" s="9">
        <f t="shared" si="19"/>
        <v>41969.858090277776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 t="s">
        <v>8318</v>
      </c>
      <c r="P604" t="s">
        <v>8319</v>
      </c>
      <c r="Q604" s="11">
        <f t="shared" si="18"/>
        <v>2015</v>
      </c>
      <c r="R604" s="9">
        <f t="shared" si="19"/>
        <v>42143.79415509259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 t="s">
        <v>8318</v>
      </c>
      <c r="P605" t="s">
        <v>8319</v>
      </c>
      <c r="Q605" s="11">
        <f t="shared" si="18"/>
        <v>2014</v>
      </c>
      <c r="R605" s="9">
        <f t="shared" si="19"/>
        <v>41835.639155092591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 t="s">
        <v>8318</v>
      </c>
      <c r="P606" t="s">
        <v>8319</v>
      </c>
      <c r="Q606" s="11">
        <f t="shared" si="18"/>
        <v>2014</v>
      </c>
      <c r="R606" s="9">
        <f t="shared" si="19"/>
        <v>41849.035370370373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 t="s">
        <v>8318</v>
      </c>
      <c r="P607" t="s">
        <v>8319</v>
      </c>
      <c r="Q607" s="11">
        <f t="shared" si="18"/>
        <v>2015</v>
      </c>
      <c r="R607" s="9">
        <f t="shared" si="19"/>
        <v>42194.357731481476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 t="s">
        <v>8318</v>
      </c>
      <c r="P608" t="s">
        <v>8319</v>
      </c>
      <c r="Q608" s="11">
        <f t="shared" si="18"/>
        <v>2015</v>
      </c>
      <c r="R608" s="9">
        <f t="shared" si="19"/>
        <v>42102.650567129633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 t="s">
        <v>8318</v>
      </c>
      <c r="P609" t="s">
        <v>8319</v>
      </c>
      <c r="Q609" s="11">
        <f t="shared" si="18"/>
        <v>2015</v>
      </c>
      <c r="R609" s="9">
        <f t="shared" si="19"/>
        <v>42300.825648148151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 t="s">
        <v>8318</v>
      </c>
      <c r="P610" t="s">
        <v>8319</v>
      </c>
      <c r="Q610" s="11">
        <f t="shared" si="18"/>
        <v>2015</v>
      </c>
      <c r="R610" s="9">
        <f t="shared" si="19"/>
        <v>42140.921064814815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 t="s">
        <v>8318</v>
      </c>
      <c r="P611" t="s">
        <v>8319</v>
      </c>
      <c r="Q611" s="11">
        <f t="shared" si="18"/>
        <v>2015</v>
      </c>
      <c r="R611" s="9">
        <f t="shared" si="19"/>
        <v>42307.034074074079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 t="s">
        <v>8318</v>
      </c>
      <c r="P612" t="s">
        <v>8319</v>
      </c>
      <c r="Q612" s="11">
        <f t="shared" si="18"/>
        <v>2015</v>
      </c>
      <c r="R612" s="9">
        <f t="shared" si="19"/>
        <v>42086.83085648148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 t="s">
        <v>8318</v>
      </c>
      <c r="P613" t="s">
        <v>8319</v>
      </c>
      <c r="Q613" s="11">
        <f t="shared" si="18"/>
        <v>2015</v>
      </c>
      <c r="R613" s="9">
        <f t="shared" si="19"/>
        <v>42328.560613425929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 t="s">
        <v>8318</v>
      </c>
      <c r="P614" t="s">
        <v>8319</v>
      </c>
      <c r="Q614" s="11">
        <f t="shared" si="18"/>
        <v>2016</v>
      </c>
      <c r="R614" s="9">
        <f t="shared" si="19"/>
        <v>42585.031782407401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 t="s">
        <v>8318</v>
      </c>
      <c r="P615" t="s">
        <v>8319</v>
      </c>
      <c r="Q615" s="11">
        <f t="shared" si="18"/>
        <v>2015</v>
      </c>
      <c r="R615" s="9">
        <f t="shared" si="19"/>
        <v>42247.496759259258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 t="s">
        <v>8318</v>
      </c>
      <c r="P616" t="s">
        <v>8319</v>
      </c>
      <c r="Q616" s="11">
        <f t="shared" si="18"/>
        <v>2016</v>
      </c>
      <c r="R616" s="9">
        <f t="shared" si="19"/>
        <v>42515.061805555553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 t="s">
        <v>8318</v>
      </c>
      <c r="P617" t="s">
        <v>8319</v>
      </c>
      <c r="Q617" s="11">
        <f t="shared" si="18"/>
        <v>2015</v>
      </c>
      <c r="R617" s="9">
        <f t="shared" si="19"/>
        <v>42242.122210648144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 t="s">
        <v>8318</v>
      </c>
      <c r="P618" t="s">
        <v>8319</v>
      </c>
      <c r="Q618" s="11">
        <f t="shared" si="18"/>
        <v>2017</v>
      </c>
      <c r="R618" s="9">
        <f t="shared" si="19"/>
        <v>42761.376238425932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 t="s">
        <v>8318</v>
      </c>
      <c r="P619" t="s">
        <v>8319</v>
      </c>
      <c r="Q619" s="11">
        <f t="shared" si="18"/>
        <v>2015</v>
      </c>
      <c r="R619" s="9">
        <f t="shared" si="19"/>
        <v>42087.343090277776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 t="s">
        <v>8318</v>
      </c>
      <c r="P620" t="s">
        <v>8319</v>
      </c>
      <c r="Q620" s="11">
        <f t="shared" si="18"/>
        <v>2015</v>
      </c>
      <c r="R620" s="9">
        <f t="shared" si="19"/>
        <v>42317.810219907406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 t="s">
        <v>8318</v>
      </c>
      <c r="P621" t="s">
        <v>8319</v>
      </c>
      <c r="Q621" s="11">
        <f t="shared" si="18"/>
        <v>2014</v>
      </c>
      <c r="R621" s="9">
        <f t="shared" si="19"/>
        <v>41908.650347222225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 t="s">
        <v>8318</v>
      </c>
      <c r="P622" t="s">
        <v>8319</v>
      </c>
      <c r="Q622" s="11">
        <f t="shared" si="18"/>
        <v>2014</v>
      </c>
      <c r="R622" s="9">
        <f t="shared" si="19"/>
        <v>41831.716874999998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 t="s">
        <v>8318</v>
      </c>
      <c r="P623" t="s">
        <v>8319</v>
      </c>
      <c r="Q623" s="11">
        <f t="shared" si="18"/>
        <v>2016</v>
      </c>
      <c r="R623" s="9">
        <f t="shared" si="19"/>
        <v>42528.987696759257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 t="s">
        <v>8318</v>
      </c>
      <c r="P624" t="s">
        <v>8319</v>
      </c>
      <c r="Q624" s="11">
        <f t="shared" si="18"/>
        <v>2016</v>
      </c>
      <c r="R624" s="9">
        <f t="shared" si="19"/>
        <v>42532.774745370371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 t="s">
        <v>8318</v>
      </c>
      <c r="P625" t="s">
        <v>8319</v>
      </c>
      <c r="Q625" s="11">
        <f t="shared" si="18"/>
        <v>2015</v>
      </c>
      <c r="R625" s="9">
        <f t="shared" si="19"/>
        <v>42122.009224537032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 t="s">
        <v>8318</v>
      </c>
      <c r="P626" t="s">
        <v>8319</v>
      </c>
      <c r="Q626" s="11">
        <f t="shared" si="18"/>
        <v>2015</v>
      </c>
      <c r="R626" s="9">
        <f t="shared" si="19"/>
        <v>42108.988900462966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 t="s">
        <v>8318</v>
      </c>
      <c r="P627" t="s">
        <v>8319</v>
      </c>
      <c r="Q627" s="11">
        <f t="shared" si="18"/>
        <v>2017</v>
      </c>
      <c r="R627" s="9">
        <f t="shared" si="19"/>
        <v>42790.895567129628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 t="s">
        <v>8318</v>
      </c>
      <c r="P628" t="s">
        <v>8319</v>
      </c>
      <c r="Q628" s="11">
        <f t="shared" si="18"/>
        <v>2015</v>
      </c>
      <c r="R628" s="9">
        <f t="shared" si="19"/>
        <v>42198.559479166666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 t="s">
        <v>8318</v>
      </c>
      <c r="P629" t="s">
        <v>8319</v>
      </c>
      <c r="Q629" s="11">
        <f t="shared" si="18"/>
        <v>2016</v>
      </c>
      <c r="R629" s="9">
        <f t="shared" si="19"/>
        <v>42384.306840277779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 t="s">
        <v>8318</v>
      </c>
      <c r="P630" t="s">
        <v>8319</v>
      </c>
      <c r="Q630" s="11">
        <f t="shared" si="18"/>
        <v>2014</v>
      </c>
      <c r="R630" s="9">
        <f t="shared" si="19"/>
        <v>41803.692789351851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 t="s">
        <v>8318</v>
      </c>
      <c r="P631" t="s">
        <v>8319</v>
      </c>
      <c r="Q631" s="11">
        <f t="shared" si="18"/>
        <v>2016</v>
      </c>
      <c r="R631" s="9">
        <f t="shared" si="19"/>
        <v>42474.637824074074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 t="s">
        <v>8318</v>
      </c>
      <c r="P632" t="s">
        <v>8319</v>
      </c>
      <c r="Q632" s="11">
        <f t="shared" si="18"/>
        <v>2015</v>
      </c>
      <c r="R632" s="9">
        <f t="shared" si="19"/>
        <v>42223.619456018518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 t="s">
        <v>8318</v>
      </c>
      <c r="P633" t="s">
        <v>8319</v>
      </c>
      <c r="Q633" s="11">
        <f t="shared" si="18"/>
        <v>2016</v>
      </c>
      <c r="R633" s="9">
        <f t="shared" si="19"/>
        <v>42489.772326388891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 t="s">
        <v>8318</v>
      </c>
      <c r="P634" t="s">
        <v>8319</v>
      </c>
      <c r="Q634" s="11">
        <f t="shared" si="18"/>
        <v>2015</v>
      </c>
      <c r="R634" s="9">
        <f t="shared" si="19"/>
        <v>42303.659317129626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 t="s">
        <v>8318</v>
      </c>
      <c r="P635" t="s">
        <v>8319</v>
      </c>
      <c r="Q635" s="11">
        <f t="shared" si="18"/>
        <v>2016</v>
      </c>
      <c r="R635" s="9">
        <f t="shared" si="19"/>
        <v>42507.29932870371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 t="s">
        <v>8318</v>
      </c>
      <c r="P636" t="s">
        <v>8319</v>
      </c>
      <c r="Q636" s="11">
        <f t="shared" si="18"/>
        <v>2015</v>
      </c>
      <c r="R636" s="9">
        <f t="shared" si="19"/>
        <v>42031.928576388891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 t="s">
        <v>8318</v>
      </c>
      <c r="P637" t="s">
        <v>8319</v>
      </c>
      <c r="Q637" s="11">
        <f t="shared" si="18"/>
        <v>2015</v>
      </c>
      <c r="R637" s="9">
        <f t="shared" si="19"/>
        <v>42076.092152777783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 t="s">
        <v>8318</v>
      </c>
      <c r="P638" t="s">
        <v>8319</v>
      </c>
      <c r="Q638" s="11">
        <f t="shared" si="18"/>
        <v>2015</v>
      </c>
      <c r="R638" s="9">
        <f t="shared" si="19"/>
        <v>42131.455439814818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 t="s">
        <v>8318</v>
      </c>
      <c r="P639" t="s">
        <v>8319</v>
      </c>
      <c r="Q639" s="11">
        <f t="shared" si="18"/>
        <v>2017</v>
      </c>
      <c r="R639" s="9">
        <f t="shared" si="19"/>
        <v>42762.962013888886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 t="s">
        <v>8318</v>
      </c>
      <c r="P640" t="s">
        <v>8319</v>
      </c>
      <c r="Q640" s="11">
        <f t="shared" si="18"/>
        <v>2017</v>
      </c>
      <c r="R640" s="9">
        <f t="shared" si="19"/>
        <v>42759.593310185184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 t="s">
        <v>8318</v>
      </c>
      <c r="P641" t="s">
        <v>8319</v>
      </c>
      <c r="Q641" s="11">
        <f t="shared" si="18"/>
        <v>2014</v>
      </c>
      <c r="R641" s="9">
        <f t="shared" si="19"/>
        <v>41865.583275462966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 t="s">
        <v>8318</v>
      </c>
      <c r="P642" t="s">
        <v>8320</v>
      </c>
      <c r="Q642" s="11">
        <f t="shared" ref="Q642:Q705" si="20">YEAR(R642)</f>
        <v>2016</v>
      </c>
      <c r="R642" s="9">
        <f t="shared" ref="R642:R705" si="21">(((J642/60)/60/24)+DATE(1970,1,1))</f>
        <v>42683.420312500006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 t="s">
        <v>8318</v>
      </c>
      <c r="P643" t="s">
        <v>8320</v>
      </c>
      <c r="Q643" s="11">
        <f t="shared" si="20"/>
        <v>2015</v>
      </c>
      <c r="R643" s="9">
        <f t="shared" si="21"/>
        <v>42199.57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 t="s">
        <v>8318</v>
      </c>
      <c r="P644" t="s">
        <v>8320</v>
      </c>
      <c r="Q644" s="11">
        <f t="shared" si="20"/>
        <v>2015</v>
      </c>
      <c r="R644" s="9">
        <f t="shared" si="21"/>
        <v>42199.651319444441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 t="s">
        <v>8318</v>
      </c>
      <c r="P645" t="s">
        <v>8320</v>
      </c>
      <c r="Q645" s="11">
        <f t="shared" si="20"/>
        <v>2015</v>
      </c>
      <c r="R645" s="9">
        <f t="shared" si="21"/>
        <v>42100.642071759255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 t="s">
        <v>8318</v>
      </c>
      <c r="P646" t="s">
        <v>8320</v>
      </c>
      <c r="Q646" s="11">
        <f t="shared" si="20"/>
        <v>2014</v>
      </c>
      <c r="R646" s="9">
        <f t="shared" si="21"/>
        <v>41898.665960648148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 t="s">
        <v>8318</v>
      </c>
      <c r="P647" t="s">
        <v>8320</v>
      </c>
      <c r="Q647" s="11">
        <f t="shared" si="20"/>
        <v>2016</v>
      </c>
      <c r="R647" s="9">
        <f t="shared" si="21"/>
        <v>42564.026319444441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 t="s">
        <v>8318</v>
      </c>
      <c r="P648" t="s">
        <v>8320</v>
      </c>
      <c r="Q648" s="11">
        <f t="shared" si="20"/>
        <v>2014</v>
      </c>
      <c r="R648" s="9">
        <f t="shared" si="21"/>
        <v>41832.852627314816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 t="s">
        <v>8318</v>
      </c>
      <c r="P649" t="s">
        <v>8320</v>
      </c>
      <c r="Q649" s="11">
        <f t="shared" si="20"/>
        <v>2016</v>
      </c>
      <c r="R649" s="9">
        <f t="shared" si="21"/>
        <v>42416.767928240741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 t="s">
        <v>8318</v>
      </c>
      <c r="P650" t="s">
        <v>8320</v>
      </c>
      <c r="Q650" s="11">
        <f t="shared" si="20"/>
        <v>2014</v>
      </c>
      <c r="R650" s="9">
        <f t="shared" si="21"/>
        <v>41891.693379629629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 t="s">
        <v>8318</v>
      </c>
      <c r="P651" t="s">
        <v>8320</v>
      </c>
      <c r="Q651" s="11">
        <f t="shared" si="20"/>
        <v>2014</v>
      </c>
      <c r="R651" s="9">
        <f t="shared" si="21"/>
        <v>41877.912187499998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 t="s">
        <v>8318</v>
      </c>
      <c r="P652" t="s">
        <v>8320</v>
      </c>
      <c r="Q652" s="11">
        <f t="shared" si="20"/>
        <v>2014</v>
      </c>
      <c r="R652" s="9">
        <f t="shared" si="21"/>
        <v>41932.036851851852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 t="s">
        <v>8318</v>
      </c>
      <c r="P653" t="s">
        <v>8320</v>
      </c>
      <c r="Q653" s="11">
        <f t="shared" si="20"/>
        <v>2014</v>
      </c>
      <c r="R653" s="9">
        <f t="shared" si="21"/>
        <v>41956.017488425925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 t="s">
        <v>8318</v>
      </c>
      <c r="P654" t="s">
        <v>8320</v>
      </c>
      <c r="Q654" s="11">
        <f t="shared" si="20"/>
        <v>2016</v>
      </c>
      <c r="R654" s="9">
        <f t="shared" si="21"/>
        <v>42675.690393518518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 t="s">
        <v>8318</v>
      </c>
      <c r="P655" t="s">
        <v>8320</v>
      </c>
      <c r="Q655" s="11">
        <f t="shared" si="20"/>
        <v>2015</v>
      </c>
      <c r="R655" s="9">
        <f t="shared" si="21"/>
        <v>42199.618518518517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 t="s">
        <v>8318</v>
      </c>
      <c r="P656" t="s">
        <v>8320</v>
      </c>
      <c r="Q656" s="11">
        <f t="shared" si="20"/>
        <v>2015</v>
      </c>
      <c r="R656" s="9">
        <f t="shared" si="21"/>
        <v>42163.957326388889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 t="s">
        <v>8318</v>
      </c>
      <c r="P657" t="s">
        <v>8320</v>
      </c>
      <c r="Q657" s="11">
        <f t="shared" si="20"/>
        <v>2015</v>
      </c>
      <c r="R657" s="9">
        <f t="shared" si="21"/>
        <v>42045.957314814819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 t="s">
        <v>8318</v>
      </c>
      <c r="P658" t="s">
        <v>8320</v>
      </c>
      <c r="Q658" s="11">
        <f t="shared" si="20"/>
        <v>2016</v>
      </c>
      <c r="R658" s="9">
        <f t="shared" si="21"/>
        <v>42417.804618055554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 t="s">
        <v>8318</v>
      </c>
      <c r="P659" t="s">
        <v>8320</v>
      </c>
      <c r="Q659" s="11">
        <f t="shared" si="20"/>
        <v>2015</v>
      </c>
      <c r="R659" s="9">
        <f t="shared" si="21"/>
        <v>42331.84574074074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 t="s">
        <v>8318</v>
      </c>
      <c r="P660" t="s">
        <v>8320</v>
      </c>
      <c r="Q660" s="11">
        <f t="shared" si="20"/>
        <v>2015</v>
      </c>
      <c r="R660" s="9">
        <f t="shared" si="21"/>
        <v>42179.160752314812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 t="s">
        <v>8318</v>
      </c>
      <c r="P661" t="s">
        <v>8320</v>
      </c>
      <c r="Q661" s="11">
        <f t="shared" si="20"/>
        <v>2015</v>
      </c>
      <c r="R661" s="9">
        <f t="shared" si="21"/>
        <v>42209.593692129631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 t="s">
        <v>8318</v>
      </c>
      <c r="P662" t="s">
        <v>8320</v>
      </c>
      <c r="Q662" s="11">
        <f t="shared" si="20"/>
        <v>2014</v>
      </c>
      <c r="R662" s="9">
        <f t="shared" si="21"/>
        <v>41922.741655092592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 t="s">
        <v>8318</v>
      </c>
      <c r="P663" t="s">
        <v>8320</v>
      </c>
      <c r="Q663" s="11">
        <f t="shared" si="20"/>
        <v>2016</v>
      </c>
      <c r="R663" s="9">
        <f t="shared" si="21"/>
        <v>42636.645358796297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 t="s">
        <v>8318</v>
      </c>
      <c r="P664" t="s">
        <v>8320</v>
      </c>
      <c r="Q664" s="11">
        <f t="shared" si="20"/>
        <v>2014</v>
      </c>
      <c r="R664" s="9">
        <f t="shared" si="21"/>
        <v>41990.438043981485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 t="s">
        <v>8318</v>
      </c>
      <c r="P665" t="s">
        <v>8320</v>
      </c>
      <c r="Q665" s="11">
        <f t="shared" si="20"/>
        <v>2015</v>
      </c>
      <c r="R665" s="9">
        <f t="shared" si="21"/>
        <v>42173.843240740738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 t="s">
        <v>8318</v>
      </c>
      <c r="P666" t="s">
        <v>8320</v>
      </c>
      <c r="Q666" s="11">
        <f t="shared" si="20"/>
        <v>2015</v>
      </c>
      <c r="R666" s="9">
        <f t="shared" si="21"/>
        <v>42077.666377314818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 t="s">
        <v>8318</v>
      </c>
      <c r="P667" t="s">
        <v>8320</v>
      </c>
      <c r="Q667" s="11">
        <f t="shared" si="20"/>
        <v>2016</v>
      </c>
      <c r="R667" s="9">
        <f t="shared" si="21"/>
        <v>42688.711354166662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 t="s">
        <v>8318</v>
      </c>
      <c r="P668" t="s">
        <v>8320</v>
      </c>
      <c r="Q668" s="11">
        <f t="shared" si="20"/>
        <v>2014</v>
      </c>
      <c r="R668" s="9">
        <f t="shared" si="21"/>
        <v>41838.832152777781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 t="s">
        <v>8318</v>
      </c>
      <c r="P669" t="s">
        <v>8320</v>
      </c>
      <c r="Q669" s="11">
        <f t="shared" si="20"/>
        <v>2016</v>
      </c>
      <c r="R669" s="9">
        <f t="shared" si="21"/>
        <v>42632.373414351852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 t="s">
        <v>8318</v>
      </c>
      <c r="P670" t="s">
        <v>8320</v>
      </c>
      <c r="Q670" s="11">
        <f t="shared" si="20"/>
        <v>2015</v>
      </c>
      <c r="R670" s="9">
        <f t="shared" si="21"/>
        <v>42090.831273148149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 t="s">
        <v>8318</v>
      </c>
      <c r="P671" t="s">
        <v>8320</v>
      </c>
      <c r="Q671" s="11">
        <f t="shared" si="20"/>
        <v>2016</v>
      </c>
      <c r="R671" s="9">
        <f t="shared" si="21"/>
        <v>42527.625671296293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 t="s">
        <v>8318</v>
      </c>
      <c r="P672" t="s">
        <v>8320</v>
      </c>
      <c r="Q672" s="11">
        <f t="shared" si="20"/>
        <v>2016</v>
      </c>
      <c r="R672" s="9">
        <f t="shared" si="21"/>
        <v>42506.709722222222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 t="s">
        <v>8318</v>
      </c>
      <c r="P673" t="s">
        <v>8320</v>
      </c>
      <c r="Q673" s="11">
        <f t="shared" si="20"/>
        <v>2014</v>
      </c>
      <c r="R673" s="9">
        <f t="shared" si="21"/>
        <v>41984.692731481482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 t="s">
        <v>8318</v>
      </c>
      <c r="P674" t="s">
        <v>8320</v>
      </c>
      <c r="Q674" s="11">
        <f t="shared" si="20"/>
        <v>2014</v>
      </c>
      <c r="R674" s="9">
        <f t="shared" si="21"/>
        <v>41974.219490740739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 t="s">
        <v>8318</v>
      </c>
      <c r="P675" t="s">
        <v>8320</v>
      </c>
      <c r="Q675" s="11">
        <f t="shared" si="20"/>
        <v>2014</v>
      </c>
      <c r="R675" s="9">
        <f t="shared" si="21"/>
        <v>41838.840474537035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 t="s">
        <v>8318</v>
      </c>
      <c r="P676" t="s">
        <v>8320</v>
      </c>
      <c r="Q676" s="11">
        <f t="shared" si="20"/>
        <v>2014</v>
      </c>
      <c r="R676" s="9">
        <f t="shared" si="21"/>
        <v>41803.116053240738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 t="s">
        <v>8318</v>
      </c>
      <c r="P677" t="s">
        <v>8320</v>
      </c>
      <c r="Q677" s="11">
        <f t="shared" si="20"/>
        <v>2014</v>
      </c>
      <c r="R677" s="9">
        <f t="shared" si="21"/>
        <v>41975.930601851855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 t="s">
        <v>8318</v>
      </c>
      <c r="P678" t="s">
        <v>8320</v>
      </c>
      <c r="Q678" s="11">
        <f t="shared" si="20"/>
        <v>2015</v>
      </c>
      <c r="R678" s="9">
        <f t="shared" si="21"/>
        <v>42012.768298611118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 t="s">
        <v>8318</v>
      </c>
      <c r="P679" t="s">
        <v>8320</v>
      </c>
      <c r="Q679" s="11">
        <f t="shared" si="20"/>
        <v>2016</v>
      </c>
      <c r="R679" s="9">
        <f t="shared" si="21"/>
        <v>42504.403877314813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 t="s">
        <v>8318</v>
      </c>
      <c r="P680" t="s">
        <v>8320</v>
      </c>
      <c r="Q680" s="11">
        <f t="shared" si="20"/>
        <v>2016</v>
      </c>
      <c r="R680" s="9">
        <f t="shared" si="21"/>
        <v>42481.376597222217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 t="s">
        <v>8318</v>
      </c>
      <c r="P681" t="s">
        <v>8320</v>
      </c>
      <c r="Q681" s="11">
        <f t="shared" si="20"/>
        <v>2016</v>
      </c>
      <c r="R681" s="9">
        <f t="shared" si="21"/>
        <v>42556.695706018523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 t="s">
        <v>8318</v>
      </c>
      <c r="P682" t="s">
        <v>8320</v>
      </c>
      <c r="Q682" s="11">
        <f t="shared" si="20"/>
        <v>2014</v>
      </c>
      <c r="R682" s="9">
        <f t="shared" si="21"/>
        <v>41864.501516203702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 t="s">
        <v>8318</v>
      </c>
      <c r="P683" t="s">
        <v>8320</v>
      </c>
      <c r="Q683" s="11">
        <f t="shared" si="20"/>
        <v>2016</v>
      </c>
      <c r="R683" s="9">
        <f t="shared" si="21"/>
        <v>42639.805601851855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 t="s">
        <v>8318</v>
      </c>
      <c r="P684" t="s">
        <v>8320</v>
      </c>
      <c r="Q684" s="11">
        <f t="shared" si="20"/>
        <v>2017</v>
      </c>
      <c r="R684" s="9">
        <f t="shared" si="21"/>
        <v>42778.765300925923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 t="s">
        <v>8318</v>
      </c>
      <c r="P685" t="s">
        <v>8320</v>
      </c>
      <c r="Q685" s="11">
        <f t="shared" si="20"/>
        <v>2016</v>
      </c>
      <c r="R685" s="9">
        <f t="shared" si="21"/>
        <v>42634.900046296301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 t="s">
        <v>8318</v>
      </c>
      <c r="P686" t="s">
        <v>8320</v>
      </c>
      <c r="Q686" s="11">
        <f t="shared" si="20"/>
        <v>2014</v>
      </c>
      <c r="R686" s="9">
        <f t="shared" si="21"/>
        <v>41809.473275462966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 t="s">
        <v>8318</v>
      </c>
      <c r="P687" t="s">
        <v>8320</v>
      </c>
      <c r="Q687" s="11">
        <f t="shared" si="20"/>
        <v>2014</v>
      </c>
      <c r="R687" s="9">
        <f t="shared" si="21"/>
        <v>41971.866574074069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 t="s">
        <v>8318</v>
      </c>
      <c r="P688" t="s">
        <v>8320</v>
      </c>
      <c r="Q688" s="11">
        <f t="shared" si="20"/>
        <v>2015</v>
      </c>
      <c r="R688" s="9">
        <f t="shared" si="21"/>
        <v>42189.673263888893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 t="s">
        <v>8318</v>
      </c>
      <c r="P689" t="s">
        <v>8320</v>
      </c>
      <c r="Q689" s="11">
        <f t="shared" si="20"/>
        <v>2016</v>
      </c>
      <c r="R689" s="9">
        <f t="shared" si="21"/>
        <v>42711.750613425931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 t="s">
        <v>8318</v>
      </c>
      <c r="P690" t="s">
        <v>8320</v>
      </c>
      <c r="Q690" s="11">
        <f t="shared" si="20"/>
        <v>2015</v>
      </c>
      <c r="R690" s="9">
        <f t="shared" si="21"/>
        <v>42262.104780092588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 t="s">
        <v>8318</v>
      </c>
      <c r="P691" t="s">
        <v>8320</v>
      </c>
      <c r="Q691" s="11">
        <f t="shared" si="20"/>
        <v>2016</v>
      </c>
      <c r="R691" s="9">
        <f t="shared" si="21"/>
        <v>42675.66778935185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 t="s">
        <v>8318</v>
      </c>
      <c r="P692" t="s">
        <v>8320</v>
      </c>
      <c r="Q692" s="11">
        <f t="shared" si="20"/>
        <v>2016</v>
      </c>
      <c r="R692" s="9">
        <f t="shared" si="21"/>
        <v>42579.634733796294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 t="s">
        <v>8318</v>
      </c>
      <c r="P693" t="s">
        <v>8320</v>
      </c>
      <c r="Q693" s="11">
        <f t="shared" si="20"/>
        <v>2015</v>
      </c>
      <c r="R693" s="9">
        <f t="shared" si="21"/>
        <v>42158.028310185182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 t="s">
        <v>8318</v>
      </c>
      <c r="P694" t="s">
        <v>8320</v>
      </c>
      <c r="Q694" s="11">
        <f t="shared" si="20"/>
        <v>2016</v>
      </c>
      <c r="R694" s="9">
        <f t="shared" si="21"/>
        <v>42696.37572916667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 t="s">
        <v>8318</v>
      </c>
      <c r="P695" t="s">
        <v>8320</v>
      </c>
      <c r="Q695" s="11">
        <f t="shared" si="20"/>
        <v>2015</v>
      </c>
      <c r="R695" s="9">
        <f t="shared" si="21"/>
        <v>42094.808182870373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 t="s">
        <v>8318</v>
      </c>
      <c r="P696" t="s">
        <v>8320</v>
      </c>
      <c r="Q696" s="11">
        <f t="shared" si="20"/>
        <v>2017</v>
      </c>
      <c r="R696" s="9">
        <f t="shared" si="21"/>
        <v>42737.663877314815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 t="s">
        <v>8318</v>
      </c>
      <c r="P697" t="s">
        <v>8320</v>
      </c>
      <c r="Q697" s="11">
        <f t="shared" si="20"/>
        <v>2014</v>
      </c>
      <c r="R697" s="9">
        <f t="shared" si="21"/>
        <v>41913.521064814813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 t="s">
        <v>8318</v>
      </c>
      <c r="P698" t="s">
        <v>8320</v>
      </c>
      <c r="Q698" s="11">
        <f t="shared" si="20"/>
        <v>2014</v>
      </c>
      <c r="R698" s="9">
        <f t="shared" si="21"/>
        <v>41815.927106481482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 t="s">
        <v>8318</v>
      </c>
      <c r="P699" t="s">
        <v>8320</v>
      </c>
      <c r="Q699" s="11">
        <f t="shared" si="20"/>
        <v>2016</v>
      </c>
      <c r="R699" s="9">
        <f t="shared" si="21"/>
        <v>42388.523020833338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 t="s">
        <v>8318</v>
      </c>
      <c r="P700" t="s">
        <v>8320</v>
      </c>
      <c r="Q700" s="11">
        <f t="shared" si="20"/>
        <v>2014</v>
      </c>
      <c r="R700" s="9">
        <f t="shared" si="21"/>
        <v>41866.931076388886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 t="s">
        <v>8318</v>
      </c>
      <c r="P701" t="s">
        <v>8320</v>
      </c>
      <c r="Q701" s="11">
        <f t="shared" si="20"/>
        <v>2013</v>
      </c>
      <c r="R701" s="9">
        <f t="shared" si="21"/>
        <v>41563.485509259262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 t="s">
        <v>8318</v>
      </c>
      <c r="P702" t="s">
        <v>8320</v>
      </c>
      <c r="Q702" s="11">
        <f t="shared" si="20"/>
        <v>2016</v>
      </c>
      <c r="R702" s="9">
        <f t="shared" si="21"/>
        <v>42715.688437500001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 t="s">
        <v>8318</v>
      </c>
      <c r="P703" t="s">
        <v>8320</v>
      </c>
      <c r="Q703" s="11">
        <f t="shared" si="20"/>
        <v>2014</v>
      </c>
      <c r="R703" s="9">
        <f t="shared" si="21"/>
        <v>41813.662962962961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 t="s">
        <v>8318</v>
      </c>
      <c r="P704" t="s">
        <v>8320</v>
      </c>
      <c r="Q704" s="11">
        <f t="shared" si="20"/>
        <v>2016</v>
      </c>
      <c r="R704" s="9">
        <f t="shared" si="21"/>
        <v>42668.726701388892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 t="s">
        <v>8318</v>
      </c>
      <c r="P705" t="s">
        <v>8320</v>
      </c>
      <c r="Q705" s="11">
        <f t="shared" si="20"/>
        <v>2016</v>
      </c>
      <c r="R705" s="9">
        <f t="shared" si="21"/>
        <v>42711.950798611113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 t="s">
        <v>8318</v>
      </c>
      <c r="P706" t="s">
        <v>8320</v>
      </c>
      <c r="Q706" s="11">
        <f t="shared" ref="Q706:Q769" si="22">YEAR(R706)</f>
        <v>2016</v>
      </c>
      <c r="R706" s="9">
        <f t="shared" ref="R706:R769" si="23">(((J706/60)/60/24)+DATE(1970,1,1))</f>
        <v>42726.192916666667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 t="s">
        <v>8318</v>
      </c>
      <c r="P707" t="s">
        <v>8320</v>
      </c>
      <c r="Q707" s="11">
        <f t="shared" si="22"/>
        <v>2016</v>
      </c>
      <c r="R707" s="9">
        <f t="shared" si="23"/>
        <v>42726.491643518515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 t="s">
        <v>8318</v>
      </c>
      <c r="P708" t="s">
        <v>8320</v>
      </c>
      <c r="Q708" s="11">
        <f t="shared" si="22"/>
        <v>2016</v>
      </c>
      <c r="R708" s="9">
        <f t="shared" si="23"/>
        <v>42676.995173611111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 t="s">
        <v>8318</v>
      </c>
      <c r="P709" t="s">
        <v>8320</v>
      </c>
      <c r="Q709" s="11">
        <f t="shared" si="22"/>
        <v>2016</v>
      </c>
      <c r="R709" s="9">
        <f t="shared" si="23"/>
        <v>42696.663506944446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 t="s">
        <v>8318</v>
      </c>
      <c r="P710" t="s">
        <v>8320</v>
      </c>
      <c r="Q710" s="11">
        <f t="shared" si="22"/>
        <v>2014</v>
      </c>
      <c r="R710" s="9">
        <f t="shared" si="23"/>
        <v>41835.581018518518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 t="s">
        <v>8318</v>
      </c>
      <c r="P711" t="s">
        <v>8320</v>
      </c>
      <c r="Q711" s="11">
        <f t="shared" si="22"/>
        <v>2014</v>
      </c>
      <c r="R711" s="9">
        <f t="shared" si="23"/>
        <v>41948.041192129633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 t="s">
        <v>8318</v>
      </c>
      <c r="P712" t="s">
        <v>8320</v>
      </c>
      <c r="Q712" s="11">
        <f t="shared" si="22"/>
        <v>2014</v>
      </c>
      <c r="R712" s="9">
        <f t="shared" si="23"/>
        <v>41837.984976851854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 t="s">
        <v>8318</v>
      </c>
      <c r="P713" t="s">
        <v>8320</v>
      </c>
      <c r="Q713" s="11">
        <f t="shared" si="22"/>
        <v>2016</v>
      </c>
      <c r="R713" s="9">
        <f t="shared" si="23"/>
        <v>42678.459120370375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 t="s">
        <v>8318</v>
      </c>
      <c r="P714" t="s">
        <v>8320</v>
      </c>
      <c r="Q714" s="11">
        <f t="shared" si="22"/>
        <v>2016</v>
      </c>
      <c r="R714" s="9">
        <f t="shared" si="23"/>
        <v>42384.680925925932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 t="s">
        <v>8318</v>
      </c>
      <c r="P715" t="s">
        <v>8320</v>
      </c>
      <c r="Q715" s="11">
        <f t="shared" si="22"/>
        <v>2016</v>
      </c>
      <c r="R715" s="9">
        <f t="shared" si="23"/>
        <v>42496.529305555552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 t="s">
        <v>8318</v>
      </c>
      <c r="P716" t="s">
        <v>8320</v>
      </c>
      <c r="Q716" s="11">
        <f t="shared" si="22"/>
        <v>2016</v>
      </c>
      <c r="R716" s="9">
        <f t="shared" si="23"/>
        <v>42734.787986111114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 t="s">
        <v>8318</v>
      </c>
      <c r="P717" t="s">
        <v>8320</v>
      </c>
      <c r="Q717" s="11">
        <f t="shared" si="22"/>
        <v>2015</v>
      </c>
      <c r="R717" s="9">
        <f t="shared" si="23"/>
        <v>42273.090740740736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 t="s">
        <v>8318</v>
      </c>
      <c r="P718" t="s">
        <v>8320</v>
      </c>
      <c r="Q718" s="11">
        <f t="shared" si="22"/>
        <v>2014</v>
      </c>
      <c r="R718" s="9">
        <f t="shared" si="23"/>
        <v>41940.658645833333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 t="s">
        <v>8318</v>
      </c>
      <c r="P719" t="s">
        <v>8320</v>
      </c>
      <c r="Q719" s="11">
        <f t="shared" si="22"/>
        <v>2014</v>
      </c>
      <c r="R719" s="9">
        <f t="shared" si="23"/>
        <v>41857.854189814818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 t="s">
        <v>8318</v>
      </c>
      <c r="P720" t="s">
        <v>8320</v>
      </c>
      <c r="Q720" s="11">
        <f t="shared" si="22"/>
        <v>2017</v>
      </c>
      <c r="R720" s="9">
        <f t="shared" si="23"/>
        <v>42752.845451388886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 t="s">
        <v>8318</v>
      </c>
      <c r="P721" t="s">
        <v>8320</v>
      </c>
      <c r="Q721" s="11">
        <f t="shared" si="22"/>
        <v>2016</v>
      </c>
      <c r="R721" s="9">
        <f t="shared" si="23"/>
        <v>42409.040231481486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 t="s">
        <v>8321</v>
      </c>
      <c r="P722" t="s">
        <v>8322</v>
      </c>
      <c r="Q722" s="11">
        <f t="shared" si="22"/>
        <v>2012</v>
      </c>
      <c r="R722" s="9">
        <f t="shared" si="23"/>
        <v>40909.649201388893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 t="s">
        <v>8321</v>
      </c>
      <c r="P723" t="s">
        <v>8322</v>
      </c>
      <c r="Q723" s="11">
        <f t="shared" si="22"/>
        <v>2014</v>
      </c>
      <c r="R723" s="9">
        <f t="shared" si="23"/>
        <v>41807.571840277778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 t="s">
        <v>8321</v>
      </c>
      <c r="P724" t="s">
        <v>8322</v>
      </c>
      <c r="Q724" s="11">
        <f t="shared" si="22"/>
        <v>2012</v>
      </c>
      <c r="R724" s="9">
        <f t="shared" si="23"/>
        <v>40977.805300925924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 t="s">
        <v>8321</v>
      </c>
      <c r="P725" t="s">
        <v>8322</v>
      </c>
      <c r="Q725" s="11">
        <f t="shared" si="22"/>
        <v>2015</v>
      </c>
      <c r="R725" s="9">
        <f t="shared" si="23"/>
        <v>42184.816539351858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 t="s">
        <v>8321</v>
      </c>
      <c r="P726" t="s">
        <v>8322</v>
      </c>
      <c r="Q726" s="11">
        <f t="shared" si="22"/>
        <v>2011</v>
      </c>
      <c r="R726" s="9">
        <f t="shared" si="23"/>
        <v>40694.638460648144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 t="s">
        <v>8321</v>
      </c>
      <c r="P727" t="s">
        <v>8322</v>
      </c>
      <c r="Q727" s="11">
        <f t="shared" si="22"/>
        <v>2015</v>
      </c>
      <c r="R727" s="9">
        <f t="shared" si="23"/>
        <v>42321.626296296294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 t="s">
        <v>8321</v>
      </c>
      <c r="P728" t="s">
        <v>8322</v>
      </c>
      <c r="Q728" s="11">
        <f t="shared" si="22"/>
        <v>2013</v>
      </c>
      <c r="R728" s="9">
        <f t="shared" si="23"/>
        <v>41346.042673611111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 t="s">
        <v>8321</v>
      </c>
      <c r="P729" t="s">
        <v>8322</v>
      </c>
      <c r="Q729" s="11">
        <f t="shared" si="22"/>
        <v>2012</v>
      </c>
      <c r="R729" s="9">
        <f t="shared" si="23"/>
        <v>41247.020243055551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 t="s">
        <v>8321</v>
      </c>
      <c r="P730" t="s">
        <v>8322</v>
      </c>
      <c r="Q730" s="11">
        <f t="shared" si="22"/>
        <v>2011</v>
      </c>
      <c r="R730" s="9">
        <f t="shared" si="23"/>
        <v>40731.837465277778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 t="s">
        <v>8321</v>
      </c>
      <c r="P731" t="s">
        <v>8322</v>
      </c>
      <c r="Q731" s="11">
        <f t="shared" si="22"/>
        <v>2012</v>
      </c>
      <c r="R731" s="9">
        <f t="shared" si="23"/>
        <v>41111.185891203706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 t="s">
        <v>8321</v>
      </c>
      <c r="P732" t="s">
        <v>8322</v>
      </c>
      <c r="Q732" s="11">
        <f t="shared" si="22"/>
        <v>2011</v>
      </c>
      <c r="R732" s="9">
        <f t="shared" si="23"/>
        <v>40854.745266203703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 t="s">
        <v>8321</v>
      </c>
      <c r="P733" t="s">
        <v>8322</v>
      </c>
      <c r="Q733" s="11">
        <f t="shared" si="22"/>
        <v>2011</v>
      </c>
      <c r="R733" s="9">
        <f t="shared" si="23"/>
        <v>40879.795682870368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 t="s">
        <v>8321</v>
      </c>
      <c r="P734" t="s">
        <v>8322</v>
      </c>
      <c r="Q734" s="11">
        <f t="shared" si="22"/>
        <v>2013</v>
      </c>
      <c r="R734" s="9">
        <f t="shared" si="23"/>
        <v>41486.424317129626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 t="s">
        <v>8321</v>
      </c>
      <c r="P735" t="s">
        <v>8322</v>
      </c>
      <c r="Q735" s="11">
        <f t="shared" si="22"/>
        <v>2013</v>
      </c>
      <c r="R735" s="9">
        <f t="shared" si="23"/>
        <v>41598.420046296298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 t="s">
        <v>8321</v>
      </c>
      <c r="P736" t="s">
        <v>8322</v>
      </c>
      <c r="Q736" s="11">
        <f t="shared" si="22"/>
        <v>2015</v>
      </c>
      <c r="R736" s="9">
        <f t="shared" si="23"/>
        <v>42102.164583333331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 t="s">
        <v>8321</v>
      </c>
      <c r="P737" t="s">
        <v>8322</v>
      </c>
      <c r="Q737" s="11">
        <f t="shared" si="22"/>
        <v>2014</v>
      </c>
      <c r="R737" s="9">
        <f t="shared" si="23"/>
        <v>41946.029467592591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 t="s">
        <v>8321</v>
      </c>
      <c r="P738" t="s">
        <v>8322</v>
      </c>
      <c r="Q738" s="11">
        <f t="shared" si="22"/>
        <v>2013</v>
      </c>
      <c r="R738" s="9">
        <f t="shared" si="23"/>
        <v>41579.734259259261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 t="s">
        <v>8321</v>
      </c>
      <c r="P739" t="s">
        <v>8322</v>
      </c>
      <c r="Q739" s="11">
        <f t="shared" si="22"/>
        <v>2014</v>
      </c>
      <c r="R739" s="9">
        <f t="shared" si="23"/>
        <v>41667.275312500002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 t="s">
        <v>8321</v>
      </c>
      <c r="P740" t="s">
        <v>8322</v>
      </c>
      <c r="Q740" s="11">
        <f t="shared" si="22"/>
        <v>2014</v>
      </c>
      <c r="R740" s="9">
        <f t="shared" si="23"/>
        <v>41943.604097222218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 t="s">
        <v>8321</v>
      </c>
      <c r="P741" t="s">
        <v>8322</v>
      </c>
      <c r="Q741" s="11">
        <f t="shared" si="22"/>
        <v>2014</v>
      </c>
      <c r="R741" s="9">
        <f t="shared" si="23"/>
        <v>41829.502650462964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 t="s">
        <v>8321</v>
      </c>
      <c r="P742" t="s">
        <v>8322</v>
      </c>
      <c r="Q742" s="11">
        <f t="shared" si="22"/>
        <v>2015</v>
      </c>
      <c r="R742" s="9">
        <f t="shared" si="23"/>
        <v>42162.146782407406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 t="s">
        <v>8321</v>
      </c>
      <c r="P743" t="s">
        <v>8322</v>
      </c>
      <c r="Q743" s="11">
        <f t="shared" si="22"/>
        <v>2013</v>
      </c>
      <c r="R743" s="9">
        <f t="shared" si="23"/>
        <v>41401.648217592592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 t="s">
        <v>8321</v>
      </c>
      <c r="P744" t="s">
        <v>8322</v>
      </c>
      <c r="Q744" s="11">
        <f t="shared" si="22"/>
        <v>2014</v>
      </c>
      <c r="R744" s="9">
        <f t="shared" si="23"/>
        <v>41689.917962962965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 t="s">
        <v>8321</v>
      </c>
      <c r="P745" t="s">
        <v>8322</v>
      </c>
      <c r="Q745" s="11">
        <f t="shared" si="22"/>
        <v>2012</v>
      </c>
      <c r="R745" s="9">
        <f t="shared" si="23"/>
        <v>40990.709317129629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 t="s">
        <v>8321</v>
      </c>
      <c r="P746" t="s">
        <v>8322</v>
      </c>
      <c r="Q746" s="11">
        <f t="shared" si="22"/>
        <v>2012</v>
      </c>
      <c r="R746" s="9">
        <f t="shared" si="23"/>
        <v>41226.95721064815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 t="s">
        <v>8321</v>
      </c>
      <c r="P747" t="s">
        <v>8322</v>
      </c>
      <c r="Q747" s="11">
        <f t="shared" si="22"/>
        <v>2013</v>
      </c>
      <c r="R747" s="9">
        <f t="shared" si="23"/>
        <v>41367.572280092594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 t="s">
        <v>8321</v>
      </c>
      <c r="P748" t="s">
        <v>8322</v>
      </c>
      <c r="Q748" s="11">
        <f t="shared" si="22"/>
        <v>2012</v>
      </c>
      <c r="R748" s="9">
        <f t="shared" si="23"/>
        <v>41157.042928240742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 t="s">
        <v>8321</v>
      </c>
      <c r="P749" t="s">
        <v>8322</v>
      </c>
      <c r="Q749" s="11">
        <f t="shared" si="22"/>
        <v>2014</v>
      </c>
      <c r="R749" s="9">
        <f t="shared" si="23"/>
        <v>41988.548831018517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 t="s">
        <v>8321</v>
      </c>
      <c r="P750" t="s">
        <v>8322</v>
      </c>
      <c r="Q750" s="11">
        <f t="shared" si="22"/>
        <v>2014</v>
      </c>
      <c r="R750" s="9">
        <f t="shared" si="23"/>
        <v>41831.846828703703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 t="s">
        <v>8321</v>
      </c>
      <c r="P751" t="s">
        <v>8322</v>
      </c>
      <c r="Q751" s="11">
        <f t="shared" si="22"/>
        <v>2016</v>
      </c>
      <c r="R751" s="9">
        <f t="shared" si="23"/>
        <v>42733.94131944445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 t="s">
        <v>8321</v>
      </c>
      <c r="P752" t="s">
        <v>8322</v>
      </c>
      <c r="Q752" s="11">
        <f t="shared" si="22"/>
        <v>2013</v>
      </c>
      <c r="R752" s="9">
        <f t="shared" si="23"/>
        <v>41299.878148148149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 t="s">
        <v>8321</v>
      </c>
      <c r="P753" t="s">
        <v>8322</v>
      </c>
      <c r="Q753" s="11">
        <f t="shared" si="22"/>
        <v>2011</v>
      </c>
      <c r="R753" s="9">
        <f t="shared" si="23"/>
        <v>40713.630497685182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 t="s">
        <v>8321</v>
      </c>
      <c r="P754" t="s">
        <v>8322</v>
      </c>
      <c r="Q754" s="11">
        <f t="shared" si="22"/>
        <v>2016</v>
      </c>
      <c r="R754" s="9">
        <f t="shared" si="23"/>
        <v>42639.421493055561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 t="s">
        <v>8321</v>
      </c>
      <c r="P755" t="s">
        <v>8322</v>
      </c>
      <c r="Q755" s="11">
        <f t="shared" si="22"/>
        <v>2015</v>
      </c>
      <c r="R755" s="9">
        <f t="shared" si="23"/>
        <v>42019.590173611112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 t="s">
        <v>8321</v>
      </c>
      <c r="P756" t="s">
        <v>8322</v>
      </c>
      <c r="Q756" s="11">
        <f t="shared" si="22"/>
        <v>2012</v>
      </c>
      <c r="R756" s="9">
        <f t="shared" si="23"/>
        <v>41249.749085648145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 t="s">
        <v>8321</v>
      </c>
      <c r="P757" t="s">
        <v>8322</v>
      </c>
      <c r="Q757" s="11">
        <f t="shared" si="22"/>
        <v>2013</v>
      </c>
      <c r="R757" s="9">
        <f t="shared" si="23"/>
        <v>41383.605057870373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 t="s">
        <v>8321</v>
      </c>
      <c r="P758" t="s">
        <v>8322</v>
      </c>
      <c r="Q758" s="11">
        <f t="shared" si="22"/>
        <v>2011</v>
      </c>
      <c r="R758" s="9">
        <f t="shared" si="23"/>
        <v>40590.766886574071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 t="s">
        <v>8321</v>
      </c>
      <c r="P759" t="s">
        <v>8322</v>
      </c>
      <c r="Q759" s="11">
        <f t="shared" si="22"/>
        <v>2012</v>
      </c>
      <c r="R759" s="9">
        <f t="shared" si="23"/>
        <v>41235.054560185185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 t="s">
        <v>8321</v>
      </c>
      <c r="P760" t="s">
        <v>8322</v>
      </c>
      <c r="Q760" s="11">
        <f t="shared" si="22"/>
        <v>2010</v>
      </c>
      <c r="R760" s="9">
        <f t="shared" si="23"/>
        <v>40429.836435185185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 t="s">
        <v>8321</v>
      </c>
      <c r="P761" t="s">
        <v>8322</v>
      </c>
      <c r="Q761" s="11">
        <f t="shared" si="22"/>
        <v>2014</v>
      </c>
      <c r="R761" s="9">
        <f t="shared" si="23"/>
        <v>41789.330312500002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 t="s">
        <v>8321</v>
      </c>
      <c r="P762" t="s">
        <v>8323</v>
      </c>
      <c r="Q762" s="11">
        <f t="shared" si="22"/>
        <v>2016</v>
      </c>
      <c r="R762" s="9">
        <f t="shared" si="23"/>
        <v>42670.764039351852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 t="s">
        <v>8321</v>
      </c>
      <c r="P763" t="s">
        <v>8323</v>
      </c>
      <c r="Q763" s="11">
        <f t="shared" si="22"/>
        <v>2014</v>
      </c>
      <c r="R763" s="9">
        <f t="shared" si="23"/>
        <v>41642.751458333332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 t="s">
        <v>8321</v>
      </c>
      <c r="P764" t="s">
        <v>8323</v>
      </c>
      <c r="Q764" s="11">
        <f t="shared" si="22"/>
        <v>2016</v>
      </c>
      <c r="R764" s="9">
        <f t="shared" si="23"/>
        <v>42690.858449074076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 t="s">
        <v>8321</v>
      </c>
      <c r="P765" t="s">
        <v>8323</v>
      </c>
      <c r="Q765" s="11">
        <f t="shared" si="22"/>
        <v>2013</v>
      </c>
      <c r="R765" s="9">
        <f t="shared" si="23"/>
        <v>41471.446851851848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 t="s">
        <v>8321</v>
      </c>
      <c r="P766" t="s">
        <v>8323</v>
      </c>
      <c r="Q766" s="11">
        <f t="shared" si="22"/>
        <v>2015</v>
      </c>
      <c r="R766" s="9">
        <f t="shared" si="23"/>
        <v>42227.173159722224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 t="s">
        <v>8321</v>
      </c>
      <c r="P767" t="s">
        <v>8323</v>
      </c>
      <c r="Q767" s="11">
        <f t="shared" si="22"/>
        <v>2014</v>
      </c>
      <c r="R767" s="9">
        <f t="shared" si="23"/>
        <v>41901.542638888888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 t="s">
        <v>8321</v>
      </c>
      <c r="P768" t="s">
        <v>8323</v>
      </c>
      <c r="Q768" s="11">
        <f t="shared" si="22"/>
        <v>2015</v>
      </c>
      <c r="R768" s="9">
        <f t="shared" si="23"/>
        <v>42021.783368055556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 t="s">
        <v>8321</v>
      </c>
      <c r="P769" t="s">
        <v>8323</v>
      </c>
      <c r="Q769" s="11">
        <f t="shared" si="22"/>
        <v>2015</v>
      </c>
      <c r="R769" s="9">
        <f t="shared" si="23"/>
        <v>42115.143634259264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 t="s">
        <v>8321</v>
      </c>
      <c r="P770" t="s">
        <v>8323</v>
      </c>
      <c r="Q770" s="11">
        <f t="shared" ref="Q770:Q833" si="24">YEAR(R770)</f>
        <v>2013</v>
      </c>
      <c r="R770" s="9">
        <f t="shared" ref="R770:R833" si="25">(((J770/60)/60/24)+DATE(1970,1,1))</f>
        <v>41594.207060185188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 t="s">
        <v>8321</v>
      </c>
      <c r="P771" t="s">
        <v>8323</v>
      </c>
      <c r="Q771" s="11">
        <f t="shared" si="24"/>
        <v>2013</v>
      </c>
      <c r="R771" s="9">
        <f t="shared" si="25"/>
        <v>41604.996458333335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 t="s">
        <v>8321</v>
      </c>
      <c r="P772" t="s">
        <v>8323</v>
      </c>
      <c r="Q772" s="11">
        <f t="shared" si="24"/>
        <v>2013</v>
      </c>
      <c r="R772" s="9">
        <f t="shared" si="25"/>
        <v>41289.999641203707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 t="s">
        <v>8321</v>
      </c>
      <c r="P773" t="s">
        <v>8323</v>
      </c>
      <c r="Q773" s="11">
        <f t="shared" si="24"/>
        <v>2015</v>
      </c>
      <c r="R773" s="9">
        <f t="shared" si="25"/>
        <v>42349.824097222227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 t="s">
        <v>8321</v>
      </c>
      <c r="P774" t="s">
        <v>8323</v>
      </c>
      <c r="Q774" s="11">
        <f t="shared" si="24"/>
        <v>2009</v>
      </c>
      <c r="R774" s="9">
        <f t="shared" si="25"/>
        <v>40068.056932870371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 t="s">
        <v>8321</v>
      </c>
      <c r="P775" t="s">
        <v>8323</v>
      </c>
      <c r="Q775" s="11">
        <f t="shared" si="24"/>
        <v>2015</v>
      </c>
      <c r="R775" s="9">
        <f t="shared" si="25"/>
        <v>42100.735937499994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 t="s">
        <v>8321</v>
      </c>
      <c r="P776" t="s">
        <v>8323</v>
      </c>
      <c r="Q776" s="11">
        <f t="shared" si="24"/>
        <v>2014</v>
      </c>
      <c r="R776" s="9">
        <f t="shared" si="25"/>
        <v>41663.780300925922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 t="s">
        <v>8321</v>
      </c>
      <c r="P777" t="s">
        <v>8323</v>
      </c>
      <c r="Q777" s="11">
        <f t="shared" si="24"/>
        <v>2011</v>
      </c>
      <c r="R777" s="9">
        <f t="shared" si="25"/>
        <v>40863.060127314813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 t="s">
        <v>8321</v>
      </c>
      <c r="P778" t="s">
        <v>8323</v>
      </c>
      <c r="Q778" s="11">
        <f t="shared" si="24"/>
        <v>2015</v>
      </c>
      <c r="R778" s="9">
        <f t="shared" si="25"/>
        <v>42250.685706018514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 t="s">
        <v>8321</v>
      </c>
      <c r="P779" t="s">
        <v>8323</v>
      </c>
      <c r="Q779" s="11">
        <f t="shared" si="24"/>
        <v>2013</v>
      </c>
      <c r="R779" s="9">
        <f t="shared" si="25"/>
        <v>41456.981215277774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 t="s">
        <v>8321</v>
      </c>
      <c r="P780" t="s">
        <v>8323</v>
      </c>
      <c r="Q780" s="11">
        <f t="shared" si="24"/>
        <v>2014</v>
      </c>
      <c r="R780" s="9">
        <f t="shared" si="25"/>
        <v>41729.702314814815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 t="s">
        <v>8321</v>
      </c>
      <c r="P781" t="s">
        <v>8323</v>
      </c>
      <c r="Q781" s="11">
        <f t="shared" si="24"/>
        <v>2010</v>
      </c>
      <c r="R781" s="9">
        <f t="shared" si="25"/>
        <v>40436.68408564815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 t="s">
        <v>8324</v>
      </c>
      <c r="P782" t="s">
        <v>8325</v>
      </c>
      <c r="Q782" s="11">
        <f t="shared" si="24"/>
        <v>2011</v>
      </c>
      <c r="R782" s="9">
        <f t="shared" si="25"/>
        <v>40636.673900462964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 t="s">
        <v>8324</v>
      </c>
      <c r="P783" t="s">
        <v>8325</v>
      </c>
      <c r="Q783" s="11">
        <f t="shared" si="24"/>
        <v>2013</v>
      </c>
      <c r="R783" s="9">
        <f t="shared" si="25"/>
        <v>41403.000856481485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 t="s">
        <v>8324</v>
      </c>
      <c r="P784" t="s">
        <v>8325</v>
      </c>
      <c r="Q784" s="11">
        <f t="shared" si="24"/>
        <v>2012</v>
      </c>
      <c r="R784" s="9">
        <f t="shared" si="25"/>
        <v>41116.758125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 t="s">
        <v>8324</v>
      </c>
      <c r="P785" t="s">
        <v>8325</v>
      </c>
      <c r="Q785" s="11">
        <f t="shared" si="24"/>
        <v>2012</v>
      </c>
      <c r="R785" s="9">
        <f t="shared" si="25"/>
        <v>40987.773715277777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 t="s">
        <v>8324</v>
      </c>
      <c r="P786" t="s">
        <v>8325</v>
      </c>
      <c r="Q786" s="11">
        <f t="shared" si="24"/>
        <v>2014</v>
      </c>
      <c r="R786" s="9">
        <f t="shared" si="25"/>
        <v>41675.149525462963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 t="s">
        <v>8324</v>
      </c>
      <c r="P787" t="s">
        <v>8325</v>
      </c>
      <c r="Q787" s="11">
        <f t="shared" si="24"/>
        <v>2013</v>
      </c>
      <c r="R787" s="9">
        <f t="shared" si="25"/>
        <v>41303.593923611108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 t="s">
        <v>8324</v>
      </c>
      <c r="P788" t="s">
        <v>8325</v>
      </c>
      <c r="Q788" s="11">
        <f t="shared" si="24"/>
        <v>2012</v>
      </c>
      <c r="R788" s="9">
        <f t="shared" si="25"/>
        <v>40983.055949074071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 t="s">
        <v>8324</v>
      </c>
      <c r="P789" t="s">
        <v>8325</v>
      </c>
      <c r="Q789" s="11">
        <f t="shared" si="24"/>
        <v>2013</v>
      </c>
      <c r="R789" s="9">
        <f t="shared" si="25"/>
        <v>41549.627615740741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 t="s">
        <v>8324</v>
      </c>
      <c r="P790" t="s">
        <v>8325</v>
      </c>
      <c r="Q790" s="11">
        <f t="shared" si="24"/>
        <v>2012</v>
      </c>
      <c r="R790" s="9">
        <f t="shared" si="25"/>
        <v>41059.006805555553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 t="s">
        <v>8324</v>
      </c>
      <c r="P791" t="s">
        <v>8325</v>
      </c>
      <c r="Q791" s="11">
        <f t="shared" si="24"/>
        <v>2013</v>
      </c>
      <c r="R791" s="9">
        <f t="shared" si="25"/>
        <v>41277.186111111114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 t="s">
        <v>8324</v>
      </c>
      <c r="P792" t="s">
        <v>8325</v>
      </c>
      <c r="Q792" s="11">
        <f t="shared" si="24"/>
        <v>2013</v>
      </c>
      <c r="R792" s="9">
        <f t="shared" si="25"/>
        <v>41276.047905092593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 t="s">
        <v>8324</v>
      </c>
      <c r="P793" t="s">
        <v>8325</v>
      </c>
      <c r="Q793" s="11">
        <f t="shared" si="24"/>
        <v>2013</v>
      </c>
      <c r="R793" s="9">
        <f t="shared" si="25"/>
        <v>41557.780624999999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 t="s">
        <v>8324</v>
      </c>
      <c r="P794" t="s">
        <v>8325</v>
      </c>
      <c r="Q794" s="11">
        <f t="shared" si="24"/>
        <v>2013</v>
      </c>
      <c r="R794" s="9">
        <f t="shared" si="25"/>
        <v>41555.873645833337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 t="s">
        <v>8324</v>
      </c>
      <c r="P795" t="s">
        <v>8325</v>
      </c>
      <c r="Q795" s="11">
        <f t="shared" si="24"/>
        <v>2013</v>
      </c>
      <c r="R795" s="9">
        <f t="shared" si="25"/>
        <v>41442.741249999999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 t="s">
        <v>8324</v>
      </c>
      <c r="P796" t="s">
        <v>8325</v>
      </c>
      <c r="Q796" s="11">
        <f t="shared" si="24"/>
        <v>2011</v>
      </c>
      <c r="R796" s="9">
        <f t="shared" si="25"/>
        <v>40736.115011574075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 t="s">
        <v>8324</v>
      </c>
      <c r="P797" t="s">
        <v>8325</v>
      </c>
      <c r="Q797" s="11">
        <f t="shared" si="24"/>
        <v>2012</v>
      </c>
      <c r="R797" s="9">
        <f t="shared" si="25"/>
        <v>40963.613032407404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 t="s">
        <v>8324</v>
      </c>
      <c r="P798" t="s">
        <v>8325</v>
      </c>
      <c r="Q798" s="11">
        <f t="shared" si="24"/>
        <v>2013</v>
      </c>
      <c r="R798" s="9">
        <f t="shared" si="25"/>
        <v>41502.882928240739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 t="s">
        <v>8324</v>
      </c>
      <c r="P799" t="s">
        <v>8325</v>
      </c>
      <c r="Q799" s="11">
        <f t="shared" si="24"/>
        <v>2012</v>
      </c>
      <c r="R799" s="9">
        <f t="shared" si="25"/>
        <v>40996.994074074071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 t="s">
        <v>8324</v>
      </c>
      <c r="P800" t="s">
        <v>8325</v>
      </c>
      <c r="Q800" s="11">
        <f t="shared" si="24"/>
        <v>2014</v>
      </c>
      <c r="R800" s="9">
        <f t="shared" si="25"/>
        <v>41882.590127314819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 t="s">
        <v>8324</v>
      </c>
      <c r="P801" t="s">
        <v>8325</v>
      </c>
      <c r="Q801" s="11">
        <f t="shared" si="24"/>
        <v>2012</v>
      </c>
      <c r="R801" s="9">
        <f t="shared" si="25"/>
        <v>40996.667199074072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 t="s">
        <v>8324</v>
      </c>
      <c r="P802" t="s">
        <v>8325</v>
      </c>
      <c r="Q802" s="11">
        <f t="shared" si="24"/>
        <v>2014</v>
      </c>
      <c r="R802" s="9">
        <f t="shared" si="25"/>
        <v>41863.433495370373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 t="s">
        <v>8324</v>
      </c>
      <c r="P803" t="s">
        <v>8325</v>
      </c>
      <c r="Q803" s="11">
        <f t="shared" si="24"/>
        <v>2011</v>
      </c>
      <c r="R803" s="9">
        <f t="shared" si="25"/>
        <v>40695.795370370368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 t="s">
        <v>8324</v>
      </c>
      <c r="P804" t="s">
        <v>8325</v>
      </c>
      <c r="Q804" s="11">
        <f t="shared" si="24"/>
        <v>2012</v>
      </c>
      <c r="R804" s="9">
        <f t="shared" si="25"/>
        <v>41123.022268518522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 t="s">
        <v>8324</v>
      </c>
      <c r="P805" t="s">
        <v>8325</v>
      </c>
      <c r="Q805" s="11">
        <f t="shared" si="24"/>
        <v>2011</v>
      </c>
      <c r="R805" s="9">
        <f t="shared" si="25"/>
        <v>40665.949976851851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 t="s">
        <v>8324</v>
      </c>
      <c r="P806" t="s">
        <v>8325</v>
      </c>
      <c r="Q806" s="11">
        <f t="shared" si="24"/>
        <v>2011</v>
      </c>
      <c r="R806" s="9">
        <f t="shared" si="25"/>
        <v>40730.105625000004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 t="s">
        <v>8324</v>
      </c>
      <c r="P807" t="s">
        <v>8325</v>
      </c>
      <c r="Q807" s="11">
        <f t="shared" si="24"/>
        <v>2011</v>
      </c>
      <c r="R807" s="9">
        <f t="shared" si="25"/>
        <v>40690.823055555556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 t="s">
        <v>8324</v>
      </c>
      <c r="P808" t="s">
        <v>8325</v>
      </c>
      <c r="Q808" s="11">
        <f t="shared" si="24"/>
        <v>2011</v>
      </c>
      <c r="R808" s="9">
        <f t="shared" si="25"/>
        <v>40763.691423611112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 t="s">
        <v>8324</v>
      </c>
      <c r="P809" t="s">
        <v>8325</v>
      </c>
      <c r="Q809" s="11">
        <f t="shared" si="24"/>
        <v>2017</v>
      </c>
      <c r="R809" s="9">
        <f t="shared" si="25"/>
        <v>42759.628599537042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 t="s">
        <v>8324</v>
      </c>
      <c r="P810" t="s">
        <v>8325</v>
      </c>
      <c r="Q810" s="11">
        <f t="shared" si="24"/>
        <v>2014</v>
      </c>
      <c r="R810" s="9">
        <f t="shared" si="25"/>
        <v>41962.100532407407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 t="s">
        <v>8324</v>
      </c>
      <c r="P811" t="s">
        <v>8325</v>
      </c>
      <c r="Q811" s="11">
        <f t="shared" si="24"/>
        <v>2013</v>
      </c>
      <c r="R811" s="9">
        <f t="shared" si="25"/>
        <v>41628.833680555559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 t="s">
        <v>8324</v>
      </c>
      <c r="P812" t="s">
        <v>8325</v>
      </c>
      <c r="Q812" s="11">
        <f t="shared" si="24"/>
        <v>2012</v>
      </c>
      <c r="R812" s="9">
        <f t="shared" si="25"/>
        <v>41123.056273148148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 t="s">
        <v>8324</v>
      </c>
      <c r="P813" t="s">
        <v>8325</v>
      </c>
      <c r="Q813" s="11">
        <f t="shared" si="24"/>
        <v>2013</v>
      </c>
      <c r="R813" s="9">
        <f t="shared" si="25"/>
        <v>41443.643541666665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 t="s">
        <v>8324</v>
      </c>
      <c r="P814" t="s">
        <v>8325</v>
      </c>
      <c r="Q814" s="11">
        <f t="shared" si="24"/>
        <v>2013</v>
      </c>
      <c r="R814" s="9">
        <f t="shared" si="25"/>
        <v>41282.017962962964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 t="s">
        <v>8324</v>
      </c>
      <c r="P815" t="s">
        <v>8325</v>
      </c>
      <c r="Q815" s="11">
        <f t="shared" si="24"/>
        <v>2012</v>
      </c>
      <c r="R815" s="9">
        <f t="shared" si="25"/>
        <v>41080.960243055553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 t="s">
        <v>8324</v>
      </c>
      <c r="P816" t="s">
        <v>8325</v>
      </c>
      <c r="Q816" s="11">
        <f t="shared" si="24"/>
        <v>2011</v>
      </c>
      <c r="R816" s="9">
        <f t="shared" si="25"/>
        <v>40679.743067129632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 t="s">
        <v>8324</v>
      </c>
      <c r="P817" t="s">
        <v>8325</v>
      </c>
      <c r="Q817" s="11">
        <f t="shared" si="24"/>
        <v>2014</v>
      </c>
      <c r="R817" s="9">
        <f t="shared" si="25"/>
        <v>41914.917858796296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 t="s">
        <v>8324</v>
      </c>
      <c r="P818" t="s">
        <v>8325</v>
      </c>
      <c r="Q818" s="11">
        <f t="shared" si="24"/>
        <v>2013</v>
      </c>
      <c r="R818" s="9">
        <f t="shared" si="25"/>
        <v>41341.870868055557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 t="s">
        <v>8324</v>
      </c>
      <c r="P819" t="s">
        <v>8325</v>
      </c>
      <c r="Q819" s="11">
        <f t="shared" si="24"/>
        <v>2012</v>
      </c>
      <c r="R819" s="9">
        <f t="shared" si="25"/>
        <v>40925.599664351852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 t="s">
        <v>8324</v>
      </c>
      <c r="P820" t="s">
        <v>8325</v>
      </c>
      <c r="Q820" s="11">
        <f t="shared" si="24"/>
        <v>2012</v>
      </c>
      <c r="R820" s="9">
        <f t="shared" si="25"/>
        <v>41120.882881944446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 t="s">
        <v>8324</v>
      </c>
      <c r="P821" t="s">
        <v>8325</v>
      </c>
      <c r="Q821" s="11">
        <f t="shared" si="24"/>
        <v>2013</v>
      </c>
      <c r="R821" s="9">
        <f t="shared" si="25"/>
        <v>41619.998310185183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 t="s">
        <v>8324</v>
      </c>
      <c r="P822" t="s">
        <v>8325</v>
      </c>
      <c r="Q822" s="11">
        <f t="shared" si="24"/>
        <v>2014</v>
      </c>
      <c r="R822" s="9">
        <f t="shared" si="25"/>
        <v>41768.841921296298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 t="s">
        <v>8324</v>
      </c>
      <c r="P823" t="s">
        <v>8325</v>
      </c>
      <c r="Q823" s="11">
        <f t="shared" si="24"/>
        <v>2015</v>
      </c>
      <c r="R823" s="9">
        <f t="shared" si="25"/>
        <v>42093.922048611115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 t="s">
        <v>8324</v>
      </c>
      <c r="P824" t="s">
        <v>8325</v>
      </c>
      <c r="Q824" s="11">
        <f t="shared" si="24"/>
        <v>2012</v>
      </c>
      <c r="R824" s="9">
        <f t="shared" si="25"/>
        <v>41157.947337962964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 t="s">
        <v>8324</v>
      </c>
      <c r="P825" t="s">
        <v>8325</v>
      </c>
      <c r="Q825" s="11">
        <f t="shared" si="24"/>
        <v>2015</v>
      </c>
      <c r="R825" s="9">
        <f t="shared" si="25"/>
        <v>42055.972824074073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 t="s">
        <v>8324</v>
      </c>
      <c r="P826" t="s">
        <v>8325</v>
      </c>
      <c r="Q826" s="11">
        <f t="shared" si="24"/>
        <v>2010</v>
      </c>
      <c r="R826" s="9">
        <f t="shared" si="25"/>
        <v>40250.242106481484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 t="s">
        <v>8324</v>
      </c>
      <c r="P827" t="s">
        <v>8325</v>
      </c>
      <c r="Q827" s="11">
        <f t="shared" si="24"/>
        <v>2012</v>
      </c>
      <c r="R827" s="9">
        <f t="shared" si="25"/>
        <v>41186.306527777779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 t="s">
        <v>8324</v>
      </c>
      <c r="P828" t="s">
        <v>8325</v>
      </c>
      <c r="Q828" s="11">
        <f t="shared" si="24"/>
        <v>2012</v>
      </c>
      <c r="R828" s="9">
        <f t="shared" si="25"/>
        <v>40973.038541666669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 t="s">
        <v>8324</v>
      </c>
      <c r="P829" t="s">
        <v>8325</v>
      </c>
      <c r="Q829" s="11">
        <f t="shared" si="24"/>
        <v>2012</v>
      </c>
      <c r="R829" s="9">
        <f t="shared" si="25"/>
        <v>40927.473460648151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 t="s">
        <v>8324</v>
      </c>
      <c r="P830" t="s">
        <v>8325</v>
      </c>
      <c r="Q830" s="11">
        <f t="shared" si="24"/>
        <v>2012</v>
      </c>
      <c r="R830" s="9">
        <f t="shared" si="25"/>
        <v>41073.050717592596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 t="s">
        <v>8324</v>
      </c>
      <c r="P831" t="s">
        <v>8325</v>
      </c>
      <c r="Q831" s="11">
        <f t="shared" si="24"/>
        <v>2016</v>
      </c>
      <c r="R831" s="9">
        <f t="shared" si="25"/>
        <v>42504.801388888889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 t="s">
        <v>8324</v>
      </c>
      <c r="P832" t="s">
        <v>8325</v>
      </c>
      <c r="Q832" s="11">
        <f t="shared" si="24"/>
        <v>2013</v>
      </c>
      <c r="R832" s="9">
        <f t="shared" si="25"/>
        <v>41325.525752314818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 t="s">
        <v>8324</v>
      </c>
      <c r="P833" t="s">
        <v>8325</v>
      </c>
      <c r="Q833" s="11">
        <f t="shared" si="24"/>
        <v>2012</v>
      </c>
      <c r="R833" s="9">
        <f t="shared" si="25"/>
        <v>40996.646921296298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 t="s">
        <v>8324</v>
      </c>
      <c r="P834" t="s">
        <v>8325</v>
      </c>
      <c r="Q834" s="11">
        <f t="shared" ref="Q834:Q897" si="26">YEAR(R834)</f>
        <v>2011</v>
      </c>
      <c r="R834" s="9">
        <f t="shared" ref="R834:R897" si="27">(((J834/60)/60/24)+DATE(1970,1,1))</f>
        <v>40869.675173611111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 t="s">
        <v>8324</v>
      </c>
      <c r="P835" t="s">
        <v>8325</v>
      </c>
      <c r="Q835" s="11">
        <f t="shared" si="26"/>
        <v>2014</v>
      </c>
      <c r="R835" s="9">
        <f t="shared" si="27"/>
        <v>41718.878182870372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 t="s">
        <v>8324</v>
      </c>
      <c r="P836" t="s">
        <v>8325</v>
      </c>
      <c r="Q836" s="11">
        <f t="shared" si="26"/>
        <v>2013</v>
      </c>
      <c r="R836" s="9">
        <f t="shared" si="27"/>
        <v>41422.822824074072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 t="s">
        <v>8324</v>
      </c>
      <c r="P837" t="s">
        <v>8325</v>
      </c>
      <c r="Q837" s="11">
        <f t="shared" si="26"/>
        <v>2012</v>
      </c>
      <c r="R837" s="9">
        <f t="shared" si="27"/>
        <v>41005.45784722222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 t="s">
        <v>8324</v>
      </c>
      <c r="P838" t="s">
        <v>8325</v>
      </c>
      <c r="Q838" s="11">
        <f t="shared" si="26"/>
        <v>2013</v>
      </c>
      <c r="R838" s="9">
        <f t="shared" si="27"/>
        <v>41524.056921296295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 t="s">
        <v>8324</v>
      </c>
      <c r="P839" t="s">
        <v>8325</v>
      </c>
      <c r="Q839" s="11">
        <f t="shared" si="26"/>
        <v>2014</v>
      </c>
      <c r="R839" s="9">
        <f t="shared" si="27"/>
        <v>41730.998402777775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 t="s">
        <v>8324</v>
      </c>
      <c r="P840" t="s">
        <v>8325</v>
      </c>
      <c r="Q840" s="11">
        <f t="shared" si="26"/>
        <v>2011</v>
      </c>
      <c r="R840" s="9">
        <f t="shared" si="27"/>
        <v>40895.897974537038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 t="s">
        <v>8324</v>
      </c>
      <c r="P841" t="s">
        <v>8325</v>
      </c>
      <c r="Q841" s="11">
        <f t="shared" si="26"/>
        <v>2012</v>
      </c>
      <c r="R841" s="9">
        <f t="shared" si="27"/>
        <v>41144.763379629629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 t="s">
        <v>8324</v>
      </c>
      <c r="P842" t="s">
        <v>8326</v>
      </c>
      <c r="Q842" s="11">
        <f t="shared" si="26"/>
        <v>2016</v>
      </c>
      <c r="R842" s="9">
        <f t="shared" si="27"/>
        <v>42607.226701388892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 t="s">
        <v>8324</v>
      </c>
      <c r="P843" t="s">
        <v>8326</v>
      </c>
      <c r="Q843" s="11">
        <f t="shared" si="26"/>
        <v>2014</v>
      </c>
      <c r="R843" s="9">
        <f t="shared" si="27"/>
        <v>41923.838692129626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 t="s">
        <v>8324</v>
      </c>
      <c r="P844" t="s">
        <v>8326</v>
      </c>
      <c r="Q844" s="11">
        <f t="shared" si="26"/>
        <v>2013</v>
      </c>
      <c r="R844" s="9">
        <f t="shared" si="27"/>
        <v>41526.592395833337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8324</v>
      </c>
      <c r="P845" t="s">
        <v>8326</v>
      </c>
      <c r="Q845" s="11">
        <f t="shared" si="26"/>
        <v>2016</v>
      </c>
      <c r="R845" s="9">
        <f t="shared" si="27"/>
        <v>42695.257870370369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 t="s">
        <v>8324</v>
      </c>
      <c r="P846" t="s">
        <v>8326</v>
      </c>
      <c r="Q846" s="11">
        <f t="shared" si="26"/>
        <v>2014</v>
      </c>
      <c r="R846" s="9">
        <f t="shared" si="27"/>
        <v>41905.684629629628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 t="s">
        <v>8324</v>
      </c>
      <c r="P847" t="s">
        <v>8326</v>
      </c>
      <c r="Q847" s="11">
        <f t="shared" si="26"/>
        <v>2016</v>
      </c>
      <c r="R847" s="9">
        <f t="shared" si="27"/>
        <v>42578.205972222218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 t="s">
        <v>8324</v>
      </c>
      <c r="P848" t="s">
        <v>8326</v>
      </c>
      <c r="Q848" s="11">
        <f t="shared" si="26"/>
        <v>2014</v>
      </c>
      <c r="R848" s="9">
        <f t="shared" si="27"/>
        <v>41694.391840277778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 t="s">
        <v>8324</v>
      </c>
      <c r="P849" t="s">
        <v>8326</v>
      </c>
      <c r="Q849" s="11">
        <f t="shared" si="26"/>
        <v>2015</v>
      </c>
      <c r="R849" s="9">
        <f t="shared" si="27"/>
        <v>42165.79833333334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 t="s">
        <v>8324</v>
      </c>
      <c r="P850" t="s">
        <v>8326</v>
      </c>
      <c r="Q850" s="11">
        <f t="shared" si="26"/>
        <v>2015</v>
      </c>
      <c r="R850" s="9">
        <f t="shared" si="27"/>
        <v>42078.792048611111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 t="s">
        <v>8324</v>
      </c>
      <c r="P851" t="s">
        <v>8326</v>
      </c>
      <c r="Q851" s="11">
        <f t="shared" si="26"/>
        <v>2015</v>
      </c>
      <c r="R851" s="9">
        <f t="shared" si="27"/>
        <v>42051.148888888885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 t="s">
        <v>8324</v>
      </c>
      <c r="P852" t="s">
        <v>8326</v>
      </c>
      <c r="Q852" s="11">
        <f t="shared" si="26"/>
        <v>2016</v>
      </c>
      <c r="R852" s="9">
        <f t="shared" si="27"/>
        <v>42452.827743055561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 t="s">
        <v>8324</v>
      </c>
      <c r="P853" t="s">
        <v>8326</v>
      </c>
      <c r="Q853" s="11">
        <f t="shared" si="26"/>
        <v>2016</v>
      </c>
      <c r="R853" s="9">
        <f t="shared" si="27"/>
        <v>42522.880243055552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 t="s">
        <v>8324</v>
      </c>
      <c r="P854" t="s">
        <v>8326</v>
      </c>
      <c r="Q854" s="11">
        <f t="shared" si="26"/>
        <v>2016</v>
      </c>
      <c r="R854" s="9">
        <f t="shared" si="27"/>
        <v>42656.805497685185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 t="s">
        <v>8324</v>
      </c>
      <c r="P855" t="s">
        <v>8326</v>
      </c>
      <c r="Q855" s="11">
        <f t="shared" si="26"/>
        <v>2015</v>
      </c>
      <c r="R855" s="9">
        <f t="shared" si="27"/>
        <v>42021.832280092596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 t="s">
        <v>8324</v>
      </c>
      <c r="P856" t="s">
        <v>8326</v>
      </c>
      <c r="Q856" s="11">
        <f t="shared" si="26"/>
        <v>2016</v>
      </c>
      <c r="R856" s="9">
        <f t="shared" si="27"/>
        <v>42702.212337962963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 t="s">
        <v>8324</v>
      </c>
      <c r="P857" t="s">
        <v>8326</v>
      </c>
      <c r="Q857" s="11">
        <f t="shared" si="26"/>
        <v>2016</v>
      </c>
      <c r="R857" s="9">
        <f t="shared" si="27"/>
        <v>42545.125196759262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 t="s">
        <v>8324</v>
      </c>
      <c r="P858" t="s">
        <v>8326</v>
      </c>
      <c r="Q858" s="11">
        <f t="shared" si="26"/>
        <v>2016</v>
      </c>
      <c r="R858" s="9">
        <f t="shared" si="27"/>
        <v>42609.311990740738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 t="s">
        <v>8324</v>
      </c>
      <c r="P859" t="s">
        <v>8326</v>
      </c>
      <c r="Q859" s="11">
        <f t="shared" si="26"/>
        <v>2015</v>
      </c>
      <c r="R859" s="9">
        <f t="shared" si="27"/>
        <v>42291.581377314811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 t="s">
        <v>8324</v>
      </c>
      <c r="P860" t="s">
        <v>8326</v>
      </c>
      <c r="Q860" s="11">
        <f t="shared" si="26"/>
        <v>2015</v>
      </c>
      <c r="R860" s="9">
        <f t="shared" si="27"/>
        <v>42079.745578703703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 t="s">
        <v>8324</v>
      </c>
      <c r="P861" t="s">
        <v>8326</v>
      </c>
      <c r="Q861" s="11">
        <f t="shared" si="26"/>
        <v>2015</v>
      </c>
      <c r="R861" s="9">
        <f t="shared" si="27"/>
        <v>42128.820231481484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 t="s">
        <v>8324</v>
      </c>
      <c r="P862" t="s">
        <v>8327</v>
      </c>
      <c r="Q862" s="11">
        <f t="shared" si="26"/>
        <v>2013</v>
      </c>
      <c r="R862" s="9">
        <f t="shared" si="27"/>
        <v>41570.482789351852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 t="s">
        <v>8324</v>
      </c>
      <c r="P863" t="s">
        <v>8327</v>
      </c>
      <c r="Q863" s="11">
        <f t="shared" si="26"/>
        <v>2016</v>
      </c>
      <c r="R863" s="9">
        <f t="shared" si="27"/>
        <v>42599.965324074074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 t="s">
        <v>8324</v>
      </c>
      <c r="P864" t="s">
        <v>8327</v>
      </c>
      <c r="Q864" s="11">
        <f t="shared" si="26"/>
        <v>2013</v>
      </c>
      <c r="R864" s="9">
        <f t="shared" si="27"/>
        <v>41559.5549537037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 t="s">
        <v>8324</v>
      </c>
      <c r="P865" t="s">
        <v>8327</v>
      </c>
      <c r="Q865" s="11">
        <f t="shared" si="26"/>
        <v>2012</v>
      </c>
      <c r="R865" s="9">
        <f t="shared" si="27"/>
        <v>40921.117662037039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 t="s">
        <v>8324</v>
      </c>
      <c r="P866" t="s">
        <v>8327</v>
      </c>
      <c r="Q866" s="11">
        <f t="shared" si="26"/>
        <v>2013</v>
      </c>
      <c r="R866" s="9">
        <f t="shared" si="27"/>
        <v>41541.106921296298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 t="s">
        <v>8324</v>
      </c>
      <c r="P867" t="s">
        <v>8327</v>
      </c>
      <c r="Q867" s="11">
        <f t="shared" si="26"/>
        <v>2012</v>
      </c>
      <c r="R867" s="9">
        <f t="shared" si="27"/>
        <v>41230.77311342593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 t="s">
        <v>8324</v>
      </c>
      <c r="P868" t="s">
        <v>8327</v>
      </c>
      <c r="Q868" s="11">
        <f t="shared" si="26"/>
        <v>2015</v>
      </c>
      <c r="R868" s="9">
        <f t="shared" si="27"/>
        <v>42025.637939814813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 t="s">
        <v>8324</v>
      </c>
      <c r="P869" t="s">
        <v>8327</v>
      </c>
      <c r="Q869" s="11">
        <f t="shared" si="26"/>
        <v>2009</v>
      </c>
      <c r="R869" s="9">
        <f t="shared" si="27"/>
        <v>40088.105393518519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 t="s">
        <v>8324</v>
      </c>
      <c r="P870" t="s">
        <v>8327</v>
      </c>
      <c r="Q870" s="11">
        <f t="shared" si="26"/>
        <v>2013</v>
      </c>
      <c r="R870" s="9">
        <f t="shared" si="27"/>
        <v>41616.027754629627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 t="s">
        <v>8324</v>
      </c>
      <c r="P871" t="s">
        <v>8327</v>
      </c>
      <c r="Q871" s="11">
        <f t="shared" si="26"/>
        <v>2013</v>
      </c>
      <c r="R871" s="9">
        <f t="shared" si="27"/>
        <v>41342.845567129632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 t="s">
        <v>8324</v>
      </c>
      <c r="P872" t="s">
        <v>8327</v>
      </c>
      <c r="Q872" s="11">
        <f t="shared" si="26"/>
        <v>2013</v>
      </c>
      <c r="R872" s="9">
        <f t="shared" si="27"/>
        <v>41488.022256944445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 t="s">
        <v>8324</v>
      </c>
      <c r="P873" t="s">
        <v>8327</v>
      </c>
      <c r="Q873" s="11">
        <f t="shared" si="26"/>
        <v>2013</v>
      </c>
      <c r="R873" s="9">
        <f t="shared" si="27"/>
        <v>41577.561284722222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 t="s">
        <v>8324</v>
      </c>
      <c r="P874" t="s">
        <v>8327</v>
      </c>
      <c r="Q874" s="11">
        <f t="shared" si="26"/>
        <v>2011</v>
      </c>
      <c r="R874" s="9">
        <f t="shared" si="27"/>
        <v>40567.825543981482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 t="s">
        <v>8324</v>
      </c>
      <c r="P875" t="s">
        <v>8327</v>
      </c>
      <c r="Q875" s="11">
        <f t="shared" si="26"/>
        <v>2012</v>
      </c>
      <c r="R875" s="9">
        <f t="shared" si="27"/>
        <v>41184.167129629634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 t="s">
        <v>8324</v>
      </c>
      <c r="P876" t="s">
        <v>8327</v>
      </c>
      <c r="Q876" s="11">
        <f t="shared" si="26"/>
        <v>2013</v>
      </c>
      <c r="R876" s="9">
        <f t="shared" si="27"/>
        <v>41368.583726851852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 t="s">
        <v>8324</v>
      </c>
      <c r="P877" t="s">
        <v>8327</v>
      </c>
      <c r="Q877" s="11">
        <f t="shared" si="26"/>
        <v>2015</v>
      </c>
      <c r="R877" s="9">
        <f t="shared" si="27"/>
        <v>42248.723738425921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 t="s">
        <v>8324</v>
      </c>
      <c r="P878" t="s">
        <v>8327</v>
      </c>
      <c r="Q878" s="11">
        <f t="shared" si="26"/>
        <v>2013</v>
      </c>
      <c r="R878" s="9">
        <f t="shared" si="27"/>
        <v>41276.496840277774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 t="s">
        <v>8324</v>
      </c>
      <c r="P879" t="s">
        <v>8327</v>
      </c>
      <c r="Q879" s="11">
        <f t="shared" si="26"/>
        <v>2013</v>
      </c>
      <c r="R879" s="9">
        <f t="shared" si="27"/>
        <v>41597.788888888892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 t="s">
        <v>8324</v>
      </c>
      <c r="P880" t="s">
        <v>8327</v>
      </c>
      <c r="Q880" s="11">
        <f t="shared" si="26"/>
        <v>2010</v>
      </c>
      <c r="R880" s="9">
        <f t="shared" si="27"/>
        <v>40505.232916666668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 t="s">
        <v>8324</v>
      </c>
      <c r="P881" t="s">
        <v>8327</v>
      </c>
      <c r="Q881" s="11">
        <f t="shared" si="26"/>
        <v>2012</v>
      </c>
      <c r="R881" s="9">
        <f t="shared" si="27"/>
        <v>41037.829918981479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 t="s">
        <v>8324</v>
      </c>
      <c r="P882" t="s">
        <v>8328</v>
      </c>
      <c r="Q882" s="11">
        <f t="shared" si="26"/>
        <v>2012</v>
      </c>
      <c r="R882" s="9">
        <f t="shared" si="27"/>
        <v>41179.32104166667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 t="s">
        <v>8324</v>
      </c>
      <c r="P883" t="s">
        <v>8328</v>
      </c>
      <c r="Q883" s="11">
        <f t="shared" si="26"/>
        <v>2011</v>
      </c>
      <c r="R883" s="9">
        <f t="shared" si="27"/>
        <v>40877.25099537037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 t="s">
        <v>8324</v>
      </c>
      <c r="P884" t="s">
        <v>8328</v>
      </c>
      <c r="Q884" s="11">
        <f t="shared" si="26"/>
        <v>2011</v>
      </c>
      <c r="R884" s="9">
        <f t="shared" si="27"/>
        <v>40759.860532407409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 t="s">
        <v>8324</v>
      </c>
      <c r="P885" t="s">
        <v>8328</v>
      </c>
      <c r="Q885" s="11">
        <f t="shared" si="26"/>
        <v>2016</v>
      </c>
      <c r="R885" s="9">
        <f t="shared" si="27"/>
        <v>42371.935590277775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 t="s">
        <v>8324</v>
      </c>
      <c r="P886" t="s">
        <v>8328</v>
      </c>
      <c r="Q886" s="11">
        <f t="shared" si="26"/>
        <v>2012</v>
      </c>
      <c r="R886" s="9">
        <f t="shared" si="27"/>
        <v>40981.802615740737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 t="s">
        <v>8324</v>
      </c>
      <c r="P887" t="s">
        <v>8328</v>
      </c>
      <c r="Q887" s="11">
        <f t="shared" si="26"/>
        <v>2016</v>
      </c>
      <c r="R887" s="9">
        <f t="shared" si="27"/>
        <v>42713.941099537042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 t="s">
        <v>8324</v>
      </c>
      <c r="P888" t="s">
        <v>8328</v>
      </c>
      <c r="Q888" s="11">
        <f t="shared" si="26"/>
        <v>2016</v>
      </c>
      <c r="R888" s="9">
        <f t="shared" si="27"/>
        <v>42603.870520833334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 t="s">
        <v>8324</v>
      </c>
      <c r="P889" t="s">
        <v>8328</v>
      </c>
      <c r="Q889" s="11">
        <f t="shared" si="26"/>
        <v>2012</v>
      </c>
      <c r="R889" s="9">
        <f t="shared" si="27"/>
        <v>41026.958969907406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 t="s">
        <v>8324</v>
      </c>
      <c r="P890" t="s">
        <v>8328</v>
      </c>
      <c r="Q890" s="11">
        <f t="shared" si="26"/>
        <v>2011</v>
      </c>
      <c r="R890" s="9">
        <f t="shared" si="27"/>
        <v>40751.753298611111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 t="s">
        <v>8324</v>
      </c>
      <c r="P891" t="s">
        <v>8328</v>
      </c>
      <c r="Q891" s="11">
        <f t="shared" si="26"/>
        <v>2014</v>
      </c>
      <c r="R891" s="9">
        <f t="shared" si="27"/>
        <v>41887.784062500003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 t="s">
        <v>8324</v>
      </c>
      <c r="P892" t="s">
        <v>8328</v>
      </c>
      <c r="Q892" s="11">
        <f t="shared" si="26"/>
        <v>2013</v>
      </c>
      <c r="R892" s="9">
        <f t="shared" si="27"/>
        <v>41569.698831018519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 t="s">
        <v>8324</v>
      </c>
      <c r="P893" t="s">
        <v>8328</v>
      </c>
      <c r="Q893" s="11">
        <f t="shared" si="26"/>
        <v>2014</v>
      </c>
      <c r="R893" s="9">
        <f t="shared" si="27"/>
        <v>41842.031597222223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 t="s">
        <v>8324</v>
      </c>
      <c r="P894" t="s">
        <v>8328</v>
      </c>
      <c r="Q894" s="11">
        <f t="shared" si="26"/>
        <v>2010</v>
      </c>
      <c r="R894" s="9">
        <f t="shared" si="27"/>
        <v>40304.20003472222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 t="s">
        <v>8324</v>
      </c>
      <c r="P895" t="s">
        <v>8328</v>
      </c>
      <c r="Q895" s="11">
        <f t="shared" si="26"/>
        <v>2015</v>
      </c>
      <c r="R895" s="9">
        <f t="shared" si="27"/>
        <v>42065.897719907407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 t="s">
        <v>8324</v>
      </c>
      <c r="P896" t="s">
        <v>8328</v>
      </c>
      <c r="Q896" s="11">
        <f t="shared" si="26"/>
        <v>2016</v>
      </c>
      <c r="R896" s="9">
        <f t="shared" si="27"/>
        <v>42496.981597222228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 t="s">
        <v>8324</v>
      </c>
      <c r="P897" t="s">
        <v>8328</v>
      </c>
      <c r="Q897" s="11">
        <f t="shared" si="26"/>
        <v>2010</v>
      </c>
      <c r="R897" s="9">
        <f t="shared" si="27"/>
        <v>40431.127650462964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 t="s">
        <v>8324</v>
      </c>
      <c r="P898" t="s">
        <v>8328</v>
      </c>
      <c r="Q898" s="11">
        <f t="shared" ref="Q898:Q961" si="28">YEAR(R898)</f>
        <v>2015</v>
      </c>
      <c r="R898" s="9">
        <f t="shared" ref="R898:R961" si="29">(((J898/60)/60/24)+DATE(1970,1,1))</f>
        <v>42218.872986111113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 t="s">
        <v>8324</v>
      </c>
      <c r="P899" t="s">
        <v>8328</v>
      </c>
      <c r="Q899" s="11">
        <f t="shared" si="28"/>
        <v>2012</v>
      </c>
      <c r="R899" s="9">
        <f t="shared" si="29"/>
        <v>41211.688750000001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 t="s">
        <v>8324</v>
      </c>
      <c r="P900" t="s">
        <v>8328</v>
      </c>
      <c r="Q900" s="11">
        <f t="shared" si="28"/>
        <v>2011</v>
      </c>
      <c r="R900" s="9">
        <f t="shared" si="29"/>
        <v>40878.758217592593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 t="s">
        <v>8324</v>
      </c>
      <c r="P901" t="s">
        <v>8328</v>
      </c>
      <c r="Q901" s="11">
        <f t="shared" si="28"/>
        <v>2011</v>
      </c>
      <c r="R901" s="9">
        <f t="shared" si="29"/>
        <v>40646.099097222221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 t="s">
        <v>8324</v>
      </c>
      <c r="P902" t="s">
        <v>8327</v>
      </c>
      <c r="Q902" s="11">
        <f t="shared" si="28"/>
        <v>2016</v>
      </c>
      <c r="R902" s="9">
        <f t="shared" si="29"/>
        <v>42429.84956018519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 t="s">
        <v>8324</v>
      </c>
      <c r="P903" t="s">
        <v>8327</v>
      </c>
      <c r="Q903" s="11">
        <f t="shared" si="28"/>
        <v>2010</v>
      </c>
      <c r="R903" s="9">
        <f t="shared" si="29"/>
        <v>40291.81150462963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 t="s">
        <v>8324</v>
      </c>
      <c r="P904" t="s">
        <v>8327</v>
      </c>
      <c r="Q904" s="11">
        <f t="shared" si="28"/>
        <v>2014</v>
      </c>
      <c r="R904" s="9">
        <f t="shared" si="29"/>
        <v>41829.965532407405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 t="s">
        <v>8324</v>
      </c>
      <c r="P905" t="s">
        <v>8327</v>
      </c>
      <c r="Q905" s="11">
        <f t="shared" si="28"/>
        <v>2012</v>
      </c>
      <c r="R905" s="9">
        <f t="shared" si="29"/>
        <v>41149.796064814815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 t="s">
        <v>8324</v>
      </c>
      <c r="P906" t="s">
        <v>8327</v>
      </c>
      <c r="Q906" s="11">
        <f t="shared" si="28"/>
        <v>2015</v>
      </c>
      <c r="R906" s="9">
        <f t="shared" si="29"/>
        <v>42342.080289351856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 t="s">
        <v>8324</v>
      </c>
      <c r="P907" t="s">
        <v>8327</v>
      </c>
      <c r="Q907" s="11">
        <f t="shared" si="28"/>
        <v>2010</v>
      </c>
      <c r="R907" s="9">
        <f t="shared" si="29"/>
        <v>40507.239884259259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 t="s">
        <v>8324</v>
      </c>
      <c r="P908" t="s">
        <v>8327</v>
      </c>
      <c r="Q908" s="11">
        <f t="shared" si="28"/>
        <v>2014</v>
      </c>
      <c r="R908" s="9">
        <f t="shared" si="29"/>
        <v>41681.189699074072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 t="s">
        <v>8324</v>
      </c>
      <c r="P909" t="s">
        <v>8327</v>
      </c>
      <c r="Q909" s="11">
        <f t="shared" si="28"/>
        <v>2011</v>
      </c>
      <c r="R909" s="9">
        <f t="shared" si="29"/>
        <v>40767.192395833335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 t="s">
        <v>8324</v>
      </c>
      <c r="P910" t="s">
        <v>8327</v>
      </c>
      <c r="Q910" s="11">
        <f t="shared" si="28"/>
        <v>2010</v>
      </c>
      <c r="R910" s="9">
        <f t="shared" si="29"/>
        <v>40340.801562499997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 t="s">
        <v>8324</v>
      </c>
      <c r="P911" t="s">
        <v>8327</v>
      </c>
      <c r="Q911" s="11">
        <f t="shared" si="28"/>
        <v>2012</v>
      </c>
      <c r="R911" s="9">
        <f t="shared" si="29"/>
        <v>41081.69027777778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 t="s">
        <v>8324</v>
      </c>
      <c r="P912" t="s">
        <v>8327</v>
      </c>
      <c r="Q912" s="11">
        <f t="shared" si="28"/>
        <v>2017</v>
      </c>
      <c r="R912" s="9">
        <f t="shared" si="29"/>
        <v>42737.545358796298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 t="s">
        <v>8324</v>
      </c>
      <c r="P913" t="s">
        <v>8327</v>
      </c>
      <c r="Q913" s="11">
        <f t="shared" si="28"/>
        <v>2014</v>
      </c>
      <c r="R913" s="9">
        <f t="shared" si="29"/>
        <v>41642.005150462966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 t="s">
        <v>8324</v>
      </c>
      <c r="P914" t="s">
        <v>8327</v>
      </c>
      <c r="Q914" s="11">
        <f t="shared" si="28"/>
        <v>2012</v>
      </c>
      <c r="R914" s="9">
        <f t="shared" si="29"/>
        <v>41194.109340277777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 t="s">
        <v>8324</v>
      </c>
      <c r="P915" t="s">
        <v>8327</v>
      </c>
      <c r="Q915" s="11">
        <f t="shared" si="28"/>
        <v>2012</v>
      </c>
      <c r="R915" s="9">
        <f t="shared" si="29"/>
        <v>41004.139108796298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 t="s">
        <v>8324</v>
      </c>
      <c r="P916" t="s">
        <v>8327</v>
      </c>
      <c r="Q916" s="11">
        <f t="shared" si="28"/>
        <v>2012</v>
      </c>
      <c r="R916" s="9">
        <f t="shared" si="29"/>
        <v>41116.763275462967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 t="s">
        <v>8324</v>
      </c>
      <c r="P917" t="s">
        <v>8327</v>
      </c>
      <c r="Q917" s="11">
        <f t="shared" si="28"/>
        <v>2012</v>
      </c>
      <c r="R917" s="9">
        <f t="shared" si="29"/>
        <v>40937.679560185185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 t="s">
        <v>8324</v>
      </c>
      <c r="P918" t="s">
        <v>8327</v>
      </c>
      <c r="Q918" s="11">
        <f t="shared" si="28"/>
        <v>2010</v>
      </c>
      <c r="R918" s="9">
        <f t="shared" si="29"/>
        <v>40434.853402777779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 t="s">
        <v>8324</v>
      </c>
      <c r="P919" t="s">
        <v>8327</v>
      </c>
      <c r="Q919" s="11">
        <f t="shared" si="28"/>
        <v>2014</v>
      </c>
      <c r="R919" s="9">
        <f t="shared" si="29"/>
        <v>41802.94363425926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 t="s">
        <v>8324</v>
      </c>
      <c r="P920" t="s">
        <v>8327</v>
      </c>
      <c r="Q920" s="11">
        <f t="shared" si="28"/>
        <v>2014</v>
      </c>
      <c r="R920" s="9">
        <f t="shared" si="29"/>
        <v>41944.916215277779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 t="s">
        <v>8324</v>
      </c>
      <c r="P921" t="s">
        <v>8327</v>
      </c>
      <c r="Q921" s="11">
        <f t="shared" si="28"/>
        <v>2012</v>
      </c>
      <c r="R921" s="9">
        <f t="shared" si="29"/>
        <v>41227.641724537039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 t="s">
        <v>8324</v>
      </c>
      <c r="P922" t="s">
        <v>8327</v>
      </c>
      <c r="Q922" s="11">
        <f t="shared" si="28"/>
        <v>2013</v>
      </c>
      <c r="R922" s="9">
        <f t="shared" si="29"/>
        <v>41562.67155092593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 t="s">
        <v>8324</v>
      </c>
      <c r="P923" t="s">
        <v>8327</v>
      </c>
      <c r="Q923" s="11">
        <f t="shared" si="28"/>
        <v>2011</v>
      </c>
      <c r="R923" s="9">
        <f t="shared" si="29"/>
        <v>40847.171018518515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 t="s">
        <v>8324</v>
      </c>
      <c r="P924" t="s">
        <v>8327</v>
      </c>
      <c r="Q924" s="11">
        <f t="shared" si="28"/>
        <v>2014</v>
      </c>
      <c r="R924" s="9">
        <f t="shared" si="29"/>
        <v>41878.530011574076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 t="s">
        <v>8324</v>
      </c>
      <c r="P925" t="s">
        <v>8327</v>
      </c>
      <c r="Q925" s="11">
        <f t="shared" si="28"/>
        <v>2014</v>
      </c>
      <c r="R925" s="9">
        <f t="shared" si="29"/>
        <v>41934.959756944445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 t="s">
        <v>8324</v>
      </c>
      <c r="P926" t="s">
        <v>8327</v>
      </c>
      <c r="Q926" s="11">
        <f t="shared" si="28"/>
        <v>2013</v>
      </c>
      <c r="R926" s="9">
        <f t="shared" si="29"/>
        <v>41288.942928240744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 t="s">
        <v>8324</v>
      </c>
      <c r="P927" t="s">
        <v>8327</v>
      </c>
      <c r="Q927" s="11">
        <f t="shared" si="28"/>
        <v>2013</v>
      </c>
      <c r="R927" s="9">
        <f t="shared" si="29"/>
        <v>41575.880914351852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 t="s">
        <v>8324</v>
      </c>
      <c r="P928" t="s">
        <v>8327</v>
      </c>
      <c r="Q928" s="11">
        <f t="shared" si="28"/>
        <v>2010</v>
      </c>
      <c r="R928" s="9">
        <f t="shared" si="29"/>
        <v>40338.02002314815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 t="s">
        <v>8324</v>
      </c>
      <c r="P929" t="s">
        <v>8327</v>
      </c>
      <c r="Q929" s="11">
        <f t="shared" si="28"/>
        <v>2012</v>
      </c>
      <c r="R929" s="9">
        <f t="shared" si="29"/>
        <v>41013.822858796295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 t="s">
        <v>8324</v>
      </c>
      <c r="P930" t="s">
        <v>8327</v>
      </c>
      <c r="Q930" s="11">
        <f t="shared" si="28"/>
        <v>2012</v>
      </c>
      <c r="R930" s="9">
        <f t="shared" si="29"/>
        <v>41180.86241898148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 t="s">
        <v>8324</v>
      </c>
      <c r="P931" t="s">
        <v>8327</v>
      </c>
      <c r="Q931" s="11">
        <f t="shared" si="28"/>
        <v>2012</v>
      </c>
      <c r="R931" s="9">
        <f t="shared" si="29"/>
        <v>40978.238067129627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 t="s">
        <v>8324</v>
      </c>
      <c r="P932" t="s">
        <v>8327</v>
      </c>
      <c r="Q932" s="11">
        <f t="shared" si="28"/>
        <v>2010</v>
      </c>
      <c r="R932" s="9">
        <f t="shared" si="29"/>
        <v>40312.915578703702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 t="s">
        <v>8324</v>
      </c>
      <c r="P933" t="s">
        <v>8327</v>
      </c>
      <c r="Q933" s="11">
        <f t="shared" si="28"/>
        <v>2014</v>
      </c>
      <c r="R933" s="9">
        <f t="shared" si="29"/>
        <v>41680.359976851854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 t="s">
        <v>8324</v>
      </c>
      <c r="P934" t="s">
        <v>8327</v>
      </c>
      <c r="Q934" s="11">
        <f t="shared" si="28"/>
        <v>2013</v>
      </c>
      <c r="R934" s="9">
        <f t="shared" si="29"/>
        <v>41310.969270833331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 t="s">
        <v>8324</v>
      </c>
      <c r="P935" t="s">
        <v>8327</v>
      </c>
      <c r="Q935" s="11">
        <f t="shared" si="28"/>
        <v>2014</v>
      </c>
      <c r="R935" s="9">
        <f t="shared" si="29"/>
        <v>41711.169085648151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 t="s">
        <v>8324</v>
      </c>
      <c r="P936" t="s">
        <v>8327</v>
      </c>
      <c r="Q936" s="11">
        <f t="shared" si="28"/>
        <v>2014</v>
      </c>
      <c r="R936" s="9">
        <f t="shared" si="29"/>
        <v>41733.737083333333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 t="s">
        <v>8324</v>
      </c>
      <c r="P937" t="s">
        <v>8327</v>
      </c>
      <c r="Q937" s="11">
        <f t="shared" si="28"/>
        <v>2015</v>
      </c>
      <c r="R937" s="9">
        <f t="shared" si="29"/>
        <v>42368.333668981482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 t="s">
        <v>8324</v>
      </c>
      <c r="P938" t="s">
        <v>8327</v>
      </c>
      <c r="Q938" s="11">
        <f t="shared" si="28"/>
        <v>2011</v>
      </c>
      <c r="R938" s="9">
        <f t="shared" si="29"/>
        <v>40883.024178240739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 t="s">
        <v>8324</v>
      </c>
      <c r="P939" t="s">
        <v>8327</v>
      </c>
      <c r="Q939" s="11">
        <f t="shared" si="28"/>
        <v>2013</v>
      </c>
      <c r="R939" s="9">
        <f t="shared" si="29"/>
        <v>41551.798113425924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 t="s">
        <v>8324</v>
      </c>
      <c r="P940" t="s">
        <v>8327</v>
      </c>
      <c r="Q940" s="11">
        <f t="shared" si="28"/>
        <v>2012</v>
      </c>
      <c r="R940" s="9">
        <f t="shared" si="29"/>
        <v>41124.479722222226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 t="s">
        <v>8324</v>
      </c>
      <c r="P941" t="s">
        <v>8327</v>
      </c>
      <c r="Q941" s="11">
        <f t="shared" si="28"/>
        <v>2013</v>
      </c>
      <c r="R941" s="9">
        <f t="shared" si="29"/>
        <v>41416.763171296298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 t="s">
        <v>8318</v>
      </c>
      <c r="P942" t="s">
        <v>8320</v>
      </c>
      <c r="Q942" s="11">
        <f t="shared" si="28"/>
        <v>2015</v>
      </c>
      <c r="R942" s="9">
        <f t="shared" si="29"/>
        <v>42182.008402777778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 t="s">
        <v>8318</v>
      </c>
      <c r="P943" t="s">
        <v>8320</v>
      </c>
      <c r="Q943" s="11">
        <f t="shared" si="28"/>
        <v>2017</v>
      </c>
      <c r="R943" s="9">
        <f t="shared" si="29"/>
        <v>42746.096585648149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 t="s">
        <v>8318</v>
      </c>
      <c r="P944" t="s">
        <v>8320</v>
      </c>
      <c r="Q944" s="11">
        <f t="shared" si="28"/>
        <v>2016</v>
      </c>
      <c r="R944" s="9">
        <f t="shared" si="29"/>
        <v>42382.843287037031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 t="s">
        <v>8318</v>
      </c>
      <c r="P945" t="s">
        <v>8320</v>
      </c>
      <c r="Q945" s="11">
        <f t="shared" si="28"/>
        <v>2016</v>
      </c>
      <c r="R945" s="9">
        <f t="shared" si="29"/>
        <v>42673.66788194445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 t="s">
        <v>8318</v>
      </c>
      <c r="P946" t="s">
        <v>8320</v>
      </c>
      <c r="Q946" s="11">
        <f t="shared" si="28"/>
        <v>2016</v>
      </c>
      <c r="R946" s="9">
        <f t="shared" si="29"/>
        <v>42444.583912037036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 t="s">
        <v>8318</v>
      </c>
      <c r="P947" t="s">
        <v>8320</v>
      </c>
      <c r="Q947" s="11">
        <f t="shared" si="28"/>
        <v>2016</v>
      </c>
      <c r="R947" s="9">
        <f t="shared" si="29"/>
        <v>42732.872986111113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 t="s">
        <v>8318</v>
      </c>
      <c r="P948" t="s">
        <v>8320</v>
      </c>
      <c r="Q948" s="11">
        <f t="shared" si="28"/>
        <v>2016</v>
      </c>
      <c r="R948" s="9">
        <f t="shared" si="29"/>
        <v>42592.750555555554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 t="s">
        <v>8318</v>
      </c>
      <c r="P949" t="s">
        <v>8320</v>
      </c>
      <c r="Q949" s="11">
        <f t="shared" si="28"/>
        <v>2016</v>
      </c>
      <c r="R949" s="9">
        <f t="shared" si="29"/>
        <v>42491.781319444446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 t="s">
        <v>8318</v>
      </c>
      <c r="P950" t="s">
        <v>8320</v>
      </c>
      <c r="Q950" s="11">
        <f t="shared" si="28"/>
        <v>2016</v>
      </c>
      <c r="R950" s="9">
        <f t="shared" si="29"/>
        <v>42411.828287037039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 t="s">
        <v>8318</v>
      </c>
      <c r="P951" t="s">
        <v>8320</v>
      </c>
      <c r="Q951" s="11">
        <f t="shared" si="28"/>
        <v>2015</v>
      </c>
      <c r="R951" s="9">
        <f t="shared" si="29"/>
        <v>42361.043703703705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 t="s">
        <v>8318</v>
      </c>
      <c r="P952" t="s">
        <v>8320</v>
      </c>
      <c r="Q952" s="11">
        <f t="shared" si="28"/>
        <v>2015</v>
      </c>
      <c r="R952" s="9">
        <f t="shared" si="29"/>
        <v>42356.750706018516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 t="s">
        <v>8318</v>
      </c>
      <c r="P953" t="s">
        <v>8320</v>
      </c>
      <c r="Q953" s="11">
        <f t="shared" si="28"/>
        <v>2016</v>
      </c>
      <c r="R953" s="9">
        <f t="shared" si="29"/>
        <v>42480.653611111105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 t="s">
        <v>8318</v>
      </c>
      <c r="P954" t="s">
        <v>8320</v>
      </c>
      <c r="Q954" s="11">
        <f t="shared" si="28"/>
        <v>2016</v>
      </c>
      <c r="R954" s="9">
        <f t="shared" si="29"/>
        <v>42662.613564814819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 t="s">
        <v>8318</v>
      </c>
      <c r="P955" t="s">
        <v>8320</v>
      </c>
      <c r="Q955" s="11">
        <f t="shared" si="28"/>
        <v>2014</v>
      </c>
      <c r="R955" s="9">
        <f t="shared" si="29"/>
        <v>41999.164340277777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 t="s">
        <v>8318</v>
      </c>
      <c r="P956" t="s">
        <v>8320</v>
      </c>
      <c r="Q956" s="11">
        <f t="shared" si="28"/>
        <v>2015</v>
      </c>
      <c r="R956" s="9">
        <f t="shared" si="29"/>
        <v>42194.833784722221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 t="s">
        <v>8318</v>
      </c>
      <c r="P957" t="s">
        <v>8320</v>
      </c>
      <c r="Q957" s="11">
        <f t="shared" si="28"/>
        <v>2016</v>
      </c>
      <c r="R957" s="9">
        <f t="shared" si="29"/>
        <v>42586.295138888891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 t="s">
        <v>8318</v>
      </c>
      <c r="P958" t="s">
        <v>8320</v>
      </c>
      <c r="Q958" s="11">
        <f t="shared" si="28"/>
        <v>2015</v>
      </c>
      <c r="R958" s="9">
        <f t="shared" si="29"/>
        <v>42060.913877314815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 t="s">
        <v>8318</v>
      </c>
      <c r="P959" t="s">
        <v>8320</v>
      </c>
      <c r="Q959" s="11">
        <f t="shared" si="28"/>
        <v>2016</v>
      </c>
      <c r="R959" s="9">
        <f t="shared" si="29"/>
        <v>42660.552465277782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 t="s">
        <v>8318</v>
      </c>
      <c r="P960" t="s">
        <v>8320</v>
      </c>
      <c r="Q960" s="11">
        <f t="shared" si="28"/>
        <v>2015</v>
      </c>
      <c r="R960" s="9">
        <f t="shared" si="29"/>
        <v>42082.802812499998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 t="s">
        <v>8318</v>
      </c>
      <c r="P961" t="s">
        <v>8320</v>
      </c>
      <c r="Q961" s="11">
        <f t="shared" si="28"/>
        <v>2014</v>
      </c>
      <c r="R961" s="9">
        <f t="shared" si="29"/>
        <v>41993.174363425926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 t="s">
        <v>8318</v>
      </c>
      <c r="P962" t="s">
        <v>8320</v>
      </c>
      <c r="Q962" s="11">
        <f t="shared" ref="Q962:Q1025" si="30">YEAR(R962)</f>
        <v>2017</v>
      </c>
      <c r="R962" s="9">
        <f t="shared" ref="R962:R1025" si="31">(((J962/60)/60/24)+DATE(1970,1,1))</f>
        <v>42766.626793981486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 t="s">
        <v>8318</v>
      </c>
      <c r="P963" t="s">
        <v>8320</v>
      </c>
      <c r="Q963" s="11">
        <f t="shared" si="30"/>
        <v>2017</v>
      </c>
      <c r="R963" s="9">
        <f t="shared" si="31"/>
        <v>42740.693692129629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 t="s">
        <v>8318</v>
      </c>
      <c r="P964" t="s">
        <v>8320</v>
      </c>
      <c r="Q964" s="11">
        <f t="shared" si="30"/>
        <v>2016</v>
      </c>
      <c r="R964" s="9">
        <f t="shared" si="31"/>
        <v>42373.712418981479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 t="s">
        <v>8318</v>
      </c>
      <c r="P965" t="s">
        <v>8320</v>
      </c>
      <c r="Q965" s="11">
        <f t="shared" si="30"/>
        <v>2016</v>
      </c>
      <c r="R965" s="9">
        <f t="shared" si="31"/>
        <v>42625.635636574079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 t="s">
        <v>8318</v>
      </c>
      <c r="P966" t="s">
        <v>8320</v>
      </c>
      <c r="Q966" s="11">
        <f t="shared" si="30"/>
        <v>2015</v>
      </c>
      <c r="R966" s="9">
        <f t="shared" si="31"/>
        <v>42208.628692129627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 t="s">
        <v>8318</v>
      </c>
      <c r="P967" t="s">
        <v>8320</v>
      </c>
      <c r="Q967" s="11">
        <f t="shared" si="30"/>
        <v>2016</v>
      </c>
      <c r="R967" s="9">
        <f t="shared" si="31"/>
        <v>42637.016736111109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 t="s">
        <v>8318</v>
      </c>
      <c r="P968" t="s">
        <v>8320</v>
      </c>
      <c r="Q968" s="11">
        <f t="shared" si="30"/>
        <v>2016</v>
      </c>
      <c r="R968" s="9">
        <f t="shared" si="31"/>
        <v>42619.635787037041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 t="s">
        <v>8318</v>
      </c>
      <c r="P969" t="s">
        <v>8320</v>
      </c>
      <c r="Q969" s="11">
        <f t="shared" si="30"/>
        <v>2016</v>
      </c>
      <c r="R969" s="9">
        <f t="shared" si="31"/>
        <v>42422.254328703704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 t="s">
        <v>8318</v>
      </c>
      <c r="P970" t="s">
        <v>8320</v>
      </c>
      <c r="Q970" s="11">
        <f t="shared" si="30"/>
        <v>2014</v>
      </c>
      <c r="R970" s="9">
        <f t="shared" si="31"/>
        <v>41836.847615740742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 t="s">
        <v>8318</v>
      </c>
      <c r="P971" t="s">
        <v>8320</v>
      </c>
      <c r="Q971" s="11">
        <f t="shared" si="30"/>
        <v>2017</v>
      </c>
      <c r="R971" s="9">
        <f t="shared" si="31"/>
        <v>42742.30332175926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 t="s">
        <v>8318</v>
      </c>
      <c r="P972" t="s">
        <v>8320</v>
      </c>
      <c r="Q972" s="11">
        <f t="shared" si="30"/>
        <v>2016</v>
      </c>
      <c r="R972" s="9">
        <f t="shared" si="31"/>
        <v>42721.220520833333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 t="s">
        <v>8318</v>
      </c>
      <c r="P973" t="s">
        <v>8320</v>
      </c>
      <c r="Q973" s="11">
        <f t="shared" si="30"/>
        <v>2015</v>
      </c>
      <c r="R973" s="9">
        <f t="shared" si="31"/>
        <v>42111.709027777775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 t="s">
        <v>8318</v>
      </c>
      <c r="P974" t="s">
        <v>8320</v>
      </c>
      <c r="Q974" s="11">
        <f t="shared" si="30"/>
        <v>2014</v>
      </c>
      <c r="R974" s="9">
        <f t="shared" si="31"/>
        <v>41856.865717592591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 t="s">
        <v>8318</v>
      </c>
      <c r="P975" t="s">
        <v>8320</v>
      </c>
      <c r="Q975" s="11">
        <f t="shared" si="30"/>
        <v>2015</v>
      </c>
      <c r="R975" s="9">
        <f t="shared" si="31"/>
        <v>42257.014965277776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 t="s">
        <v>8318</v>
      </c>
      <c r="P976" t="s">
        <v>8320</v>
      </c>
      <c r="Q976" s="11">
        <f t="shared" si="30"/>
        <v>2016</v>
      </c>
      <c r="R976" s="9">
        <f t="shared" si="31"/>
        <v>42424.749490740738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 t="s">
        <v>8318</v>
      </c>
      <c r="P977" t="s">
        <v>8320</v>
      </c>
      <c r="Q977" s="11">
        <f t="shared" si="30"/>
        <v>2016</v>
      </c>
      <c r="R977" s="9">
        <f t="shared" si="31"/>
        <v>42489.696585648147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 t="s">
        <v>8318</v>
      </c>
      <c r="P978" t="s">
        <v>8320</v>
      </c>
      <c r="Q978" s="11">
        <f t="shared" si="30"/>
        <v>2015</v>
      </c>
      <c r="R978" s="9">
        <f t="shared" si="31"/>
        <v>42185.058993055558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 t="s">
        <v>8318</v>
      </c>
      <c r="P979" t="s">
        <v>8320</v>
      </c>
      <c r="Q979" s="11">
        <f t="shared" si="30"/>
        <v>2016</v>
      </c>
      <c r="R979" s="9">
        <f t="shared" si="31"/>
        <v>42391.942094907412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 t="s">
        <v>8318</v>
      </c>
      <c r="P980" t="s">
        <v>8320</v>
      </c>
      <c r="Q980" s="11">
        <f t="shared" si="30"/>
        <v>2016</v>
      </c>
      <c r="R980" s="9">
        <f t="shared" si="31"/>
        <v>42395.309039351851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 t="s">
        <v>8318</v>
      </c>
      <c r="P981" t="s">
        <v>8320</v>
      </c>
      <c r="Q981" s="11">
        <f t="shared" si="30"/>
        <v>2016</v>
      </c>
      <c r="R981" s="9">
        <f t="shared" si="31"/>
        <v>42506.416990740734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 t="s">
        <v>8318</v>
      </c>
      <c r="P982" t="s">
        <v>8320</v>
      </c>
      <c r="Q982" s="11">
        <f t="shared" si="30"/>
        <v>2014</v>
      </c>
      <c r="R982" s="9">
        <f t="shared" si="31"/>
        <v>41928.904189814813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 t="s">
        <v>8318</v>
      </c>
      <c r="P983" t="s">
        <v>8320</v>
      </c>
      <c r="Q983" s="11">
        <f t="shared" si="30"/>
        <v>2014</v>
      </c>
      <c r="R983" s="9">
        <f t="shared" si="31"/>
        <v>41830.947013888886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 t="s">
        <v>8318</v>
      </c>
      <c r="P984" t="s">
        <v>8320</v>
      </c>
      <c r="Q984" s="11">
        <f t="shared" si="30"/>
        <v>2016</v>
      </c>
      <c r="R984" s="9">
        <f t="shared" si="31"/>
        <v>42615.753310185188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 t="s">
        <v>8318</v>
      </c>
      <c r="P985" t="s">
        <v>8320</v>
      </c>
      <c r="Q985" s="11">
        <f t="shared" si="30"/>
        <v>2016</v>
      </c>
      <c r="R985" s="9">
        <f t="shared" si="31"/>
        <v>42574.667650462965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 t="s">
        <v>8318</v>
      </c>
      <c r="P986" t="s">
        <v>8320</v>
      </c>
      <c r="Q986" s="11">
        <f t="shared" si="30"/>
        <v>2015</v>
      </c>
      <c r="R986" s="9">
        <f t="shared" si="31"/>
        <v>42061.11583333333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 t="s">
        <v>8318</v>
      </c>
      <c r="P987" t="s">
        <v>8320</v>
      </c>
      <c r="Q987" s="11">
        <f t="shared" si="30"/>
        <v>2015</v>
      </c>
      <c r="R987" s="9">
        <f t="shared" si="31"/>
        <v>42339.967708333337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 t="s">
        <v>8318</v>
      </c>
      <c r="P988" t="s">
        <v>8320</v>
      </c>
      <c r="Q988" s="11">
        <f t="shared" si="30"/>
        <v>2015</v>
      </c>
      <c r="R988" s="9">
        <f t="shared" si="31"/>
        <v>42324.767361111109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 t="s">
        <v>8318</v>
      </c>
      <c r="P989" t="s">
        <v>8320</v>
      </c>
      <c r="Q989" s="11">
        <f t="shared" si="30"/>
        <v>2014</v>
      </c>
      <c r="R989" s="9">
        <f t="shared" si="31"/>
        <v>41773.294560185182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 t="s">
        <v>8318</v>
      </c>
      <c r="P990" t="s">
        <v>8320</v>
      </c>
      <c r="Q990" s="11">
        <f t="shared" si="30"/>
        <v>2016</v>
      </c>
      <c r="R990" s="9">
        <f t="shared" si="31"/>
        <v>42614.356770833328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 t="s">
        <v>8318</v>
      </c>
      <c r="P991" t="s">
        <v>8320</v>
      </c>
      <c r="Q991" s="11">
        <f t="shared" si="30"/>
        <v>2016</v>
      </c>
      <c r="R991" s="9">
        <f t="shared" si="31"/>
        <v>42611.933969907404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 t="s">
        <v>8318</v>
      </c>
      <c r="P992" t="s">
        <v>8320</v>
      </c>
      <c r="Q992" s="11">
        <f t="shared" si="30"/>
        <v>2014</v>
      </c>
      <c r="R992" s="9">
        <f t="shared" si="31"/>
        <v>41855.784305555557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 t="s">
        <v>8318</v>
      </c>
      <c r="P993" t="s">
        <v>8320</v>
      </c>
      <c r="Q993" s="11">
        <f t="shared" si="30"/>
        <v>2016</v>
      </c>
      <c r="R993" s="9">
        <f t="shared" si="31"/>
        <v>42538.75680555556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 t="s">
        <v>8318</v>
      </c>
      <c r="P994" t="s">
        <v>8320</v>
      </c>
      <c r="Q994" s="11">
        <f t="shared" si="30"/>
        <v>2016</v>
      </c>
      <c r="R994" s="9">
        <f t="shared" si="31"/>
        <v>42437.924988425926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 t="s">
        <v>8318</v>
      </c>
      <c r="P995" t="s">
        <v>8320</v>
      </c>
      <c r="Q995" s="11">
        <f t="shared" si="30"/>
        <v>2016</v>
      </c>
      <c r="R995" s="9">
        <f t="shared" si="31"/>
        <v>42652.964907407411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 t="s">
        <v>8318</v>
      </c>
      <c r="P996" t="s">
        <v>8320</v>
      </c>
      <c r="Q996" s="11">
        <f t="shared" si="30"/>
        <v>2014</v>
      </c>
      <c r="R996" s="9">
        <f t="shared" si="31"/>
        <v>41921.263078703705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 t="s">
        <v>8318</v>
      </c>
      <c r="P997" t="s">
        <v>8320</v>
      </c>
      <c r="Q997" s="11">
        <f t="shared" si="30"/>
        <v>2014</v>
      </c>
      <c r="R997" s="9">
        <f t="shared" si="31"/>
        <v>41947.940740740742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 t="s">
        <v>8318</v>
      </c>
      <c r="P998" t="s">
        <v>8320</v>
      </c>
      <c r="Q998" s="11">
        <f t="shared" si="30"/>
        <v>2014</v>
      </c>
      <c r="R998" s="9">
        <f t="shared" si="31"/>
        <v>41817.866435185184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 t="s">
        <v>8318</v>
      </c>
      <c r="P999" t="s">
        <v>8320</v>
      </c>
      <c r="Q999" s="11">
        <f t="shared" si="30"/>
        <v>2014</v>
      </c>
      <c r="R999" s="9">
        <f t="shared" si="31"/>
        <v>41941.10297453704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 t="s">
        <v>8318</v>
      </c>
      <c r="P1000" t="s">
        <v>8320</v>
      </c>
      <c r="Q1000" s="11">
        <f t="shared" si="30"/>
        <v>2015</v>
      </c>
      <c r="R1000" s="9">
        <f t="shared" si="31"/>
        <v>42282.168993055559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 t="s">
        <v>8318</v>
      </c>
      <c r="P1001" t="s">
        <v>8320</v>
      </c>
      <c r="Q1001" s="11">
        <f t="shared" si="30"/>
        <v>2014</v>
      </c>
      <c r="R1001" s="9">
        <f t="shared" si="31"/>
        <v>41926.29965277778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 t="s">
        <v>8318</v>
      </c>
      <c r="P1002" t="s">
        <v>8320</v>
      </c>
      <c r="Q1002" s="11">
        <f t="shared" si="30"/>
        <v>2017</v>
      </c>
      <c r="R1002" s="9">
        <f t="shared" si="31"/>
        <v>42749.059722222228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 t="s">
        <v>8318</v>
      </c>
      <c r="P1003" t="s">
        <v>8320</v>
      </c>
      <c r="Q1003" s="11">
        <f t="shared" si="30"/>
        <v>2016</v>
      </c>
      <c r="R1003" s="9">
        <f t="shared" si="31"/>
        <v>42720.720057870371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 t="s">
        <v>8318</v>
      </c>
      <c r="P1004" t="s">
        <v>8320</v>
      </c>
      <c r="Q1004" s="11">
        <f t="shared" si="30"/>
        <v>2015</v>
      </c>
      <c r="R1004" s="9">
        <f t="shared" si="31"/>
        <v>42325.684189814812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 t="s">
        <v>8318</v>
      </c>
      <c r="P1005" t="s">
        <v>8320</v>
      </c>
      <c r="Q1005" s="11">
        <f t="shared" si="30"/>
        <v>2017</v>
      </c>
      <c r="R1005" s="9">
        <f t="shared" si="31"/>
        <v>42780.709039351852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 t="s">
        <v>8318</v>
      </c>
      <c r="P1006" t="s">
        <v>8320</v>
      </c>
      <c r="Q1006" s="11">
        <f t="shared" si="30"/>
        <v>2016</v>
      </c>
      <c r="R1006" s="9">
        <f t="shared" si="31"/>
        <v>42388.708645833336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 t="s">
        <v>8318</v>
      </c>
      <c r="P1007" t="s">
        <v>8320</v>
      </c>
      <c r="Q1007" s="11">
        <f t="shared" si="30"/>
        <v>2015</v>
      </c>
      <c r="R1007" s="9">
        <f t="shared" si="31"/>
        <v>42276.624803240738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 t="s">
        <v>8318</v>
      </c>
      <c r="P1008" t="s">
        <v>8320</v>
      </c>
      <c r="Q1008" s="11">
        <f t="shared" si="30"/>
        <v>2014</v>
      </c>
      <c r="R1008" s="9">
        <f t="shared" si="31"/>
        <v>41977.040185185186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 t="s">
        <v>8318</v>
      </c>
      <c r="P1009" t="s">
        <v>8320</v>
      </c>
      <c r="Q1009" s="11">
        <f t="shared" si="30"/>
        <v>2016</v>
      </c>
      <c r="R1009" s="9">
        <f t="shared" si="31"/>
        <v>42676.583599537036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 t="s">
        <v>8318</v>
      </c>
      <c r="P1010" t="s">
        <v>8320</v>
      </c>
      <c r="Q1010" s="11">
        <f t="shared" si="30"/>
        <v>2016</v>
      </c>
      <c r="R1010" s="9">
        <f t="shared" si="31"/>
        <v>42702.809201388889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 t="s">
        <v>8318</v>
      </c>
      <c r="P1011" t="s">
        <v>8320</v>
      </c>
      <c r="Q1011" s="11">
        <f t="shared" si="30"/>
        <v>2016</v>
      </c>
      <c r="R1011" s="9">
        <f t="shared" si="31"/>
        <v>42510.604699074072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 t="s">
        <v>8318</v>
      </c>
      <c r="P1012" t="s">
        <v>8320</v>
      </c>
      <c r="Q1012" s="11">
        <f t="shared" si="30"/>
        <v>2016</v>
      </c>
      <c r="R1012" s="9">
        <f t="shared" si="31"/>
        <v>42561.829421296294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 t="s">
        <v>8318</v>
      </c>
      <c r="P1013" t="s">
        <v>8320</v>
      </c>
      <c r="Q1013" s="11">
        <f t="shared" si="30"/>
        <v>2014</v>
      </c>
      <c r="R1013" s="9">
        <f t="shared" si="31"/>
        <v>41946.898090277777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 t="s">
        <v>8318</v>
      </c>
      <c r="P1014" t="s">
        <v>8320</v>
      </c>
      <c r="Q1014" s="11">
        <f t="shared" si="30"/>
        <v>2016</v>
      </c>
      <c r="R1014" s="9">
        <f t="shared" si="31"/>
        <v>42714.440416666665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 t="s">
        <v>8318</v>
      </c>
      <c r="P1015" t="s">
        <v>8320</v>
      </c>
      <c r="Q1015" s="11">
        <f t="shared" si="30"/>
        <v>2015</v>
      </c>
      <c r="R1015" s="9">
        <f t="shared" si="31"/>
        <v>42339.833981481483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 t="s">
        <v>8318</v>
      </c>
      <c r="P1016" t="s">
        <v>8320</v>
      </c>
      <c r="Q1016" s="11">
        <f t="shared" si="30"/>
        <v>2014</v>
      </c>
      <c r="R1016" s="9">
        <f t="shared" si="31"/>
        <v>41955.002488425926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 t="s">
        <v>8318</v>
      </c>
      <c r="P1017" t="s">
        <v>8320</v>
      </c>
      <c r="Q1017" s="11">
        <f t="shared" si="30"/>
        <v>2015</v>
      </c>
      <c r="R1017" s="9">
        <f t="shared" si="31"/>
        <v>42303.878414351857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 t="s">
        <v>8318</v>
      </c>
      <c r="P1018" t="s">
        <v>8320</v>
      </c>
      <c r="Q1018" s="11">
        <f t="shared" si="30"/>
        <v>2016</v>
      </c>
      <c r="R1018" s="9">
        <f t="shared" si="31"/>
        <v>42422.107129629629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 t="s">
        <v>8318</v>
      </c>
      <c r="P1019" t="s">
        <v>8320</v>
      </c>
      <c r="Q1019" s="11">
        <f t="shared" si="30"/>
        <v>2015</v>
      </c>
      <c r="R1019" s="9">
        <f t="shared" si="31"/>
        <v>42289.675173611111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 t="s">
        <v>8318</v>
      </c>
      <c r="P1020" t="s">
        <v>8320</v>
      </c>
      <c r="Q1020" s="11">
        <f t="shared" si="30"/>
        <v>2016</v>
      </c>
      <c r="R1020" s="9">
        <f t="shared" si="31"/>
        <v>42535.492280092592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 t="s">
        <v>8318</v>
      </c>
      <c r="P1021" t="s">
        <v>8320</v>
      </c>
      <c r="Q1021" s="11">
        <f t="shared" si="30"/>
        <v>2015</v>
      </c>
      <c r="R1021" s="9">
        <f t="shared" si="31"/>
        <v>42009.973946759259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 t="s">
        <v>8324</v>
      </c>
      <c r="P1022" t="s">
        <v>8329</v>
      </c>
      <c r="Q1022" s="11">
        <f t="shared" si="30"/>
        <v>2015</v>
      </c>
      <c r="R1022" s="9">
        <f t="shared" si="31"/>
        <v>42127.069548611107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 t="s">
        <v>8324</v>
      </c>
      <c r="P1023" t="s">
        <v>8329</v>
      </c>
      <c r="Q1023" s="11">
        <f t="shared" si="30"/>
        <v>2015</v>
      </c>
      <c r="R1023" s="9">
        <f t="shared" si="31"/>
        <v>42271.251979166671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 t="s">
        <v>8324</v>
      </c>
      <c r="P1024" t="s">
        <v>8329</v>
      </c>
      <c r="Q1024" s="11">
        <f t="shared" si="30"/>
        <v>2015</v>
      </c>
      <c r="R1024" s="9">
        <f t="shared" si="31"/>
        <v>42111.646724537044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 t="s">
        <v>8324</v>
      </c>
      <c r="P1025" t="s">
        <v>8329</v>
      </c>
      <c r="Q1025" s="11">
        <f t="shared" si="30"/>
        <v>2015</v>
      </c>
      <c r="R1025" s="9">
        <f t="shared" si="31"/>
        <v>42145.919687500005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 t="s">
        <v>8324</v>
      </c>
      <c r="P1026" t="s">
        <v>8329</v>
      </c>
      <c r="Q1026" s="11">
        <f t="shared" ref="Q1026:Q1089" si="32">YEAR(R1026)</f>
        <v>2016</v>
      </c>
      <c r="R1026" s="9">
        <f t="shared" ref="R1026:R1089" si="33">(((J1026/60)/60/24)+DATE(1970,1,1))</f>
        <v>42370.580590277779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 t="s">
        <v>8324</v>
      </c>
      <c r="P1027" t="s">
        <v>8329</v>
      </c>
      <c r="Q1027" s="11">
        <f t="shared" si="32"/>
        <v>2015</v>
      </c>
      <c r="R1027" s="9">
        <f t="shared" si="33"/>
        <v>42049.833761574075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 t="s">
        <v>8324</v>
      </c>
      <c r="P1028" t="s">
        <v>8329</v>
      </c>
      <c r="Q1028" s="11">
        <f t="shared" si="32"/>
        <v>2016</v>
      </c>
      <c r="R1028" s="9">
        <f t="shared" si="33"/>
        <v>42426.407592592594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 t="s">
        <v>8324</v>
      </c>
      <c r="P1029" t="s">
        <v>8329</v>
      </c>
      <c r="Q1029" s="11">
        <f t="shared" si="32"/>
        <v>2014</v>
      </c>
      <c r="R1029" s="9">
        <f t="shared" si="33"/>
        <v>41905.034108796295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 t="s">
        <v>8324</v>
      </c>
      <c r="P1030" t="s">
        <v>8329</v>
      </c>
      <c r="Q1030" s="11">
        <f t="shared" si="32"/>
        <v>2017</v>
      </c>
      <c r="R1030" s="9">
        <f t="shared" si="33"/>
        <v>42755.627372685187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 t="s">
        <v>8324</v>
      </c>
      <c r="P1031" t="s">
        <v>8329</v>
      </c>
      <c r="Q1031" s="11">
        <f t="shared" si="32"/>
        <v>2015</v>
      </c>
      <c r="R1031" s="9">
        <f t="shared" si="33"/>
        <v>42044.711886574078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 t="s">
        <v>8324</v>
      </c>
      <c r="P1032" t="s">
        <v>8329</v>
      </c>
      <c r="Q1032" s="11">
        <f t="shared" si="32"/>
        <v>2016</v>
      </c>
      <c r="R1032" s="9">
        <f t="shared" si="33"/>
        <v>42611.483206018514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 t="s">
        <v>8324</v>
      </c>
      <c r="P1033" t="s">
        <v>8329</v>
      </c>
      <c r="Q1033" s="11">
        <f t="shared" si="32"/>
        <v>2015</v>
      </c>
      <c r="R1033" s="9">
        <f t="shared" si="33"/>
        <v>42324.764004629629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 t="s">
        <v>8324</v>
      </c>
      <c r="P1034" t="s">
        <v>8329</v>
      </c>
      <c r="Q1034" s="11">
        <f t="shared" si="32"/>
        <v>2016</v>
      </c>
      <c r="R1034" s="9">
        <f t="shared" si="33"/>
        <v>42514.666956018518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 t="s">
        <v>8324</v>
      </c>
      <c r="P1035" t="s">
        <v>8329</v>
      </c>
      <c r="Q1035" s="11">
        <f t="shared" si="32"/>
        <v>2016</v>
      </c>
      <c r="R1035" s="9">
        <f t="shared" si="33"/>
        <v>42688.732407407413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 t="s">
        <v>8324</v>
      </c>
      <c r="P1036" t="s">
        <v>8329</v>
      </c>
      <c r="Q1036" s="11">
        <f t="shared" si="32"/>
        <v>2016</v>
      </c>
      <c r="R1036" s="9">
        <f t="shared" si="33"/>
        <v>42555.166712962964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 t="s">
        <v>8324</v>
      </c>
      <c r="P1037" t="s">
        <v>8329</v>
      </c>
      <c r="Q1037" s="11">
        <f t="shared" si="32"/>
        <v>2015</v>
      </c>
      <c r="R1037" s="9">
        <f t="shared" si="33"/>
        <v>42016.641435185185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 t="s">
        <v>8324</v>
      </c>
      <c r="P1038" t="s">
        <v>8329</v>
      </c>
      <c r="Q1038" s="11">
        <f t="shared" si="32"/>
        <v>2012</v>
      </c>
      <c r="R1038" s="9">
        <f t="shared" si="33"/>
        <v>41249.448958333334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 t="s">
        <v>8324</v>
      </c>
      <c r="P1039" t="s">
        <v>8329</v>
      </c>
      <c r="Q1039" s="11">
        <f t="shared" si="32"/>
        <v>2015</v>
      </c>
      <c r="R1039" s="9">
        <f t="shared" si="33"/>
        <v>42119.822476851856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 t="s">
        <v>8324</v>
      </c>
      <c r="P1040" t="s">
        <v>8329</v>
      </c>
      <c r="Q1040" s="11">
        <f t="shared" si="32"/>
        <v>2016</v>
      </c>
      <c r="R1040" s="9">
        <f t="shared" si="33"/>
        <v>42418.231747685189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 t="s">
        <v>8324</v>
      </c>
      <c r="P1041" t="s">
        <v>8329</v>
      </c>
      <c r="Q1041" s="11">
        <f t="shared" si="32"/>
        <v>2016</v>
      </c>
      <c r="R1041" s="9">
        <f t="shared" si="33"/>
        <v>42692.109328703707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 t="s">
        <v>8330</v>
      </c>
      <c r="P1042" t="s">
        <v>8331</v>
      </c>
      <c r="Q1042" s="11">
        <f t="shared" si="32"/>
        <v>2016</v>
      </c>
      <c r="R1042" s="9">
        <f t="shared" si="33"/>
        <v>42579.708437499998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 t="s">
        <v>8330</v>
      </c>
      <c r="P1043" t="s">
        <v>8331</v>
      </c>
      <c r="Q1043" s="11">
        <f t="shared" si="32"/>
        <v>2014</v>
      </c>
      <c r="R1043" s="9">
        <f t="shared" si="33"/>
        <v>41831.060092592597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 t="s">
        <v>8330</v>
      </c>
      <c r="P1044" t="s">
        <v>8331</v>
      </c>
      <c r="Q1044" s="11">
        <f t="shared" si="32"/>
        <v>2014</v>
      </c>
      <c r="R1044" s="9">
        <f t="shared" si="33"/>
        <v>41851.696157407408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 t="s">
        <v>8330</v>
      </c>
      <c r="P1045" t="s">
        <v>8331</v>
      </c>
      <c r="Q1045" s="11">
        <f t="shared" si="32"/>
        <v>2015</v>
      </c>
      <c r="R1045" s="9">
        <f t="shared" si="33"/>
        <v>42114.252951388888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 t="s">
        <v>8330</v>
      </c>
      <c r="P1046" t="s">
        <v>8331</v>
      </c>
      <c r="Q1046" s="11">
        <f t="shared" si="32"/>
        <v>2015</v>
      </c>
      <c r="R1046" s="9">
        <f t="shared" si="33"/>
        <v>42011.925937499997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 t="s">
        <v>8330</v>
      </c>
      <c r="P1047" t="s">
        <v>8331</v>
      </c>
      <c r="Q1047" s="11">
        <f t="shared" si="32"/>
        <v>2014</v>
      </c>
      <c r="R1047" s="9">
        <f t="shared" si="33"/>
        <v>41844.874421296299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 t="s">
        <v>8330</v>
      </c>
      <c r="P1048" t="s">
        <v>8331</v>
      </c>
      <c r="Q1048" s="11">
        <f t="shared" si="32"/>
        <v>2015</v>
      </c>
      <c r="R1048" s="9">
        <f t="shared" si="33"/>
        <v>42319.851388888885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 t="s">
        <v>8330</v>
      </c>
      <c r="P1049" t="s">
        <v>8331</v>
      </c>
      <c r="Q1049" s="11">
        <f t="shared" si="32"/>
        <v>2014</v>
      </c>
      <c r="R1049" s="9">
        <f t="shared" si="33"/>
        <v>41918.818460648145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 t="s">
        <v>8330</v>
      </c>
      <c r="P1050" t="s">
        <v>8331</v>
      </c>
      <c r="Q1050" s="11">
        <f t="shared" si="32"/>
        <v>2016</v>
      </c>
      <c r="R1050" s="9">
        <f t="shared" si="33"/>
        <v>42598.053113425922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 t="s">
        <v>8330</v>
      </c>
      <c r="P1051" t="s">
        <v>8331</v>
      </c>
      <c r="Q1051" s="11">
        <f t="shared" si="32"/>
        <v>2016</v>
      </c>
      <c r="R1051" s="9">
        <f t="shared" si="33"/>
        <v>42382.431076388893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 t="s">
        <v>8330</v>
      </c>
      <c r="P1052" t="s">
        <v>8331</v>
      </c>
      <c r="Q1052" s="11">
        <f t="shared" si="32"/>
        <v>2015</v>
      </c>
      <c r="R1052" s="9">
        <f t="shared" si="33"/>
        <v>42231.7971875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 t="s">
        <v>8330</v>
      </c>
      <c r="P1053" t="s">
        <v>8331</v>
      </c>
      <c r="Q1053" s="11">
        <f t="shared" si="32"/>
        <v>2014</v>
      </c>
      <c r="R1053" s="9">
        <f t="shared" si="33"/>
        <v>41850.014178240745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 t="s">
        <v>8330</v>
      </c>
      <c r="P1054" t="s">
        <v>8331</v>
      </c>
      <c r="Q1054" s="11">
        <f t="shared" si="32"/>
        <v>2016</v>
      </c>
      <c r="R1054" s="9">
        <f t="shared" si="33"/>
        <v>42483.797395833331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 t="s">
        <v>8330</v>
      </c>
      <c r="P1055" t="s">
        <v>8331</v>
      </c>
      <c r="Q1055" s="11">
        <f t="shared" si="32"/>
        <v>2017</v>
      </c>
      <c r="R1055" s="9">
        <f t="shared" si="33"/>
        <v>42775.172824074078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 t="s">
        <v>8330</v>
      </c>
      <c r="P1056" t="s">
        <v>8331</v>
      </c>
      <c r="Q1056" s="11">
        <f t="shared" si="32"/>
        <v>2014</v>
      </c>
      <c r="R1056" s="9">
        <f t="shared" si="33"/>
        <v>41831.851840277777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 t="s">
        <v>8330</v>
      </c>
      <c r="P1057" t="s">
        <v>8331</v>
      </c>
      <c r="Q1057" s="11">
        <f t="shared" si="32"/>
        <v>2016</v>
      </c>
      <c r="R1057" s="9">
        <f t="shared" si="33"/>
        <v>42406.992418981477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 t="s">
        <v>8330</v>
      </c>
      <c r="P1058" t="s">
        <v>8331</v>
      </c>
      <c r="Q1058" s="11">
        <f t="shared" si="32"/>
        <v>2015</v>
      </c>
      <c r="R1058" s="9">
        <f t="shared" si="33"/>
        <v>42058.719641203701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 t="s">
        <v>8330</v>
      </c>
      <c r="P1059" t="s">
        <v>8331</v>
      </c>
      <c r="Q1059" s="11">
        <f t="shared" si="32"/>
        <v>2016</v>
      </c>
      <c r="R1059" s="9">
        <f t="shared" si="33"/>
        <v>42678.871331018512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 t="s">
        <v>8330</v>
      </c>
      <c r="P1060" t="s">
        <v>8331</v>
      </c>
      <c r="Q1060" s="11">
        <f t="shared" si="32"/>
        <v>2015</v>
      </c>
      <c r="R1060" s="9">
        <f t="shared" si="33"/>
        <v>42047.900960648149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 t="s">
        <v>8330</v>
      </c>
      <c r="P1061" t="s">
        <v>8331</v>
      </c>
      <c r="Q1061" s="11">
        <f t="shared" si="32"/>
        <v>2015</v>
      </c>
      <c r="R1061" s="9">
        <f t="shared" si="33"/>
        <v>42046.79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 t="s">
        <v>8330</v>
      </c>
      <c r="P1062" t="s">
        <v>8331</v>
      </c>
      <c r="Q1062" s="11">
        <f t="shared" si="32"/>
        <v>2015</v>
      </c>
      <c r="R1062" s="9">
        <f t="shared" si="33"/>
        <v>42079.913113425922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 t="s">
        <v>8330</v>
      </c>
      <c r="P1063" t="s">
        <v>8331</v>
      </c>
      <c r="Q1063" s="11">
        <f t="shared" si="32"/>
        <v>2016</v>
      </c>
      <c r="R1063" s="9">
        <f t="shared" si="33"/>
        <v>42432.276712962965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 t="s">
        <v>8330</v>
      </c>
      <c r="P1064" t="s">
        <v>8331</v>
      </c>
      <c r="Q1064" s="11">
        <f t="shared" si="32"/>
        <v>2016</v>
      </c>
      <c r="R1064" s="9">
        <f t="shared" si="33"/>
        <v>42556.807187500002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 t="s">
        <v>8330</v>
      </c>
      <c r="P1065" t="s">
        <v>8331</v>
      </c>
      <c r="Q1065" s="11">
        <f t="shared" si="32"/>
        <v>2016</v>
      </c>
      <c r="R1065" s="9">
        <f t="shared" si="33"/>
        <v>42583.030810185184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 t="s">
        <v>8332</v>
      </c>
      <c r="P1066" t="s">
        <v>8333</v>
      </c>
      <c r="Q1066" s="11">
        <f t="shared" si="32"/>
        <v>2013</v>
      </c>
      <c r="R1066" s="9">
        <f t="shared" si="33"/>
        <v>41417.228043981479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 t="s">
        <v>8332</v>
      </c>
      <c r="P1067" t="s">
        <v>8333</v>
      </c>
      <c r="Q1067" s="11">
        <f t="shared" si="32"/>
        <v>2014</v>
      </c>
      <c r="R1067" s="9">
        <f t="shared" si="33"/>
        <v>41661.381041666667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 t="s">
        <v>8332</v>
      </c>
      <c r="P1068" t="s">
        <v>8333</v>
      </c>
      <c r="Q1068" s="11">
        <f t="shared" si="32"/>
        <v>2013</v>
      </c>
      <c r="R1068" s="9">
        <f t="shared" si="33"/>
        <v>41445.962754629632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 t="s">
        <v>8332</v>
      </c>
      <c r="P1069" t="s">
        <v>8333</v>
      </c>
      <c r="Q1069" s="11">
        <f t="shared" si="32"/>
        <v>2013</v>
      </c>
      <c r="R1069" s="9">
        <f t="shared" si="33"/>
        <v>41599.855682870373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 t="s">
        <v>8332</v>
      </c>
      <c r="P1070" t="s">
        <v>8333</v>
      </c>
      <c r="Q1070" s="11">
        <f t="shared" si="32"/>
        <v>2016</v>
      </c>
      <c r="R1070" s="9">
        <f t="shared" si="33"/>
        <v>42440.371111111104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 t="s">
        <v>8332</v>
      </c>
      <c r="P1071" t="s">
        <v>8333</v>
      </c>
      <c r="Q1071" s="11">
        <f t="shared" si="32"/>
        <v>2013</v>
      </c>
      <c r="R1071" s="9">
        <f t="shared" si="33"/>
        <v>41572.229849537034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 t="s">
        <v>8332</v>
      </c>
      <c r="P1072" t="s">
        <v>8333</v>
      </c>
      <c r="Q1072" s="11">
        <f t="shared" si="32"/>
        <v>2012</v>
      </c>
      <c r="R1072" s="9">
        <f t="shared" si="33"/>
        <v>41163.011828703704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 t="s">
        <v>8332</v>
      </c>
      <c r="P1073" t="s">
        <v>8333</v>
      </c>
      <c r="Q1073" s="11">
        <f t="shared" si="32"/>
        <v>2015</v>
      </c>
      <c r="R1073" s="9">
        <f t="shared" si="33"/>
        <v>42295.753391203703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 t="s">
        <v>8332</v>
      </c>
      <c r="P1074" t="s">
        <v>8333</v>
      </c>
      <c r="Q1074" s="11">
        <f t="shared" si="32"/>
        <v>2014</v>
      </c>
      <c r="R1074" s="9">
        <f t="shared" si="33"/>
        <v>41645.832141203704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 t="s">
        <v>8332</v>
      </c>
      <c r="P1075" t="s">
        <v>8333</v>
      </c>
      <c r="Q1075" s="11">
        <f t="shared" si="32"/>
        <v>2011</v>
      </c>
      <c r="R1075" s="9">
        <f t="shared" si="33"/>
        <v>40802.964594907404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 t="s">
        <v>8332</v>
      </c>
      <c r="P1076" t="s">
        <v>8333</v>
      </c>
      <c r="Q1076" s="11">
        <f t="shared" si="32"/>
        <v>2013</v>
      </c>
      <c r="R1076" s="9">
        <f t="shared" si="33"/>
        <v>41613.172974537039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 t="s">
        <v>8332</v>
      </c>
      <c r="P1077" t="s">
        <v>8333</v>
      </c>
      <c r="Q1077" s="11">
        <f t="shared" si="32"/>
        <v>2012</v>
      </c>
      <c r="R1077" s="9">
        <f t="shared" si="33"/>
        <v>41005.904120370367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 t="s">
        <v>8332</v>
      </c>
      <c r="P1078" t="s">
        <v>8333</v>
      </c>
      <c r="Q1078" s="11">
        <f t="shared" si="32"/>
        <v>2014</v>
      </c>
      <c r="R1078" s="9">
        <f t="shared" si="33"/>
        <v>41838.377893518518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 t="s">
        <v>8332</v>
      </c>
      <c r="P1079" t="s">
        <v>8333</v>
      </c>
      <c r="Q1079" s="11">
        <f t="shared" si="32"/>
        <v>2015</v>
      </c>
      <c r="R1079" s="9">
        <f t="shared" si="33"/>
        <v>42353.16679398148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 t="s">
        <v>8332</v>
      </c>
      <c r="P1080" t="s">
        <v>8333</v>
      </c>
      <c r="Q1080" s="11">
        <f t="shared" si="32"/>
        <v>2011</v>
      </c>
      <c r="R1080" s="9">
        <f t="shared" si="33"/>
        <v>40701.195844907408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 t="s">
        <v>8332</v>
      </c>
      <c r="P1081" t="s">
        <v>8333</v>
      </c>
      <c r="Q1081" s="11">
        <f t="shared" si="32"/>
        <v>2016</v>
      </c>
      <c r="R1081" s="9">
        <f t="shared" si="33"/>
        <v>42479.566388888896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 t="s">
        <v>8332</v>
      </c>
      <c r="P1082" t="s">
        <v>8333</v>
      </c>
      <c r="Q1082" s="11">
        <f t="shared" si="32"/>
        <v>2014</v>
      </c>
      <c r="R1082" s="9">
        <f t="shared" si="33"/>
        <v>41740.138113425928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 t="s">
        <v>8332</v>
      </c>
      <c r="P1083" t="s">
        <v>8333</v>
      </c>
      <c r="Q1083" s="11">
        <f t="shared" si="32"/>
        <v>2014</v>
      </c>
      <c r="R1083" s="9">
        <f t="shared" si="33"/>
        <v>42002.926990740743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 t="s">
        <v>8332</v>
      </c>
      <c r="P1084" t="s">
        <v>8333</v>
      </c>
      <c r="Q1084" s="11">
        <f t="shared" si="32"/>
        <v>2012</v>
      </c>
      <c r="R1084" s="9">
        <f t="shared" si="33"/>
        <v>41101.906111111115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 t="s">
        <v>8332</v>
      </c>
      <c r="P1085" t="s">
        <v>8333</v>
      </c>
      <c r="Q1085" s="11">
        <f t="shared" si="32"/>
        <v>2014</v>
      </c>
      <c r="R1085" s="9">
        <f t="shared" si="33"/>
        <v>41793.659525462965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 t="s">
        <v>8332</v>
      </c>
      <c r="P1086" t="s">
        <v>8333</v>
      </c>
      <c r="Q1086" s="11">
        <f t="shared" si="32"/>
        <v>2014</v>
      </c>
      <c r="R1086" s="9">
        <f t="shared" si="33"/>
        <v>41829.912083333329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 t="s">
        <v>8332</v>
      </c>
      <c r="P1087" t="s">
        <v>8333</v>
      </c>
      <c r="Q1087" s="11">
        <f t="shared" si="32"/>
        <v>2016</v>
      </c>
      <c r="R1087" s="9">
        <f t="shared" si="33"/>
        <v>42413.671006944445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 t="s">
        <v>8332</v>
      </c>
      <c r="P1088" t="s">
        <v>8333</v>
      </c>
      <c r="Q1088" s="11">
        <f t="shared" si="32"/>
        <v>2014</v>
      </c>
      <c r="R1088" s="9">
        <f t="shared" si="33"/>
        <v>41845.866793981484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 t="s">
        <v>8332</v>
      </c>
      <c r="P1089" t="s">
        <v>8333</v>
      </c>
      <c r="Q1089" s="11">
        <f t="shared" si="32"/>
        <v>2014</v>
      </c>
      <c r="R1089" s="9">
        <f t="shared" si="33"/>
        <v>41775.713969907411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 t="s">
        <v>8332</v>
      </c>
      <c r="P1090" t="s">
        <v>8333</v>
      </c>
      <c r="Q1090" s="11">
        <f t="shared" ref="Q1090:Q1153" si="34">YEAR(R1090)</f>
        <v>2014</v>
      </c>
      <c r="R1090" s="9">
        <f t="shared" ref="R1090:R1153" si="35">(((J1090/60)/60/24)+DATE(1970,1,1))</f>
        <v>41723.799386574072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 t="s">
        <v>8332</v>
      </c>
      <c r="P1091" t="s">
        <v>8333</v>
      </c>
      <c r="Q1091" s="11">
        <f t="shared" si="34"/>
        <v>2015</v>
      </c>
      <c r="R1091" s="9">
        <f t="shared" si="35"/>
        <v>42151.189525462964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 t="s">
        <v>8332</v>
      </c>
      <c r="P1092" t="s">
        <v>8333</v>
      </c>
      <c r="Q1092" s="11">
        <f t="shared" si="34"/>
        <v>2015</v>
      </c>
      <c r="R1092" s="9">
        <f t="shared" si="35"/>
        <v>42123.185798611114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 t="s">
        <v>8332</v>
      </c>
      <c r="P1093" t="s">
        <v>8333</v>
      </c>
      <c r="Q1093" s="11">
        <f t="shared" si="34"/>
        <v>2016</v>
      </c>
      <c r="R1093" s="9">
        <f t="shared" si="35"/>
        <v>42440.820277777777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 t="s">
        <v>8332</v>
      </c>
      <c r="P1094" t="s">
        <v>8333</v>
      </c>
      <c r="Q1094" s="11">
        <f t="shared" si="34"/>
        <v>2012</v>
      </c>
      <c r="R1094" s="9">
        <f t="shared" si="35"/>
        <v>41250.025902777779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 t="s">
        <v>8332</v>
      </c>
      <c r="P1095" t="s">
        <v>8333</v>
      </c>
      <c r="Q1095" s="11">
        <f t="shared" si="34"/>
        <v>2016</v>
      </c>
      <c r="R1095" s="9">
        <f t="shared" si="35"/>
        <v>42396.973807870367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 t="s">
        <v>8332</v>
      </c>
      <c r="P1096" t="s">
        <v>8333</v>
      </c>
      <c r="Q1096" s="11">
        <f t="shared" si="34"/>
        <v>2011</v>
      </c>
      <c r="R1096" s="9">
        <f t="shared" si="35"/>
        <v>40795.713344907403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 t="s">
        <v>8332</v>
      </c>
      <c r="P1097" t="s">
        <v>8333</v>
      </c>
      <c r="Q1097" s="11">
        <f t="shared" si="34"/>
        <v>2013</v>
      </c>
      <c r="R1097" s="9">
        <f t="shared" si="35"/>
        <v>41486.537268518521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 t="s">
        <v>8332</v>
      </c>
      <c r="P1098" t="s">
        <v>8333</v>
      </c>
      <c r="Q1098" s="11">
        <f t="shared" si="34"/>
        <v>2014</v>
      </c>
      <c r="R1098" s="9">
        <f t="shared" si="35"/>
        <v>41885.51798611111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 t="s">
        <v>8332</v>
      </c>
      <c r="P1099" t="s">
        <v>8333</v>
      </c>
      <c r="Q1099" s="11">
        <f t="shared" si="34"/>
        <v>2014</v>
      </c>
      <c r="R1099" s="9">
        <f t="shared" si="35"/>
        <v>41660.792557870373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 t="s">
        <v>8332</v>
      </c>
      <c r="P1100" t="s">
        <v>8333</v>
      </c>
      <c r="Q1100" s="11">
        <f t="shared" si="34"/>
        <v>2014</v>
      </c>
      <c r="R1100" s="9">
        <f t="shared" si="35"/>
        <v>41712.762673611112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 t="s">
        <v>8332</v>
      </c>
      <c r="P1101" t="s">
        <v>8333</v>
      </c>
      <c r="Q1101" s="11">
        <f t="shared" si="34"/>
        <v>2015</v>
      </c>
      <c r="R1101" s="9">
        <f t="shared" si="35"/>
        <v>42107.836435185185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 t="s">
        <v>8332</v>
      </c>
      <c r="P1102" t="s">
        <v>8333</v>
      </c>
      <c r="Q1102" s="11">
        <f t="shared" si="34"/>
        <v>2016</v>
      </c>
      <c r="R1102" s="9">
        <f t="shared" si="35"/>
        <v>42384.110775462963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 t="s">
        <v>8332</v>
      </c>
      <c r="P1103" t="s">
        <v>8333</v>
      </c>
      <c r="Q1103" s="11">
        <f t="shared" si="34"/>
        <v>2016</v>
      </c>
      <c r="R1103" s="9">
        <f t="shared" si="35"/>
        <v>42538.77243055556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 t="s">
        <v>8332</v>
      </c>
      <c r="P1104" t="s">
        <v>8333</v>
      </c>
      <c r="Q1104" s="11">
        <f t="shared" si="34"/>
        <v>2013</v>
      </c>
      <c r="R1104" s="9">
        <f t="shared" si="35"/>
        <v>41577.045428240745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 t="s">
        <v>8332</v>
      </c>
      <c r="P1105" t="s">
        <v>8333</v>
      </c>
      <c r="Q1105" s="11">
        <f t="shared" si="34"/>
        <v>2016</v>
      </c>
      <c r="R1105" s="9">
        <f t="shared" si="35"/>
        <v>42479.22210648148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 t="s">
        <v>8332</v>
      </c>
      <c r="P1106" t="s">
        <v>8333</v>
      </c>
      <c r="Q1106" s="11">
        <f t="shared" si="34"/>
        <v>2014</v>
      </c>
      <c r="R1106" s="9">
        <f t="shared" si="35"/>
        <v>41771.40996527778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 t="s">
        <v>8332</v>
      </c>
      <c r="P1107" t="s">
        <v>8333</v>
      </c>
      <c r="Q1107" s="11">
        <f t="shared" si="34"/>
        <v>2014</v>
      </c>
      <c r="R1107" s="9">
        <f t="shared" si="35"/>
        <v>41692.135729166665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 t="s">
        <v>8332</v>
      </c>
      <c r="P1108" t="s">
        <v>8333</v>
      </c>
      <c r="Q1108" s="11">
        <f t="shared" si="34"/>
        <v>2012</v>
      </c>
      <c r="R1108" s="9">
        <f t="shared" si="35"/>
        <v>40973.740451388891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 t="s">
        <v>8332</v>
      </c>
      <c r="P1109" t="s">
        <v>8333</v>
      </c>
      <c r="Q1109" s="11">
        <f t="shared" si="34"/>
        <v>2014</v>
      </c>
      <c r="R1109" s="9">
        <f t="shared" si="35"/>
        <v>41813.861388888887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 t="s">
        <v>8332</v>
      </c>
      <c r="P1110" t="s">
        <v>8333</v>
      </c>
      <c r="Q1110" s="11">
        <f t="shared" si="34"/>
        <v>2012</v>
      </c>
      <c r="R1110" s="9">
        <f t="shared" si="35"/>
        <v>40952.636979166666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 t="s">
        <v>8332</v>
      </c>
      <c r="P1111" t="s">
        <v>8333</v>
      </c>
      <c r="Q1111" s="11">
        <f t="shared" si="34"/>
        <v>2016</v>
      </c>
      <c r="R1111" s="9">
        <f t="shared" si="35"/>
        <v>42662.752199074079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 t="s">
        <v>8332</v>
      </c>
      <c r="P1112" t="s">
        <v>8333</v>
      </c>
      <c r="Q1112" s="11">
        <f t="shared" si="34"/>
        <v>2012</v>
      </c>
      <c r="R1112" s="9">
        <f t="shared" si="35"/>
        <v>41220.933124999996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 t="s">
        <v>8332</v>
      </c>
      <c r="P1113" t="s">
        <v>8333</v>
      </c>
      <c r="Q1113" s="11">
        <f t="shared" si="34"/>
        <v>2015</v>
      </c>
      <c r="R1113" s="9">
        <f t="shared" si="35"/>
        <v>42347.203587962969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 t="s">
        <v>8332</v>
      </c>
      <c r="P1114" t="s">
        <v>8333</v>
      </c>
      <c r="Q1114" s="11">
        <f t="shared" si="34"/>
        <v>2014</v>
      </c>
      <c r="R1114" s="9">
        <f t="shared" si="35"/>
        <v>41963.759386574078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 t="s">
        <v>8332</v>
      </c>
      <c r="P1115" t="s">
        <v>8333</v>
      </c>
      <c r="Q1115" s="11">
        <f t="shared" si="34"/>
        <v>2014</v>
      </c>
      <c r="R1115" s="9">
        <f t="shared" si="35"/>
        <v>41835.977083333331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 t="s">
        <v>8332</v>
      </c>
      <c r="P1116" t="s">
        <v>8333</v>
      </c>
      <c r="Q1116" s="11">
        <f t="shared" si="34"/>
        <v>2013</v>
      </c>
      <c r="R1116" s="9">
        <f t="shared" si="35"/>
        <v>41526.345914351856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 t="s">
        <v>8332</v>
      </c>
      <c r="P1117" t="s">
        <v>8333</v>
      </c>
      <c r="Q1117" s="11">
        <f t="shared" si="34"/>
        <v>2016</v>
      </c>
      <c r="R1117" s="9">
        <f t="shared" si="35"/>
        <v>42429.695543981477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 t="s">
        <v>8332</v>
      </c>
      <c r="P1118" t="s">
        <v>8333</v>
      </c>
      <c r="Q1118" s="11">
        <f t="shared" si="34"/>
        <v>2012</v>
      </c>
      <c r="R1118" s="9">
        <f t="shared" si="35"/>
        <v>41009.847314814811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 t="s">
        <v>8332</v>
      </c>
      <c r="P1119" t="s">
        <v>8333</v>
      </c>
      <c r="Q1119" s="11">
        <f t="shared" si="34"/>
        <v>2015</v>
      </c>
      <c r="R1119" s="9">
        <f t="shared" si="35"/>
        <v>42333.598530092597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 t="s">
        <v>8332</v>
      </c>
      <c r="P1120" t="s">
        <v>8333</v>
      </c>
      <c r="Q1120" s="11">
        <f t="shared" si="34"/>
        <v>2014</v>
      </c>
      <c r="R1120" s="9">
        <f t="shared" si="35"/>
        <v>41704.16642361111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 t="s">
        <v>8332</v>
      </c>
      <c r="P1121" t="s">
        <v>8333</v>
      </c>
      <c r="Q1121" s="11">
        <f t="shared" si="34"/>
        <v>2014</v>
      </c>
      <c r="R1121" s="9">
        <f t="shared" si="35"/>
        <v>41722.792407407411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 t="s">
        <v>8332</v>
      </c>
      <c r="P1122" t="s">
        <v>8333</v>
      </c>
      <c r="Q1122" s="11">
        <f t="shared" si="34"/>
        <v>2011</v>
      </c>
      <c r="R1122" s="9">
        <f t="shared" si="35"/>
        <v>40799.872685185182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 t="s">
        <v>8332</v>
      </c>
      <c r="P1123" t="s">
        <v>8333</v>
      </c>
      <c r="Q1123" s="11">
        <f t="shared" si="34"/>
        <v>2016</v>
      </c>
      <c r="R1123" s="9">
        <f t="shared" si="35"/>
        <v>42412.934212962966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 t="s">
        <v>8332</v>
      </c>
      <c r="P1124" t="s">
        <v>8333</v>
      </c>
      <c r="Q1124" s="11">
        <f t="shared" si="34"/>
        <v>2013</v>
      </c>
      <c r="R1124" s="9">
        <f t="shared" si="35"/>
        <v>41410.703993055555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 t="s">
        <v>8332</v>
      </c>
      <c r="P1125" t="s">
        <v>8333</v>
      </c>
      <c r="Q1125" s="11">
        <f t="shared" si="34"/>
        <v>2014</v>
      </c>
      <c r="R1125" s="9">
        <f t="shared" si="35"/>
        <v>41718.5237037037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 t="s">
        <v>8332</v>
      </c>
      <c r="P1126" t="s">
        <v>8334</v>
      </c>
      <c r="Q1126" s="11">
        <f t="shared" si="34"/>
        <v>2015</v>
      </c>
      <c r="R1126" s="9">
        <f t="shared" si="35"/>
        <v>42094.667256944449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 t="s">
        <v>8332</v>
      </c>
      <c r="P1127" t="s">
        <v>8334</v>
      </c>
      <c r="Q1127" s="11">
        <f t="shared" si="34"/>
        <v>2015</v>
      </c>
      <c r="R1127" s="9">
        <f t="shared" si="35"/>
        <v>42212.624189814815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 t="s">
        <v>8332</v>
      </c>
      <c r="P1128" t="s">
        <v>8334</v>
      </c>
      <c r="Q1128" s="11">
        <f t="shared" si="34"/>
        <v>2016</v>
      </c>
      <c r="R1128" s="9">
        <f t="shared" si="35"/>
        <v>42535.327476851846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 t="s">
        <v>8332</v>
      </c>
      <c r="P1129" t="s">
        <v>8334</v>
      </c>
      <c r="Q1129" s="11">
        <f t="shared" si="34"/>
        <v>2014</v>
      </c>
      <c r="R1129" s="9">
        <f t="shared" si="35"/>
        <v>41926.854166666664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 t="s">
        <v>8332</v>
      </c>
      <c r="P1130" t="s">
        <v>8334</v>
      </c>
      <c r="Q1130" s="11">
        <f t="shared" si="34"/>
        <v>2014</v>
      </c>
      <c r="R1130" s="9">
        <f t="shared" si="35"/>
        <v>41828.649502314816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 t="s">
        <v>8332</v>
      </c>
      <c r="P1131" t="s">
        <v>8334</v>
      </c>
      <c r="Q1131" s="11">
        <f t="shared" si="34"/>
        <v>2016</v>
      </c>
      <c r="R1131" s="9">
        <f t="shared" si="35"/>
        <v>42496.264965277776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 t="s">
        <v>8332</v>
      </c>
      <c r="P1132" t="s">
        <v>8334</v>
      </c>
      <c r="Q1132" s="11">
        <f t="shared" si="34"/>
        <v>2014</v>
      </c>
      <c r="R1132" s="9">
        <f t="shared" si="35"/>
        <v>41908.996527777781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 t="s">
        <v>8332</v>
      </c>
      <c r="P1133" t="s">
        <v>8334</v>
      </c>
      <c r="Q1133" s="11">
        <f t="shared" si="34"/>
        <v>2015</v>
      </c>
      <c r="R1133" s="9">
        <f t="shared" si="35"/>
        <v>42332.908194444448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 t="s">
        <v>8332</v>
      </c>
      <c r="P1134" t="s">
        <v>8334</v>
      </c>
      <c r="Q1134" s="11">
        <f t="shared" si="34"/>
        <v>2016</v>
      </c>
      <c r="R1134" s="9">
        <f t="shared" si="35"/>
        <v>42706.115405092598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 t="s">
        <v>8332</v>
      </c>
      <c r="P1135" t="s">
        <v>8334</v>
      </c>
      <c r="Q1135" s="11">
        <f t="shared" si="34"/>
        <v>2014</v>
      </c>
      <c r="R1135" s="9">
        <f t="shared" si="35"/>
        <v>41821.407187500001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 t="s">
        <v>8332</v>
      </c>
      <c r="P1136" t="s">
        <v>8334</v>
      </c>
      <c r="Q1136" s="11">
        <f t="shared" si="34"/>
        <v>2014</v>
      </c>
      <c r="R1136" s="9">
        <f t="shared" si="35"/>
        <v>41958.285046296296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 t="s">
        <v>8332</v>
      </c>
      <c r="P1137" t="s">
        <v>8334</v>
      </c>
      <c r="Q1137" s="11">
        <f t="shared" si="34"/>
        <v>2016</v>
      </c>
      <c r="R1137" s="9">
        <f t="shared" si="35"/>
        <v>42558.989513888882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 t="s">
        <v>8332</v>
      </c>
      <c r="P1138" t="s">
        <v>8334</v>
      </c>
      <c r="Q1138" s="11">
        <f t="shared" si="34"/>
        <v>2015</v>
      </c>
      <c r="R1138" s="9">
        <f t="shared" si="35"/>
        <v>42327.671631944439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 t="s">
        <v>8332</v>
      </c>
      <c r="P1139" t="s">
        <v>8334</v>
      </c>
      <c r="Q1139" s="11">
        <f t="shared" si="34"/>
        <v>2016</v>
      </c>
      <c r="R1139" s="9">
        <f t="shared" si="35"/>
        <v>42453.819687499999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 t="s">
        <v>8332</v>
      </c>
      <c r="P1140" t="s">
        <v>8334</v>
      </c>
      <c r="Q1140" s="11">
        <f t="shared" si="34"/>
        <v>2017</v>
      </c>
      <c r="R1140" s="9">
        <f t="shared" si="35"/>
        <v>42736.9066087963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 t="s">
        <v>8332</v>
      </c>
      <c r="P1141" t="s">
        <v>8334</v>
      </c>
      <c r="Q1141" s="11">
        <f t="shared" si="34"/>
        <v>2014</v>
      </c>
      <c r="R1141" s="9">
        <f t="shared" si="35"/>
        <v>41975.347523148142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 t="s">
        <v>8332</v>
      </c>
      <c r="P1142" t="s">
        <v>8334</v>
      </c>
      <c r="Q1142" s="11">
        <f t="shared" si="34"/>
        <v>2015</v>
      </c>
      <c r="R1142" s="9">
        <f t="shared" si="35"/>
        <v>42192.462048611109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 t="s">
        <v>8332</v>
      </c>
      <c r="P1143" t="s">
        <v>8334</v>
      </c>
      <c r="Q1143" s="11">
        <f t="shared" si="34"/>
        <v>2015</v>
      </c>
      <c r="R1143" s="9">
        <f t="shared" si="35"/>
        <v>42164.699652777781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 t="s">
        <v>8332</v>
      </c>
      <c r="P1144" t="s">
        <v>8334</v>
      </c>
      <c r="Q1144" s="11">
        <f t="shared" si="34"/>
        <v>2015</v>
      </c>
      <c r="R1144" s="9">
        <f t="shared" si="35"/>
        <v>42022.006099537044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 t="s">
        <v>8332</v>
      </c>
      <c r="P1145" t="s">
        <v>8334</v>
      </c>
      <c r="Q1145" s="11">
        <f t="shared" si="34"/>
        <v>2015</v>
      </c>
      <c r="R1145" s="9">
        <f t="shared" si="35"/>
        <v>42325.19358796296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 t="s">
        <v>8335</v>
      </c>
      <c r="P1146" t="s">
        <v>8336</v>
      </c>
      <c r="Q1146" s="11">
        <f t="shared" si="34"/>
        <v>2015</v>
      </c>
      <c r="R1146" s="9">
        <f t="shared" si="35"/>
        <v>42093.181944444441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 t="s">
        <v>8335</v>
      </c>
      <c r="P1147" t="s">
        <v>8336</v>
      </c>
      <c r="Q1147" s="11">
        <f t="shared" si="34"/>
        <v>2014</v>
      </c>
      <c r="R1147" s="9">
        <f t="shared" si="35"/>
        <v>41854.747592592597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 t="s">
        <v>8335</v>
      </c>
      <c r="P1148" t="s">
        <v>8336</v>
      </c>
      <c r="Q1148" s="11">
        <f t="shared" si="34"/>
        <v>2014</v>
      </c>
      <c r="R1148" s="9">
        <f t="shared" si="35"/>
        <v>41723.9533912037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 t="s">
        <v>8335</v>
      </c>
      <c r="P1149" t="s">
        <v>8336</v>
      </c>
      <c r="Q1149" s="11">
        <f t="shared" si="34"/>
        <v>2014</v>
      </c>
      <c r="R1149" s="9">
        <f t="shared" si="35"/>
        <v>41871.972025462965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 t="s">
        <v>8335</v>
      </c>
      <c r="P1150" t="s">
        <v>8336</v>
      </c>
      <c r="Q1150" s="11">
        <f t="shared" si="34"/>
        <v>2016</v>
      </c>
      <c r="R1150" s="9">
        <f t="shared" si="35"/>
        <v>42675.171076388884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 t="s">
        <v>8335</v>
      </c>
      <c r="P1151" t="s">
        <v>8336</v>
      </c>
      <c r="Q1151" s="11">
        <f t="shared" si="34"/>
        <v>2016</v>
      </c>
      <c r="R1151" s="9">
        <f t="shared" si="35"/>
        <v>42507.71025462963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 t="s">
        <v>8335</v>
      </c>
      <c r="P1152" t="s">
        <v>8336</v>
      </c>
      <c r="Q1152" s="11">
        <f t="shared" si="34"/>
        <v>2015</v>
      </c>
      <c r="R1152" s="9">
        <f t="shared" si="35"/>
        <v>42317.954571759255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 t="s">
        <v>8335</v>
      </c>
      <c r="P1153" t="s">
        <v>8336</v>
      </c>
      <c r="Q1153" s="11">
        <f t="shared" si="34"/>
        <v>2015</v>
      </c>
      <c r="R1153" s="9">
        <f t="shared" si="35"/>
        <v>42224.102581018517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 t="s">
        <v>8335</v>
      </c>
      <c r="P1154" t="s">
        <v>8336</v>
      </c>
      <c r="Q1154" s="11">
        <f t="shared" ref="Q1154:Q1217" si="36">YEAR(R1154)</f>
        <v>2015</v>
      </c>
      <c r="R1154" s="9">
        <f t="shared" ref="R1154:R1217" si="37">(((J1154/60)/60/24)+DATE(1970,1,1))</f>
        <v>42109.709629629629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 t="s">
        <v>8335</v>
      </c>
      <c r="P1155" t="s">
        <v>8336</v>
      </c>
      <c r="Q1155" s="11">
        <f t="shared" si="36"/>
        <v>2015</v>
      </c>
      <c r="R1155" s="9">
        <f t="shared" si="37"/>
        <v>42143.714178240742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 t="s">
        <v>8335</v>
      </c>
      <c r="P1156" t="s">
        <v>8336</v>
      </c>
      <c r="Q1156" s="11">
        <f t="shared" si="36"/>
        <v>2015</v>
      </c>
      <c r="R1156" s="9">
        <f t="shared" si="37"/>
        <v>42223.108865740738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 t="s">
        <v>8335</v>
      </c>
      <c r="P1157" t="s">
        <v>8336</v>
      </c>
      <c r="Q1157" s="11">
        <f t="shared" si="36"/>
        <v>2014</v>
      </c>
      <c r="R1157" s="9">
        <f t="shared" si="37"/>
        <v>41835.763981481483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 t="s">
        <v>8335</v>
      </c>
      <c r="P1158" t="s">
        <v>8336</v>
      </c>
      <c r="Q1158" s="11">
        <f t="shared" si="36"/>
        <v>2015</v>
      </c>
      <c r="R1158" s="9">
        <f t="shared" si="37"/>
        <v>42029.07131944444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 t="s">
        <v>8335</v>
      </c>
      <c r="P1159" t="s">
        <v>8336</v>
      </c>
      <c r="Q1159" s="11">
        <f t="shared" si="36"/>
        <v>2014</v>
      </c>
      <c r="R1159" s="9">
        <f t="shared" si="37"/>
        <v>41918.628240740742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 t="s">
        <v>8335</v>
      </c>
      <c r="P1160" t="s">
        <v>8336</v>
      </c>
      <c r="Q1160" s="11">
        <f t="shared" si="36"/>
        <v>2014</v>
      </c>
      <c r="R1160" s="9">
        <f t="shared" si="37"/>
        <v>41952.09175925926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 t="s">
        <v>8335</v>
      </c>
      <c r="P1161" t="s">
        <v>8336</v>
      </c>
      <c r="Q1161" s="11">
        <f t="shared" si="36"/>
        <v>2015</v>
      </c>
      <c r="R1161" s="9">
        <f t="shared" si="37"/>
        <v>42154.726446759261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 t="s">
        <v>8335</v>
      </c>
      <c r="P1162" t="s">
        <v>8336</v>
      </c>
      <c r="Q1162" s="11">
        <f t="shared" si="36"/>
        <v>2015</v>
      </c>
      <c r="R1162" s="9">
        <f t="shared" si="37"/>
        <v>42061.154930555553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 t="s">
        <v>8335</v>
      </c>
      <c r="P1163" t="s">
        <v>8336</v>
      </c>
      <c r="Q1163" s="11">
        <f t="shared" si="36"/>
        <v>2015</v>
      </c>
      <c r="R1163" s="9">
        <f t="shared" si="37"/>
        <v>42122.629502314812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 t="s">
        <v>8335</v>
      </c>
      <c r="P1164" t="s">
        <v>8336</v>
      </c>
      <c r="Q1164" s="11">
        <f t="shared" si="36"/>
        <v>2014</v>
      </c>
      <c r="R1164" s="9">
        <f t="shared" si="37"/>
        <v>41876.683611111112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 t="s">
        <v>8335</v>
      </c>
      <c r="P1165" t="s">
        <v>8336</v>
      </c>
      <c r="Q1165" s="11">
        <f t="shared" si="36"/>
        <v>2014</v>
      </c>
      <c r="R1165" s="9">
        <f t="shared" si="37"/>
        <v>41830.723611111112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 t="s">
        <v>8335</v>
      </c>
      <c r="P1166" t="s">
        <v>8336</v>
      </c>
      <c r="Q1166" s="11">
        <f t="shared" si="36"/>
        <v>2016</v>
      </c>
      <c r="R1166" s="9">
        <f t="shared" si="37"/>
        <v>42509.724328703705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 t="s">
        <v>8335</v>
      </c>
      <c r="P1167" t="s">
        <v>8336</v>
      </c>
      <c r="Q1167" s="11">
        <f t="shared" si="36"/>
        <v>2014</v>
      </c>
      <c r="R1167" s="9">
        <f t="shared" si="37"/>
        <v>41792.214467592588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 t="s">
        <v>8335</v>
      </c>
      <c r="P1168" t="s">
        <v>8336</v>
      </c>
      <c r="Q1168" s="11">
        <f t="shared" si="36"/>
        <v>2015</v>
      </c>
      <c r="R1168" s="9">
        <f t="shared" si="37"/>
        <v>42150.485439814816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 t="s">
        <v>8335</v>
      </c>
      <c r="P1169" t="s">
        <v>8336</v>
      </c>
      <c r="Q1169" s="11">
        <f t="shared" si="36"/>
        <v>2014</v>
      </c>
      <c r="R1169" s="9">
        <f t="shared" si="37"/>
        <v>41863.734895833331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 t="s">
        <v>8335</v>
      </c>
      <c r="P1170" t="s">
        <v>8336</v>
      </c>
      <c r="Q1170" s="11">
        <f t="shared" si="36"/>
        <v>2016</v>
      </c>
      <c r="R1170" s="9">
        <f t="shared" si="37"/>
        <v>42605.053993055553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 t="s">
        <v>8335</v>
      </c>
      <c r="P1171" t="s">
        <v>8336</v>
      </c>
      <c r="Q1171" s="11">
        <f t="shared" si="36"/>
        <v>2015</v>
      </c>
      <c r="R1171" s="9">
        <f t="shared" si="37"/>
        <v>42027.353738425925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 t="s">
        <v>8335</v>
      </c>
      <c r="P1172" t="s">
        <v>8336</v>
      </c>
      <c r="Q1172" s="11">
        <f t="shared" si="36"/>
        <v>2015</v>
      </c>
      <c r="R1172" s="9">
        <f t="shared" si="37"/>
        <v>42124.893182870372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 t="s">
        <v>8335</v>
      </c>
      <c r="P1173" t="s">
        <v>8336</v>
      </c>
      <c r="Q1173" s="11">
        <f t="shared" si="36"/>
        <v>2014</v>
      </c>
      <c r="R1173" s="9">
        <f t="shared" si="37"/>
        <v>41938.804710648146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 t="s">
        <v>8335</v>
      </c>
      <c r="P1174" t="s">
        <v>8336</v>
      </c>
      <c r="Q1174" s="11">
        <f t="shared" si="36"/>
        <v>2014</v>
      </c>
      <c r="R1174" s="9">
        <f t="shared" si="37"/>
        <v>41841.682314814818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 t="s">
        <v>8335</v>
      </c>
      <c r="P1175" t="s">
        <v>8336</v>
      </c>
      <c r="Q1175" s="11">
        <f t="shared" si="36"/>
        <v>2015</v>
      </c>
      <c r="R1175" s="9">
        <f t="shared" si="37"/>
        <v>42184.185844907406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 t="s">
        <v>8335</v>
      </c>
      <c r="P1176" t="s">
        <v>8336</v>
      </c>
      <c r="Q1176" s="11">
        <f t="shared" si="36"/>
        <v>2016</v>
      </c>
      <c r="R1176" s="9">
        <f t="shared" si="37"/>
        <v>42468.84174768519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 t="s">
        <v>8335</v>
      </c>
      <c r="P1177" t="s">
        <v>8336</v>
      </c>
      <c r="Q1177" s="11">
        <f t="shared" si="36"/>
        <v>2015</v>
      </c>
      <c r="R1177" s="9">
        <f t="shared" si="37"/>
        <v>42170.728460648148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 t="s">
        <v>8335</v>
      </c>
      <c r="P1178" t="s">
        <v>8336</v>
      </c>
      <c r="Q1178" s="11">
        <f t="shared" si="36"/>
        <v>2017</v>
      </c>
      <c r="R1178" s="9">
        <f t="shared" si="37"/>
        <v>42746.019652777773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 t="s">
        <v>8335</v>
      </c>
      <c r="P1179" t="s">
        <v>8336</v>
      </c>
      <c r="Q1179" s="11">
        <f t="shared" si="36"/>
        <v>2014</v>
      </c>
      <c r="R1179" s="9">
        <f t="shared" si="37"/>
        <v>41897.660833333335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 t="s">
        <v>8335</v>
      </c>
      <c r="P1180" t="s">
        <v>8336</v>
      </c>
      <c r="Q1180" s="11">
        <f t="shared" si="36"/>
        <v>2014</v>
      </c>
      <c r="R1180" s="9">
        <f t="shared" si="37"/>
        <v>41837.905694444446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 t="s">
        <v>8335</v>
      </c>
      <c r="P1181" t="s">
        <v>8336</v>
      </c>
      <c r="Q1181" s="11">
        <f t="shared" si="36"/>
        <v>2015</v>
      </c>
      <c r="R1181" s="9">
        <f t="shared" si="37"/>
        <v>42275.720219907409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 t="s">
        <v>8335</v>
      </c>
      <c r="P1182" t="s">
        <v>8336</v>
      </c>
      <c r="Q1182" s="11">
        <f t="shared" si="36"/>
        <v>2014</v>
      </c>
      <c r="R1182" s="9">
        <f t="shared" si="37"/>
        <v>41781.806875000002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 t="s">
        <v>8335</v>
      </c>
      <c r="P1183" t="s">
        <v>8336</v>
      </c>
      <c r="Q1183" s="11">
        <f t="shared" si="36"/>
        <v>2015</v>
      </c>
      <c r="R1183" s="9">
        <f t="shared" si="37"/>
        <v>42034.339363425926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 t="s">
        <v>8335</v>
      </c>
      <c r="P1184" t="s">
        <v>8336</v>
      </c>
      <c r="Q1184" s="11">
        <f t="shared" si="36"/>
        <v>2016</v>
      </c>
      <c r="R1184" s="9">
        <f t="shared" si="37"/>
        <v>42728.827407407407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 t="s">
        <v>8335</v>
      </c>
      <c r="P1185" t="s">
        <v>8336</v>
      </c>
      <c r="Q1185" s="11">
        <f t="shared" si="36"/>
        <v>2016</v>
      </c>
      <c r="R1185" s="9">
        <f t="shared" si="37"/>
        <v>42656.86137731481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 t="s">
        <v>8337</v>
      </c>
      <c r="P1186" t="s">
        <v>8338</v>
      </c>
      <c r="Q1186" s="11">
        <f t="shared" si="36"/>
        <v>2017</v>
      </c>
      <c r="R1186" s="9">
        <f t="shared" si="37"/>
        <v>42741.599664351852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 t="s">
        <v>8337</v>
      </c>
      <c r="P1187" t="s">
        <v>8338</v>
      </c>
      <c r="Q1187" s="11">
        <f t="shared" si="36"/>
        <v>2015</v>
      </c>
      <c r="R1187" s="9">
        <f t="shared" si="37"/>
        <v>42130.865150462967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 t="s">
        <v>8337</v>
      </c>
      <c r="P1188" t="s">
        <v>8338</v>
      </c>
      <c r="Q1188" s="11">
        <f t="shared" si="36"/>
        <v>2015</v>
      </c>
      <c r="R1188" s="9">
        <f t="shared" si="37"/>
        <v>42123.86336805555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 t="s">
        <v>8337</v>
      </c>
      <c r="P1189" t="s">
        <v>8338</v>
      </c>
      <c r="Q1189" s="11">
        <f t="shared" si="36"/>
        <v>2015</v>
      </c>
      <c r="R1189" s="9">
        <f t="shared" si="37"/>
        <v>42109.894942129627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 t="s">
        <v>8337</v>
      </c>
      <c r="P1190" t="s">
        <v>8338</v>
      </c>
      <c r="Q1190" s="11">
        <f t="shared" si="36"/>
        <v>2016</v>
      </c>
      <c r="R1190" s="9">
        <f t="shared" si="37"/>
        <v>42711.700694444444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 t="s">
        <v>8337</v>
      </c>
      <c r="P1191" t="s">
        <v>8338</v>
      </c>
      <c r="Q1191" s="11">
        <f t="shared" si="36"/>
        <v>2016</v>
      </c>
      <c r="R1191" s="9">
        <f t="shared" si="37"/>
        <v>42529.979108796295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 t="s">
        <v>8337</v>
      </c>
      <c r="P1192" t="s">
        <v>8338</v>
      </c>
      <c r="Q1192" s="11">
        <f t="shared" si="36"/>
        <v>2014</v>
      </c>
      <c r="R1192" s="9">
        <f t="shared" si="37"/>
        <v>41852.665798611109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 t="s">
        <v>8337</v>
      </c>
      <c r="P1193" t="s">
        <v>8338</v>
      </c>
      <c r="Q1193" s="11">
        <f t="shared" si="36"/>
        <v>2016</v>
      </c>
      <c r="R1193" s="9">
        <f t="shared" si="37"/>
        <v>42419.603703703702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 t="s">
        <v>8337</v>
      </c>
      <c r="P1194" t="s">
        <v>8338</v>
      </c>
      <c r="Q1194" s="11">
        <f t="shared" si="36"/>
        <v>2017</v>
      </c>
      <c r="R1194" s="9">
        <f t="shared" si="37"/>
        <v>42747.506689814814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 t="s">
        <v>8337</v>
      </c>
      <c r="P1195" t="s">
        <v>8338</v>
      </c>
      <c r="Q1195" s="11">
        <f t="shared" si="36"/>
        <v>2016</v>
      </c>
      <c r="R1195" s="9">
        <f t="shared" si="37"/>
        <v>42409.776076388895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 t="s">
        <v>8337</v>
      </c>
      <c r="P1196" t="s">
        <v>8338</v>
      </c>
      <c r="Q1196" s="11">
        <f t="shared" si="36"/>
        <v>2015</v>
      </c>
      <c r="R1196" s="9">
        <f t="shared" si="37"/>
        <v>42072.488182870366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 t="s">
        <v>8337</v>
      </c>
      <c r="P1197" t="s">
        <v>8338</v>
      </c>
      <c r="Q1197" s="11">
        <f t="shared" si="36"/>
        <v>2015</v>
      </c>
      <c r="R1197" s="9">
        <f t="shared" si="37"/>
        <v>42298.34783564815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 t="s">
        <v>8337</v>
      </c>
      <c r="P1198" t="s">
        <v>8338</v>
      </c>
      <c r="Q1198" s="11">
        <f t="shared" si="36"/>
        <v>2015</v>
      </c>
      <c r="R1198" s="9">
        <f t="shared" si="37"/>
        <v>42326.818738425922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 t="s">
        <v>8337</v>
      </c>
      <c r="P1199" t="s">
        <v>8338</v>
      </c>
      <c r="Q1199" s="11">
        <f t="shared" si="36"/>
        <v>2016</v>
      </c>
      <c r="R1199" s="9">
        <f t="shared" si="37"/>
        <v>42503.66474537037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 t="s">
        <v>8337</v>
      </c>
      <c r="P1200" t="s">
        <v>8338</v>
      </c>
      <c r="Q1200" s="11">
        <f t="shared" si="36"/>
        <v>2015</v>
      </c>
      <c r="R1200" s="9">
        <f t="shared" si="37"/>
        <v>42333.619050925925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 t="s">
        <v>8337</v>
      </c>
      <c r="P1201" t="s">
        <v>8338</v>
      </c>
      <c r="Q1201" s="11">
        <f t="shared" si="36"/>
        <v>2015</v>
      </c>
      <c r="R1201" s="9">
        <f t="shared" si="37"/>
        <v>42161.770833333328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 t="s">
        <v>8337</v>
      </c>
      <c r="P1202" t="s">
        <v>8338</v>
      </c>
      <c r="Q1202" s="11">
        <f t="shared" si="36"/>
        <v>2015</v>
      </c>
      <c r="R1202" s="9">
        <f t="shared" si="37"/>
        <v>42089.477500000001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 t="s">
        <v>8337</v>
      </c>
      <c r="P1203" t="s">
        <v>8338</v>
      </c>
      <c r="Q1203" s="11">
        <f t="shared" si="36"/>
        <v>2016</v>
      </c>
      <c r="R1203" s="9">
        <f t="shared" si="37"/>
        <v>42536.60701388889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 t="s">
        <v>8337</v>
      </c>
      <c r="P1204" t="s">
        <v>8338</v>
      </c>
      <c r="Q1204" s="11">
        <f t="shared" si="36"/>
        <v>2015</v>
      </c>
      <c r="R1204" s="9">
        <f t="shared" si="37"/>
        <v>42152.288819444439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 t="s">
        <v>8337</v>
      </c>
      <c r="P1205" t="s">
        <v>8338</v>
      </c>
      <c r="Q1205" s="11">
        <f t="shared" si="36"/>
        <v>2015</v>
      </c>
      <c r="R1205" s="9">
        <f t="shared" si="37"/>
        <v>42125.614895833336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 t="s">
        <v>8337</v>
      </c>
      <c r="P1206" t="s">
        <v>8338</v>
      </c>
      <c r="Q1206" s="11">
        <f t="shared" si="36"/>
        <v>2015</v>
      </c>
      <c r="R1206" s="9">
        <f t="shared" si="37"/>
        <v>42297.748067129629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 t="s">
        <v>8337</v>
      </c>
      <c r="P1207" t="s">
        <v>8338</v>
      </c>
      <c r="Q1207" s="11">
        <f t="shared" si="36"/>
        <v>2015</v>
      </c>
      <c r="R1207" s="9">
        <f t="shared" si="37"/>
        <v>42138.506377314814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 t="s">
        <v>8337</v>
      </c>
      <c r="P1208" t="s">
        <v>8338</v>
      </c>
      <c r="Q1208" s="11">
        <f t="shared" si="36"/>
        <v>2017</v>
      </c>
      <c r="R1208" s="9">
        <f t="shared" si="37"/>
        <v>42772.776076388895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 t="s">
        <v>8337</v>
      </c>
      <c r="P1209" t="s">
        <v>8338</v>
      </c>
      <c r="Q1209" s="11">
        <f t="shared" si="36"/>
        <v>2016</v>
      </c>
      <c r="R1209" s="9">
        <f t="shared" si="37"/>
        <v>42430.430243055554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 t="s">
        <v>8337</v>
      </c>
      <c r="P1210" t="s">
        <v>8338</v>
      </c>
      <c r="Q1210" s="11">
        <f t="shared" si="36"/>
        <v>2016</v>
      </c>
      <c r="R1210" s="9">
        <f t="shared" si="37"/>
        <v>42423.709074074075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 t="s">
        <v>8337</v>
      </c>
      <c r="P1211" t="s">
        <v>8338</v>
      </c>
      <c r="Q1211" s="11">
        <f t="shared" si="36"/>
        <v>2017</v>
      </c>
      <c r="R1211" s="9">
        <f t="shared" si="37"/>
        <v>42761.846122685187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 t="s">
        <v>8337</v>
      </c>
      <c r="P1212" t="s">
        <v>8338</v>
      </c>
      <c r="Q1212" s="11">
        <f t="shared" si="36"/>
        <v>2015</v>
      </c>
      <c r="R1212" s="9">
        <f t="shared" si="37"/>
        <v>42132.941805555558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 t="s">
        <v>8337</v>
      </c>
      <c r="P1213" t="s">
        <v>8338</v>
      </c>
      <c r="Q1213" s="11">
        <f t="shared" si="36"/>
        <v>2016</v>
      </c>
      <c r="R1213" s="9">
        <f t="shared" si="37"/>
        <v>42515.866446759261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 t="s">
        <v>8337</v>
      </c>
      <c r="P1214" t="s">
        <v>8338</v>
      </c>
      <c r="Q1214" s="11">
        <f t="shared" si="36"/>
        <v>2015</v>
      </c>
      <c r="R1214" s="9">
        <f t="shared" si="37"/>
        <v>42318.950173611112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 t="s">
        <v>8337</v>
      </c>
      <c r="P1215" t="s">
        <v>8338</v>
      </c>
      <c r="Q1215" s="11">
        <f t="shared" si="36"/>
        <v>2016</v>
      </c>
      <c r="R1215" s="9">
        <f t="shared" si="37"/>
        <v>42731.755787037036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 t="s">
        <v>8337</v>
      </c>
      <c r="P1216" t="s">
        <v>8338</v>
      </c>
      <c r="Q1216" s="11">
        <f t="shared" si="36"/>
        <v>2015</v>
      </c>
      <c r="R1216" s="9">
        <f t="shared" si="37"/>
        <v>42104.840335648143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 t="s">
        <v>8337</v>
      </c>
      <c r="P1217" t="s">
        <v>8338</v>
      </c>
      <c r="Q1217" s="11">
        <f t="shared" si="36"/>
        <v>2014</v>
      </c>
      <c r="R1217" s="9">
        <f t="shared" si="37"/>
        <v>41759.923101851848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 t="s">
        <v>8337</v>
      </c>
      <c r="P1218" t="s">
        <v>8338</v>
      </c>
      <c r="Q1218" s="11">
        <f t="shared" ref="Q1218:Q1281" si="38">YEAR(R1218)</f>
        <v>2015</v>
      </c>
      <c r="R1218" s="9">
        <f t="shared" ref="R1218:R1281" si="39">(((J1218/60)/60/24)+DATE(1970,1,1))</f>
        <v>42247.616400462968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 t="s">
        <v>8337</v>
      </c>
      <c r="P1219" t="s">
        <v>8338</v>
      </c>
      <c r="Q1219" s="11">
        <f t="shared" si="38"/>
        <v>2016</v>
      </c>
      <c r="R1219" s="9">
        <f t="shared" si="39"/>
        <v>42535.809490740736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 t="s">
        <v>8337</v>
      </c>
      <c r="P1220" t="s">
        <v>8338</v>
      </c>
      <c r="Q1220" s="11">
        <f t="shared" si="38"/>
        <v>2015</v>
      </c>
      <c r="R1220" s="9">
        <f t="shared" si="39"/>
        <v>42278.662037037036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 t="s">
        <v>8337</v>
      </c>
      <c r="P1221" t="s">
        <v>8338</v>
      </c>
      <c r="Q1221" s="11">
        <f t="shared" si="38"/>
        <v>2016</v>
      </c>
      <c r="R1221" s="9">
        <f t="shared" si="39"/>
        <v>42633.461956018517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 t="s">
        <v>8337</v>
      </c>
      <c r="P1222" t="s">
        <v>8338</v>
      </c>
      <c r="Q1222" s="11">
        <f t="shared" si="38"/>
        <v>2015</v>
      </c>
      <c r="R1222" s="9">
        <f t="shared" si="39"/>
        <v>42211.628611111111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 t="s">
        <v>8337</v>
      </c>
      <c r="P1223" t="s">
        <v>8338</v>
      </c>
      <c r="Q1223" s="11">
        <f t="shared" si="38"/>
        <v>2016</v>
      </c>
      <c r="R1223" s="9">
        <f t="shared" si="39"/>
        <v>42680.47555555556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 t="s">
        <v>8337</v>
      </c>
      <c r="P1224" t="s">
        <v>8338</v>
      </c>
      <c r="Q1224" s="11">
        <f t="shared" si="38"/>
        <v>2016</v>
      </c>
      <c r="R1224" s="9">
        <f t="shared" si="39"/>
        <v>42430.720451388886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 t="s">
        <v>8337</v>
      </c>
      <c r="P1225" t="s">
        <v>8338</v>
      </c>
      <c r="Q1225" s="11">
        <f t="shared" si="38"/>
        <v>2016</v>
      </c>
      <c r="R1225" s="9">
        <f t="shared" si="39"/>
        <v>42654.177187499998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 t="s">
        <v>8324</v>
      </c>
      <c r="P1226" t="s">
        <v>8339</v>
      </c>
      <c r="Q1226" s="11">
        <f t="shared" si="38"/>
        <v>2014</v>
      </c>
      <c r="R1226" s="9">
        <f t="shared" si="39"/>
        <v>41736.549791666665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 t="s">
        <v>8324</v>
      </c>
      <c r="P1227" t="s">
        <v>8339</v>
      </c>
      <c r="Q1227" s="11">
        <f t="shared" si="38"/>
        <v>2013</v>
      </c>
      <c r="R1227" s="9">
        <f t="shared" si="39"/>
        <v>41509.905995370369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 t="s">
        <v>8324</v>
      </c>
      <c r="P1228" t="s">
        <v>8339</v>
      </c>
      <c r="Q1228" s="11">
        <f t="shared" si="38"/>
        <v>2014</v>
      </c>
      <c r="R1228" s="9">
        <f t="shared" si="39"/>
        <v>41715.874780092592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 t="s">
        <v>8324</v>
      </c>
      <c r="P1229" t="s">
        <v>8339</v>
      </c>
      <c r="Q1229" s="11">
        <f t="shared" si="38"/>
        <v>2014</v>
      </c>
      <c r="R1229" s="9">
        <f t="shared" si="39"/>
        <v>41827.919166666667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 t="s">
        <v>8324</v>
      </c>
      <c r="P1230" t="s">
        <v>8339</v>
      </c>
      <c r="Q1230" s="11">
        <f t="shared" si="38"/>
        <v>2011</v>
      </c>
      <c r="R1230" s="9">
        <f t="shared" si="39"/>
        <v>40754.729259259257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 t="s">
        <v>8324</v>
      </c>
      <c r="P1231" t="s">
        <v>8339</v>
      </c>
      <c r="Q1231" s="11">
        <f t="shared" si="38"/>
        <v>2012</v>
      </c>
      <c r="R1231" s="9">
        <f t="shared" si="39"/>
        <v>40985.459803240738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 t="s">
        <v>8324</v>
      </c>
      <c r="P1232" t="s">
        <v>8339</v>
      </c>
      <c r="Q1232" s="11">
        <f t="shared" si="38"/>
        <v>2011</v>
      </c>
      <c r="R1232" s="9">
        <f t="shared" si="39"/>
        <v>40568.972569444442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 t="s">
        <v>8324</v>
      </c>
      <c r="P1233" t="s">
        <v>8339</v>
      </c>
      <c r="Q1233" s="11">
        <f t="shared" si="38"/>
        <v>2015</v>
      </c>
      <c r="R1233" s="9">
        <f t="shared" si="39"/>
        <v>42193.941759259258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 t="s">
        <v>8324</v>
      </c>
      <c r="P1234" t="s">
        <v>8339</v>
      </c>
      <c r="Q1234" s="11">
        <f t="shared" si="38"/>
        <v>2013</v>
      </c>
      <c r="R1234" s="9">
        <f t="shared" si="39"/>
        <v>41506.848032407412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 t="s">
        <v>8324</v>
      </c>
      <c r="P1235" t="s">
        <v>8339</v>
      </c>
      <c r="Q1235" s="11">
        <f t="shared" si="38"/>
        <v>2012</v>
      </c>
      <c r="R1235" s="9">
        <f t="shared" si="39"/>
        <v>40939.948773148149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 t="s">
        <v>8324</v>
      </c>
      <c r="P1236" t="s">
        <v>8339</v>
      </c>
      <c r="Q1236" s="11">
        <f t="shared" si="38"/>
        <v>2015</v>
      </c>
      <c r="R1236" s="9">
        <f t="shared" si="39"/>
        <v>42007.788680555561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 t="s">
        <v>8324</v>
      </c>
      <c r="P1237" t="s">
        <v>8339</v>
      </c>
      <c r="Q1237" s="11">
        <f t="shared" si="38"/>
        <v>2013</v>
      </c>
      <c r="R1237" s="9">
        <f t="shared" si="39"/>
        <v>41583.135405092595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 t="s">
        <v>8324</v>
      </c>
      <c r="P1238" t="s">
        <v>8339</v>
      </c>
      <c r="Q1238" s="11">
        <f t="shared" si="38"/>
        <v>2012</v>
      </c>
      <c r="R1238" s="9">
        <f t="shared" si="39"/>
        <v>41110.680138888885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 t="s">
        <v>8324</v>
      </c>
      <c r="P1239" t="s">
        <v>8339</v>
      </c>
      <c r="Q1239" s="11">
        <f t="shared" si="38"/>
        <v>2012</v>
      </c>
      <c r="R1239" s="9">
        <f t="shared" si="39"/>
        <v>41125.283159722225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 t="s">
        <v>8324</v>
      </c>
      <c r="P1240" t="s">
        <v>8339</v>
      </c>
      <c r="Q1240" s="11">
        <f t="shared" si="38"/>
        <v>2011</v>
      </c>
      <c r="R1240" s="9">
        <f t="shared" si="39"/>
        <v>40731.61037037037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 t="s">
        <v>8324</v>
      </c>
      <c r="P1241" t="s">
        <v>8339</v>
      </c>
      <c r="Q1241" s="11">
        <f t="shared" si="38"/>
        <v>2011</v>
      </c>
      <c r="R1241" s="9">
        <f t="shared" si="39"/>
        <v>40883.962581018517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 t="s">
        <v>8324</v>
      </c>
      <c r="P1242" t="s">
        <v>8339</v>
      </c>
      <c r="Q1242" s="11">
        <f t="shared" si="38"/>
        <v>2013</v>
      </c>
      <c r="R1242" s="9">
        <f t="shared" si="39"/>
        <v>41409.040011574078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 t="s">
        <v>8324</v>
      </c>
      <c r="P1243" t="s">
        <v>8339</v>
      </c>
      <c r="Q1243" s="11">
        <f t="shared" si="38"/>
        <v>2014</v>
      </c>
      <c r="R1243" s="9">
        <f t="shared" si="39"/>
        <v>41923.837731481479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 t="s">
        <v>8324</v>
      </c>
      <c r="P1244" t="s">
        <v>8339</v>
      </c>
      <c r="Q1244" s="11">
        <f t="shared" si="38"/>
        <v>2011</v>
      </c>
      <c r="R1244" s="9">
        <f t="shared" si="39"/>
        <v>40782.165532407409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 t="s">
        <v>8324</v>
      </c>
      <c r="P1245" t="s">
        <v>8339</v>
      </c>
      <c r="Q1245" s="11">
        <f t="shared" si="38"/>
        <v>2011</v>
      </c>
      <c r="R1245" s="9">
        <f t="shared" si="39"/>
        <v>40671.879293981481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 t="s">
        <v>8324</v>
      </c>
      <c r="P1246" t="s">
        <v>8325</v>
      </c>
      <c r="Q1246" s="11">
        <f t="shared" si="38"/>
        <v>2013</v>
      </c>
      <c r="R1246" s="9">
        <f t="shared" si="39"/>
        <v>41355.825497685182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 t="s">
        <v>8324</v>
      </c>
      <c r="P1247" t="s">
        <v>8325</v>
      </c>
      <c r="Q1247" s="11">
        <f t="shared" si="38"/>
        <v>2014</v>
      </c>
      <c r="R1247" s="9">
        <f t="shared" si="39"/>
        <v>41774.599930555552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 t="s">
        <v>8324</v>
      </c>
      <c r="P1248" t="s">
        <v>8325</v>
      </c>
      <c r="Q1248" s="11">
        <f t="shared" si="38"/>
        <v>2011</v>
      </c>
      <c r="R1248" s="9">
        <f t="shared" si="39"/>
        <v>40838.043391203704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 t="s">
        <v>8324</v>
      </c>
      <c r="P1249" t="s">
        <v>8325</v>
      </c>
      <c r="Q1249" s="11">
        <f t="shared" si="38"/>
        <v>2013</v>
      </c>
      <c r="R1249" s="9">
        <f t="shared" si="39"/>
        <v>41370.292303240742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 t="s">
        <v>8324</v>
      </c>
      <c r="P1250" t="s">
        <v>8325</v>
      </c>
      <c r="Q1250" s="11">
        <f t="shared" si="38"/>
        <v>2014</v>
      </c>
      <c r="R1250" s="9">
        <f t="shared" si="39"/>
        <v>41767.656863425924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 t="s">
        <v>8324</v>
      </c>
      <c r="P1251" t="s">
        <v>8325</v>
      </c>
      <c r="Q1251" s="11">
        <f t="shared" si="38"/>
        <v>2012</v>
      </c>
      <c r="R1251" s="9">
        <f t="shared" si="39"/>
        <v>41067.74086805556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 t="s">
        <v>8324</v>
      </c>
      <c r="P1252" t="s">
        <v>8325</v>
      </c>
      <c r="Q1252" s="11">
        <f t="shared" si="38"/>
        <v>2014</v>
      </c>
      <c r="R1252" s="9">
        <f t="shared" si="39"/>
        <v>41843.64271990741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 t="s">
        <v>8324</v>
      </c>
      <c r="P1253" t="s">
        <v>8325</v>
      </c>
      <c r="Q1253" s="11">
        <f t="shared" si="38"/>
        <v>2011</v>
      </c>
      <c r="R1253" s="9">
        <f t="shared" si="39"/>
        <v>40751.814432870371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 t="s">
        <v>8324</v>
      </c>
      <c r="P1254" t="s">
        <v>8325</v>
      </c>
      <c r="Q1254" s="11">
        <f t="shared" si="38"/>
        <v>2013</v>
      </c>
      <c r="R1254" s="9">
        <f t="shared" si="39"/>
        <v>41543.988067129627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 t="s">
        <v>8324</v>
      </c>
      <c r="P1255" t="s">
        <v>8325</v>
      </c>
      <c r="Q1255" s="11">
        <f t="shared" si="38"/>
        <v>2014</v>
      </c>
      <c r="R1255" s="9">
        <f t="shared" si="39"/>
        <v>41855.783645833333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 t="s">
        <v>8324</v>
      </c>
      <c r="P1256" t="s">
        <v>8325</v>
      </c>
      <c r="Q1256" s="11">
        <f t="shared" si="38"/>
        <v>2010</v>
      </c>
      <c r="R1256" s="9">
        <f t="shared" si="39"/>
        <v>40487.621365740742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 t="s">
        <v>8324</v>
      </c>
      <c r="P1257" t="s">
        <v>8325</v>
      </c>
      <c r="Q1257" s="11">
        <f t="shared" si="38"/>
        <v>2013</v>
      </c>
      <c r="R1257" s="9">
        <f t="shared" si="39"/>
        <v>41579.845509259263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 t="s">
        <v>8324</v>
      </c>
      <c r="P1258" t="s">
        <v>8325</v>
      </c>
      <c r="Q1258" s="11">
        <f t="shared" si="38"/>
        <v>2012</v>
      </c>
      <c r="R1258" s="9">
        <f t="shared" si="39"/>
        <v>40921.919340277782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 t="s">
        <v>8324</v>
      </c>
      <c r="P1259" t="s">
        <v>8325</v>
      </c>
      <c r="Q1259" s="11">
        <f t="shared" si="38"/>
        <v>2011</v>
      </c>
      <c r="R1259" s="9">
        <f t="shared" si="39"/>
        <v>40587.085532407407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 t="s">
        <v>8324</v>
      </c>
      <c r="P1260" t="s">
        <v>8325</v>
      </c>
      <c r="Q1260" s="11">
        <f t="shared" si="38"/>
        <v>2013</v>
      </c>
      <c r="R1260" s="9">
        <f t="shared" si="39"/>
        <v>41487.611250000002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 t="s">
        <v>8324</v>
      </c>
      <c r="P1261" t="s">
        <v>8325</v>
      </c>
      <c r="Q1261" s="11">
        <f t="shared" si="38"/>
        <v>2014</v>
      </c>
      <c r="R1261" s="9">
        <f t="shared" si="39"/>
        <v>41766.970648148148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 t="s">
        <v>8324</v>
      </c>
      <c r="P1262" t="s">
        <v>8325</v>
      </c>
      <c r="Q1262" s="11">
        <f t="shared" si="38"/>
        <v>2014</v>
      </c>
      <c r="R1262" s="9">
        <f t="shared" si="39"/>
        <v>41666.842824074076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 t="s">
        <v>8324</v>
      </c>
      <c r="P1263" t="s">
        <v>8325</v>
      </c>
      <c r="Q1263" s="11">
        <f t="shared" si="38"/>
        <v>2013</v>
      </c>
      <c r="R1263" s="9">
        <f t="shared" si="39"/>
        <v>41638.342905092592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 t="s">
        <v>8324</v>
      </c>
      <c r="P1264" t="s">
        <v>8325</v>
      </c>
      <c r="Q1264" s="11">
        <f t="shared" si="38"/>
        <v>2014</v>
      </c>
      <c r="R1264" s="9">
        <f t="shared" si="39"/>
        <v>41656.762638888889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 t="s">
        <v>8324</v>
      </c>
      <c r="P1265" t="s">
        <v>8325</v>
      </c>
      <c r="Q1265" s="11">
        <f t="shared" si="38"/>
        <v>2014</v>
      </c>
      <c r="R1265" s="9">
        <f t="shared" si="39"/>
        <v>41692.084143518521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 t="s">
        <v>8324</v>
      </c>
      <c r="P1266" t="s">
        <v>8325</v>
      </c>
      <c r="Q1266" s="11">
        <f t="shared" si="38"/>
        <v>2013</v>
      </c>
      <c r="R1266" s="9">
        <f t="shared" si="39"/>
        <v>41547.662997685184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 t="s">
        <v>8324</v>
      </c>
      <c r="P1267" t="s">
        <v>8325</v>
      </c>
      <c r="Q1267" s="11">
        <f t="shared" si="38"/>
        <v>2010</v>
      </c>
      <c r="R1267" s="9">
        <f t="shared" si="39"/>
        <v>40465.655266203699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 t="s">
        <v>8324</v>
      </c>
      <c r="P1268" t="s">
        <v>8325</v>
      </c>
      <c r="Q1268" s="11">
        <f t="shared" si="38"/>
        <v>2013</v>
      </c>
      <c r="R1268" s="9">
        <f t="shared" si="39"/>
        <v>41620.87667824074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 t="s">
        <v>8324</v>
      </c>
      <c r="P1269" t="s">
        <v>8325</v>
      </c>
      <c r="Q1269" s="11">
        <f t="shared" si="38"/>
        <v>2013</v>
      </c>
      <c r="R1269" s="9">
        <f t="shared" si="39"/>
        <v>41449.585162037038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 t="s">
        <v>8324</v>
      </c>
      <c r="P1270" t="s">
        <v>8325</v>
      </c>
      <c r="Q1270" s="11">
        <f t="shared" si="38"/>
        <v>2013</v>
      </c>
      <c r="R1270" s="9">
        <f t="shared" si="39"/>
        <v>41507.845451388886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 t="s">
        <v>8324</v>
      </c>
      <c r="P1271" t="s">
        <v>8325</v>
      </c>
      <c r="Q1271" s="11">
        <f t="shared" si="38"/>
        <v>2016</v>
      </c>
      <c r="R1271" s="9">
        <f t="shared" si="39"/>
        <v>42445.823055555549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 t="s">
        <v>8324</v>
      </c>
      <c r="P1272" t="s">
        <v>8325</v>
      </c>
      <c r="Q1272" s="11">
        <f t="shared" si="38"/>
        <v>2012</v>
      </c>
      <c r="R1272" s="9">
        <f t="shared" si="39"/>
        <v>40933.856967592597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 t="s">
        <v>8324</v>
      </c>
      <c r="P1273" t="s">
        <v>8325</v>
      </c>
      <c r="Q1273" s="11">
        <f t="shared" si="38"/>
        <v>2013</v>
      </c>
      <c r="R1273" s="9">
        <f t="shared" si="39"/>
        <v>41561.683553240742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 t="s">
        <v>8324</v>
      </c>
      <c r="P1274" t="s">
        <v>8325</v>
      </c>
      <c r="Q1274" s="11">
        <f t="shared" si="38"/>
        <v>2010</v>
      </c>
      <c r="R1274" s="9">
        <f t="shared" si="39"/>
        <v>40274.745127314818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 t="s">
        <v>8324</v>
      </c>
      <c r="P1275" t="s">
        <v>8325</v>
      </c>
      <c r="Q1275" s="11">
        <f t="shared" si="38"/>
        <v>2014</v>
      </c>
      <c r="R1275" s="9">
        <f t="shared" si="39"/>
        <v>41852.730219907404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 t="s">
        <v>8324</v>
      </c>
      <c r="P1276" t="s">
        <v>8325</v>
      </c>
      <c r="Q1276" s="11">
        <f t="shared" si="38"/>
        <v>2012</v>
      </c>
      <c r="R1276" s="9">
        <f t="shared" si="39"/>
        <v>41116.690104166664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 t="s">
        <v>8324</v>
      </c>
      <c r="P1277" t="s">
        <v>8325</v>
      </c>
      <c r="Q1277" s="11">
        <f t="shared" si="38"/>
        <v>2013</v>
      </c>
      <c r="R1277" s="9">
        <f t="shared" si="39"/>
        <v>41458.867905092593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 t="s">
        <v>8324</v>
      </c>
      <c r="P1278" t="s">
        <v>8325</v>
      </c>
      <c r="Q1278" s="11">
        <f t="shared" si="38"/>
        <v>2009</v>
      </c>
      <c r="R1278" s="9">
        <f t="shared" si="39"/>
        <v>40007.704247685186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 t="s">
        <v>8324</v>
      </c>
      <c r="P1279" t="s">
        <v>8325</v>
      </c>
      <c r="Q1279" s="11">
        <f t="shared" si="38"/>
        <v>2012</v>
      </c>
      <c r="R1279" s="9">
        <f t="shared" si="39"/>
        <v>41121.561886574076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 t="s">
        <v>8324</v>
      </c>
      <c r="P1280" t="s">
        <v>8325</v>
      </c>
      <c r="Q1280" s="11">
        <f t="shared" si="38"/>
        <v>2014</v>
      </c>
      <c r="R1280" s="9">
        <f t="shared" si="39"/>
        <v>41786.555162037039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 t="s">
        <v>8324</v>
      </c>
      <c r="P1281" t="s">
        <v>8325</v>
      </c>
      <c r="Q1281" s="11">
        <f t="shared" si="38"/>
        <v>2014</v>
      </c>
      <c r="R1281" s="9">
        <f t="shared" si="39"/>
        <v>41682.099189814813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 t="s">
        <v>8324</v>
      </c>
      <c r="P1282" t="s">
        <v>8325</v>
      </c>
      <c r="Q1282" s="11">
        <f t="shared" ref="Q1282:Q1345" si="40">YEAR(R1282)</f>
        <v>2010</v>
      </c>
      <c r="R1282" s="9">
        <f t="shared" ref="R1282:R1345" si="41">(((J1282/60)/60/24)+DATE(1970,1,1))</f>
        <v>40513.757569444446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 t="s">
        <v>8324</v>
      </c>
      <c r="P1283" t="s">
        <v>8325</v>
      </c>
      <c r="Q1283" s="11">
        <f t="shared" si="40"/>
        <v>2013</v>
      </c>
      <c r="R1283" s="9">
        <f t="shared" si="41"/>
        <v>41463.743472222224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 t="s">
        <v>8324</v>
      </c>
      <c r="P1284" t="s">
        <v>8325</v>
      </c>
      <c r="Q1284" s="11">
        <f t="shared" si="40"/>
        <v>2013</v>
      </c>
      <c r="R1284" s="9">
        <f t="shared" si="41"/>
        <v>41586.475173611114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 t="s">
        <v>8324</v>
      </c>
      <c r="P1285" t="s">
        <v>8325</v>
      </c>
      <c r="Q1285" s="11">
        <f t="shared" si="40"/>
        <v>2013</v>
      </c>
      <c r="R1285" s="9">
        <f t="shared" si="41"/>
        <v>41320.717465277776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 t="s">
        <v>8316</v>
      </c>
      <c r="P1286" t="s">
        <v>8317</v>
      </c>
      <c r="Q1286" s="11">
        <f t="shared" si="40"/>
        <v>2016</v>
      </c>
      <c r="R1286" s="9">
        <f t="shared" si="41"/>
        <v>42712.23474537037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 t="s">
        <v>8316</v>
      </c>
      <c r="P1287" t="s">
        <v>8317</v>
      </c>
      <c r="Q1287" s="11">
        <f t="shared" si="40"/>
        <v>2015</v>
      </c>
      <c r="R1287" s="9">
        <f t="shared" si="41"/>
        <v>42160.583043981482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 t="s">
        <v>8316</v>
      </c>
      <c r="P1288" t="s">
        <v>8317</v>
      </c>
      <c r="Q1288" s="11">
        <f t="shared" si="40"/>
        <v>2015</v>
      </c>
      <c r="R1288" s="9">
        <f t="shared" si="41"/>
        <v>42039.384571759263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 t="s">
        <v>8316</v>
      </c>
      <c r="P1289" t="s">
        <v>8317</v>
      </c>
      <c r="Q1289" s="11">
        <f t="shared" si="40"/>
        <v>2015</v>
      </c>
      <c r="R1289" s="9">
        <f t="shared" si="41"/>
        <v>42107.621018518519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 t="s">
        <v>8316</v>
      </c>
      <c r="P1290" t="s">
        <v>8317</v>
      </c>
      <c r="Q1290" s="11">
        <f t="shared" si="40"/>
        <v>2016</v>
      </c>
      <c r="R1290" s="9">
        <f t="shared" si="41"/>
        <v>42561.154664351852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 t="s">
        <v>8316</v>
      </c>
      <c r="P1291" t="s">
        <v>8317</v>
      </c>
      <c r="Q1291" s="11">
        <f t="shared" si="40"/>
        <v>2016</v>
      </c>
      <c r="R1291" s="9">
        <f t="shared" si="41"/>
        <v>42709.134780092587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 t="s">
        <v>8316</v>
      </c>
      <c r="P1292" t="s">
        <v>8317</v>
      </c>
      <c r="Q1292" s="11">
        <f t="shared" si="40"/>
        <v>2015</v>
      </c>
      <c r="R1292" s="9">
        <f t="shared" si="41"/>
        <v>42086.614942129629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 t="s">
        <v>8316</v>
      </c>
      <c r="P1293" t="s">
        <v>8317</v>
      </c>
      <c r="Q1293" s="11">
        <f t="shared" si="40"/>
        <v>2015</v>
      </c>
      <c r="R1293" s="9">
        <f t="shared" si="41"/>
        <v>42064.652673611112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 t="s">
        <v>8316</v>
      </c>
      <c r="P1294" t="s">
        <v>8317</v>
      </c>
      <c r="Q1294" s="11">
        <f t="shared" si="40"/>
        <v>2015</v>
      </c>
      <c r="R1294" s="9">
        <f t="shared" si="41"/>
        <v>42256.764212962968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 t="s">
        <v>8316</v>
      </c>
      <c r="P1295" t="s">
        <v>8317</v>
      </c>
      <c r="Q1295" s="11">
        <f t="shared" si="40"/>
        <v>2015</v>
      </c>
      <c r="R1295" s="9">
        <f t="shared" si="41"/>
        <v>42292.701053240744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 t="s">
        <v>8316</v>
      </c>
      <c r="P1296" t="s">
        <v>8317</v>
      </c>
      <c r="Q1296" s="11">
        <f t="shared" si="40"/>
        <v>2015</v>
      </c>
      <c r="R1296" s="9">
        <f t="shared" si="41"/>
        <v>42278.453668981485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 t="s">
        <v>8316</v>
      </c>
      <c r="P1297" t="s">
        <v>8317</v>
      </c>
      <c r="Q1297" s="11">
        <f t="shared" si="40"/>
        <v>2015</v>
      </c>
      <c r="R1297" s="9">
        <f t="shared" si="41"/>
        <v>42184.572881944448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 t="s">
        <v>8316</v>
      </c>
      <c r="P1298" t="s">
        <v>8317</v>
      </c>
      <c r="Q1298" s="11">
        <f t="shared" si="40"/>
        <v>2016</v>
      </c>
      <c r="R1298" s="9">
        <f t="shared" si="41"/>
        <v>42423.050613425927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 t="s">
        <v>8316</v>
      </c>
      <c r="P1299" t="s">
        <v>8317</v>
      </c>
      <c r="Q1299" s="11">
        <f t="shared" si="40"/>
        <v>2016</v>
      </c>
      <c r="R1299" s="9">
        <f t="shared" si="41"/>
        <v>42461.747199074074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 t="s">
        <v>8316</v>
      </c>
      <c r="P1300" t="s">
        <v>8317</v>
      </c>
      <c r="Q1300" s="11">
        <f t="shared" si="40"/>
        <v>2016</v>
      </c>
      <c r="R1300" s="9">
        <f t="shared" si="41"/>
        <v>42458.680925925932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 t="s">
        <v>8316</v>
      </c>
      <c r="P1301" t="s">
        <v>8317</v>
      </c>
      <c r="Q1301" s="11">
        <f t="shared" si="40"/>
        <v>2015</v>
      </c>
      <c r="R1301" s="9">
        <f t="shared" si="41"/>
        <v>42169.814340277779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 t="s">
        <v>8316</v>
      </c>
      <c r="P1302" t="s">
        <v>8317</v>
      </c>
      <c r="Q1302" s="11">
        <f t="shared" si="40"/>
        <v>2016</v>
      </c>
      <c r="R1302" s="9">
        <f t="shared" si="41"/>
        <v>42483.675208333334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 t="s">
        <v>8316</v>
      </c>
      <c r="P1303" t="s">
        <v>8317</v>
      </c>
      <c r="Q1303" s="11">
        <f t="shared" si="40"/>
        <v>2015</v>
      </c>
      <c r="R1303" s="9">
        <f t="shared" si="41"/>
        <v>42195.749745370369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 t="s">
        <v>8316</v>
      </c>
      <c r="P1304" t="s">
        <v>8317</v>
      </c>
      <c r="Q1304" s="11">
        <f t="shared" si="40"/>
        <v>2016</v>
      </c>
      <c r="R1304" s="9">
        <f t="shared" si="41"/>
        <v>42675.057997685188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 t="s">
        <v>8316</v>
      </c>
      <c r="P1305" t="s">
        <v>8317</v>
      </c>
      <c r="Q1305" s="11">
        <f t="shared" si="40"/>
        <v>2016</v>
      </c>
      <c r="R1305" s="9">
        <f t="shared" si="41"/>
        <v>42566.441203703704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 t="s">
        <v>8318</v>
      </c>
      <c r="P1306" t="s">
        <v>8320</v>
      </c>
      <c r="Q1306" s="11">
        <f t="shared" si="40"/>
        <v>2017</v>
      </c>
      <c r="R1306" s="9">
        <f t="shared" si="41"/>
        <v>42747.194502314815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 t="s">
        <v>8318</v>
      </c>
      <c r="P1307" t="s">
        <v>8320</v>
      </c>
      <c r="Q1307" s="11">
        <f t="shared" si="40"/>
        <v>2016</v>
      </c>
      <c r="R1307" s="9">
        <f t="shared" si="41"/>
        <v>42543.665601851855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 t="s">
        <v>8318</v>
      </c>
      <c r="P1308" t="s">
        <v>8320</v>
      </c>
      <c r="Q1308" s="11">
        <f t="shared" si="40"/>
        <v>2014</v>
      </c>
      <c r="R1308" s="9">
        <f t="shared" si="41"/>
        <v>41947.457569444443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 t="s">
        <v>8318</v>
      </c>
      <c r="P1309" t="s">
        <v>8320</v>
      </c>
      <c r="Q1309" s="11">
        <f t="shared" si="40"/>
        <v>2016</v>
      </c>
      <c r="R1309" s="9">
        <f t="shared" si="41"/>
        <v>42387.503229166665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 t="s">
        <v>8318</v>
      </c>
      <c r="P1310" t="s">
        <v>8320</v>
      </c>
      <c r="Q1310" s="11">
        <f t="shared" si="40"/>
        <v>2016</v>
      </c>
      <c r="R1310" s="9">
        <f t="shared" si="41"/>
        <v>42611.613564814819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 t="s">
        <v>8318</v>
      </c>
      <c r="P1311" t="s">
        <v>8320</v>
      </c>
      <c r="Q1311" s="11">
        <f t="shared" si="40"/>
        <v>2015</v>
      </c>
      <c r="R1311" s="9">
        <f t="shared" si="41"/>
        <v>42257.882731481484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 t="s">
        <v>8318</v>
      </c>
      <c r="P1312" t="s">
        <v>8320</v>
      </c>
      <c r="Q1312" s="11">
        <f t="shared" si="40"/>
        <v>2016</v>
      </c>
      <c r="R1312" s="9">
        <f t="shared" si="41"/>
        <v>42556.667245370365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 t="s">
        <v>8318</v>
      </c>
      <c r="P1313" t="s">
        <v>8320</v>
      </c>
      <c r="Q1313" s="11">
        <f t="shared" si="40"/>
        <v>2016</v>
      </c>
      <c r="R1313" s="9">
        <f t="shared" si="41"/>
        <v>42669.802303240736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 t="s">
        <v>8318</v>
      </c>
      <c r="P1314" t="s">
        <v>8320</v>
      </c>
      <c r="Q1314" s="11">
        <f t="shared" si="40"/>
        <v>2015</v>
      </c>
      <c r="R1314" s="9">
        <f t="shared" si="41"/>
        <v>42082.702800925923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 t="s">
        <v>8318</v>
      </c>
      <c r="P1315" t="s">
        <v>8320</v>
      </c>
      <c r="Q1315" s="11">
        <f t="shared" si="40"/>
        <v>2016</v>
      </c>
      <c r="R1315" s="9">
        <f t="shared" si="41"/>
        <v>42402.709652777776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 t="s">
        <v>8318</v>
      </c>
      <c r="P1316" t="s">
        <v>8320</v>
      </c>
      <c r="Q1316" s="11">
        <f t="shared" si="40"/>
        <v>2016</v>
      </c>
      <c r="R1316" s="9">
        <f t="shared" si="41"/>
        <v>42604.669675925921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 t="s">
        <v>8318</v>
      </c>
      <c r="P1317" t="s">
        <v>8320</v>
      </c>
      <c r="Q1317" s="11">
        <f t="shared" si="40"/>
        <v>2015</v>
      </c>
      <c r="R1317" s="9">
        <f t="shared" si="41"/>
        <v>42278.498240740737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 t="s">
        <v>8318</v>
      </c>
      <c r="P1318" t="s">
        <v>8320</v>
      </c>
      <c r="Q1318" s="11">
        <f t="shared" si="40"/>
        <v>2016</v>
      </c>
      <c r="R1318" s="9">
        <f t="shared" si="41"/>
        <v>42393.961909722217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 t="s">
        <v>8318</v>
      </c>
      <c r="P1319" t="s">
        <v>8320</v>
      </c>
      <c r="Q1319" s="11">
        <f t="shared" si="40"/>
        <v>2016</v>
      </c>
      <c r="R1319" s="9">
        <f t="shared" si="41"/>
        <v>42520.235486111109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 t="s">
        <v>8318</v>
      </c>
      <c r="P1320" t="s">
        <v>8320</v>
      </c>
      <c r="Q1320" s="11">
        <f t="shared" si="40"/>
        <v>2014</v>
      </c>
      <c r="R1320" s="9">
        <f t="shared" si="41"/>
        <v>41985.043657407412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 t="s">
        <v>8318</v>
      </c>
      <c r="P1321" t="s">
        <v>8320</v>
      </c>
      <c r="Q1321" s="11">
        <f t="shared" si="40"/>
        <v>2014</v>
      </c>
      <c r="R1321" s="9">
        <f t="shared" si="41"/>
        <v>41816.812094907407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 t="s">
        <v>8318</v>
      </c>
      <c r="P1322" t="s">
        <v>8320</v>
      </c>
      <c r="Q1322" s="11">
        <f t="shared" si="40"/>
        <v>2016</v>
      </c>
      <c r="R1322" s="9">
        <f t="shared" si="41"/>
        <v>42705.690347222218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 t="s">
        <v>8318</v>
      </c>
      <c r="P1323" t="s">
        <v>8320</v>
      </c>
      <c r="Q1323" s="11">
        <f t="shared" si="40"/>
        <v>2016</v>
      </c>
      <c r="R1323" s="9">
        <f t="shared" si="41"/>
        <v>42697.74927083333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 t="s">
        <v>8318</v>
      </c>
      <c r="P1324" t="s">
        <v>8320</v>
      </c>
      <c r="Q1324" s="11">
        <f t="shared" si="40"/>
        <v>2015</v>
      </c>
      <c r="R1324" s="9">
        <f t="shared" si="41"/>
        <v>42115.656539351854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 t="s">
        <v>8318</v>
      </c>
      <c r="P1325" t="s">
        <v>8320</v>
      </c>
      <c r="Q1325" s="11">
        <f t="shared" si="40"/>
        <v>2016</v>
      </c>
      <c r="R1325" s="9">
        <f t="shared" si="41"/>
        <v>42451.698449074072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 t="s">
        <v>8318</v>
      </c>
      <c r="P1326" t="s">
        <v>8320</v>
      </c>
      <c r="Q1326" s="11">
        <f t="shared" si="40"/>
        <v>2016</v>
      </c>
      <c r="R1326" s="9">
        <f t="shared" si="41"/>
        <v>42626.633703703701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 t="s">
        <v>8318</v>
      </c>
      <c r="P1327" t="s">
        <v>8320</v>
      </c>
      <c r="Q1327" s="11">
        <f t="shared" si="40"/>
        <v>2016</v>
      </c>
      <c r="R1327" s="9">
        <f t="shared" si="41"/>
        <v>42704.086053240739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 t="s">
        <v>8318</v>
      </c>
      <c r="P1328" t="s">
        <v>8320</v>
      </c>
      <c r="Q1328" s="11">
        <f t="shared" si="40"/>
        <v>2014</v>
      </c>
      <c r="R1328" s="9">
        <f t="shared" si="41"/>
        <v>41974.791990740734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 t="s">
        <v>8318</v>
      </c>
      <c r="P1329" t="s">
        <v>8320</v>
      </c>
      <c r="Q1329" s="11">
        <f t="shared" si="40"/>
        <v>2015</v>
      </c>
      <c r="R1329" s="9">
        <f t="shared" si="41"/>
        <v>42123.678645833337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 t="s">
        <v>8318</v>
      </c>
      <c r="P1330" t="s">
        <v>8320</v>
      </c>
      <c r="Q1330" s="11">
        <f t="shared" si="40"/>
        <v>2016</v>
      </c>
      <c r="R1330" s="9">
        <f t="shared" si="41"/>
        <v>42612.642754629633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 t="s">
        <v>8318</v>
      </c>
      <c r="P1331" t="s">
        <v>8320</v>
      </c>
      <c r="Q1331" s="11">
        <f t="shared" si="40"/>
        <v>2014</v>
      </c>
      <c r="R1331" s="9">
        <f t="shared" si="41"/>
        <v>41935.221585648149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 t="s">
        <v>8318</v>
      </c>
      <c r="P1332" t="s">
        <v>8320</v>
      </c>
      <c r="Q1332" s="11">
        <f t="shared" si="40"/>
        <v>2016</v>
      </c>
      <c r="R1332" s="9">
        <f t="shared" si="41"/>
        <v>42522.276724537034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 t="s">
        <v>8318</v>
      </c>
      <c r="P1333" t="s">
        <v>8320</v>
      </c>
      <c r="Q1333" s="11">
        <f t="shared" si="40"/>
        <v>2016</v>
      </c>
      <c r="R1333" s="9">
        <f t="shared" si="41"/>
        <v>42569.50409722222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 t="s">
        <v>8318</v>
      </c>
      <c r="P1334" t="s">
        <v>8320</v>
      </c>
      <c r="Q1334" s="11">
        <f t="shared" si="40"/>
        <v>2016</v>
      </c>
      <c r="R1334" s="9">
        <f t="shared" si="41"/>
        <v>42732.060277777782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 t="s">
        <v>8318</v>
      </c>
      <c r="P1335" t="s">
        <v>8320</v>
      </c>
      <c r="Q1335" s="11">
        <f t="shared" si="40"/>
        <v>2014</v>
      </c>
      <c r="R1335" s="9">
        <f t="shared" si="41"/>
        <v>41806.106770833336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 t="s">
        <v>8318</v>
      </c>
      <c r="P1336" t="s">
        <v>8320</v>
      </c>
      <c r="Q1336" s="11">
        <f t="shared" si="40"/>
        <v>2016</v>
      </c>
      <c r="R1336" s="9">
        <f t="shared" si="41"/>
        <v>42410.774155092593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 t="s">
        <v>8318</v>
      </c>
      <c r="P1337" t="s">
        <v>8320</v>
      </c>
      <c r="Q1337" s="11">
        <f t="shared" si="40"/>
        <v>2015</v>
      </c>
      <c r="R1337" s="9">
        <f t="shared" si="41"/>
        <v>42313.936365740738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 t="s">
        <v>8318</v>
      </c>
      <c r="P1338" t="s">
        <v>8320</v>
      </c>
      <c r="Q1338" s="11">
        <f t="shared" si="40"/>
        <v>2014</v>
      </c>
      <c r="R1338" s="9">
        <f t="shared" si="41"/>
        <v>41955.863750000004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 t="s">
        <v>8318</v>
      </c>
      <c r="P1339" t="s">
        <v>8320</v>
      </c>
      <c r="Q1339" s="11">
        <f t="shared" si="40"/>
        <v>2017</v>
      </c>
      <c r="R1339" s="9">
        <f t="shared" si="41"/>
        <v>42767.577303240745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 t="s">
        <v>8318</v>
      </c>
      <c r="P1340" t="s">
        <v>8320</v>
      </c>
      <c r="Q1340" s="11">
        <f t="shared" si="40"/>
        <v>2015</v>
      </c>
      <c r="R1340" s="9">
        <f t="shared" si="41"/>
        <v>42188.803622685184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 t="s">
        <v>8318</v>
      </c>
      <c r="P1341" t="s">
        <v>8320</v>
      </c>
      <c r="Q1341" s="11">
        <f t="shared" si="40"/>
        <v>2014</v>
      </c>
      <c r="R1341" s="9">
        <f t="shared" si="41"/>
        <v>41936.647164351853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 t="s">
        <v>8318</v>
      </c>
      <c r="P1342" t="s">
        <v>8320</v>
      </c>
      <c r="Q1342" s="11">
        <f t="shared" si="40"/>
        <v>2014</v>
      </c>
      <c r="R1342" s="9">
        <f t="shared" si="41"/>
        <v>41836.595520833333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 t="s">
        <v>8318</v>
      </c>
      <c r="P1343" t="s">
        <v>8320</v>
      </c>
      <c r="Q1343" s="11">
        <f t="shared" si="40"/>
        <v>2016</v>
      </c>
      <c r="R1343" s="9">
        <f t="shared" si="41"/>
        <v>42612.624039351853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 t="s">
        <v>8318</v>
      </c>
      <c r="P1344" t="s">
        <v>8320</v>
      </c>
      <c r="Q1344" s="11">
        <f t="shared" si="40"/>
        <v>2015</v>
      </c>
      <c r="R1344" s="9">
        <f t="shared" si="41"/>
        <v>42172.816423611104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 t="s">
        <v>8318</v>
      </c>
      <c r="P1345" t="s">
        <v>8320</v>
      </c>
      <c r="Q1345" s="11">
        <f t="shared" si="40"/>
        <v>2016</v>
      </c>
      <c r="R1345" s="9">
        <f t="shared" si="41"/>
        <v>42542.526423611111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 t="s">
        <v>8321</v>
      </c>
      <c r="P1346" t="s">
        <v>8322</v>
      </c>
      <c r="Q1346" s="11">
        <f t="shared" ref="Q1346:Q1409" si="42">YEAR(R1346)</f>
        <v>2016</v>
      </c>
      <c r="R1346" s="9">
        <f t="shared" ref="R1346:R1409" si="43">(((J1346/60)/60/24)+DATE(1970,1,1))</f>
        <v>42522.789803240739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 t="s">
        <v>8321</v>
      </c>
      <c r="P1347" t="s">
        <v>8322</v>
      </c>
      <c r="Q1347" s="11">
        <f t="shared" si="42"/>
        <v>2014</v>
      </c>
      <c r="R1347" s="9">
        <f t="shared" si="43"/>
        <v>41799.814340277779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 t="s">
        <v>8321</v>
      </c>
      <c r="P1348" t="s">
        <v>8322</v>
      </c>
      <c r="Q1348" s="11">
        <f t="shared" si="42"/>
        <v>2013</v>
      </c>
      <c r="R1348" s="9">
        <f t="shared" si="43"/>
        <v>41422.075821759259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 t="s">
        <v>8321</v>
      </c>
      <c r="P1349" t="s">
        <v>8322</v>
      </c>
      <c r="Q1349" s="11">
        <f t="shared" si="42"/>
        <v>2015</v>
      </c>
      <c r="R1349" s="9">
        <f t="shared" si="43"/>
        <v>42040.638020833328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 t="s">
        <v>8321</v>
      </c>
      <c r="P1350" t="s">
        <v>8322</v>
      </c>
      <c r="Q1350" s="11">
        <f t="shared" si="42"/>
        <v>2014</v>
      </c>
      <c r="R1350" s="9">
        <f t="shared" si="43"/>
        <v>41963.506168981476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 t="s">
        <v>8321</v>
      </c>
      <c r="P1351" t="s">
        <v>8322</v>
      </c>
      <c r="Q1351" s="11">
        <f t="shared" si="42"/>
        <v>2015</v>
      </c>
      <c r="R1351" s="9">
        <f t="shared" si="43"/>
        <v>42317.33258101852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 t="s">
        <v>8321</v>
      </c>
      <c r="P1352" t="s">
        <v>8322</v>
      </c>
      <c r="Q1352" s="11">
        <f t="shared" si="42"/>
        <v>2015</v>
      </c>
      <c r="R1352" s="9">
        <f t="shared" si="43"/>
        <v>42334.013124999998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 t="s">
        <v>8321</v>
      </c>
      <c r="P1353" t="s">
        <v>8322</v>
      </c>
      <c r="Q1353" s="11">
        <f t="shared" si="42"/>
        <v>2016</v>
      </c>
      <c r="R1353" s="9">
        <f t="shared" si="43"/>
        <v>42382.74009259259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 t="s">
        <v>8321</v>
      </c>
      <c r="P1354" t="s">
        <v>8322</v>
      </c>
      <c r="Q1354" s="11">
        <f t="shared" si="42"/>
        <v>2015</v>
      </c>
      <c r="R1354" s="9">
        <f t="shared" si="43"/>
        <v>42200.578310185185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 t="s">
        <v>8321</v>
      </c>
      <c r="P1355" t="s">
        <v>8322</v>
      </c>
      <c r="Q1355" s="11">
        <f t="shared" si="42"/>
        <v>2013</v>
      </c>
      <c r="R1355" s="9">
        <f t="shared" si="43"/>
        <v>41309.11791666667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 t="s">
        <v>8321</v>
      </c>
      <c r="P1356" t="s">
        <v>8322</v>
      </c>
      <c r="Q1356" s="11">
        <f t="shared" si="42"/>
        <v>2016</v>
      </c>
      <c r="R1356" s="9">
        <f t="shared" si="43"/>
        <v>42502.807627314818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 t="s">
        <v>8321</v>
      </c>
      <c r="P1357" t="s">
        <v>8322</v>
      </c>
      <c r="Q1357" s="11">
        <f t="shared" si="42"/>
        <v>2012</v>
      </c>
      <c r="R1357" s="9">
        <f t="shared" si="43"/>
        <v>41213.254687499997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 t="s">
        <v>8321</v>
      </c>
      <c r="P1358" t="s">
        <v>8322</v>
      </c>
      <c r="Q1358" s="11">
        <f t="shared" si="42"/>
        <v>2013</v>
      </c>
      <c r="R1358" s="9">
        <f t="shared" si="43"/>
        <v>41430.038888888892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 t="s">
        <v>8321</v>
      </c>
      <c r="P1359" t="s">
        <v>8322</v>
      </c>
      <c r="Q1359" s="11">
        <f t="shared" si="42"/>
        <v>2013</v>
      </c>
      <c r="R1359" s="9">
        <f t="shared" si="43"/>
        <v>41304.962233796294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 t="s">
        <v>8321</v>
      </c>
      <c r="P1360" t="s">
        <v>8322</v>
      </c>
      <c r="Q1360" s="11">
        <f t="shared" si="42"/>
        <v>2011</v>
      </c>
      <c r="R1360" s="9">
        <f t="shared" si="43"/>
        <v>40689.570868055554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 t="s">
        <v>8321</v>
      </c>
      <c r="P1361" t="s">
        <v>8322</v>
      </c>
      <c r="Q1361" s="11">
        <f t="shared" si="42"/>
        <v>2011</v>
      </c>
      <c r="R1361" s="9">
        <f t="shared" si="43"/>
        <v>40668.814699074072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 t="s">
        <v>8321</v>
      </c>
      <c r="P1362" t="s">
        <v>8322</v>
      </c>
      <c r="Q1362" s="11">
        <f t="shared" si="42"/>
        <v>2012</v>
      </c>
      <c r="R1362" s="9">
        <f t="shared" si="43"/>
        <v>41095.900694444441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 t="s">
        <v>8321</v>
      </c>
      <c r="P1363" t="s">
        <v>8322</v>
      </c>
      <c r="Q1363" s="11">
        <f t="shared" si="42"/>
        <v>2014</v>
      </c>
      <c r="R1363" s="9">
        <f t="shared" si="43"/>
        <v>41781.717268518521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 t="s">
        <v>8321</v>
      </c>
      <c r="P1364" t="s">
        <v>8322</v>
      </c>
      <c r="Q1364" s="11">
        <f t="shared" si="42"/>
        <v>2013</v>
      </c>
      <c r="R1364" s="9">
        <f t="shared" si="43"/>
        <v>41464.934386574074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 t="s">
        <v>8321</v>
      </c>
      <c r="P1365" t="s">
        <v>8322</v>
      </c>
      <c r="Q1365" s="11">
        <f t="shared" si="42"/>
        <v>2016</v>
      </c>
      <c r="R1365" s="9">
        <f t="shared" si="43"/>
        <v>42396.8440625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 t="s">
        <v>8324</v>
      </c>
      <c r="P1366" t="s">
        <v>8325</v>
      </c>
      <c r="Q1366" s="11">
        <f t="shared" si="42"/>
        <v>2014</v>
      </c>
      <c r="R1366" s="9">
        <f t="shared" si="43"/>
        <v>41951.695671296293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 t="s">
        <v>8324</v>
      </c>
      <c r="P1367" t="s">
        <v>8325</v>
      </c>
      <c r="Q1367" s="11">
        <f t="shared" si="42"/>
        <v>2015</v>
      </c>
      <c r="R1367" s="9">
        <f t="shared" si="43"/>
        <v>42049.733240740738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 t="s">
        <v>8324</v>
      </c>
      <c r="P1368" t="s">
        <v>8325</v>
      </c>
      <c r="Q1368" s="11">
        <f t="shared" si="42"/>
        <v>2014</v>
      </c>
      <c r="R1368" s="9">
        <f t="shared" si="43"/>
        <v>41924.996099537035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 t="s">
        <v>8324</v>
      </c>
      <c r="P1369" t="s">
        <v>8325</v>
      </c>
      <c r="Q1369" s="11">
        <f t="shared" si="42"/>
        <v>2015</v>
      </c>
      <c r="R1369" s="9">
        <f t="shared" si="43"/>
        <v>42292.002893518518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 t="s">
        <v>8324</v>
      </c>
      <c r="P1370" t="s">
        <v>8325</v>
      </c>
      <c r="Q1370" s="11">
        <f t="shared" si="42"/>
        <v>2015</v>
      </c>
      <c r="R1370" s="9">
        <f t="shared" si="43"/>
        <v>42146.190902777773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 t="s">
        <v>8324</v>
      </c>
      <c r="P1371" t="s">
        <v>8325</v>
      </c>
      <c r="Q1371" s="11">
        <f t="shared" si="42"/>
        <v>2014</v>
      </c>
      <c r="R1371" s="9">
        <f t="shared" si="43"/>
        <v>41710.594282407408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 t="s">
        <v>8324</v>
      </c>
      <c r="P1372" t="s">
        <v>8325</v>
      </c>
      <c r="Q1372" s="11">
        <f t="shared" si="42"/>
        <v>2013</v>
      </c>
      <c r="R1372" s="9">
        <f t="shared" si="43"/>
        <v>41548.00335648148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 t="s">
        <v>8324</v>
      </c>
      <c r="P1373" t="s">
        <v>8325</v>
      </c>
      <c r="Q1373" s="11">
        <f t="shared" si="42"/>
        <v>2015</v>
      </c>
      <c r="R1373" s="9">
        <f t="shared" si="43"/>
        <v>42101.758587962962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 t="s">
        <v>8324</v>
      </c>
      <c r="P1374" t="s">
        <v>8325</v>
      </c>
      <c r="Q1374" s="11">
        <f t="shared" si="42"/>
        <v>2012</v>
      </c>
      <c r="R1374" s="9">
        <f t="shared" si="43"/>
        <v>41072.739953703705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 t="s">
        <v>8324</v>
      </c>
      <c r="P1375" t="s">
        <v>8325</v>
      </c>
      <c r="Q1375" s="11">
        <f t="shared" si="42"/>
        <v>2016</v>
      </c>
      <c r="R1375" s="9">
        <f t="shared" si="43"/>
        <v>42704.95177083333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 t="s">
        <v>8324</v>
      </c>
      <c r="P1376" t="s">
        <v>8325</v>
      </c>
      <c r="Q1376" s="11">
        <f t="shared" si="42"/>
        <v>2016</v>
      </c>
      <c r="R1376" s="9">
        <f t="shared" si="43"/>
        <v>42424.161898148144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 t="s">
        <v>8324</v>
      </c>
      <c r="P1377" t="s">
        <v>8325</v>
      </c>
      <c r="Q1377" s="11">
        <f t="shared" si="42"/>
        <v>2016</v>
      </c>
      <c r="R1377" s="9">
        <f t="shared" si="43"/>
        <v>42720.066192129627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 t="s">
        <v>8324</v>
      </c>
      <c r="P1378" t="s">
        <v>8325</v>
      </c>
      <c r="Q1378" s="11">
        <f t="shared" si="42"/>
        <v>2016</v>
      </c>
      <c r="R1378" s="9">
        <f t="shared" si="43"/>
        <v>42677.669050925921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 t="s">
        <v>8324</v>
      </c>
      <c r="P1379" t="s">
        <v>8325</v>
      </c>
      <c r="Q1379" s="11">
        <f t="shared" si="42"/>
        <v>2017</v>
      </c>
      <c r="R1379" s="9">
        <f t="shared" si="43"/>
        <v>42747.219560185185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 t="s">
        <v>8324</v>
      </c>
      <c r="P1380" t="s">
        <v>8325</v>
      </c>
      <c r="Q1380" s="11">
        <f t="shared" si="42"/>
        <v>2016</v>
      </c>
      <c r="R1380" s="9">
        <f t="shared" si="43"/>
        <v>42568.759374999994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 t="s">
        <v>8324</v>
      </c>
      <c r="P1381" t="s">
        <v>8325</v>
      </c>
      <c r="Q1381" s="11">
        <f t="shared" si="42"/>
        <v>2015</v>
      </c>
      <c r="R1381" s="9">
        <f t="shared" si="43"/>
        <v>42130.491620370376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 t="s">
        <v>8324</v>
      </c>
      <c r="P1382" t="s">
        <v>8325</v>
      </c>
      <c r="Q1382" s="11">
        <f t="shared" si="42"/>
        <v>2015</v>
      </c>
      <c r="R1382" s="9">
        <f t="shared" si="43"/>
        <v>42141.762800925921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 t="s">
        <v>8324</v>
      </c>
      <c r="P1383" t="s">
        <v>8325</v>
      </c>
      <c r="Q1383" s="11">
        <f t="shared" si="42"/>
        <v>2016</v>
      </c>
      <c r="R1383" s="9">
        <f t="shared" si="43"/>
        <v>42703.214409722219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 t="s">
        <v>8324</v>
      </c>
      <c r="P1384" t="s">
        <v>8325</v>
      </c>
      <c r="Q1384" s="11">
        <f t="shared" si="42"/>
        <v>2013</v>
      </c>
      <c r="R1384" s="9">
        <f t="shared" si="43"/>
        <v>41370.800185185188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 t="s">
        <v>8324</v>
      </c>
      <c r="P1385" t="s">
        <v>8325</v>
      </c>
      <c r="Q1385" s="11">
        <f t="shared" si="42"/>
        <v>2016</v>
      </c>
      <c r="R1385" s="9">
        <f t="shared" si="43"/>
        <v>42707.074976851851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 t="s">
        <v>8324</v>
      </c>
      <c r="P1386" t="s">
        <v>8325</v>
      </c>
      <c r="Q1386" s="11">
        <f t="shared" si="42"/>
        <v>2015</v>
      </c>
      <c r="R1386" s="9">
        <f t="shared" si="43"/>
        <v>42160.735208333332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 t="s">
        <v>8324</v>
      </c>
      <c r="P1387" t="s">
        <v>8325</v>
      </c>
      <c r="Q1387" s="11">
        <f t="shared" si="42"/>
        <v>2016</v>
      </c>
      <c r="R1387" s="9">
        <f t="shared" si="43"/>
        <v>42433.688900462963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 t="s">
        <v>8324</v>
      </c>
      <c r="P1388" t="s">
        <v>8325</v>
      </c>
      <c r="Q1388" s="11">
        <f t="shared" si="42"/>
        <v>2015</v>
      </c>
      <c r="R1388" s="9">
        <f t="shared" si="43"/>
        <v>42184.646863425922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 t="s">
        <v>8324</v>
      </c>
      <c r="P1389" t="s">
        <v>8325</v>
      </c>
      <c r="Q1389" s="11">
        <f t="shared" si="42"/>
        <v>2015</v>
      </c>
      <c r="R1389" s="9">
        <f t="shared" si="43"/>
        <v>42126.92123842593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 t="s">
        <v>8324</v>
      </c>
      <c r="P1390" t="s">
        <v>8325</v>
      </c>
      <c r="Q1390" s="11">
        <f t="shared" si="42"/>
        <v>2016</v>
      </c>
      <c r="R1390" s="9">
        <f t="shared" si="43"/>
        <v>42634.614780092597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 t="s">
        <v>8324</v>
      </c>
      <c r="P1391" t="s">
        <v>8325</v>
      </c>
      <c r="Q1391" s="11">
        <f t="shared" si="42"/>
        <v>2016</v>
      </c>
      <c r="R1391" s="9">
        <f t="shared" si="43"/>
        <v>42565.480983796297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 t="s">
        <v>8324</v>
      </c>
      <c r="P1392" t="s">
        <v>8325</v>
      </c>
      <c r="Q1392" s="11">
        <f t="shared" si="42"/>
        <v>2015</v>
      </c>
      <c r="R1392" s="9">
        <f t="shared" si="43"/>
        <v>42087.803310185183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 t="s">
        <v>8324</v>
      </c>
      <c r="P1393" t="s">
        <v>8325</v>
      </c>
      <c r="Q1393" s="11">
        <f t="shared" si="42"/>
        <v>2015</v>
      </c>
      <c r="R1393" s="9">
        <f t="shared" si="43"/>
        <v>42193.650671296295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 t="s">
        <v>8324</v>
      </c>
      <c r="P1394" t="s">
        <v>8325</v>
      </c>
      <c r="Q1394" s="11">
        <f t="shared" si="42"/>
        <v>2016</v>
      </c>
      <c r="R1394" s="9">
        <f t="shared" si="43"/>
        <v>42401.154930555553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 t="s">
        <v>8324</v>
      </c>
      <c r="P1395" t="s">
        <v>8325</v>
      </c>
      <c r="Q1395" s="11">
        <f t="shared" si="42"/>
        <v>2016</v>
      </c>
      <c r="R1395" s="9">
        <f t="shared" si="43"/>
        <v>42553.681979166664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 t="s">
        <v>8324</v>
      </c>
      <c r="P1396" t="s">
        <v>8325</v>
      </c>
      <c r="Q1396" s="11">
        <f t="shared" si="42"/>
        <v>2017</v>
      </c>
      <c r="R1396" s="9">
        <f t="shared" si="43"/>
        <v>42752.144976851851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 t="s">
        <v>8324</v>
      </c>
      <c r="P1397" t="s">
        <v>8325</v>
      </c>
      <c r="Q1397" s="11">
        <f t="shared" si="42"/>
        <v>2016</v>
      </c>
      <c r="R1397" s="9">
        <f t="shared" si="43"/>
        <v>42719.90834490741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 t="s">
        <v>8324</v>
      </c>
      <c r="P1398" t="s">
        <v>8325</v>
      </c>
      <c r="Q1398" s="11">
        <f t="shared" si="42"/>
        <v>2015</v>
      </c>
      <c r="R1398" s="9">
        <f t="shared" si="43"/>
        <v>42018.99863425926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 t="s">
        <v>8324</v>
      </c>
      <c r="P1399" t="s">
        <v>8325</v>
      </c>
      <c r="Q1399" s="11">
        <f t="shared" si="42"/>
        <v>2016</v>
      </c>
      <c r="R1399" s="9">
        <f t="shared" si="43"/>
        <v>42640.917939814812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 t="s">
        <v>8324</v>
      </c>
      <c r="P1400" t="s">
        <v>8325</v>
      </c>
      <c r="Q1400" s="11">
        <f t="shared" si="42"/>
        <v>2016</v>
      </c>
      <c r="R1400" s="9">
        <f t="shared" si="43"/>
        <v>42526.874236111107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 t="s">
        <v>8324</v>
      </c>
      <c r="P1401" t="s">
        <v>8325</v>
      </c>
      <c r="Q1401" s="11">
        <f t="shared" si="42"/>
        <v>2014</v>
      </c>
      <c r="R1401" s="9">
        <f t="shared" si="43"/>
        <v>41889.004317129627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 t="s">
        <v>8324</v>
      </c>
      <c r="P1402" t="s">
        <v>8325</v>
      </c>
      <c r="Q1402" s="11">
        <f t="shared" si="42"/>
        <v>2016</v>
      </c>
      <c r="R1402" s="9">
        <f t="shared" si="43"/>
        <v>42498.341122685189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 t="s">
        <v>8324</v>
      </c>
      <c r="P1403" t="s">
        <v>8325</v>
      </c>
      <c r="Q1403" s="11">
        <f t="shared" si="42"/>
        <v>2013</v>
      </c>
      <c r="R1403" s="9">
        <f t="shared" si="43"/>
        <v>41399.99622685185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 t="s">
        <v>8324</v>
      </c>
      <c r="P1404" t="s">
        <v>8325</v>
      </c>
      <c r="Q1404" s="11">
        <f t="shared" si="42"/>
        <v>2015</v>
      </c>
      <c r="R1404" s="9">
        <f t="shared" si="43"/>
        <v>42065.053368055553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 t="s">
        <v>8324</v>
      </c>
      <c r="P1405" t="s">
        <v>8325</v>
      </c>
      <c r="Q1405" s="11">
        <f t="shared" si="42"/>
        <v>2013</v>
      </c>
      <c r="R1405" s="9">
        <f t="shared" si="43"/>
        <v>41451.062905092593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 t="s">
        <v>8321</v>
      </c>
      <c r="P1406" t="s">
        <v>8340</v>
      </c>
      <c r="Q1406" s="11">
        <f t="shared" si="42"/>
        <v>2015</v>
      </c>
      <c r="R1406" s="9">
        <f t="shared" si="43"/>
        <v>42032.510243055556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 t="s">
        <v>8321</v>
      </c>
      <c r="P1407" t="s">
        <v>8340</v>
      </c>
      <c r="Q1407" s="11">
        <f t="shared" si="42"/>
        <v>2014</v>
      </c>
      <c r="R1407" s="9">
        <f t="shared" si="43"/>
        <v>41941.680567129632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 t="s">
        <v>8321</v>
      </c>
      <c r="P1408" t="s">
        <v>8340</v>
      </c>
      <c r="Q1408" s="11">
        <f t="shared" si="42"/>
        <v>2015</v>
      </c>
      <c r="R1408" s="9">
        <f t="shared" si="43"/>
        <v>42297.432951388888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 t="s">
        <v>8321</v>
      </c>
      <c r="P1409" t="s">
        <v>8340</v>
      </c>
      <c r="Q1409" s="11">
        <f t="shared" si="42"/>
        <v>2014</v>
      </c>
      <c r="R1409" s="9">
        <f t="shared" si="43"/>
        <v>41838.536782407406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 t="s">
        <v>8321</v>
      </c>
      <c r="P1410" t="s">
        <v>8340</v>
      </c>
      <c r="Q1410" s="11">
        <f t="shared" ref="Q1410:Q1473" si="44">YEAR(R1410)</f>
        <v>2015</v>
      </c>
      <c r="R1410" s="9">
        <f t="shared" ref="R1410:R1473" si="45">(((J1410/60)/60/24)+DATE(1970,1,1))</f>
        <v>42291.872175925921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 t="s">
        <v>8321</v>
      </c>
      <c r="P1411" t="s">
        <v>8340</v>
      </c>
      <c r="Q1411" s="11">
        <f t="shared" si="44"/>
        <v>2014</v>
      </c>
      <c r="R1411" s="9">
        <f t="shared" si="45"/>
        <v>41945.133506944447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 t="s">
        <v>8321</v>
      </c>
      <c r="P1412" t="s">
        <v>8340</v>
      </c>
      <c r="Q1412" s="11">
        <f t="shared" si="44"/>
        <v>2016</v>
      </c>
      <c r="R1412" s="9">
        <f t="shared" si="45"/>
        <v>42479.318518518514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 t="s">
        <v>8321</v>
      </c>
      <c r="P1413" t="s">
        <v>8340</v>
      </c>
      <c r="Q1413" s="11">
        <f t="shared" si="44"/>
        <v>2015</v>
      </c>
      <c r="R1413" s="9">
        <f t="shared" si="45"/>
        <v>42013.059027777781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 t="s">
        <v>8321</v>
      </c>
      <c r="P1414" t="s">
        <v>8340</v>
      </c>
      <c r="Q1414" s="11">
        <f t="shared" si="44"/>
        <v>2014</v>
      </c>
      <c r="R1414" s="9">
        <f t="shared" si="45"/>
        <v>41947.063645833332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 t="s">
        <v>8321</v>
      </c>
      <c r="P1415" t="s">
        <v>8340</v>
      </c>
      <c r="Q1415" s="11">
        <f t="shared" si="44"/>
        <v>2015</v>
      </c>
      <c r="R1415" s="9">
        <f t="shared" si="45"/>
        <v>42360.437152777777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 t="s">
        <v>8321</v>
      </c>
      <c r="P1416" t="s">
        <v>8340</v>
      </c>
      <c r="Q1416" s="11">
        <f t="shared" si="44"/>
        <v>2016</v>
      </c>
      <c r="R1416" s="9">
        <f t="shared" si="45"/>
        <v>42708.25309027778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 t="s">
        <v>8321</v>
      </c>
      <c r="P1417" t="s">
        <v>8340</v>
      </c>
      <c r="Q1417" s="11">
        <f t="shared" si="44"/>
        <v>2015</v>
      </c>
      <c r="R1417" s="9">
        <f t="shared" si="45"/>
        <v>42192.675821759258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 t="s">
        <v>8321</v>
      </c>
      <c r="P1418" t="s">
        <v>8340</v>
      </c>
      <c r="Q1418" s="11">
        <f t="shared" si="44"/>
        <v>2015</v>
      </c>
      <c r="R1418" s="9">
        <f t="shared" si="45"/>
        <v>42299.926145833335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 t="s">
        <v>8321</v>
      </c>
      <c r="P1419" t="s">
        <v>8340</v>
      </c>
      <c r="Q1419" s="11">
        <f t="shared" si="44"/>
        <v>2015</v>
      </c>
      <c r="R1419" s="9">
        <f t="shared" si="45"/>
        <v>42232.15016203704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 t="s">
        <v>8321</v>
      </c>
      <c r="P1420" t="s">
        <v>8340</v>
      </c>
      <c r="Q1420" s="11">
        <f t="shared" si="44"/>
        <v>2016</v>
      </c>
      <c r="R1420" s="9">
        <f t="shared" si="45"/>
        <v>42395.456412037034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 t="s">
        <v>8321</v>
      </c>
      <c r="P1421" t="s">
        <v>8340</v>
      </c>
      <c r="Q1421" s="11">
        <f t="shared" si="44"/>
        <v>2016</v>
      </c>
      <c r="R1421" s="9">
        <f t="shared" si="45"/>
        <v>42622.456238425926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 t="s">
        <v>8321</v>
      </c>
      <c r="P1422" t="s">
        <v>8340</v>
      </c>
      <c r="Q1422" s="11">
        <f t="shared" si="44"/>
        <v>2016</v>
      </c>
      <c r="R1422" s="9">
        <f t="shared" si="45"/>
        <v>42524.667662037042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 t="s">
        <v>8321</v>
      </c>
      <c r="P1423" t="s">
        <v>8340</v>
      </c>
      <c r="Q1423" s="11">
        <f t="shared" si="44"/>
        <v>2015</v>
      </c>
      <c r="R1423" s="9">
        <f t="shared" si="45"/>
        <v>42013.915613425925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 t="s">
        <v>8321</v>
      </c>
      <c r="P1424" t="s">
        <v>8340</v>
      </c>
      <c r="Q1424" s="11">
        <f t="shared" si="44"/>
        <v>2016</v>
      </c>
      <c r="R1424" s="9">
        <f t="shared" si="45"/>
        <v>42604.239629629628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 t="s">
        <v>8321</v>
      </c>
      <c r="P1425" t="s">
        <v>8340</v>
      </c>
      <c r="Q1425" s="11">
        <f t="shared" si="44"/>
        <v>2015</v>
      </c>
      <c r="R1425" s="9">
        <f t="shared" si="45"/>
        <v>42340.360312500001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 t="s">
        <v>8321</v>
      </c>
      <c r="P1426" t="s">
        <v>8340</v>
      </c>
      <c r="Q1426" s="11">
        <f t="shared" si="44"/>
        <v>2016</v>
      </c>
      <c r="R1426" s="9">
        <f t="shared" si="45"/>
        <v>42676.717615740738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 t="s">
        <v>8321</v>
      </c>
      <c r="P1427" t="s">
        <v>8340</v>
      </c>
      <c r="Q1427" s="11">
        <f t="shared" si="44"/>
        <v>2015</v>
      </c>
      <c r="R1427" s="9">
        <f t="shared" si="45"/>
        <v>42093.131469907406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 t="s">
        <v>8321</v>
      </c>
      <c r="P1428" t="s">
        <v>8340</v>
      </c>
      <c r="Q1428" s="11">
        <f t="shared" si="44"/>
        <v>2015</v>
      </c>
      <c r="R1428" s="9">
        <f t="shared" si="45"/>
        <v>42180.390277777777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 t="s">
        <v>8321</v>
      </c>
      <c r="P1429" t="s">
        <v>8340</v>
      </c>
      <c r="Q1429" s="11">
        <f t="shared" si="44"/>
        <v>2016</v>
      </c>
      <c r="R1429" s="9">
        <f t="shared" si="45"/>
        <v>42601.851678240739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 t="s">
        <v>8321</v>
      </c>
      <c r="P1430" t="s">
        <v>8340</v>
      </c>
      <c r="Q1430" s="11">
        <f t="shared" si="44"/>
        <v>2016</v>
      </c>
      <c r="R1430" s="9">
        <f t="shared" si="45"/>
        <v>42432.379826388889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 t="s">
        <v>8321</v>
      </c>
      <c r="P1431" t="s">
        <v>8340</v>
      </c>
      <c r="Q1431" s="11">
        <f t="shared" si="44"/>
        <v>2015</v>
      </c>
      <c r="R1431" s="9">
        <f t="shared" si="45"/>
        <v>42074.060671296291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 t="s">
        <v>8321</v>
      </c>
      <c r="P1432" t="s">
        <v>8340</v>
      </c>
      <c r="Q1432" s="11">
        <f t="shared" si="44"/>
        <v>2014</v>
      </c>
      <c r="R1432" s="9">
        <f t="shared" si="45"/>
        <v>41961.813518518517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 t="s">
        <v>8321</v>
      </c>
      <c r="P1433" t="s">
        <v>8340</v>
      </c>
      <c r="Q1433" s="11">
        <f t="shared" si="44"/>
        <v>2015</v>
      </c>
      <c r="R1433" s="9">
        <f t="shared" si="45"/>
        <v>42304.210833333331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 t="s">
        <v>8321</v>
      </c>
      <c r="P1434" t="s">
        <v>8340</v>
      </c>
      <c r="Q1434" s="11">
        <f t="shared" si="44"/>
        <v>2015</v>
      </c>
      <c r="R1434" s="9">
        <f t="shared" si="45"/>
        <v>42175.780416666668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 t="s">
        <v>8321</v>
      </c>
      <c r="P1435" t="s">
        <v>8340</v>
      </c>
      <c r="Q1435" s="11">
        <f t="shared" si="44"/>
        <v>2016</v>
      </c>
      <c r="R1435" s="9">
        <f t="shared" si="45"/>
        <v>42673.625868055555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 t="s">
        <v>8321</v>
      </c>
      <c r="P1436" t="s">
        <v>8340</v>
      </c>
      <c r="Q1436" s="11">
        <f t="shared" si="44"/>
        <v>2015</v>
      </c>
      <c r="R1436" s="9">
        <f t="shared" si="45"/>
        <v>42142.767106481479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 t="s">
        <v>8321</v>
      </c>
      <c r="P1437" t="s">
        <v>8340</v>
      </c>
      <c r="Q1437" s="11">
        <f t="shared" si="44"/>
        <v>2015</v>
      </c>
      <c r="R1437" s="9">
        <f t="shared" si="45"/>
        <v>42258.780324074076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 t="s">
        <v>8321</v>
      </c>
      <c r="P1438" t="s">
        <v>8340</v>
      </c>
      <c r="Q1438" s="11">
        <f t="shared" si="44"/>
        <v>2016</v>
      </c>
      <c r="R1438" s="9">
        <f t="shared" si="45"/>
        <v>42391.35019675926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 t="s">
        <v>8321</v>
      </c>
      <c r="P1439" t="s">
        <v>8340</v>
      </c>
      <c r="Q1439" s="11">
        <f t="shared" si="44"/>
        <v>2014</v>
      </c>
      <c r="R1439" s="9">
        <f t="shared" si="45"/>
        <v>41796.531701388885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 t="s">
        <v>8321</v>
      </c>
      <c r="P1440" t="s">
        <v>8340</v>
      </c>
      <c r="Q1440" s="11">
        <f t="shared" si="44"/>
        <v>2016</v>
      </c>
      <c r="R1440" s="9">
        <f t="shared" si="45"/>
        <v>42457.871516203704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 t="s">
        <v>8321</v>
      </c>
      <c r="P1441" t="s">
        <v>8340</v>
      </c>
      <c r="Q1441" s="11">
        <f t="shared" si="44"/>
        <v>2015</v>
      </c>
      <c r="R1441" s="9">
        <f t="shared" si="45"/>
        <v>42040.829872685179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 t="s">
        <v>8321</v>
      </c>
      <c r="P1442" t="s">
        <v>8340</v>
      </c>
      <c r="Q1442" s="11">
        <f t="shared" si="44"/>
        <v>2016</v>
      </c>
      <c r="R1442" s="9">
        <f t="shared" si="45"/>
        <v>42486.748414351852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 t="s">
        <v>8321</v>
      </c>
      <c r="P1443" t="s">
        <v>8340</v>
      </c>
      <c r="Q1443" s="11">
        <f t="shared" si="44"/>
        <v>2015</v>
      </c>
      <c r="R1443" s="9">
        <f t="shared" si="45"/>
        <v>42198.765844907408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 t="s">
        <v>8321</v>
      </c>
      <c r="P1444" t="s">
        <v>8340</v>
      </c>
      <c r="Q1444" s="11">
        <f t="shared" si="44"/>
        <v>2016</v>
      </c>
      <c r="R1444" s="9">
        <f t="shared" si="45"/>
        <v>42485.64534722222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 t="s">
        <v>8321</v>
      </c>
      <c r="P1445" t="s">
        <v>8340</v>
      </c>
      <c r="Q1445" s="11">
        <f t="shared" si="44"/>
        <v>2016</v>
      </c>
      <c r="R1445" s="9">
        <f t="shared" si="45"/>
        <v>42707.926030092596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 t="s">
        <v>8321</v>
      </c>
      <c r="P1446" t="s">
        <v>8340</v>
      </c>
      <c r="Q1446" s="11">
        <f t="shared" si="44"/>
        <v>2015</v>
      </c>
      <c r="R1446" s="9">
        <f t="shared" si="45"/>
        <v>42199.873402777783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 t="s">
        <v>8321</v>
      </c>
      <c r="P1447" t="s">
        <v>8340</v>
      </c>
      <c r="Q1447" s="11">
        <f t="shared" si="44"/>
        <v>2015</v>
      </c>
      <c r="R1447" s="9">
        <f t="shared" si="45"/>
        <v>42139.542303240742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 t="s">
        <v>8321</v>
      </c>
      <c r="P1448" t="s">
        <v>8340</v>
      </c>
      <c r="Q1448" s="11">
        <f t="shared" si="44"/>
        <v>2016</v>
      </c>
      <c r="R1448" s="9">
        <f t="shared" si="45"/>
        <v>42461.447662037041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 t="s">
        <v>8321</v>
      </c>
      <c r="P1449" t="s">
        <v>8340</v>
      </c>
      <c r="Q1449" s="11">
        <f t="shared" si="44"/>
        <v>2016</v>
      </c>
      <c r="R1449" s="9">
        <f t="shared" si="45"/>
        <v>42529.730717592596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 t="s">
        <v>8321</v>
      </c>
      <c r="P1450" t="s">
        <v>8340</v>
      </c>
      <c r="Q1450" s="11">
        <f t="shared" si="44"/>
        <v>2015</v>
      </c>
      <c r="R1450" s="9">
        <f t="shared" si="45"/>
        <v>42115.936550925922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 t="s">
        <v>8321</v>
      </c>
      <c r="P1451" t="s">
        <v>8340</v>
      </c>
      <c r="Q1451" s="11">
        <f t="shared" si="44"/>
        <v>2015</v>
      </c>
      <c r="R1451" s="9">
        <f t="shared" si="45"/>
        <v>42086.811400462961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 t="s">
        <v>8321</v>
      </c>
      <c r="P1452" t="s">
        <v>8340</v>
      </c>
      <c r="Q1452" s="11">
        <f t="shared" si="44"/>
        <v>2016</v>
      </c>
      <c r="R1452" s="9">
        <f t="shared" si="45"/>
        <v>42390.171261574069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 t="s">
        <v>8321</v>
      </c>
      <c r="P1453" t="s">
        <v>8340</v>
      </c>
      <c r="Q1453" s="11">
        <f t="shared" si="44"/>
        <v>2014</v>
      </c>
      <c r="R1453" s="9">
        <f t="shared" si="45"/>
        <v>41931.959016203706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 t="s">
        <v>8321</v>
      </c>
      <c r="P1454" t="s">
        <v>8340</v>
      </c>
      <c r="Q1454" s="11">
        <f t="shared" si="44"/>
        <v>2014</v>
      </c>
      <c r="R1454" s="9">
        <f t="shared" si="45"/>
        <v>41818.703275462962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 t="s">
        <v>8321</v>
      </c>
      <c r="P1455" t="s">
        <v>8340</v>
      </c>
      <c r="Q1455" s="11">
        <f t="shared" si="44"/>
        <v>2017</v>
      </c>
      <c r="R1455" s="9">
        <f t="shared" si="45"/>
        <v>42795.696145833332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 t="s">
        <v>8321</v>
      </c>
      <c r="P1456" t="s">
        <v>8340</v>
      </c>
      <c r="Q1456" s="11">
        <f t="shared" si="44"/>
        <v>2016</v>
      </c>
      <c r="R1456" s="9">
        <f t="shared" si="45"/>
        <v>42463.866666666669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 t="s">
        <v>8321</v>
      </c>
      <c r="P1457" t="s">
        <v>8340</v>
      </c>
      <c r="Q1457" s="11">
        <f t="shared" si="44"/>
        <v>2014</v>
      </c>
      <c r="R1457" s="9">
        <f t="shared" si="45"/>
        <v>41832.672685185185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 t="s">
        <v>8321</v>
      </c>
      <c r="P1458" t="s">
        <v>8340</v>
      </c>
      <c r="Q1458" s="11">
        <f t="shared" si="44"/>
        <v>2016</v>
      </c>
      <c r="R1458" s="9">
        <f t="shared" si="45"/>
        <v>42708.668576388889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 t="s">
        <v>8321</v>
      </c>
      <c r="P1459" t="s">
        <v>8340</v>
      </c>
      <c r="Q1459" s="11">
        <f t="shared" si="44"/>
        <v>2015</v>
      </c>
      <c r="R1459" s="9">
        <f t="shared" si="45"/>
        <v>42289.89634259259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 t="s">
        <v>8321</v>
      </c>
      <c r="P1460" t="s">
        <v>8340</v>
      </c>
      <c r="Q1460" s="11">
        <f t="shared" si="44"/>
        <v>2014</v>
      </c>
      <c r="R1460" s="9">
        <f t="shared" si="45"/>
        <v>41831.705555555556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 t="s">
        <v>8321</v>
      </c>
      <c r="P1461" t="s">
        <v>8340</v>
      </c>
      <c r="Q1461" s="11">
        <f t="shared" si="44"/>
        <v>2015</v>
      </c>
      <c r="R1461" s="9">
        <f t="shared" si="45"/>
        <v>42312.204814814817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 t="s">
        <v>8321</v>
      </c>
      <c r="P1462" t="s">
        <v>8340</v>
      </c>
      <c r="Q1462" s="11">
        <f t="shared" si="44"/>
        <v>2014</v>
      </c>
      <c r="R1462" s="9">
        <f t="shared" si="45"/>
        <v>41915.896967592591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 t="s">
        <v>8321</v>
      </c>
      <c r="P1463" t="s">
        <v>8341</v>
      </c>
      <c r="Q1463" s="11">
        <f t="shared" si="44"/>
        <v>2014</v>
      </c>
      <c r="R1463" s="9">
        <f t="shared" si="45"/>
        <v>41899.645300925928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 t="s">
        <v>8321</v>
      </c>
      <c r="P1464" t="s">
        <v>8341</v>
      </c>
      <c r="Q1464" s="11">
        <f t="shared" si="44"/>
        <v>2013</v>
      </c>
      <c r="R1464" s="9">
        <f t="shared" si="45"/>
        <v>41344.662858796299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 t="s">
        <v>8321</v>
      </c>
      <c r="P1465" t="s">
        <v>8341</v>
      </c>
      <c r="Q1465" s="11">
        <f t="shared" si="44"/>
        <v>2013</v>
      </c>
      <c r="R1465" s="9">
        <f t="shared" si="45"/>
        <v>41326.911319444444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 t="s">
        <v>8321</v>
      </c>
      <c r="P1466" t="s">
        <v>8341</v>
      </c>
      <c r="Q1466" s="11">
        <f t="shared" si="44"/>
        <v>2013</v>
      </c>
      <c r="R1466" s="9">
        <f t="shared" si="45"/>
        <v>41291.661550925928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 t="s">
        <v>8321</v>
      </c>
      <c r="P1467" t="s">
        <v>8341</v>
      </c>
      <c r="Q1467" s="11">
        <f t="shared" si="44"/>
        <v>2012</v>
      </c>
      <c r="R1467" s="9">
        <f t="shared" si="45"/>
        <v>40959.734398148146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 t="s">
        <v>8321</v>
      </c>
      <c r="P1468" t="s">
        <v>8341</v>
      </c>
      <c r="Q1468" s="11">
        <f t="shared" si="44"/>
        <v>2015</v>
      </c>
      <c r="R1468" s="9">
        <f t="shared" si="45"/>
        <v>42340.172060185185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 t="s">
        <v>8321</v>
      </c>
      <c r="P1469" t="s">
        <v>8341</v>
      </c>
      <c r="Q1469" s="11">
        <f t="shared" si="44"/>
        <v>2012</v>
      </c>
      <c r="R1469" s="9">
        <f t="shared" si="45"/>
        <v>40933.80190972222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 t="s">
        <v>8321</v>
      </c>
      <c r="P1470" t="s">
        <v>8341</v>
      </c>
      <c r="Q1470" s="11">
        <f t="shared" si="44"/>
        <v>2011</v>
      </c>
      <c r="R1470" s="9">
        <f t="shared" si="45"/>
        <v>40646.014456018522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 t="s">
        <v>8321</v>
      </c>
      <c r="P1471" t="s">
        <v>8341</v>
      </c>
      <c r="Q1471" s="11">
        <f t="shared" si="44"/>
        <v>2013</v>
      </c>
      <c r="R1471" s="9">
        <f t="shared" si="45"/>
        <v>41290.598483796297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 t="s">
        <v>8321</v>
      </c>
      <c r="P1472" t="s">
        <v>8341</v>
      </c>
      <c r="Q1472" s="11">
        <f t="shared" si="44"/>
        <v>2012</v>
      </c>
      <c r="R1472" s="9">
        <f t="shared" si="45"/>
        <v>41250.827118055553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 t="s">
        <v>8321</v>
      </c>
      <c r="P1473" t="s">
        <v>8341</v>
      </c>
      <c r="Q1473" s="11">
        <f t="shared" si="44"/>
        <v>2015</v>
      </c>
      <c r="R1473" s="9">
        <f t="shared" si="45"/>
        <v>42073.957569444443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 t="s">
        <v>8321</v>
      </c>
      <c r="P1474" t="s">
        <v>8341</v>
      </c>
      <c r="Q1474" s="11">
        <f t="shared" ref="Q1474:Q1537" si="46">YEAR(R1474)</f>
        <v>2013</v>
      </c>
      <c r="R1474" s="9">
        <f t="shared" ref="R1474:R1537" si="47">(((J1474/60)/60/24)+DATE(1970,1,1))</f>
        <v>41533.542858796296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 t="s">
        <v>8321</v>
      </c>
      <c r="P1475" t="s">
        <v>8341</v>
      </c>
      <c r="Q1475" s="11">
        <f t="shared" si="46"/>
        <v>2012</v>
      </c>
      <c r="R1475" s="9">
        <f t="shared" si="47"/>
        <v>40939.979618055557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 t="s">
        <v>8321</v>
      </c>
      <c r="P1476" t="s">
        <v>8341</v>
      </c>
      <c r="Q1476" s="11">
        <f t="shared" si="46"/>
        <v>2013</v>
      </c>
      <c r="R1476" s="9">
        <f t="shared" si="47"/>
        <v>41500.727916666663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 t="s">
        <v>8321</v>
      </c>
      <c r="P1477" t="s">
        <v>8341</v>
      </c>
      <c r="Q1477" s="11">
        <f t="shared" si="46"/>
        <v>2014</v>
      </c>
      <c r="R1477" s="9">
        <f t="shared" si="47"/>
        <v>41960.722951388889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 t="s">
        <v>8321</v>
      </c>
      <c r="P1478" t="s">
        <v>8341</v>
      </c>
      <c r="Q1478" s="11">
        <f t="shared" si="46"/>
        <v>2011</v>
      </c>
      <c r="R1478" s="9">
        <f t="shared" si="47"/>
        <v>40766.041921296295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 t="s">
        <v>8321</v>
      </c>
      <c r="P1479" t="s">
        <v>8341</v>
      </c>
      <c r="Q1479" s="11">
        <f t="shared" si="46"/>
        <v>2011</v>
      </c>
      <c r="R1479" s="9">
        <f t="shared" si="47"/>
        <v>40840.615787037037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 t="s">
        <v>8321</v>
      </c>
      <c r="P1480" t="s">
        <v>8341</v>
      </c>
      <c r="Q1480" s="11">
        <f t="shared" si="46"/>
        <v>2013</v>
      </c>
      <c r="R1480" s="9">
        <f t="shared" si="47"/>
        <v>41394.871678240743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 t="s">
        <v>8321</v>
      </c>
      <c r="P1481" t="s">
        <v>8341</v>
      </c>
      <c r="Q1481" s="11">
        <f t="shared" si="46"/>
        <v>2014</v>
      </c>
      <c r="R1481" s="9">
        <f t="shared" si="47"/>
        <v>41754.745243055557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 t="s">
        <v>8321</v>
      </c>
      <c r="P1482" t="s">
        <v>8341</v>
      </c>
      <c r="Q1482" s="11">
        <f t="shared" si="46"/>
        <v>2013</v>
      </c>
      <c r="R1482" s="9">
        <f t="shared" si="47"/>
        <v>41464.934016203704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 t="s">
        <v>8321</v>
      </c>
      <c r="P1483" t="s">
        <v>8323</v>
      </c>
      <c r="Q1483" s="11">
        <f t="shared" si="46"/>
        <v>2013</v>
      </c>
      <c r="R1483" s="9">
        <f t="shared" si="47"/>
        <v>41550.922974537039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 t="s">
        <v>8321</v>
      </c>
      <c r="P1484" t="s">
        <v>8323</v>
      </c>
      <c r="Q1484" s="11">
        <f t="shared" si="46"/>
        <v>2012</v>
      </c>
      <c r="R1484" s="9">
        <f t="shared" si="47"/>
        <v>41136.85805555556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 t="s">
        <v>8321</v>
      </c>
      <c r="P1485" t="s">
        <v>8323</v>
      </c>
      <c r="Q1485" s="11">
        <f t="shared" si="46"/>
        <v>2016</v>
      </c>
      <c r="R1485" s="9">
        <f t="shared" si="47"/>
        <v>42548.192997685182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 t="s">
        <v>8321</v>
      </c>
      <c r="P1486" t="s">
        <v>8323</v>
      </c>
      <c r="Q1486" s="11">
        <f t="shared" si="46"/>
        <v>2012</v>
      </c>
      <c r="R1486" s="9">
        <f t="shared" si="47"/>
        <v>41053.200960648144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 t="s">
        <v>8321</v>
      </c>
      <c r="P1487" t="s">
        <v>8323</v>
      </c>
      <c r="Q1487" s="11">
        <f t="shared" si="46"/>
        <v>2015</v>
      </c>
      <c r="R1487" s="9">
        <f t="shared" si="47"/>
        <v>42130.795983796299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 t="s">
        <v>8321</v>
      </c>
      <c r="P1488" t="s">
        <v>8323</v>
      </c>
      <c r="Q1488" s="11">
        <f t="shared" si="46"/>
        <v>2015</v>
      </c>
      <c r="R1488" s="9">
        <f t="shared" si="47"/>
        <v>42032.168530092589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 t="s">
        <v>8321</v>
      </c>
      <c r="P1489" t="s">
        <v>8323</v>
      </c>
      <c r="Q1489" s="11">
        <f t="shared" si="46"/>
        <v>2016</v>
      </c>
      <c r="R1489" s="9">
        <f t="shared" si="47"/>
        <v>42554.917488425926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 t="s">
        <v>8321</v>
      </c>
      <c r="P1490" t="s">
        <v>8323</v>
      </c>
      <c r="Q1490" s="11">
        <f t="shared" si="46"/>
        <v>2013</v>
      </c>
      <c r="R1490" s="9">
        <f t="shared" si="47"/>
        <v>41614.563194444447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 t="s">
        <v>8321</v>
      </c>
      <c r="P1491" t="s">
        <v>8323</v>
      </c>
      <c r="Q1491" s="11">
        <f t="shared" si="46"/>
        <v>2012</v>
      </c>
      <c r="R1491" s="9">
        <f t="shared" si="47"/>
        <v>41198.611712962964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 t="s">
        <v>8321</v>
      </c>
      <c r="P1492" t="s">
        <v>8323</v>
      </c>
      <c r="Q1492" s="11">
        <f t="shared" si="46"/>
        <v>2013</v>
      </c>
      <c r="R1492" s="9">
        <f t="shared" si="47"/>
        <v>41520.561041666668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 t="s">
        <v>8321</v>
      </c>
      <c r="P1493" t="s">
        <v>8323</v>
      </c>
      <c r="Q1493" s="11">
        <f t="shared" si="46"/>
        <v>2014</v>
      </c>
      <c r="R1493" s="9">
        <f t="shared" si="47"/>
        <v>41991.713460648149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 t="s">
        <v>8321</v>
      </c>
      <c r="P1494" t="s">
        <v>8323</v>
      </c>
      <c r="Q1494" s="11">
        <f t="shared" si="46"/>
        <v>2011</v>
      </c>
      <c r="R1494" s="9">
        <f t="shared" si="47"/>
        <v>40682.884791666671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 t="s">
        <v>8321</v>
      </c>
      <c r="P1495" t="s">
        <v>8323</v>
      </c>
      <c r="Q1495" s="11">
        <f t="shared" si="46"/>
        <v>2013</v>
      </c>
      <c r="R1495" s="9">
        <f t="shared" si="47"/>
        <v>41411.866608796299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 t="s">
        <v>8321</v>
      </c>
      <c r="P1496" t="s">
        <v>8323</v>
      </c>
      <c r="Q1496" s="11">
        <f t="shared" si="46"/>
        <v>2015</v>
      </c>
      <c r="R1496" s="9">
        <f t="shared" si="47"/>
        <v>42067.722372685181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 t="s">
        <v>8321</v>
      </c>
      <c r="P1497" t="s">
        <v>8323</v>
      </c>
      <c r="Q1497" s="11">
        <f t="shared" si="46"/>
        <v>2011</v>
      </c>
      <c r="R1497" s="9">
        <f t="shared" si="47"/>
        <v>40752.789710648147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 t="s">
        <v>8321</v>
      </c>
      <c r="P1498" t="s">
        <v>8323</v>
      </c>
      <c r="Q1498" s="11">
        <f t="shared" si="46"/>
        <v>2014</v>
      </c>
      <c r="R1498" s="9">
        <f t="shared" si="47"/>
        <v>41838.475219907406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 t="s">
        <v>8321</v>
      </c>
      <c r="P1499" t="s">
        <v>8323</v>
      </c>
      <c r="Q1499" s="11">
        <f t="shared" si="46"/>
        <v>2013</v>
      </c>
      <c r="R1499" s="9">
        <f t="shared" si="47"/>
        <v>41444.64261574074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 t="s">
        <v>8321</v>
      </c>
      <c r="P1500" t="s">
        <v>8323</v>
      </c>
      <c r="Q1500" s="11">
        <f t="shared" si="46"/>
        <v>2014</v>
      </c>
      <c r="R1500" s="9">
        <f t="shared" si="47"/>
        <v>41840.983541666668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 t="s">
        <v>8321</v>
      </c>
      <c r="P1501" t="s">
        <v>8323</v>
      </c>
      <c r="Q1501" s="11">
        <f t="shared" si="46"/>
        <v>2016</v>
      </c>
      <c r="R1501" s="9">
        <f t="shared" si="47"/>
        <v>42527.007326388892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 t="s">
        <v>8321</v>
      </c>
      <c r="P1502" t="s">
        <v>8323</v>
      </c>
      <c r="Q1502" s="11">
        <f t="shared" si="46"/>
        <v>2013</v>
      </c>
      <c r="R1502" s="9">
        <f t="shared" si="47"/>
        <v>41365.904594907406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 t="s">
        <v>8337</v>
      </c>
      <c r="P1503" t="s">
        <v>8338</v>
      </c>
      <c r="Q1503" s="11">
        <f t="shared" si="46"/>
        <v>2015</v>
      </c>
      <c r="R1503" s="9">
        <f t="shared" si="47"/>
        <v>42163.583599537036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 t="s">
        <v>8337</v>
      </c>
      <c r="P1504" t="s">
        <v>8338</v>
      </c>
      <c r="Q1504" s="11">
        <f t="shared" si="46"/>
        <v>2016</v>
      </c>
      <c r="R1504" s="9">
        <f t="shared" si="47"/>
        <v>42426.542592592596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 t="s">
        <v>8337</v>
      </c>
      <c r="P1505" t="s">
        <v>8338</v>
      </c>
      <c r="Q1505" s="11">
        <f t="shared" si="46"/>
        <v>2016</v>
      </c>
      <c r="R1505" s="9">
        <f t="shared" si="47"/>
        <v>42606.347233796296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 t="s">
        <v>8337</v>
      </c>
      <c r="P1506" t="s">
        <v>8338</v>
      </c>
      <c r="Q1506" s="11">
        <f t="shared" si="46"/>
        <v>2014</v>
      </c>
      <c r="R1506" s="9">
        <f t="shared" si="47"/>
        <v>41772.657685185186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 t="s">
        <v>8337</v>
      </c>
      <c r="P1507" t="s">
        <v>8338</v>
      </c>
      <c r="Q1507" s="11">
        <f t="shared" si="46"/>
        <v>2016</v>
      </c>
      <c r="R1507" s="9">
        <f t="shared" si="47"/>
        <v>42414.44332175926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 t="s">
        <v>8337</v>
      </c>
      <c r="P1508" t="s">
        <v>8338</v>
      </c>
      <c r="Q1508" s="11">
        <f t="shared" si="46"/>
        <v>2014</v>
      </c>
      <c r="R1508" s="9">
        <f t="shared" si="47"/>
        <v>41814.785925925928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 t="s">
        <v>8337</v>
      </c>
      <c r="P1509" t="s">
        <v>8338</v>
      </c>
      <c r="Q1509" s="11">
        <f t="shared" si="46"/>
        <v>2010</v>
      </c>
      <c r="R1509" s="9">
        <f t="shared" si="47"/>
        <v>40254.450335648151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 t="s">
        <v>8337</v>
      </c>
      <c r="P1510" t="s">
        <v>8338</v>
      </c>
      <c r="Q1510" s="11">
        <f t="shared" si="46"/>
        <v>2014</v>
      </c>
      <c r="R1510" s="9">
        <f t="shared" si="47"/>
        <v>41786.614363425928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 t="s">
        <v>8337</v>
      </c>
      <c r="P1511" t="s">
        <v>8338</v>
      </c>
      <c r="Q1511" s="11">
        <f t="shared" si="46"/>
        <v>2017</v>
      </c>
      <c r="R1511" s="9">
        <f t="shared" si="47"/>
        <v>42751.533391203702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 t="s">
        <v>8337</v>
      </c>
      <c r="P1512" t="s">
        <v>8338</v>
      </c>
      <c r="Q1512" s="11">
        <f t="shared" si="46"/>
        <v>2014</v>
      </c>
      <c r="R1512" s="9">
        <f t="shared" si="47"/>
        <v>41809.385162037033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 t="s">
        <v>8337</v>
      </c>
      <c r="P1513" t="s">
        <v>8338</v>
      </c>
      <c r="Q1513" s="11">
        <f t="shared" si="46"/>
        <v>2015</v>
      </c>
      <c r="R1513" s="9">
        <f t="shared" si="47"/>
        <v>42296.583379629628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 t="s">
        <v>8337</v>
      </c>
      <c r="P1514" t="s">
        <v>8338</v>
      </c>
      <c r="Q1514" s="11">
        <f t="shared" si="46"/>
        <v>2017</v>
      </c>
      <c r="R1514" s="9">
        <f t="shared" si="47"/>
        <v>42741.684479166666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 t="s">
        <v>8337</v>
      </c>
      <c r="P1515" t="s">
        <v>8338</v>
      </c>
      <c r="Q1515" s="11">
        <f t="shared" si="46"/>
        <v>2014</v>
      </c>
      <c r="R1515" s="9">
        <f t="shared" si="47"/>
        <v>41806.637337962966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 t="s">
        <v>8337</v>
      </c>
      <c r="P1516" t="s">
        <v>8338</v>
      </c>
      <c r="Q1516" s="11">
        <f t="shared" si="46"/>
        <v>2015</v>
      </c>
      <c r="R1516" s="9">
        <f t="shared" si="47"/>
        <v>42234.597685185188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 t="s">
        <v>8337</v>
      </c>
      <c r="P1517" t="s">
        <v>8338</v>
      </c>
      <c r="Q1517" s="11">
        <f t="shared" si="46"/>
        <v>2016</v>
      </c>
      <c r="R1517" s="9">
        <f t="shared" si="47"/>
        <v>42415.253437499996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 t="s">
        <v>8337</v>
      </c>
      <c r="P1518" t="s">
        <v>8338</v>
      </c>
      <c r="Q1518" s="11">
        <f t="shared" si="46"/>
        <v>2016</v>
      </c>
      <c r="R1518" s="9">
        <f t="shared" si="47"/>
        <v>42619.466342592597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 t="s">
        <v>8337</v>
      </c>
      <c r="P1519" t="s">
        <v>8338</v>
      </c>
      <c r="Q1519" s="11">
        <f t="shared" si="46"/>
        <v>2014</v>
      </c>
      <c r="R1519" s="9">
        <f t="shared" si="47"/>
        <v>41948.56658564815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 t="s">
        <v>8337</v>
      </c>
      <c r="P1520" t="s">
        <v>8338</v>
      </c>
      <c r="Q1520" s="11">
        <f t="shared" si="46"/>
        <v>2014</v>
      </c>
      <c r="R1520" s="9">
        <f t="shared" si="47"/>
        <v>41760.8200462963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 t="s">
        <v>8337</v>
      </c>
      <c r="P1521" t="s">
        <v>8338</v>
      </c>
      <c r="Q1521" s="11">
        <f t="shared" si="46"/>
        <v>2014</v>
      </c>
      <c r="R1521" s="9">
        <f t="shared" si="47"/>
        <v>41782.741701388892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 t="s">
        <v>8337</v>
      </c>
      <c r="P1522" t="s">
        <v>8338</v>
      </c>
      <c r="Q1522" s="11">
        <f t="shared" si="46"/>
        <v>2014</v>
      </c>
      <c r="R1522" s="9">
        <f t="shared" si="47"/>
        <v>41955.857789351852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 t="s">
        <v>8337</v>
      </c>
      <c r="P1523" t="s">
        <v>8338</v>
      </c>
      <c r="Q1523" s="11">
        <f t="shared" si="46"/>
        <v>2016</v>
      </c>
      <c r="R1523" s="9">
        <f t="shared" si="47"/>
        <v>42493.167719907404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 t="s">
        <v>8337</v>
      </c>
      <c r="P1524" t="s">
        <v>8338</v>
      </c>
      <c r="Q1524" s="11">
        <f t="shared" si="46"/>
        <v>2014</v>
      </c>
      <c r="R1524" s="9">
        <f t="shared" si="47"/>
        <v>41899.830312500002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 t="s">
        <v>8337</v>
      </c>
      <c r="P1525" t="s">
        <v>8338</v>
      </c>
      <c r="Q1525" s="11">
        <f t="shared" si="46"/>
        <v>2014</v>
      </c>
      <c r="R1525" s="9">
        <f t="shared" si="47"/>
        <v>41964.751342592594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 t="s">
        <v>8337</v>
      </c>
      <c r="P1526" t="s">
        <v>8338</v>
      </c>
      <c r="Q1526" s="11">
        <f t="shared" si="46"/>
        <v>2017</v>
      </c>
      <c r="R1526" s="9">
        <f t="shared" si="47"/>
        <v>42756.501041666663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 t="s">
        <v>8337</v>
      </c>
      <c r="P1527" t="s">
        <v>8338</v>
      </c>
      <c r="Q1527" s="11">
        <f t="shared" si="46"/>
        <v>2016</v>
      </c>
      <c r="R1527" s="9">
        <f t="shared" si="47"/>
        <v>42570.702986111108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 t="s">
        <v>8337</v>
      </c>
      <c r="P1528" t="s">
        <v>8338</v>
      </c>
      <c r="Q1528" s="11">
        <f t="shared" si="46"/>
        <v>2015</v>
      </c>
      <c r="R1528" s="9">
        <f t="shared" si="47"/>
        <v>42339.276006944448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 t="s">
        <v>8337</v>
      </c>
      <c r="P1529" t="s">
        <v>8338</v>
      </c>
      <c r="Q1529" s="11">
        <f t="shared" si="46"/>
        <v>2017</v>
      </c>
      <c r="R1529" s="9">
        <f t="shared" si="47"/>
        <v>42780.600532407407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 t="s">
        <v>8337</v>
      </c>
      <c r="P1530" t="s">
        <v>8338</v>
      </c>
      <c r="Q1530" s="11">
        <f t="shared" si="46"/>
        <v>2017</v>
      </c>
      <c r="R1530" s="9">
        <f t="shared" si="47"/>
        <v>42736.732893518521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 t="s">
        <v>8337</v>
      </c>
      <c r="P1531" t="s">
        <v>8338</v>
      </c>
      <c r="Q1531" s="11">
        <f t="shared" si="46"/>
        <v>2015</v>
      </c>
      <c r="R1531" s="9">
        <f t="shared" si="47"/>
        <v>42052.628703703704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 t="s">
        <v>8337</v>
      </c>
      <c r="P1532" t="s">
        <v>8338</v>
      </c>
      <c r="Q1532" s="11">
        <f t="shared" si="46"/>
        <v>2015</v>
      </c>
      <c r="R1532" s="9">
        <f t="shared" si="47"/>
        <v>42275.767303240747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 t="s">
        <v>8337</v>
      </c>
      <c r="P1533" t="s">
        <v>8338</v>
      </c>
      <c r="Q1533" s="11">
        <f t="shared" si="46"/>
        <v>2014</v>
      </c>
      <c r="R1533" s="9">
        <f t="shared" si="47"/>
        <v>41941.802384259259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 t="s">
        <v>8337</v>
      </c>
      <c r="P1534" t="s">
        <v>8338</v>
      </c>
      <c r="Q1534" s="11">
        <f t="shared" si="46"/>
        <v>2016</v>
      </c>
      <c r="R1534" s="9">
        <f t="shared" si="47"/>
        <v>42391.475289351853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 t="s">
        <v>8337</v>
      </c>
      <c r="P1535" t="s">
        <v>8338</v>
      </c>
      <c r="Q1535" s="11">
        <f t="shared" si="46"/>
        <v>2016</v>
      </c>
      <c r="R1535" s="9">
        <f t="shared" si="47"/>
        <v>42443.00204861111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 t="s">
        <v>8337</v>
      </c>
      <c r="P1536" t="s">
        <v>8338</v>
      </c>
      <c r="Q1536" s="11">
        <f t="shared" si="46"/>
        <v>2015</v>
      </c>
      <c r="R1536" s="9">
        <f t="shared" si="47"/>
        <v>42221.67432870371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 t="s">
        <v>8337</v>
      </c>
      <c r="P1537" t="s">
        <v>8338</v>
      </c>
      <c r="Q1537" s="11">
        <f t="shared" si="46"/>
        <v>2016</v>
      </c>
      <c r="R1537" s="9">
        <f t="shared" si="47"/>
        <v>42484.829062500001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 t="s">
        <v>8337</v>
      </c>
      <c r="P1538" t="s">
        <v>8338</v>
      </c>
      <c r="Q1538" s="11">
        <f t="shared" ref="Q1538:Q1601" si="48">YEAR(R1538)</f>
        <v>2015</v>
      </c>
      <c r="R1538" s="9">
        <f t="shared" ref="R1538:R1601" si="49">(((J1538/60)/60/24)+DATE(1970,1,1))</f>
        <v>42213.802199074074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 t="s">
        <v>8337</v>
      </c>
      <c r="P1539" t="s">
        <v>8338</v>
      </c>
      <c r="Q1539" s="11">
        <f t="shared" si="48"/>
        <v>2016</v>
      </c>
      <c r="R1539" s="9">
        <f t="shared" si="49"/>
        <v>42552.315127314811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 t="s">
        <v>8337</v>
      </c>
      <c r="P1540" t="s">
        <v>8338</v>
      </c>
      <c r="Q1540" s="11">
        <f t="shared" si="48"/>
        <v>2014</v>
      </c>
      <c r="R1540" s="9">
        <f t="shared" si="49"/>
        <v>41981.782060185185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 t="s">
        <v>8337</v>
      </c>
      <c r="P1541" t="s">
        <v>8338</v>
      </c>
      <c r="Q1541" s="11">
        <f t="shared" si="48"/>
        <v>2016</v>
      </c>
      <c r="R1541" s="9">
        <f t="shared" si="49"/>
        <v>42705.919201388882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 t="s">
        <v>8337</v>
      </c>
      <c r="P1542" t="s">
        <v>8338</v>
      </c>
      <c r="Q1542" s="11">
        <f t="shared" si="48"/>
        <v>2014</v>
      </c>
      <c r="R1542" s="9">
        <f t="shared" si="49"/>
        <v>41939.00712962963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 t="s">
        <v>8337</v>
      </c>
      <c r="P1543" t="s">
        <v>8342</v>
      </c>
      <c r="Q1543" s="11">
        <f t="shared" si="48"/>
        <v>2014</v>
      </c>
      <c r="R1543" s="9">
        <f t="shared" si="49"/>
        <v>41974.712245370371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 t="s">
        <v>8337</v>
      </c>
      <c r="P1544" t="s">
        <v>8342</v>
      </c>
      <c r="Q1544" s="11">
        <f t="shared" si="48"/>
        <v>2015</v>
      </c>
      <c r="R1544" s="9">
        <f t="shared" si="49"/>
        <v>42170.996527777781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 t="s">
        <v>8337</v>
      </c>
      <c r="P1545" t="s">
        <v>8342</v>
      </c>
      <c r="Q1545" s="11">
        <f t="shared" si="48"/>
        <v>2014</v>
      </c>
      <c r="R1545" s="9">
        <f t="shared" si="49"/>
        <v>41935.509652777779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 t="s">
        <v>8337</v>
      </c>
      <c r="P1546" t="s">
        <v>8342</v>
      </c>
      <c r="Q1546" s="11">
        <f t="shared" si="48"/>
        <v>2015</v>
      </c>
      <c r="R1546" s="9">
        <f t="shared" si="49"/>
        <v>42053.051203703704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 t="s">
        <v>8337</v>
      </c>
      <c r="P1547" t="s">
        <v>8342</v>
      </c>
      <c r="Q1547" s="11">
        <f t="shared" si="48"/>
        <v>2015</v>
      </c>
      <c r="R1547" s="9">
        <f t="shared" si="49"/>
        <v>42031.884652777779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 t="s">
        <v>8337</v>
      </c>
      <c r="P1548" t="s">
        <v>8342</v>
      </c>
      <c r="Q1548" s="11">
        <f t="shared" si="48"/>
        <v>2014</v>
      </c>
      <c r="R1548" s="9">
        <f t="shared" si="49"/>
        <v>41839.212951388887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 t="s">
        <v>8337</v>
      </c>
      <c r="P1549" t="s">
        <v>8342</v>
      </c>
      <c r="Q1549" s="11">
        <f t="shared" si="48"/>
        <v>2017</v>
      </c>
      <c r="R1549" s="9">
        <f t="shared" si="49"/>
        <v>42782.426875000005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 t="s">
        <v>8337</v>
      </c>
      <c r="P1550" t="s">
        <v>8342</v>
      </c>
      <c r="Q1550" s="11">
        <f t="shared" si="48"/>
        <v>2015</v>
      </c>
      <c r="R1550" s="9">
        <f t="shared" si="49"/>
        <v>42286.88217592593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 t="s">
        <v>8337</v>
      </c>
      <c r="P1551" t="s">
        <v>8342</v>
      </c>
      <c r="Q1551" s="11">
        <f t="shared" si="48"/>
        <v>2015</v>
      </c>
      <c r="R1551" s="9">
        <f t="shared" si="49"/>
        <v>42281.136099537034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 t="s">
        <v>8337</v>
      </c>
      <c r="P1552" t="s">
        <v>8342</v>
      </c>
      <c r="Q1552" s="11">
        <f t="shared" si="48"/>
        <v>2016</v>
      </c>
      <c r="R1552" s="9">
        <f t="shared" si="49"/>
        <v>42472.449467592596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 t="s">
        <v>8337</v>
      </c>
      <c r="P1553" t="s">
        <v>8342</v>
      </c>
      <c r="Q1553" s="11">
        <f t="shared" si="48"/>
        <v>2015</v>
      </c>
      <c r="R1553" s="9">
        <f t="shared" si="49"/>
        <v>42121.824525462958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 t="s">
        <v>8337</v>
      </c>
      <c r="P1554" t="s">
        <v>8342</v>
      </c>
      <c r="Q1554" s="11">
        <f t="shared" si="48"/>
        <v>2014</v>
      </c>
      <c r="R1554" s="9">
        <f t="shared" si="49"/>
        <v>41892.688750000001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 t="s">
        <v>8337</v>
      </c>
      <c r="P1555" t="s">
        <v>8342</v>
      </c>
      <c r="Q1555" s="11">
        <f t="shared" si="48"/>
        <v>2015</v>
      </c>
      <c r="R1555" s="9">
        <f t="shared" si="49"/>
        <v>42219.282951388886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 t="s">
        <v>8337</v>
      </c>
      <c r="P1556" t="s">
        <v>8342</v>
      </c>
      <c r="Q1556" s="11">
        <f t="shared" si="48"/>
        <v>2015</v>
      </c>
      <c r="R1556" s="9">
        <f t="shared" si="49"/>
        <v>42188.252199074079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 t="s">
        <v>8337</v>
      </c>
      <c r="P1557" t="s">
        <v>8342</v>
      </c>
      <c r="Q1557" s="11">
        <f t="shared" si="48"/>
        <v>2015</v>
      </c>
      <c r="R1557" s="9">
        <f t="shared" si="49"/>
        <v>42241.613796296297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 t="s">
        <v>8337</v>
      </c>
      <c r="P1558" t="s">
        <v>8342</v>
      </c>
      <c r="Q1558" s="11">
        <f t="shared" si="48"/>
        <v>2016</v>
      </c>
      <c r="R1558" s="9">
        <f t="shared" si="49"/>
        <v>42525.153055555551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 t="s">
        <v>8337</v>
      </c>
      <c r="P1559" t="s">
        <v>8342</v>
      </c>
      <c r="Q1559" s="11">
        <f t="shared" si="48"/>
        <v>2014</v>
      </c>
      <c r="R1559" s="9">
        <f t="shared" si="49"/>
        <v>41871.65315972222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 t="s">
        <v>8337</v>
      </c>
      <c r="P1560" t="s">
        <v>8342</v>
      </c>
      <c r="Q1560" s="11">
        <f t="shared" si="48"/>
        <v>2015</v>
      </c>
      <c r="R1560" s="9">
        <f t="shared" si="49"/>
        <v>42185.397673611107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 t="s">
        <v>8337</v>
      </c>
      <c r="P1561" t="s">
        <v>8342</v>
      </c>
      <c r="Q1561" s="11">
        <f t="shared" si="48"/>
        <v>2015</v>
      </c>
      <c r="R1561" s="9">
        <f t="shared" si="49"/>
        <v>42108.05322916666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 t="s">
        <v>8337</v>
      </c>
      <c r="P1562" t="s">
        <v>8342</v>
      </c>
      <c r="Q1562" s="11">
        <f t="shared" si="48"/>
        <v>2014</v>
      </c>
      <c r="R1562" s="9">
        <f t="shared" si="49"/>
        <v>41936.020752314813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 t="s">
        <v>8321</v>
      </c>
      <c r="P1563" t="s">
        <v>8343</v>
      </c>
      <c r="Q1563" s="11">
        <f t="shared" si="48"/>
        <v>2013</v>
      </c>
      <c r="R1563" s="9">
        <f t="shared" si="49"/>
        <v>41555.041701388887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 t="s">
        <v>8321</v>
      </c>
      <c r="P1564" t="s">
        <v>8343</v>
      </c>
      <c r="Q1564" s="11">
        <f t="shared" si="48"/>
        <v>2009</v>
      </c>
      <c r="R1564" s="9">
        <f t="shared" si="49"/>
        <v>40079.566157407404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 t="s">
        <v>8321</v>
      </c>
      <c r="P1565" t="s">
        <v>8343</v>
      </c>
      <c r="Q1565" s="11">
        <f t="shared" si="48"/>
        <v>2014</v>
      </c>
      <c r="R1565" s="9">
        <f t="shared" si="49"/>
        <v>41652.742488425924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 t="s">
        <v>8321</v>
      </c>
      <c r="P1566" t="s">
        <v>8343</v>
      </c>
      <c r="Q1566" s="11">
        <f t="shared" si="48"/>
        <v>2015</v>
      </c>
      <c r="R1566" s="9">
        <f t="shared" si="49"/>
        <v>42121.367002314815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 t="s">
        <v>8321</v>
      </c>
      <c r="P1567" t="s">
        <v>8343</v>
      </c>
      <c r="Q1567" s="11">
        <f t="shared" si="48"/>
        <v>2011</v>
      </c>
      <c r="R1567" s="9">
        <f t="shared" si="49"/>
        <v>40672.729872685188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 t="s">
        <v>8321</v>
      </c>
      <c r="P1568" t="s">
        <v>8343</v>
      </c>
      <c r="Q1568" s="11">
        <f t="shared" si="48"/>
        <v>2016</v>
      </c>
      <c r="R1568" s="9">
        <f t="shared" si="49"/>
        <v>42549.916712962964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 t="s">
        <v>8321</v>
      </c>
      <c r="P1569" t="s">
        <v>8343</v>
      </c>
      <c r="Q1569" s="11">
        <f t="shared" si="48"/>
        <v>2014</v>
      </c>
      <c r="R1569" s="9">
        <f t="shared" si="49"/>
        <v>41671.936863425923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 t="s">
        <v>8321</v>
      </c>
      <c r="P1570" t="s">
        <v>8343</v>
      </c>
      <c r="Q1570" s="11">
        <f t="shared" si="48"/>
        <v>2014</v>
      </c>
      <c r="R1570" s="9">
        <f t="shared" si="49"/>
        <v>41962.062326388885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 t="s">
        <v>8321</v>
      </c>
      <c r="P1571" t="s">
        <v>8343</v>
      </c>
      <c r="Q1571" s="11">
        <f t="shared" si="48"/>
        <v>2013</v>
      </c>
      <c r="R1571" s="9">
        <f t="shared" si="49"/>
        <v>41389.679560185185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 t="s">
        <v>8321</v>
      </c>
      <c r="P1572" t="s">
        <v>8343</v>
      </c>
      <c r="Q1572" s="11">
        <f t="shared" si="48"/>
        <v>2016</v>
      </c>
      <c r="R1572" s="9">
        <f t="shared" si="49"/>
        <v>42438.813449074078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 t="s">
        <v>8321</v>
      </c>
      <c r="P1573" t="s">
        <v>8343</v>
      </c>
      <c r="Q1573" s="11">
        <f t="shared" si="48"/>
        <v>2015</v>
      </c>
      <c r="R1573" s="9">
        <f t="shared" si="49"/>
        <v>42144.769479166673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 t="s">
        <v>8321</v>
      </c>
      <c r="P1574" t="s">
        <v>8343</v>
      </c>
      <c r="Q1574" s="11">
        <f t="shared" si="48"/>
        <v>2016</v>
      </c>
      <c r="R1574" s="9">
        <f t="shared" si="49"/>
        <v>42404.033090277779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 t="s">
        <v>8321</v>
      </c>
      <c r="P1575" t="s">
        <v>8343</v>
      </c>
      <c r="Q1575" s="11">
        <f t="shared" si="48"/>
        <v>2017</v>
      </c>
      <c r="R1575" s="9">
        <f t="shared" si="49"/>
        <v>42786.000023148154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 t="s">
        <v>8321</v>
      </c>
      <c r="P1576" t="s">
        <v>8343</v>
      </c>
      <c r="Q1576" s="11">
        <f t="shared" si="48"/>
        <v>2015</v>
      </c>
      <c r="R1576" s="9">
        <f t="shared" si="49"/>
        <v>42017.927418981482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 t="s">
        <v>8321</v>
      </c>
      <c r="P1577" t="s">
        <v>8343</v>
      </c>
      <c r="Q1577" s="11">
        <f t="shared" si="48"/>
        <v>2014</v>
      </c>
      <c r="R1577" s="9">
        <f t="shared" si="49"/>
        <v>41799.524259259262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 t="s">
        <v>8321</v>
      </c>
      <c r="P1578" t="s">
        <v>8343</v>
      </c>
      <c r="Q1578" s="11">
        <f t="shared" si="48"/>
        <v>2015</v>
      </c>
      <c r="R1578" s="9">
        <f t="shared" si="49"/>
        <v>42140.879259259258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 t="s">
        <v>8321</v>
      </c>
      <c r="P1579" t="s">
        <v>8343</v>
      </c>
      <c r="Q1579" s="11">
        <f t="shared" si="48"/>
        <v>2012</v>
      </c>
      <c r="R1579" s="9">
        <f t="shared" si="49"/>
        <v>41054.847777777781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 t="s">
        <v>8321</v>
      </c>
      <c r="P1580" t="s">
        <v>8343</v>
      </c>
      <c r="Q1580" s="11">
        <f t="shared" si="48"/>
        <v>2010</v>
      </c>
      <c r="R1580" s="9">
        <f t="shared" si="49"/>
        <v>40399.065868055557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 t="s">
        <v>8321</v>
      </c>
      <c r="P1581" t="s">
        <v>8343</v>
      </c>
      <c r="Q1581" s="11">
        <f t="shared" si="48"/>
        <v>2013</v>
      </c>
      <c r="R1581" s="9">
        <f t="shared" si="49"/>
        <v>41481.996423611112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 t="s">
        <v>8321</v>
      </c>
      <c r="P1582" t="s">
        <v>8343</v>
      </c>
      <c r="Q1582" s="11">
        <f t="shared" si="48"/>
        <v>2012</v>
      </c>
      <c r="R1582" s="9">
        <f t="shared" si="49"/>
        <v>40990.050069444449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 t="s">
        <v>8337</v>
      </c>
      <c r="P1583" t="s">
        <v>8344</v>
      </c>
      <c r="Q1583" s="11">
        <f t="shared" si="48"/>
        <v>2015</v>
      </c>
      <c r="R1583" s="9">
        <f t="shared" si="49"/>
        <v>42325.448958333334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 t="s">
        <v>8337</v>
      </c>
      <c r="P1584" t="s">
        <v>8344</v>
      </c>
      <c r="Q1584" s="11">
        <f t="shared" si="48"/>
        <v>2015</v>
      </c>
      <c r="R1584" s="9">
        <f t="shared" si="49"/>
        <v>42246.789965277778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 t="s">
        <v>8337</v>
      </c>
      <c r="P1585" t="s">
        <v>8344</v>
      </c>
      <c r="Q1585" s="11">
        <f t="shared" si="48"/>
        <v>2014</v>
      </c>
      <c r="R1585" s="9">
        <f t="shared" si="49"/>
        <v>41877.904988425929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 t="s">
        <v>8337</v>
      </c>
      <c r="P1586" t="s">
        <v>8344</v>
      </c>
      <c r="Q1586" s="11">
        <f t="shared" si="48"/>
        <v>2014</v>
      </c>
      <c r="R1586" s="9">
        <f t="shared" si="49"/>
        <v>41779.649317129632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 t="s">
        <v>8337</v>
      </c>
      <c r="P1587" t="s">
        <v>8344</v>
      </c>
      <c r="Q1587" s="11">
        <f t="shared" si="48"/>
        <v>2016</v>
      </c>
      <c r="R1587" s="9">
        <f t="shared" si="49"/>
        <v>42707.895462962959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 t="s">
        <v>8337</v>
      </c>
      <c r="P1588" t="s">
        <v>8344</v>
      </c>
      <c r="Q1588" s="11">
        <f t="shared" si="48"/>
        <v>2015</v>
      </c>
      <c r="R1588" s="9">
        <f t="shared" si="49"/>
        <v>42069.104421296302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 t="s">
        <v>8337</v>
      </c>
      <c r="P1589" t="s">
        <v>8344</v>
      </c>
      <c r="Q1589" s="11">
        <f t="shared" si="48"/>
        <v>2014</v>
      </c>
      <c r="R1589" s="9">
        <f t="shared" si="49"/>
        <v>41956.950983796298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 t="s">
        <v>8337</v>
      </c>
      <c r="P1590" t="s">
        <v>8344</v>
      </c>
      <c r="Q1590" s="11">
        <f t="shared" si="48"/>
        <v>2015</v>
      </c>
      <c r="R1590" s="9">
        <f t="shared" si="49"/>
        <v>42005.24998842593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 t="s">
        <v>8337</v>
      </c>
      <c r="P1591" t="s">
        <v>8344</v>
      </c>
      <c r="Q1591" s="11">
        <f t="shared" si="48"/>
        <v>2015</v>
      </c>
      <c r="R1591" s="9">
        <f t="shared" si="49"/>
        <v>42256.984791666662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 t="s">
        <v>8337</v>
      </c>
      <c r="P1592" t="s">
        <v>8344</v>
      </c>
      <c r="Q1592" s="11">
        <f t="shared" si="48"/>
        <v>2015</v>
      </c>
      <c r="R1592" s="9">
        <f t="shared" si="49"/>
        <v>42240.857222222221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 t="s">
        <v>8337</v>
      </c>
      <c r="P1593" t="s">
        <v>8344</v>
      </c>
      <c r="Q1593" s="11">
        <f t="shared" si="48"/>
        <v>2016</v>
      </c>
      <c r="R1593" s="9">
        <f t="shared" si="49"/>
        <v>42433.726168981477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 t="s">
        <v>8337</v>
      </c>
      <c r="P1594" t="s">
        <v>8344</v>
      </c>
      <c r="Q1594" s="11">
        <f t="shared" si="48"/>
        <v>2015</v>
      </c>
      <c r="R1594" s="9">
        <f t="shared" si="49"/>
        <v>42046.072743055556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 t="s">
        <v>8337</v>
      </c>
      <c r="P1595" t="s">
        <v>8344</v>
      </c>
      <c r="Q1595" s="11">
        <f t="shared" si="48"/>
        <v>2015</v>
      </c>
      <c r="R1595" s="9">
        <f t="shared" si="49"/>
        <v>42033.845543981486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 t="s">
        <v>8337</v>
      </c>
      <c r="P1596" t="s">
        <v>8344</v>
      </c>
      <c r="Q1596" s="11">
        <f t="shared" si="48"/>
        <v>2016</v>
      </c>
      <c r="R1596" s="9">
        <f t="shared" si="49"/>
        <v>42445.712754629625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 t="s">
        <v>8337</v>
      </c>
      <c r="P1597" t="s">
        <v>8344</v>
      </c>
      <c r="Q1597" s="11">
        <f t="shared" si="48"/>
        <v>2014</v>
      </c>
      <c r="R1597" s="9">
        <f t="shared" si="49"/>
        <v>41780.050092592595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 t="s">
        <v>8337</v>
      </c>
      <c r="P1598" t="s">
        <v>8344</v>
      </c>
      <c r="Q1598" s="11">
        <f t="shared" si="48"/>
        <v>2014</v>
      </c>
      <c r="R1598" s="9">
        <f t="shared" si="49"/>
        <v>41941.430196759262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 t="s">
        <v>8337</v>
      </c>
      <c r="P1599" t="s">
        <v>8344</v>
      </c>
      <c r="Q1599" s="11">
        <f t="shared" si="48"/>
        <v>2016</v>
      </c>
      <c r="R1599" s="9">
        <f t="shared" si="49"/>
        <v>42603.354131944448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 t="s">
        <v>8337</v>
      </c>
      <c r="P1600" t="s">
        <v>8344</v>
      </c>
      <c r="Q1600" s="11">
        <f t="shared" si="48"/>
        <v>2015</v>
      </c>
      <c r="R1600" s="9">
        <f t="shared" si="49"/>
        <v>42151.667337962965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 t="s">
        <v>8337</v>
      </c>
      <c r="P1601" t="s">
        <v>8344</v>
      </c>
      <c r="Q1601" s="11">
        <f t="shared" si="48"/>
        <v>2016</v>
      </c>
      <c r="R1601" s="9">
        <f t="shared" si="49"/>
        <v>42438.53907407407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 t="s">
        <v>8337</v>
      </c>
      <c r="P1602" t="s">
        <v>8344</v>
      </c>
      <c r="Q1602" s="11">
        <f t="shared" ref="Q1602:Q1665" si="50">YEAR(R1602)</f>
        <v>2014</v>
      </c>
      <c r="R1602" s="9">
        <f t="shared" ref="R1602:R1665" si="51">(((J1602/60)/60/24)+DATE(1970,1,1))</f>
        <v>41791.057314814818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 t="s">
        <v>8324</v>
      </c>
      <c r="P1603" t="s">
        <v>8325</v>
      </c>
      <c r="Q1603" s="11">
        <f t="shared" si="50"/>
        <v>2011</v>
      </c>
      <c r="R1603" s="9">
        <f t="shared" si="51"/>
        <v>40638.092974537038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 t="s">
        <v>8324</v>
      </c>
      <c r="P1604" t="s">
        <v>8325</v>
      </c>
      <c r="Q1604" s="11">
        <f t="shared" si="50"/>
        <v>2011</v>
      </c>
      <c r="R1604" s="9">
        <f t="shared" si="51"/>
        <v>40788.297650462962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 t="s">
        <v>8324</v>
      </c>
      <c r="P1605" t="s">
        <v>8325</v>
      </c>
      <c r="Q1605" s="11">
        <f t="shared" si="50"/>
        <v>2011</v>
      </c>
      <c r="R1605" s="9">
        <f t="shared" si="51"/>
        <v>40876.169664351852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 t="s">
        <v>8324</v>
      </c>
      <c r="P1606" t="s">
        <v>8325</v>
      </c>
      <c r="Q1606" s="11">
        <f t="shared" si="50"/>
        <v>2012</v>
      </c>
      <c r="R1606" s="9">
        <f t="shared" si="51"/>
        <v>40945.845312500001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 t="s">
        <v>8324</v>
      </c>
      <c r="P1607" t="s">
        <v>8325</v>
      </c>
      <c r="Q1607" s="11">
        <f t="shared" si="50"/>
        <v>2011</v>
      </c>
      <c r="R1607" s="9">
        <f t="shared" si="51"/>
        <v>40747.012881944444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 t="s">
        <v>8324</v>
      </c>
      <c r="P1608" t="s">
        <v>8325</v>
      </c>
      <c r="Q1608" s="11">
        <f t="shared" si="50"/>
        <v>2010</v>
      </c>
      <c r="R1608" s="9">
        <f t="shared" si="51"/>
        <v>40536.111550925925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 t="s">
        <v>8324</v>
      </c>
      <c r="P1609" t="s">
        <v>8325</v>
      </c>
      <c r="Q1609" s="11">
        <f t="shared" si="50"/>
        <v>2012</v>
      </c>
      <c r="R1609" s="9">
        <f t="shared" si="51"/>
        <v>41053.80846064815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 t="s">
        <v>8324</v>
      </c>
      <c r="P1610" t="s">
        <v>8325</v>
      </c>
      <c r="Q1610" s="11">
        <f t="shared" si="50"/>
        <v>2013</v>
      </c>
      <c r="R1610" s="9">
        <f t="shared" si="51"/>
        <v>41607.83085648148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 t="s">
        <v>8324</v>
      </c>
      <c r="P1611" t="s">
        <v>8325</v>
      </c>
      <c r="Q1611" s="11">
        <f t="shared" si="50"/>
        <v>2011</v>
      </c>
      <c r="R1611" s="9">
        <f t="shared" si="51"/>
        <v>40796.001261574071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 t="s">
        <v>8324</v>
      </c>
      <c r="P1612" t="s">
        <v>8325</v>
      </c>
      <c r="Q1612" s="11">
        <f t="shared" si="50"/>
        <v>2012</v>
      </c>
      <c r="R1612" s="9">
        <f t="shared" si="51"/>
        <v>41228.924884259257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 t="s">
        <v>8324</v>
      </c>
      <c r="P1613" t="s">
        <v>8325</v>
      </c>
      <c r="Q1613" s="11">
        <f t="shared" si="50"/>
        <v>2013</v>
      </c>
      <c r="R1613" s="9">
        <f t="shared" si="51"/>
        <v>41409.00037037037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 t="s">
        <v>8324</v>
      </c>
      <c r="P1614" t="s">
        <v>8325</v>
      </c>
      <c r="Q1614" s="11">
        <f t="shared" si="50"/>
        <v>2012</v>
      </c>
      <c r="R1614" s="9">
        <f t="shared" si="51"/>
        <v>41246.874814814815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 t="s">
        <v>8324</v>
      </c>
      <c r="P1615" t="s">
        <v>8325</v>
      </c>
      <c r="Q1615" s="11">
        <f t="shared" si="50"/>
        <v>2012</v>
      </c>
      <c r="R1615" s="9">
        <f t="shared" si="51"/>
        <v>41082.069467592592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 t="s">
        <v>8324</v>
      </c>
      <c r="P1616" t="s">
        <v>8325</v>
      </c>
      <c r="Q1616" s="11">
        <f t="shared" si="50"/>
        <v>2014</v>
      </c>
      <c r="R1616" s="9">
        <f t="shared" si="51"/>
        <v>41794.981122685182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 t="s">
        <v>8324</v>
      </c>
      <c r="P1617" t="s">
        <v>8325</v>
      </c>
      <c r="Q1617" s="11">
        <f t="shared" si="50"/>
        <v>2011</v>
      </c>
      <c r="R1617" s="9">
        <f t="shared" si="51"/>
        <v>40845.050879629627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 t="s">
        <v>8324</v>
      </c>
      <c r="P1618" t="s">
        <v>8325</v>
      </c>
      <c r="Q1618" s="11">
        <f t="shared" si="50"/>
        <v>2012</v>
      </c>
      <c r="R1618" s="9">
        <f t="shared" si="51"/>
        <v>41194.715520833335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 t="s">
        <v>8324</v>
      </c>
      <c r="P1619" t="s">
        <v>8325</v>
      </c>
      <c r="Q1619" s="11">
        <f t="shared" si="50"/>
        <v>2013</v>
      </c>
      <c r="R1619" s="9">
        <f t="shared" si="51"/>
        <v>41546.664212962962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 t="s">
        <v>8324</v>
      </c>
      <c r="P1620" t="s">
        <v>8325</v>
      </c>
      <c r="Q1620" s="11">
        <f t="shared" si="50"/>
        <v>2013</v>
      </c>
      <c r="R1620" s="9">
        <f t="shared" si="51"/>
        <v>41301.654340277775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 t="s">
        <v>8324</v>
      </c>
      <c r="P1621" t="s">
        <v>8325</v>
      </c>
      <c r="Q1621" s="11">
        <f t="shared" si="50"/>
        <v>2014</v>
      </c>
      <c r="R1621" s="9">
        <f t="shared" si="51"/>
        <v>41876.18618055556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 t="s">
        <v>8324</v>
      </c>
      <c r="P1622" t="s">
        <v>8325</v>
      </c>
      <c r="Q1622" s="11">
        <f t="shared" si="50"/>
        <v>2013</v>
      </c>
      <c r="R1622" s="9">
        <f t="shared" si="51"/>
        <v>41321.339583333334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 t="s">
        <v>8324</v>
      </c>
      <c r="P1623" t="s">
        <v>8325</v>
      </c>
      <c r="Q1623" s="11">
        <f t="shared" si="50"/>
        <v>2012</v>
      </c>
      <c r="R1623" s="9">
        <f t="shared" si="51"/>
        <v>41003.60665509259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 t="s">
        <v>8324</v>
      </c>
      <c r="P1624" t="s">
        <v>8325</v>
      </c>
      <c r="Q1624" s="11">
        <f t="shared" si="50"/>
        <v>2014</v>
      </c>
      <c r="R1624" s="9">
        <f t="shared" si="51"/>
        <v>41950.29483796296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 t="s">
        <v>8324</v>
      </c>
      <c r="P1625" t="s">
        <v>8325</v>
      </c>
      <c r="Q1625" s="11">
        <f t="shared" si="50"/>
        <v>2013</v>
      </c>
      <c r="R1625" s="9">
        <f t="shared" si="51"/>
        <v>41453.688530092593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 t="s">
        <v>8324</v>
      </c>
      <c r="P1626" t="s">
        <v>8325</v>
      </c>
      <c r="Q1626" s="11">
        <f t="shared" si="50"/>
        <v>2012</v>
      </c>
      <c r="R1626" s="9">
        <f t="shared" si="51"/>
        <v>41243.367303240739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 t="s">
        <v>8324</v>
      </c>
      <c r="P1627" t="s">
        <v>8325</v>
      </c>
      <c r="Q1627" s="11">
        <f t="shared" si="50"/>
        <v>2012</v>
      </c>
      <c r="R1627" s="9">
        <f t="shared" si="51"/>
        <v>41135.699687500004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 t="s">
        <v>8324</v>
      </c>
      <c r="P1628" t="s">
        <v>8325</v>
      </c>
      <c r="Q1628" s="11">
        <f t="shared" si="50"/>
        <v>2013</v>
      </c>
      <c r="R1628" s="9">
        <f t="shared" si="51"/>
        <v>41579.847997685189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 t="s">
        <v>8324</v>
      </c>
      <c r="P1629" t="s">
        <v>8325</v>
      </c>
      <c r="Q1629" s="11">
        <f t="shared" si="50"/>
        <v>2012</v>
      </c>
      <c r="R1629" s="9">
        <f t="shared" si="51"/>
        <v>41205.707048611112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 t="s">
        <v>8324</v>
      </c>
      <c r="P1630" t="s">
        <v>8325</v>
      </c>
      <c r="Q1630" s="11">
        <f t="shared" si="50"/>
        <v>2014</v>
      </c>
      <c r="R1630" s="9">
        <f t="shared" si="51"/>
        <v>41774.737060185187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 t="s">
        <v>8324</v>
      </c>
      <c r="P1631" t="s">
        <v>8325</v>
      </c>
      <c r="Q1631" s="11">
        <f t="shared" si="50"/>
        <v>2014</v>
      </c>
      <c r="R1631" s="9">
        <f t="shared" si="51"/>
        <v>41645.867280092592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 t="s">
        <v>8324</v>
      </c>
      <c r="P1632" t="s">
        <v>8325</v>
      </c>
      <c r="Q1632" s="11">
        <f t="shared" si="50"/>
        <v>2012</v>
      </c>
      <c r="R1632" s="9">
        <f t="shared" si="51"/>
        <v>40939.837673611109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 t="s">
        <v>8324</v>
      </c>
      <c r="P1633" t="s">
        <v>8325</v>
      </c>
      <c r="Q1633" s="11">
        <f t="shared" si="50"/>
        <v>2012</v>
      </c>
      <c r="R1633" s="9">
        <f t="shared" si="51"/>
        <v>41164.859502314815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 t="s">
        <v>8324</v>
      </c>
      <c r="P1634" t="s">
        <v>8325</v>
      </c>
      <c r="Q1634" s="11">
        <f t="shared" si="50"/>
        <v>2011</v>
      </c>
      <c r="R1634" s="9">
        <f t="shared" si="51"/>
        <v>40750.340902777774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 t="s">
        <v>8324</v>
      </c>
      <c r="P1635" t="s">
        <v>8325</v>
      </c>
      <c r="Q1635" s="11">
        <f t="shared" si="50"/>
        <v>2011</v>
      </c>
      <c r="R1635" s="9">
        <f t="shared" si="51"/>
        <v>40896.883750000001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 t="s">
        <v>8324</v>
      </c>
      <c r="P1636" t="s">
        <v>8325</v>
      </c>
      <c r="Q1636" s="11">
        <f t="shared" si="50"/>
        <v>2011</v>
      </c>
      <c r="R1636" s="9">
        <f t="shared" si="51"/>
        <v>40658.189826388887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 t="s">
        <v>8324</v>
      </c>
      <c r="P1637" t="s">
        <v>8325</v>
      </c>
      <c r="Q1637" s="11">
        <f t="shared" si="50"/>
        <v>2016</v>
      </c>
      <c r="R1637" s="9">
        <f t="shared" si="51"/>
        <v>42502.868761574078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 t="s">
        <v>8324</v>
      </c>
      <c r="P1638" t="s">
        <v>8325</v>
      </c>
      <c r="Q1638" s="11">
        <f t="shared" si="50"/>
        <v>2011</v>
      </c>
      <c r="R1638" s="9">
        <f t="shared" si="51"/>
        <v>40663.08666666667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 t="s">
        <v>8324</v>
      </c>
      <c r="P1639" t="s">
        <v>8325</v>
      </c>
      <c r="Q1639" s="11">
        <f t="shared" si="50"/>
        <v>2009</v>
      </c>
      <c r="R1639" s="9">
        <f t="shared" si="51"/>
        <v>40122.751620370371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 t="s">
        <v>8324</v>
      </c>
      <c r="P1640" t="s">
        <v>8325</v>
      </c>
      <c r="Q1640" s="11">
        <f t="shared" si="50"/>
        <v>2013</v>
      </c>
      <c r="R1640" s="9">
        <f t="shared" si="51"/>
        <v>41288.68712962963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 t="s">
        <v>8324</v>
      </c>
      <c r="P1641" t="s">
        <v>8325</v>
      </c>
      <c r="Q1641" s="11">
        <f t="shared" si="50"/>
        <v>2012</v>
      </c>
      <c r="R1641" s="9">
        <f t="shared" si="51"/>
        <v>40941.652372685188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 t="s">
        <v>8324</v>
      </c>
      <c r="P1642" t="s">
        <v>8325</v>
      </c>
      <c r="Q1642" s="11">
        <f t="shared" si="50"/>
        <v>2010</v>
      </c>
      <c r="R1642" s="9">
        <f t="shared" si="51"/>
        <v>40379.23096064815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 t="s">
        <v>8324</v>
      </c>
      <c r="P1643" t="s">
        <v>8345</v>
      </c>
      <c r="Q1643" s="11">
        <f t="shared" si="50"/>
        <v>2014</v>
      </c>
      <c r="R1643" s="9">
        <f t="shared" si="51"/>
        <v>41962.596574074079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 t="s">
        <v>8324</v>
      </c>
      <c r="P1644" t="s">
        <v>8345</v>
      </c>
      <c r="Q1644" s="11">
        <f t="shared" si="50"/>
        <v>2011</v>
      </c>
      <c r="R1644" s="9">
        <f t="shared" si="51"/>
        <v>40688.024618055555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 t="s">
        <v>8324</v>
      </c>
      <c r="P1645" t="s">
        <v>8345</v>
      </c>
      <c r="Q1645" s="11">
        <f t="shared" si="50"/>
        <v>2012</v>
      </c>
      <c r="R1645" s="9">
        <f t="shared" si="51"/>
        <v>41146.824212962965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 t="s">
        <v>8324</v>
      </c>
      <c r="P1646" t="s">
        <v>8345</v>
      </c>
      <c r="Q1646" s="11">
        <f t="shared" si="50"/>
        <v>2012</v>
      </c>
      <c r="R1646" s="9">
        <f t="shared" si="51"/>
        <v>41175.05972222222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 t="s">
        <v>8324</v>
      </c>
      <c r="P1647" t="s">
        <v>8345</v>
      </c>
      <c r="Q1647" s="11">
        <f t="shared" si="50"/>
        <v>2013</v>
      </c>
      <c r="R1647" s="9">
        <f t="shared" si="51"/>
        <v>41521.617361111108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 t="s">
        <v>8324</v>
      </c>
      <c r="P1648" t="s">
        <v>8345</v>
      </c>
      <c r="Q1648" s="11">
        <f t="shared" si="50"/>
        <v>2014</v>
      </c>
      <c r="R1648" s="9">
        <f t="shared" si="51"/>
        <v>41833.450266203705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 t="s">
        <v>8324</v>
      </c>
      <c r="P1649" t="s">
        <v>8345</v>
      </c>
      <c r="Q1649" s="11">
        <f t="shared" si="50"/>
        <v>2012</v>
      </c>
      <c r="R1649" s="9">
        <f t="shared" si="51"/>
        <v>41039.409456018519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 t="s">
        <v>8324</v>
      </c>
      <c r="P1650" t="s">
        <v>8345</v>
      </c>
      <c r="Q1650" s="11">
        <f t="shared" si="50"/>
        <v>2011</v>
      </c>
      <c r="R1650" s="9">
        <f t="shared" si="51"/>
        <v>40592.704652777778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 t="s">
        <v>8324</v>
      </c>
      <c r="P1651" t="s">
        <v>8345</v>
      </c>
      <c r="Q1651" s="11">
        <f t="shared" si="50"/>
        <v>2014</v>
      </c>
      <c r="R1651" s="9">
        <f t="shared" si="51"/>
        <v>41737.684664351851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 t="s">
        <v>8324</v>
      </c>
      <c r="P1652" t="s">
        <v>8345</v>
      </c>
      <c r="Q1652" s="11">
        <f t="shared" si="50"/>
        <v>2013</v>
      </c>
      <c r="R1652" s="9">
        <f t="shared" si="51"/>
        <v>41526.435613425929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 t="s">
        <v>8324</v>
      </c>
      <c r="P1653" t="s">
        <v>8345</v>
      </c>
      <c r="Q1653" s="11">
        <f t="shared" si="50"/>
        <v>2011</v>
      </c>
      <c r="R1653" s="9">
        <f t="shared" si="51"/>
        <v>40625.900694444441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 t="s">
        <v>8324</v>
      </c>
      <c r="P1654" t="s">
        <v>8345</v>
      </c>
      <c r="Q1654" s="11">
        <f t="shared" si="50"/>
        <v>2013</v>
      </c>
      <c r="R1654" s="9">
        <f t="shared" si="51"/>
        <v>41572.492974537039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 t="s">
        <v>8324</v>
      </c>
      <c r="P1655" t="s">
        <v>8345</v>
      </c>
      <c r="Q1655" s="11">
        <f t="shared" si="50"/>
        <v>2011</v>
      </c>
      <c r="R1655" s="9">
        <f t="shared" si="51"/>
        <v>40626.834444444445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 t="s">
        <v>8324</v>
      </c>
      <c r="P1656" t="s">
        <v>8345</v>
      </c>
      <c r="Q1656" s="11">
        <f t="shared" si="50"/>
        <v>2012</v>
      </c>
      <c r="R1656" s="9">
        <f t="shared" si="51"/>
        <v>40987.890740740739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 t="s">
        <v>8324</v>
      </c>
      <c r="P1657" t="s">
        <v>8345</v>
      </c>
      <c r="Q1657" s="11">
        <f t="shared" si="50"/>
        <v>2012</v>
      </c>
      <c r="R1657" s="9">
        <f t="shared" si="51"/>
        <v>40974.791898148149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 t="s">
        <v>8324</v>
      </c>
      <c r="P1658" t="s">
        <v>8345</v>
      </c>
      <c r="Q1658" s="11">
        <f t="shared" si="50"/>
        <v>2012</v>
      </c>
      <c r="R1658" s="9">
        <f t="shared" si="51"/>
        <v>41226.928842592592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 t="s">
        <v>8324</v>
      </c>
      <c r="P1659" t="s">
        <v>8345</v>
      </c>
      <c r="Q1659" s="11">
        <f t="shared" si="50"/>
        <v>2012</v>
      </c>
      <c r="R1659" s="9">
        <f t="shared" si="51"/>
        <v>41023.782037037039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 t="s">
        <v>8324</v>
      </c>
      <c r="P1660" t="s">
        <v>8345</v>
      </c>
      <c r="Q1660" s="11">
        <f t="shared" si="50"/>
        <v>2012</v>
      </c>
      <c r="R1660" s="9">
        <f t="shared" si="51"/>
        <v>41223.22184027778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 t="s">
        <v>8324</v>
      </c>
      <c r="P1661" t="s">
        <v>8345</v>
      </c>
      <c r="Q1661" s="11">
        <f t="shared" si="50"/>
        <v>2013</v>
      </c>
      <c r="R1661" s="9">
        <f t="shared" si="51"/>
        <v>41596.913437499999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 t="s">
        <v>8324</v>
      </c>
      <c r="P1662" t="s">
        <v>8345</v>
      </c>
      <c r="Q1662" s="11">
        <f t="shared" si="50"/>
        <v>2016</v>
      </c>
      <c r="R1662" s="9">
        <f t="shared" si="51"/>
        <v>42459.693865740745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 t="s">
        <v>8324</v>
      </c>
      <c r="P1663" t="s">
        <v>8345</v>
      </c>
      <c r="Q1663" s="11">
        <f t="shared" si="50"/>
        <v>2015</v>
      </c>
      <c r="R1663" s="9">
        <f t="shared" si="51"/>
        <v>42343.998043981483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 t="s">
        <v>8324</v>
      </c>
      <c r="P1664" t="s">
        <v>8345</v>
      </c>
      <c r="Q1664" s="11">
        <f t="shared" si="50"/>
        <v>2011</v>
      </c>
      <c r="R1664" s="9">
        <f t="shared" si="51"/>
        <v>40848.198333333334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 t="s">
        <v>8324</v>
      </c>
      <c r="P1665" t="s">
        <v>8345</v>
      </c>
      <c r="Q1665" s="11">
        <f t="shared" si="50"/>
        <v>2015</v>
      </c>
      <c r="R1665" s="9">
        <f t="shared" si="51"/>
        <v>42006.02207175926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 t="s">
        <v>8324</v>
      </c>
      <c r="P1666" t="s">
        <v>8345</v>
      </c>
      <c r="Q1666" s="11">
        <f t="shared" ref="Q1666:Q1729" si="52">YEAR(R1666)</f>
        <v>2012</v>
      </c>
      <c r="R1666" s="9">
        <f t="shared" ref="R1666:R1729" si="53">(((J1666/60)/60/24)+DATE(1970,1,1))</f>
        <v>40939.761782407404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 t="s">
        <v>8324</v>
      </c>
      <c r="P1667" t="s">
        <v>8345</v>
      </c>
      <c r="Q1667" s="11">
        <f t="shared" si="52"/>
        <v>2011</v>
      </c>
      <c r="R1667" s="9">
        <f t="shared" si="53"/>
        <v>40564.649456018517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 t="s">
        <v>8324</v>
      </c>
      <c r="P1668" t="s">
        <v>8345</v>
      </c>
      <c r="Q1668" s="11">
        <f t="shared" si="52"/>
        <v>2013</v>
      </c>
      <c r="R1668" s="9">
        <f t="shared" si="53"/>
        <v>41331.253159722226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 t="s">
        <v>8324</v>
      </c>
      <c r="P1669" t="s">
        <v>8345</v>
      </c>
      <c r="Q1669" s="11">
        <f t="shared" si="52"/>
        <v>2014</v>
      </c>
      <c r="R1669" s="9">
        <f t="shared" si="53"/>
        <v>41682.0705787037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 t="s">
        <v>8324</v>
      </c>
      <c r="P1670" t="s">
        <v>8345</v>
      </c>
      <c r="Q1670" s="11">
        <f t="shared" si="52"/>
        <v>2011</v>
      </c>
      <c r="R1670" s="9">
        <f t="shared" si="53"/>
        <v>40845.14975694444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 t="s">
        <v>8324</v>
      </c>
      <c r="P1671" t="s">
        <v>8345</v>
      </c>
      <c r="Q1671" s="11">
        <f t="shared" si="52"/>
        <v>2016</v>
      </c>
      <c r="R1671" s="9">
        <f t="shared" si="53"/>
        <v>42461.885138888887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 t="s">
        <v>8324</v>
      </c>
      <c r="P1672" t="s">
        <v>8345</v>
      </c>
      <c r="Q1672" s="11">
        <f t="shared" si="52"/>
        <v>2010</v>
      </c>
      <c r="R1672" s="9">
        <f t="shared" si="53"/>
        <v>40313.930543981485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 t="s">
        <v>8324</v>
      </c>
      <c r="P1673" t="s">
        <v>8345</v>
      </c>
      <c r="Q1673" s="11">
        <f t="shared" si="52"/>
        <v>2016</v>
      </c>
      <c r="R1673" s="9">
        <f t="shared" si="53"/>
        <v>42553.54414351852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 t="s">
        <v>8324</v>
      </c>
      <c r="P1674" t="s">
        <v>8345</v>
      </c>
      <c r="Q1674" s="11">
        <f t="shared" si="52"/>
        <v>2012</v>
      </c>
      <c r="R1674" s="9">
        <f t="shared" si="53"/>
        <v>41034.656597222223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 t="s">
        <v>8324</v>
      </c>
      <c r="P1675" t="s">
        <v>8345</v>
      </c>
      <c r="Q1675" s="11">
        <f t="shared" si="52"/>
        <v>2015</v>
      </c>
      <c r="R1675" s="9">
        <f t="shared" si="53"/>
        <v>42039.878379629634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 t="s">
        <v>8324</v>
      </c>
      <c r="P1676" t="s">
        <v>8345</v>
      </c>
      <c r="Q1676" s="11">
        <f t="shared" si="52"/>
        <v>2016</v>
      </c>
      <c r="R1676" s="9">
        <f t="shared" si="53"/>
        <v>42569.605393518519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 t="s">
        <v>8324</v>
      </c>
      <c r="P1677" t="s">
        <v>8345</v>
      </c>
      <c r="Q1677" s="11">
        <f t="shared" si="52"/>
        <v>2011</v>
      </c>
      <c r="R1677" s="9">
        <f t="shared" si="53"/>
        <v>40802.733101851853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 t="s">
        <v>8324</v>
      </c>
      <c r="P1678" t="s">
        <v>8345</v>
      </c>
      <c r="Q1678" s="11">
        <f t="shared" si="52"/>
        <v>2012</v>
      </c>
      <c r="R1678" s="9">
        <f t="shared" si="53"/>
        <v>40973.72623842593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 t="s">
        <v>8324</v>
      </c>
      <c r="P1679" t="s">
        <v>8345</v>
      </c>
      <c r="Q1679" s="11">
        <f t="shared" si="52"/>
        <v>2016</v>
      </c>
      <c r="R1679" s="9">
        <f t="shared" si="53"/>
        <v>42416.407129629632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 t="s">
        <v>8324</v>
      </c>
      <c r="P1680" t="s">
        <v>8345</v>
      </c>
      <c r="Q1680" s="11">
        <f t="shared" si="52"/>
        <v>2014</v>
      </c>
      <c r="R1680" s="9">
        <f t="shared" si="53"/>
        <v>41662.854988425926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 t="s">
        <v>8324</v>
      </c>
      <c r="P1681" t="s">
        <v>8345</v>
      </c>
      <c r="Q1681" s="11">
        <f t="shared" si="52"/>
        <v>2011</v>
      </c>
      <c r="R1681" s="9">
        <f t="shared" si="53"/>
        <v>40723.068807870368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 t="s">
        <v>8324</v>
      </c>
      <c r="P1682" t="s">
        <v>8345</v>
      </c>
      <c r="Q1682" s="11">
        <f t="shared" si="52"/>
        <v>2014</v>
      </c>
      <c r="R1682" s="9">
        <f t="shared" si="53"/>
        <v>41802.757719907408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 t="s">
        <v>8324</v>
      </c>
      <c r="P1683" t="s">
        <v>8346</v>
      </c>
      <c r="Q1683" s="11">
        <f t="shared" si="52"/>
        <v>2017</v>
      </c>
      <c r="R1683" s="9">
        <f t="shared" si="53"/>
        <v>42774.121342592596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 t="s">
        <v>8324</v>
      </c>
      <c r="P1684" t="s">
        <v>8346</v>
      </c>
      <c r="Q1684" s="11">
        <f t="shared" si="52"/>
        <v>2017</v>
      </c>
      <c r="R1684" s="9">
        <f t="shared" si="53"/>
        <v>42779.21365740741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 t="s">
        <v>8324</v>
      </c>
      <c r="P1685" t="s">
        <v>8346</v>
      </c>
      <c r="Q1685" s="11">
        <f t="shared" si="52"/>
        <v>2017</v>
      </c>
      <c r="R1685" s="9">
        <f t="shared" si="53"/>
        <v>42808.781689814816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 t="s">
        <v>8324</v>
      </c>
      <c r="P1686" t="s">
        <v>8346</v>
      </c>
      <c r="Q1686" s="11">
        <f t="shared" si="52"/>
        <v>2017</v>
      </c>
      <c r="R1686" s="9">
        <f t="shared" si="53"/>
        <v>42783.815289351856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 t="s">
        <v>8324</v>
      </c>
      <c r="P1687" t="s">
        <v>8346</v>
      </c>
      <c r="Q1687" s="11">
        <f t="shared" si="52"/>
        <v>2017</v>
      </c>
      <c r="R1687" s="9">
        <f t="shared" si="53"/>
        <v>42788.2502662037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 t="s">
        <v>8324</v>
      </c>
      <c r="P1688" t="s">
        <v>8346</v>
      </c>
      <c r="Q1688" s="11">
        <f t="shared" si="52"/>
        <v>2017</v>
      </c>
      <c r="R1688" s="9">
        <f t="shared" si="53"/>
        <v>42792.843969907408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 t="s">
        <v>8324</v>
      </c>
      <c r="P1689" t="s">
        <v>8346</v>
      </c>
      <c r="Q1689" s="11">
        <f t="shared" si="52"/>
        <v>2017</v>
      </c>
      <c r="R1689" s="9">
        <f t="shared" si="53"/>
        <v>42802.046817129631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 t="s">
        <v>8324</v>
      </c>
      <c r="P1690" t="s">
        <v>8346</v>
      </c>
      <c r="Q1690" s="11">
        <f t="shared" si="52"/>
        <v>2017</v>
      </c>
      <c r="R1690" s="9">
        <f t="shared" si="53"/>
        <v>42804.534652777773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 t="s">
        <v>8324</v>
      </c>
      <c r="P1691" t="s">
        <v>8346</v>
      </c>
      <c r="Q1691" s="11">
        <f t="shared" si="52"/>
        <v>2017</v>
      </c>
      <c r="R1691" s="9">
        <f t="shared" si="53"/>
        <v>42780.942476851851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 t="s">
        <v>8324</v>
      </c>
      <c r="P1692" t="s">
        <v>8346</v>
      </c>
      <c r="Q1692" s="11">
        <f t="shared" si="52"/>
        <v>2017</v>
      </c>
      <c r="R1692" s="9">
        <f t="shared" si="53"/>
        <v>42801.43104166667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 t="s">
        <v>8324</v>
      </c>
      <c r="P1693" t="s">
        <v>8346</v>
      </c>
      <c r="Q1693" s="11">
        <f t="shared" si="52"/>
        <v>2017</v>
      </c>
      <c r="R1693" s="9">
        <f t="shared" si="53"/>
        <v>42795.701481481476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 t="s">
        <v>8324</v>
      </c>
      <c r="P1694" t="s">
        <v>8346</v>
      </c>
      <c r="Q1694" s="11">
        <f t="shared" si="52"/>
        <v>2017</v>
      </c>
      <c r="R1694" s="9">
        <f t="shared" si="53"/>
        <v>42788.151238425926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 t="s">
        <v>8324</v>
      </c>
      <c r="P1695" t="s">
        <v>8346</v>
      </c>
      <c r="Q1695" s="11">
        <f t="shared" si="52"/>
        <v>2017</v>
      </c>
      <c r="R1695" s="9">
        <f t="shared" si="53"/>
        <v>42803.920277777783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 t="s">
        <v>8324</v>
      </c>
      <c r="P1696" t="s">
        <v>8346</v>
      </c>
      <c r="Q1696" s="11">
        <f t="shared" si="52"/>
        <v>2017</v>
      </c>
      <c r="R1696" s="9">
        <f t="shared" si="53"/>
        <v>42791.669837962967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 t="s">
        <v>8324</v>
      </c>
      <c r="P1697" t="s">
        <v>8346</v>
      </c>
      <c r="Q1697" s="11">
        <f t="shared" si="52"/>
        <v>2017</v>
      </c>
      <c r="R1697" s="9">
        <f t="shared" si="53"/>
        <v>42801.031412037039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 t="s">
        <v>8324</v>
      </c>
      <c r="P1698" t="s">
        <v>8346</v>
      </c>
      <c r="Q1698" s="11">
        <f t="shared" si="52"/>
        <v>2017</v>
      </c>
      <c r="R1698" s="9">
        <f t="shared" si="53"/>
        <v>42796.069571759261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 t="s">
        <v>8324</v>
      </c>
      <c r="P1699" t="s">
        <v>8346</v>
      </c>
      <c r="Q1699" s="11">
        <f t="shared" si="52"/>
        <v>2017</v>
      </c>
      <c r="R1699" s="9">
        <f t="shared" si="53"/>
        <v>42805.032962962956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 t="s">
        <v>8324</v>
      </c>
      <c r="P1700" t="s">
        <v>8346</v>
      </c>
      <c r="Q1700" s="11">
        <f t="shared" si="52"/>
        <v>2017</v>
      </c>
      <c r="R1700" s="9">
        <f t="shared" si="53"/>
        <v>42796.207870370374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 t="s">
        <v>8324</v>
      </c>
      <c r="P1701" t="s">
        <v>8346</v>
      </c>
      <c r="Q1701" s="11">
        <f t="shared" si="52"/>
        <v>2017</v>
      </c>
      <c r="R1701" s="9">
        <f t="shared" si="53"/>
        <v>42806.863946759258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 t="s">
        <v>8324</v>
      </c>
      <c r="P1702" t="s">
        <v>8346</v>
      </c>
      <c r="Q1702" s="11">
        <f t="shared" si="52"/>
        <v>2017</v>
      </c>
      <c r="R1702" s="9">
        <f t="shared" si="53"/>
        <v>42796.071643518517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 t="s">
        <v>8324</v>
      </c>
      <c r="P1703" t="s">
        <v>8346</v>
      </c>
      <c r="Q1703" s="11">
        <f t="shared" si="52"/>
        <v>2014</v>
      </c>
      <c r="R1703" s="9">
        <f t="shared" si="53"/>
        <v>41989.664409722223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 t="s">
        <v>8324</v>
      </c>
      <c r="P1704" t="s">
        <v>8346</v>
      </c>
      <c r="Q1704" s="11">
        <f t="shared" si="52"/>
        <v>2015</v>
      </c>
      <c r="R1704" s="9">
        <f t="shared" si="53"/>
        <v>42063.869791666672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 t="s">
        <v>8324</v>
      </c>
      <c r="P1705" t="s">
        <v>8346</v>
      </c>
      <c r="Q1705" s="11">
        <f t="shared" si="52"/>
        <v>2015</v>
      </c>
      <c r="R1705" s="9">
        <f t="shared" si="53"/>
        <v>42187.281678240746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 t="s">
        <v>8324</v>
      </c>
      <c r="P1706" t="s">
        <v>8346</v>
      </c>
      <c r="Q1706" s="11">
        <f t="shared" si="52"/>
        <v>2015</v>
      </c>
      <c r="R1706" s="9">
        <f t="shared" si="53"/>
        <v>42021.139733796299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 t="s">
        <v>8324</v>
      </c>
      <c r="P1707" t="s">
        <v>8346</v>
      </c>
      <c r="Q1707" s="11">
        <f t="shared" si="52"/>
        <v>2015</v>
      </c>
      <c r="R1707" s="9">
        <f t="shared" si="53"/>
        <v>42245.016736111109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 t="s">
        <v>8324</v>
      </c>
      <c r="P1708" t="s">
        <v>8346</v>
      </c>
      <c r="Q1708" s="11">
        <f t="shared" si="52"/>
        <v>2015</v>
      </c>
      <c r="R1708" s="9">
        <f t="shared" si="53"/>
        <v>42179.306388888886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 t="s">
        <v>8324</v>
      </c>
      <c r="P1709" t="s">
        <v>8346</v>
      </c>
      <c r="Q1709" s="11">
        <f t="shared" si="52"/>
        <v>2016</v>
      </c>
      <c r="R1709" s="9">
        <f t="shared" si="53"/>
        <v>42427.721006944441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 t="s">
        <v>8324</v>
      </c>
      <c r="P1710" t="s">
        <v>8346</v>
      </c>
      <c r="Q1710" s="11">
        <f t="shared" si="52"/>
        <v>2016</v>
      </c>
      <c r="R1710" s="9">
        <f t="shared" si="53"/>
        <v>42451.866967592592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 t="s">
        <v>8324</v>
      </c>
      <c r="P1711" t="s">
        <v>8346</v>
      </c>
      <c r="Q1711" s="11">
        <f t="shared" si="52"/>
        <v>2014</v>
      </c>
      <c r="R1711" s="9">
        <f t="shared" si="53"/>
        <v>41841.56381944444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 t="s">
        <v>8324</v>
      </c>
      <c r="P1712" t="s">
        <v>8346</v>
      </c>
      <c r="Q1712" s="11">
        <f t="shared" si="52"/>
        <v>2015</v>
      </c>
      <c r="R1712" s="9">
        <f t="shared" si="53"/>
        <v>42341.59129629629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 t="s">
        <v>8324</v>
      </c>
      <c r="P1713" t="s">
        <v>8346</v>
      </c>
      <c r="Q1713" s="11">
        <f t="shared" si="52"/>
        <v>2014</v>
      </c>
      <c r="R1713" s="9">
        <f t="shared" si="53"/>
        <v>41852.646226851852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 t="s">
        <v>8324</v>
      </c>
      <c r="P1714" t="s">
        <v>8346</v>
      </c>
      <c r="Q1714" s="11">
        <f t="shared" si="52"/>
        <v>2015</v>
      </c>
      <c r="R1714" s="9">
        <f t="shared" si="53"/>
        <v>42125.913807870369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 t="s">
        <v>8324</v>
      </c>
      <c r="P1715" t="s">
        <v>8346</v>
      </c>
      <c r="Q1715" s="11">
        <f t="shared" si="52"/>
        <v>2014</v>
      </c>
      <c r="R1715" s="9">
        <f t="shared" si="53"/>
        <v>41887.801064814819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 t="s">
        <v>8324</v>
      </c>
      <c r="P1716" t="s">
        <v>8346</v>
      </c>
      <c r="Q1716" s="11">
        <f t="shared" si="52"/>
        <v>2015</v>
      </c>
      <c r="R1716" s="9">
        <f t="shared" si="53"/>
        <v>42095.918530092589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 t="s">
        <v>8324</v>
      </c>
      <c r="P1717" t="s">
        <v>8346</v>
      </c>
      <c r="Q1717" s="11">
        <f t="shared" si="52"/>
        <v>2015</v>
      </c>
      <c r="R1717" s="9">
        <f t="shared" si="53"/>
        <v>42064.217418981483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 t="s">
        <v>8324</v>
      </c>
      <c r="P1718" t="s">
        <v>8346</v>
      </c>
      <c r="Q1718" s="11">
        <f t="shared" si="52"/>
        <v>2016</v>
      </c>
      <c r="R1718" s="9">
        <f t="shared" si="53"/>
        <v>42673.577534722222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 t="s">
        <v>8324</v>
      </c>
      <c r="P1719" t="s">
        <v>8346</v>
      </c>
      <c r="Q1719" s="11">
        <f t="shared" si="52"/>
        <v>2016</v>
      </c>
      <c r="R1719" s="9">
        <f t="shared" si="53"/>
        <v>42460.98192129629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 t="s">
        <v>8324</v>
      </c>
      <c r="P1720" t="s">
        <v>8346</v>
      </c>
      <c r="Q1720" s="11">
        <f t="shared" si="52"/>
        <v>2016</v>
      </c>
      <c r="R1720" s="9">
        <f t="shared" si="53"/>
        <v>42460.610520833332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 t="s">
        <v>8324</v>
      </c>
      <c r="P1721" t="s">
        <v>8346</v>
      </c>
      <c r="Q1721" s="11">
        <f t="shared" si="52"/>
        <v>2014</v>
      </c>
      <c r="R1721" s="9">
        <f t="shared" si="53"/>
        <v>41869.534618055557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 t="s">
        <v>8324</v>
      </c>
      <c r="P1722" t="s">
        <v>8346</v>
      </c>
      <c r="Q1722" s="11">
        <f t="shared" si="52"/>
        <v>2014</v>
      </c>
      <c r="R1722" s="9">
        <f t="shared" si="53"/>
        <v>41922.783229166671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 t="s">
        <v>8324</v>
      </c>
      <c r="P1723" t="s">
        <v>8346</v>
      </c>
      <c r="Q1723" s="11">
        <f t="shared" si="52"/>
        <v>2015</v>
      </c>
      <c r="R1723" s="9">
        <f t="shared" si="53"/>
        <v>42319.461377314816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 t="s">
        <v>8324</v>
      </c>
      <c r="P1724" t="s">
        <v>8346</v>
      </c>
      <c r="Q1724" s="11">
        <f t="shared" si="52"/>
        <v>2016</v>
      </c>
      <c r="R1724" s="9">
        <f t="shared" si="53"/>
        <v>42425.960983796293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 t="s">
        <v>8324</v>
      </c>
      <c r="P1725" t="s">
        <v>8346</v>
      </c>
      <c r="Q1725" s="11">
        <f t="shared" si="52"/>
        <v>2015</v>
      </c>
      <c r="R1725" s="9">
        <f t="shared" si="53"/>
        <v>42129.82540509259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 t="s">
        <v>8324</v>
      </c>
      <c r="P1726" t="s">
        <v>8346</v>
      </c>
      <c r="Q1726" s="11">
        <f t="shared" si="52"/>
        <v>2014</v>
      </c>
      <c r="R1726" s="9">
        <f t="shared" si="53"/>
        <v>41912.932430555556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 t="s">
        <v>8324</v>
      </c>
      <c r="P1727" t="s">
        <v>8346</v>
      </c>
      <c r="Q1727" s="11">
        <f t="shared" si="52"/>
        <v>2014</v>
      </c>
      <c r="R1727" s="9">
        <f t="shared" si="53"/>
        <v>41845.968159722222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 t="s">
        <v>8324</v>
      </c>
      <c r="P1728" t="s">
        <v>8346</v>
      </c>
      <c r="Q1728" s="11">
        <f t="shared" si="52"/>
        <v>2014</v>
      </c>
      <c r="R1728" s="9">
        <f t="shared" si="53"/>
        <v>41788.919722222221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 t="s">
        <v>8324</v>
      </c>
      <c r="P1729" t="s">
        <v>8346</v>
      </c>
      <c r="Q1729" s="11">
        <f t="shared" si="52"/>
        <v>2015</v>
      </c>
      <c r="R1729" s="9">
        <f t="shared" si="53"/>
        <v>42044.927974537044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 t="s">
        <v>8324</v>
      </c>
      <c r="P1730" t="s">
        <v>8346</v>
      </c>
      <c r="Q1730" s="11">
        <f t="shared" ref="Q1730:Q1793" si="54">YEAR(R1730)</f>
        <v>2015</v>
      </c>
      <c r="R1730" s="9">
        <f t="shared" ref="R1730:R1793" si="55">(((J1730/60)/60/24)+DATE(1970,1,1))</f>
        <v>42268.625856481478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 t="s">
        <v>8324</v>
      </c>
      <c r="P1731" t="s">
        <v>8346</v>
      </c>
      <c r="Q1731" s="11">
        <f t="shared" si="54"/>
        <v>2016</v>
      </c>
      <c r="R1731" s="9">
        <f t="shared" si="55"/>
        <v>42471.052152777775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 t="s">
        <v>8324</v>
      </c>
      <c r="P1732" t="s">
        <v>8346</v>
      </c>
      <c r="Q1732" s="11">
        <f t="shared" si="54"/>
        <v>2015</v>
      </c>
      <c r="R1732" s="9">
        <f t="shared" si="55"/>
        <v>42272.087766203709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 t="s">
        <v>8324</v>
      </c>
      <c r="P1733" t="s">
        <v>8346</v>
      </c>
      <c r="Q1733" s="11">
        <f t="shared" si="54"/>
        <v>2015</v>
      </c>
      <c r="R1733" s="9">
        <f t="shared" si="55"/>
        <v>42152.906851851847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 t="s">
        <v>8324</v>
      </c>
      <c r="P1734" t="s">
        <v>8346</v>
      </c>
      <c r="Q1734" s="11">
        <f t="shared" si="54"/>
        <v>2015</v>
      </c>
      <c r="R1734" s="9">
        <f t="shared" si="55"/>
        <v>42325.683807870373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 t="s">
        <v>8324</v>
      </c>
      <c r="P1735" t="s">
        <v>8346</v>
      </c>
      <c r="Q1735" s="11">
        <f t="shared" si="54"/>
        <v>2016</v>
      </c>
      <c r="R1735" s="9">
        <f t="shared" si="55"/>
        <v>42614.675625000003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 t="s">
        <v>8324</v>
      </c>
      <c r="P1736" t="s">
        <v>8346</v>
      </c>
      <c r="Q1736" s="11">
        <f t="shared" si="54"/>
        <v>2015</v>
      </c>
      <c r="R1736" s="9">
        <f t="shared" si="55"/>
        <v>42102.036527777775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 t="s">
        <v>8324</v>
      </c>
      <c r="P1737" t="s">
        <v>8346</v>
      </c>
      <c r="Q1737" s="11">
        <f t="shared" si="54"/>
        <v>2016</v>
      </c>
      <c r="R1737" s="9">
        <f t="shared" si="55"/>
        <v>42559.814178240747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 t="s">
        <v>8324</v>
      </c>
      <c r="P1738" t="s">
        <v>8346</v>
      </c>
      <c r="Q1738" s="11">
        <f t="shared" si="54"/>
        <v>2015</v>
      </c>
      <c r="R1738" s="9">
        <f t="shared" si="55"/>
        <v>42286.861493055556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 t="s">
        <v>8324</v>
      </c>
      <c r="P1739" t="s">
        <v>8346</v>
      </c>
      <c r="Q1739" s="11">
        <f t="shared" si="54"/>
        <v>2015</v>
      </c>
      <c r="R1739" s="9">
        <f t="shared" si="55"/>
        <v>42175.948981481488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 t="s">
        <v>8324</v>
      </c>
      <c r="P1740" t="s">
        <v>8346</v>
      </c>
      <c r="Q1740" s="11">
        <f t="shared" si="54"/>
        <v>2014</v>
      </c>
      <c r="R1740" s="9">
        <f t="shared" si="55"/>
        <v>41884.874328703707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 t="s">
        <v>8324</v>
      </c>
      <c r="P1741" t="s">
        <v>8346</v>
      </c>
      <c r="Q1741" s="11">
        <f t="shared" si="54"/>
        <v>2016</v>
      </c>
      <c r="R1741" s="9">
        <f t="shared" si="55"/>
        <v>42435.874212962968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 t="s">
        <v>8324</v>
      </c>
      <c r="P1742" t="s">
        <v>8346</v>
      </c>
      <c r="Q1742" s="11">
        <f t="shared" si="54"/>
        <v>2015</v>
      </c>
      <c r="R1742" s="9">
        <f t="shared" si="55"/>
        <v>42171.817384259266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 t="s">
        <v>8337</v>
      </c>
      <c r="P1743" t="s">
        <v>8338</v>
      </c>
      <c r="Q1743" s="11">
        <f t="shared" si="54"/>
        <v>2015</v>
      </c>
      <c r="R1743" s="9">
        <f t="shared" si="55"/>
        <v>42120.628136574072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 t="s">
        <v>8337</v>
      </c>
      <c r="P1744" t="s">
        <v>8338</v>
      </c>
      <c r="Q1744" s="11">
        <f t="shared" si="54"/>
        <v>2016</v>
      </c>
      <c r="R1744" s="9">
        <f t="shared" si="55"/>
        <v>42710.876967592587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 t="s">
        <v>8337</v>
      </c>
      <c r="P1745" t="s">
        <v>8338</v>
      </c>
      <c r="Q1745" s="11">
        <f t="shared" si="54"/>
        <v>2016</v>
      </c>
      <c r="R1745" s="9">
        <f t="shared" si="55"/>
        <v>42586.925636574073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 t="s">
        <v>8337</v>
      </c>
      <c r="P1746" t="s">
        <v>8338</v>
      </c>
      <c r="Q1746" s="11">
        <f t="shared" si="54"/>
        <v>2015</v>
      </c>
      <c r="R1746" s="9">
        <f t="shared" si="55"/>
        <v>42026.605057870373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 t="s">
        <v>8337</v>
      </c>
      <c r="P1747" t="s">
        <v>8338</v>
      </c>
      <c r="Q1747" s="11">
        <f t="shared" si="54"/>
        <v>2016</v>
      </c>
      <c r="R1747" s="9">
        <f t="shared" si="55"/>
        <v>42690.259699074071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 t="s">
        <v>8337</v>
      </c>
      <c r="P1748" t="s">
        <v>8338</v>
      </c>
      <c r="Q1748" s="11">
        <f t="shared" si="54"/>
        <v>2016</v>
      </c>
      <c r="R1748" s="9">
        <f t="shared" si="55"/>
        <v>42668.176701388889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 t="s">
        <v>8337</v>
      </c>
      <c r="P1749" t="s">
        <v>8338</v>
      </c>
      <c r="Q1749" s="11">
        <f t="shared" si="54"/>
        <v>2015</v>
      </c>
      <c r="R1749" s="9">
        <f t="shared" si="55"/>
        <v>42292.435532407413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 t="s">
        <v>8337</v>
      </c>
      <c r="P1750" t="s">
        <v>8338</v>
      </c>
      <c r="Q1750" s="11">
        <f t="shared" si="54"/>
        <v>2015</v>
      </c>
      <c r="R1750" s="9">
        <f t="shared" si="55"/>
        <v>42219.950729166667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 t="s">
        <v>8337</v>
      </c>
      <c r="P1751" t="s">
        <v>8338</v>
      </c>
      <c r="Q1751" s="11">
        <f t="shared" si="54"/>
        <v>2017</v>
      </c>
      <c r="R1751" s="9">
        <f t="shared" si="55"/>
        <v>42758.975937499999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 t="s">
        <v>8337</v>
      </c>
      <c r="P1752" t="s">
        <v>8338</v>
      </c>
      <c r="Q1752" s="11">
        <f t="shared" si="54"/>
        <v>2016</v>
      </c>
      <c r="R1752" s="9">
        <f t="shared" si="55"/>
        <v>42454.836851851855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 t="s">
        <v>8337</v>
      </c>
      <c r="P1753" t="s">
        <v>8338</v>
      </c>
      <c r="Q1753" s="11">
        <f t="shared" si="54"/>
        <v>2015</v>
      </c>
      <c r="R1753" s="9">
        <f t="shared" si="55"/>
        <v>42052.7815162037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 t="s">
        <v>8337</v>
      </c>
      <c r="P1754" t="s">
        <v>8338</v>
      </c>
      <c r="Q1754" s="11">
        <f t="shared" si="54"/>
        <v>2016</v>
      </c>
      <c r="R1754" s="9">
        <f t="shared" si="55"/>
        <v>42627.253263888888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 t="s">
        <v>8337</v>
      </c>
      <c r="P1755" t="s">
        <v>8338</v>
      </c>
      <c r="Q1755" s="11">
        <f t="shared" si="54"/>
        <v>2016</v>
      </c>
      <c r="R1755" s="9">
        <f t="shared" si="55"/>
        <v>42420.74962962963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 t="s">
        <v>8337</v>
      </c>
      <c r="P1756" t="s">
        <v>8338</v>
      </c>
      <c r="Q1756" s="11">
        <f t="shared" si="54"/>
        <v>2015</v>
      </c>
      <c r="R1756" s="9">
        <f t="shared" si="55"/>
        <v>42067.876770833333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 t="s">
        <v>8337</v>
      </c>
      <c r="P1757" t="s">
        <v>8338</v>
      </c>
      <c r="Q1757" s="11">
        <f t="shared" si="54"/>
        <v>2015</v>
      </c>
      <c r="R1757" s="9">
        <f t="shared" si="55"/>
        <v>42252.788900462961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 t="s">
        <v>8337</v>
      </c>
      <c r="P1758" t="s">
        <v>8338</v>
      </c>
      <c r="Q1758" s="11">
        <f t="shared" si="54"/>
        <v>2016</v>
      </c>
      <c r="R1758" s="9">
        <f t="shared" si="55"/>
        <v>42571.167465277773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 t="s">
        <v>8337</v>
      </c>
      <c r="P1759" t="s">
        <v>8338</v>
      </c>
      <c r="Q1759" s="11">
        <f t="shared" si="54"/>
        <v>2016</v>
      </c>
      <c r="R1759" s="9">
        <f t="shared" si="55"/>
        <v>42733.827349537038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 t="s">
        <v>8337</v>
      </c>
      <c r="P1760" t="s">
        <v>8338</v>
      </c>
      <c r="Q1760" s="11">
        <f t="shared" si="54"/>
        <v>2016</v>
      </c>
      <c r="R1760" s="9">
        <f t="shared" si="55"/>
        <v>42505.955925925926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 t="s">
        <v>8337</v>
      </c>
      <c r="P1761" t="s">
        <v>8338</v>
      </c>
      <c r="Q1761" s="11">
        <f t="shared" si="54"/>
        <v>2015</v>
      </c>
      <c r="R1761" s="9">
        <f t="shared" si="55"/>
        <v>42068.829039351855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 t="s">
        <v>8337</v>
      </c>
      <c r="P1762" t="s">
        <v>8338</v>
      </c>
      <c r="Q1762" s="11">
        <f t="shared" si="54"/>
        <v>2016</v>
      </c>
      <c r="R1762" s="9">
        <f t="shared" si="55"/>
        <v>42405.67260416667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 t="s">
        <v>8337</v>
      </c>
      <c r="P1763" t="s">
        <v>8338</v>
      </c>
      <c r="Q1763" s="11">
        <f t="shared" si="54"/>
        <v>2015</v>
      </c>
      <c r="R1763" s="9">
        <f t="shared" si="55"/>
        <v>42209.567824074074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 t="s">
        <v>8337</v>
      </c>
      <c r="P1764" t="s">
        <v>8338</v>
      </c>
      <c r="Q1764" s="11">
        <f t="shared" si="54"/>
        <v>2016</v>
      </c>
      <c r="R1764" s="9">
        <f t="shared" si="55"/>
        <v>42410.982002314813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 t="s">
        <v>8337</v>
      </c>
      <c r="P1765" t="s">
        <v>8338</v>
      </c>
      <c r="Q1765" s="11">
        <f t="shared" si="54"/>
        <v>2016</v>
      </c>
      <c r="R1765" s="9">
        <f t="shared" si="55"/>
        <v>42636.868518518517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 t="s">
        <v>8337</v>
      </c>
      <c r="P1766" t="s">
        <v>8338</v>
      </c>
      <c r="Q1766" s="11">
        <f t="shared" si="54"/>
        <v>2014</v>
      </c>
      <c r="R1766" s="9">
        <f t="shared" si="55"/>
        <v>41825.485868055555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 t="s">
        <v>8337</v>
      </c>
      <c r="P1767" t="s">
        <v>8338</v>
      </c>
      <c r="Q1767" s="11">
        <f t="shared" si="54"/>
        <v>2014</v>
      </c>
      <c r="R1767" s="9">
        <f t="shared" si="55"/>
        <v>41834.980462962965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 t="s">
        <v>8337</v>
      </c>
      <c r="P1768" t="s">
        <v>8338</v>
      </c>
      <c r="Q1768" s="11">
        <f t="shared" si="54"/>
        <v>2014</v>
      </c>
      <c r="R1768" s="9">
        <f t="shared" si="55"/>
        <v>41855.859814814816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 t="s">
        <v>8337</v>
      </c>
      <c r="P1769" t="s">
        <v>8338</v>
      </c>
      <c r="Q1769" s="11">
        <f t="shared" si="54"/>
        <v>2014</v>
      </c>
      <c r="R1769" s="9">
        <f t="shared" si="55"/>
        <v>41824.658379629633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 t="s">
        <v>8337</v>
      </c>
      <c r="P1770" t="s">
        <v>8338</v>
      </c>
      <c r="Q1770" s="11">
        <f t="shared" si="54"/>
        <v>2014</v>
      </c>
      <c r="R1770" s="9">
        <f t="shared" si="55"/>
        <v>41849.560694444444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 t="s">
        <v>8337</v>
      </c>
      <c r="P1771" t="s">
        <v>8338</v>
      </c>
      <c r="Q1771" s="11">
        <f t="shared" si="54"/>
        <v>2014</v>
      </c>
      <c r="R1771" s="9">
        <f t="shared" si="55"/>
        <v>41987.818969907406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 t="s">
        <v>8337</v>
      </c>
      <c r="P1772" t="s">
        <v>8338</v>
      </c>
      <c r="Q1772" s="11">
        <f t="shared" si="54"/>
        <v>2014</v>
      </c>
      <c r="R1772" s="9">
        <f t="shared" si="55"/>
        <v>41891.780023148152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 t="s">
        <v>8337</v>
      </c>
      <c r="P1773" t="s">
        <v>8338</v>
      </c>
      <c r="Q1773" s="11">
        <f t="shared" si="54"/>
        <v>2014</v>
      </c>
      <c r="R1773" s="9">
        <f t="shared" si="55"/>
        <v>41905.979629629634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 t="s">
        <v>8337</v>
      </c>
      <c r="P1774" t="s">
        <v>8338</v>
      </c>
      <c r="Q1774" s="11">
        <f t="shared" si="54"/>
        <v>2014</v>
      </c>
      <c r="R1774" s="9">
        <f t="shared" si="55"/>
        <v>41766.718009259261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 t="s">
        <v>8337</v>
      </c>
      <c r="P1775" t="s">
        <v>8338</v>
      </c>
      <c r="Q1775" s="11">
        <f t="shared" si="54"/>
        <v>2014</v>
      </c>
      <c r="R1775" s="9">
        <f t="shared" si="55"/>
        <v>41978.760393518518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 t="s">
        <v>8337</v>
      </c>
      <c r="P1776" t="s">
        <v>8338</v>
      </c>
      <c r="Q1776" s="11">
        <f t="shared" si="54"/>
        <v>2014</v>
      </c>
      <c r="R1776" s="9">
        <f t="shared" si="55"/>
        <v>41930.218657407408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 t="s">
        <v>8337</v>
      </c>
      <c r="P1777" t="s">
        <v>8338</v>
      </c>
      <c r="Q1777" s="11">
        <f t="shared" si="54"/>
        <v>2014</v>
      </c>
      <c r="R1777" s="9">
        <f t="shared" si="55"/>
        <v>41891.976388888892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 t="s">
        <v>8337</v>
      </c>
      <c r="P1778" t="s">
        <v>8338</v>
      </c>
      <c r="Q1778" s="11">
        <f t="shared" si="54"/>
        <v>2014</v>
      </c>
      <c r="R1778" s="9">
        <f t="shared" si="55"/>
        <v>41905.95684027778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 t="s">
        <v>8337</v>
      </c>
      <c r="P1779" t="s">
        <v>8338</v>
      </c>
      <c r="Q1779" s="11">
        <f t="shared" si="54"/>
        <v>2015</v>
      </c>
      <c r="R1779" s="9">
        <f t="shared" si="55"/>
        <v>42025.357094907406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 t="s">
        <v>8337</v>
      </c>
      <c r="P1780" t="s">
        <v>8338</v>
      </c>
      <c r="Q1780" s="11">
        <f t="shared" si="54"/>
        <v>2015</v>
      </c>
      <c r="R1780" s="9">
        <f t="shared" si="55"/>
        <v>42045.86336805555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 t="s">
        <v>8337</v>
      </c>
      <c r="P1781" t="s">
        <v>8338</v>
      </c>
      <c r="Q1781" s="11">
        <f t="shared" si="54"/>
        <v>2016</v>
      </c>
      <c r="R1781" s="9">
        <f t="shared" si="55"/>
        <v>42585.691898148143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 t="s">
        <v>8337</v>
      </c>
      <c r="P1782" t="s">
        <v>8338</v>
      </c>
      <c r="Q1782" s="11">
        <f t="shared" si="54"/>
        <v>2016</v>
      </c>
      <c r="R1782" s="9">
        <f t="shared" si="55"/>
        <v>42493.600810185191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 t="s">
        <v>8337</v>
      </c>
      <c r="P1783" t="s">
        <v>8338</v>
      </c>
      <c r="Q1783" s="11">
        <f t="shared" si="54"/>
        <v>2016</v>
      </c>
      <c r="R1783" s="9">
        <f t="shared" si="55"/>
        <v>42597.617418981477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 t="s">
        <v>8337</v>
      </c>
      <c r="P1784" t="s">
        <v>8338</v>
      </c>
      <c r="Q1784" s="11">
        <f t="shared" si="54"/>
        <v>2016</v>
      </c>
      <c r="R1784" s="9">
        <f t="shared" si="55"/>
        <v>42388.575104166666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 t="s">
        <v>8337</v>
      </c>
      <c r="P1785" t="s">
        <v>8338</v>
      </c>
      <c r="Q1785" s="11">
        <f t="shared" si="54"/>
        <v>2015</v>
      </c>
      <c r="R1785" s="9">
        <f t="shared" si="55"/>
        <v>42115.949976851851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 t="s">
        <v>8337</v>
      </c>
      <c r="P1786" t="s">
        <v>8338</v>
      </c>
      <c r="Q1786" s="11">
        <f t="shared" si="54"/>
        <v>2014</v>
      </c>
      <c r="R1786" s="9">
        <f t="shared" si="55"/>
        <v>42003.655555555553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 t="s">
        <v>8337</v>
      </c>
      <c r="P1787" t="s">
        <v>8338</v>
      </c>
      <c r="Q1787" s="11">
        <f t="shared" si="54"/>
        <v>2014</v>
      </c>
      <c r="R1787" s="9">
        <f t="shared" si="55"/>
        <v>41897.134895833333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 t="s">
        <v>8337</v>
      </c>
      <c r="P1788" t="s">
        <v>8338</v>
      </c>
      <c r="Q1788" s="11">
        <f t="shared" si="54"/>
        <v>2014</v>
      </c>
      <c r="R1788" s="9">
        <f t="shared" si="55"/>
        <v>41958.550659722227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 t="s">
        <v>8337</v>
      </c>
      <c r="P1789" t="s">
        <v>8338</v>
      </c>
      <c r="Q1789" s="11">
        <f t="shared" si="54"/>
        <v>2015</v>
      </c>
      <c r="R1789" s="9">
        <f t="shared" si="55"/>
        <v>42068.65552083333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 t="s">
        <v>8337</v>
      </c>
      <c r="P1790" t="s">
        <v>8338</v>
      </c>
      <c r="Q1790" s="11">
        <f t="shared" si="54"/>
        <v>2014</v>
      </c>
      <c r="R1790" s="9">
        <f t="shared" si="55"/>
        <v>41913.94840277778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 t="s">
        <v>8337</v>
      </c>
      <c r="P1791" t="s">
        <v>8338</v>
      </c>
      <c r="Q1791" s="11">
        <f t="shared" si="54"/>
        <v>2014</v>
      </c>
      <c r="R1791" s="9">
        <f t="shared" si="55"/>
        <v>41956.250034722223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 t="s">
        <v>8337</v>
      </c>
      <c r="P1792" t="s">
        <v>8338</v>
      </c>
      <c r="Q1792" s="11">
        <f t="shared" si="54"/>
        <v>2015</v>
      </c>
      <c r="R1792" s="9">
        <f t="shared" si="55"/>
        <v>42010.674513888895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 t="s">
        <v>8337</v>
      </c>
      <c r="P1793" t="s">
        <v>8338</v>
      </c>
      <c r="Q1793" s="11">
        <f t="shared" si="54"/>
        <v>2014</v>
      </c>
      <c r="R1793" s="9">
        <f t="shared" si="55"/>
        <v>41973.740335648152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 t="s">
        <v>8337</v>
      </c>
      <c r="P1794" t="s">
        <v>8338</v>
      </c>
      <c r="Q1794" s="11">
        <f t="shared" ref="Q1794:Q1857" si="56">YEAR(R1794)</f>
        <v>2015</v>
      </c>
      <c r="R1794" s="9">
        <f t="shared" ref="R1794:R1857" si="57">(((J1794/60)/60/24)+DATE(1970,1,1))</f>
        <v>42189.031041666662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 t="s">
        <v>8337</v>
      </c>
      <c r="P1795" t="s">
        <v>8338</v>
      </c>
      <c r="Q1795" s="11">
        <f t="shared" si="56"/>
        <v>2014</v>
      </c>
      <c r="R1795" s="9">
        <f t="shared" si="57"/>
        <v>41940.89166666667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 t="s">
        <v>8337</v>
      </c>
      <c r="P1796" t="s">
        <v>8338</v>
      </c>
      <c r="Q1796" s="11">
        <f t="shared" si="56"/>
        <v>2015</v>
      </c>
      <c r="R1796" s="9">
        <f t="shared" si="57"/>
        <v>42011.551180555558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 t="s">
        <v>8337</v>
      </c>
      <c r="P1797" t="s">
        <v>8338</v>
      </c>
      <c r="Q1797" s="11">
        <f t="shared" si="56"/>
        <v>2016</v>
      </c>
      <c r="R1797" s="9">
        <f t="shared" si="57"/>
        <v>42628.288668981477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 t="s">
        <v>8337</v>
      </c>
      <c r="P1798" t="s">
        <v>8338</v>
      </c>
      <c r="Q1798" s="11">
        <f t="shared" si="56"/>
        <v>2016</v>
      </c>
      <c r="R1798" s="9">
        <f t="shared" si="57"/>
        <v>42515.439421296294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 t="s">
        <v>8337</v>
      </c>
      <c r="P1799" t="s">
        <v>8338</v>
      </c>
      <c r="Q1799" s="11">
        <f t="shared" si="56"/>
        <v>2016</v>
      </c>
      <c r="R1799" s="9">
        <f t="shared" si="57"/>
        <v>42689.56931712963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 t="s">
        <v>8337</v>
      </c>
      <c r="P1800" t="s">
        <v>8338</v>
      </c>
      <c r="Q1800" s="11">
        <f t="shared" si="56"/>
        <v>2015</v>
      </c>
      <c r="R1800" s="9">
        <f t="shared" si="57"/>
        <v>42344.32677083333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 t="s">
        <v>8337</v>
      </c>
      <c r="P1801" t="s">
        <v>8338</v>
      </c>
      <c r="Q1801" s="11">
        <f t="shared" si="56"/>
        <v>2014</v>
      </c>
      <c r="R1801" s="9">
        <f t="shared" si="57"/>
        <v>41934.842685185184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 t="s">
        <v>8337</v>
      </c>
      <c r="P1802" t="s">
        <v>8338</v>
      </c>
      <c r="Q1802" s="11">
        <f t="shared" si="56"/>
        <v>2016</v>
      </c>
      <c r="R1802" s="9">
        <f t="shared" si="57"/>
        <v>42623.606134259258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 t="s">
        <v>8337</v>
      </c>
      <c r="P1803" t="s">
        <v>8338</v>
      </c>
      <c r="Q1803" s="11">
        <f t="shared" si="56"/>
        <v>2015</v>
      </c>
      <c r="R1803" s="9">
        <f t="shared" si="57"/>
        <v>42321.660509259258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 t="s">
        <v>8337</v>
      </c>
      <c r="P1804" t="s">
        <v>8338</v>
      </c>
      <c r="Q1804" s="11">
        <f t="shared" si="56"/>
        <v>2015</v>
      </c>
      <c r="R1804" s="9">
        <f t="shared" si="57"/>
        <v>42159.47256944445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 t="s">
        <v>8337</v>
      </c>
      <c r="P1805" t="s">
        <v>8338</v>
      </c>
      <c r="Q1805" s="11">
        <f t="shared" si="56"/>
        <v>2015</v>
      </c>
      <c r="R1805" s="9">
        <f t="shared" si="57"/>
        <v>42018.071550925932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 t="s">
        <v>8337</v>
      </c>
      <c r="P1806" t="s">
        <v>8338</v>
      </c>
      <c r="Q1806" s="11">
        <f t="shared" si="56"/>
        <v>2015</v>
      </c>
      <c r="R1806" s="9">
        <f t="shared" si="57"/>
        <v>42282.678287037037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 t="s">
        <v>8337</v>
      </c>
      <c r="P1807" t="s">
        <v>8338</v>
      </c>
      <c r="Q1807" s="11">
        <f t="shared" si="56"/>
        <v>2015</v>
      </c>
      <c r="R1807" s="9">
        <f t="shared" si="57"/>
        <v>42247.803912037038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 t="s">
        <v>8337</v>
      </c>
      <c r="P1808" t="s">
        <v>8338</v>
      </c>
      <c r="Q1808" s="11">
        <f t="shared" si="56"/>
        <v>2014</v>
      </c>
      <c r="R1808" s="9">
        <f t="shared" si="57"/>
        <v>41877.638298611113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 t="s">
        <v>8337</v>
      </c>
      <c r="P1809" t="s">
        <v>8338</v>
      </c>
      <c r="Q1809" s="11">
        <f t="shared" si="56"/>
        <v>2014</v>
      </c>
      <c r="R1809" s="9">
        <f t="shared" si="57"/>
        <v>41880.068437499998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 t="s">
        <v>8337</v>
      </c>
      <c r="P1810" t="s">
        <v>8338</v>
      </c>
      <c r="Q1810" s="11">
        <f t="shared" si="56"/>
        <v>2017</v>
      </c>
      <c r="R1810" s="9">
        <f t="shared" si="57"/>
        <v>42742.680902777778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 t="s">
        <v>8337</v>
      </c>
      <c r="P1811" t="s">
        <v>8338</v>
      </c>
      <c r="Q1811" s="11">
        <f t="shared" si="56"/>
        <v>2015</v>
      </c>
      <c r="R1811" s="9">
        <f t="shared" si="57"/>
        <v>42029.907858796301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 t="s">
        <v>8337</v>
      </c>
      <c r="P1812" t="s">
        <v>8338</v>
      </c>
      <c r="Q1812" s="11">
        <f t="shared" si="56"/>
        <v>2014</v>
      </c>
      <c r="R1812" s="9">
        <f t="shared" si="57"/>
        <v>41860.91002314815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 t="s">
        <v>8337</v>
      </c>
      <c r="P1813" t="s">
        <v>8338</v>
      </c>
      <c r="Q1813" s="11">
        <f t="shared" si="56"/>
        <v>2014</v>
      </c>
      <c r="R1813" s="9">
        <f t="shared" si="57"/>
        <v>41876.433680555558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 t="s">
        <v>8337</v>
      </c>
      <c r="P1814" t="s">
        <v>8338</v>
      </c>
      <c r="Q1814" s="11">
        <f t="shared" si="56"/>
        <v>2016</v>
      </c>
      <c r="R1814" s="9">
        <f t="shared" si="57"/>
        <v>42524.318703703699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 t="s">
        <v>8337</v>
      </c>
      <c r="P1815" t="s">
        <v>8338</v>
      </c>
      <c r="Q1815" s="11">
        <f t="shared" si="56"/>
        <v>2014</v>
      </c>
      <c r="R1815" s="9">
        <f t="shared" si="57"/>
        <v>41829.889027777775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 t="s">
        <v>8337</v>
      </c>
      <c r="P1816" t="s">
        <v>8338</v>
      </c>
      <c r="Q1816" s="11">
        <f t="shared" si="56"/>
        <v>2015</v>
      </c>
      <c r="R1816" s="9">
        <f t="shared" si="57"/>
        <v>42033.314074074078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 t="s">
        <v>8337</v>
      </c>
      <c r="P1817" t="s">
        <v>8338</v>
      </c>
      <c r="Q1817" s="11">
        <f t="shared" si="56"/>
        <v>2015</v>
      </c>
      <c r="R1817" s="9">
        <f t="shared" si="57"/>
        <v>42172.906678240746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 t="s">
        <v>8337</v>
      </c>
      <c r="P1818" t="s">
        <v>8338</v>
      </c>
      <c r="Q1818" s="11">
        <f t="shared" si="56"/>
        <v>2016</v>
      </c>
      <c r="R1818" s="9">
        <f t="shared" si="57"/>
        <v>42548.876192129625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 t="s">
        <v>8337</v>
      </c>
      <c r="P1819" t="s">
        <v>8338</v>
      </c>
      <c r="Q1819" s="11">
        <f t="shared" si="56"/>
        <v>2016</v>
      </c>
      <c r="R1819" s="9">
        <f t="shared" si="57"/>
        <v>42705.662118055552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 t="s">
        <v>8337</v>
      </c>
      <c r="P1820" t="s">
        <v>8338</v>
      </c>
      <c r="Q1820" s="11">
        <f t="shared" si="56"/>
        <v>2015</v>
      </c>
      <c r="R1820" s="9">
        <f t="shared" si="57"/>
        <v>42067.234375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 t="s">
        <v>8337</v>
      </c>
      <c r="P1821" t="s">
        <v>8338</v>
      </c>
      <c r="Q1821" s="11">
        <f t="shared" si="56"/>
        <v>2014</v>
      </c>
      <c r="R1821" s="9">
        <f t="shared" si="57"/>
        <v>41820.752268518518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 t="s">
        <v>8337</v>
      </c>
      <c r="P1822" t="s">
        <v>8338</v>
      </c>
      <c r="Q1822" s="11">
        <f t="shared" si="56"/>
        <v>2015</v>
      </c>
      <c r="R1822" s="9">
        <f t="shared" si="57"/>
        <v>42065.084375000006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 t="s">
        <v>8324</v>
      </c>
      <c r="P1823" t="s">
        <v>8325</v>
      </c>
      <c r="Q1823" s="11">
        <f t="shared" si="56"/>
        <v>2012</v>
      </c>
      <c r="R1823" s="9">
        <f t="shared" si="57"/>
        <v>40926.319062499999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 t="s">
        <v>8324</v>
      </c>
      <c r="P1824" t="s">
        <v>8325</v>
      </c>
      <c r="Q1824" s="11">
        <f t="shared" si="56"/>
        <v>2013</v>
      </c>
      <c r="R1824" s="9">
        <f t="shared" si="57"/>
        <v>41634.797013888885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 t="s">
        <v>8324</v>
      </c>
      <c r="P1825" t="s">
        <v>8325</v>
      </c>
      <c r="Q1825" s="11">
        <f t="shared" si="56"/>
        <v>2012</v>
      </c>
      <c r="R1825" s="9">
        <f t="shared" si="57"/>
        <v>41176.684907407405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 t="s">
        <v>8324</v>
      </c>
      <c r="P1826" t="s">
        <v>8325</v>
      </c>
      <c r="Q1826" s="11">
        <f t="shared" si="56"/>
        <v>2013</v>
      </c>
      <c r="R1826" s="9">
        <f t="shared" si="57"/>
        <v>41626.916284722225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 t="s">
        <v>8324</v>
      </c>
      <c r="P1827" t="s">
        <v>8325</v>
      </c>
      <c r="Q1827" s="11">
        <f t="shared" si="56"/>
        <v>2013</v>
      </c>
      <c r="R1827" s="9">
        <f t="shared" si="57"/>
        <v>41443.83452546296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 t="s">
        <v>8324</v>
      </c>
      <c r="P1828" t="s">
        <v>8325</v>
      </c>
      <c r="Q1828" s="11">
        <f t="shared" si="56"/>
        <v>2014</v>
      </c>
      <c r="R1828" s="9">
        <f t="shared" si="57"/>
        <v>41657.923807870371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 t="s">
        <v>8324</v>
      </c>
      <c r="P1829" t="s">
        <v>8325</v>
      </c>
      <c r="Q1829" s="11">
        <f t="shared" si="56"/>
        <v>2011</v>
      </c>
      <c r="R1829" s="9">
        <f t="shared" si="57"/>
        <v>40555.325937499998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 t="s">
        <v>8324</v>
      </c>
      <c r="P1830" t="s">
        <v>8325</v>
      </c>
      <c r="Q1830" s="11">
        <f t="shared" si="56"/>
        <v>2014</v>
      </c>
      <c r="R1830" s="9">
        <f t="shared" si="57"/>
        <v>41736.899652777778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 t="s">
        <v>8324</v>
      </c>
      <c r="P1831" t="s">
        <v>8325</v>
      </c>
      <c r="Q1831" s="11">
        <f t="shared" si="56"/>
        <v>2010</v>
      </c>
      <c r="R1831" s="9">
        <f t="shared" si="57"/>
        <v>40516.087627314817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 t="s">
        <v>8324</v>
      </c>
      <c r="P1832" t="s">
        <v>8325</v>
      </c>
      <c r="Q1832" s="11">
        <f t="shared" si="56"/>
        <v>2014</v>
      </c>
      <c r="R1832" s="9">
        <f t="shared" si="57"/>
        <v>41664.684108796297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 t="s">
        <v>8324</v>
      </c>
      <c r="P1833" t="s">
        <v>8325</v>
      </c>
      <c r="Q1833" s="11">
        <f t="shared" si="56"/>
        <v>2012</v>
      </c>
      <c r="R1833" s="9">
        <f t="shared" si="57"/>
        <v>41026.996099537035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 t="s">
        <v>8324</v>
      </c>
      <c r="P1834" t="s">
        <v>8325</v>
      </c>
      <c r="Q1834" s="11">
        <f t="shared" si="56"/>
        <v>2011</v>
      </c>
      <c r="R1834" s="9">
        <f t="shared" si="57"/>
        <v>40576.539664351854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 t="s">
        <v>8324</v>
      </c>
      <c r="P1835" t="s">
        <v>8325</v>
      </c>
      <c r="Q1835" s="11">
        <f t="shared" si="56"/>
        <v>2013</v>
      </c>
      <c r="R1835" s="9">
        <f t="shared" si="57"/>
        <v>41303.044016203705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 t="s">
        <v>8324</v>
      </c>
      <c r="P1836" t="s">
        <v>8325</v>
      </c>
      <c r="Q1836" s="11">
        <f t="shared" si="56"/>
        <v>2014</v>
      </c>
      <c r="R1836" s="9">
        <f t="shared" si="57"/>
        <v>41988.964062500003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 t="s">
        <v>8324</v>
      </c>
      <c r="P1837" t="s">
        <v>8325</v>
      </c>
      <c r="Q1837" s="11">
        <f t="shared" si="56"/>
        <v>2016</v>
      </c>
      <c r="R1837" s="9">
        <f t="shared" si="57"/>
        <v>42430.702210648145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 t="s">
        <v>8324</v>
      </c>
      <c r="P1838" t="s">
        <v>8325</v>
      </c>
      <c r="Q1838" s="11">
        <f t="shared" si="56"/>
        <v>2013</v>
      </c>
      <c r="R1838" s="9">
        <f t="shared" si="57"/>
        <v>41305.809363425928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 t="s">
        <v>8324</v>
      </c>
      <c r="P1839" t="s">
        <v>8325</v>
      </c>
      <c r="Q1839" s="11">
        <f t="shared" si="56"/>
        <v>2012</v>
      </c>
      <c r="R1839" s="9">
        <f t="shared" si="57"/>
        <v>40926.047858796301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 t="s">
        <v>8324</v>
      </c>
      <c r="P1840" t="s">
        <v>8325</v>
      </c>
      <c r="Q1840" s="11">
        <f t="shared" si="56"/>
        <v>2011</v>
      </c>
      <c r="R1840" s="9">
        <f t="shared" si="57"/>
        <v>40788.786539351851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 t="s">
        <v>8324</v>
      </c>
      <c r="P1841" t="s">
        <v>8325</v>
      </c>
      <c r="Q1841" s="11">
        <f t="shared" si="56"/>
        <v>2016</v>
      </c>
      <c r="R1841" s="9">
        <f t="shared" si="57"/>
        <v>42614.722013888888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 t="s">
        <v>8324</v>
      </c>
      <c r="P1842" t="s">
        <v>8325</v>
      </c>
      <c r="Q1842" s="11">
        <f t="shared" si="56"/>
        <v>2013</v>
      </c>
      <c r="R1842" s="9">
        <f t="shared" si="57"/>
        <v>41382.096180555556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 t="s">
        <v>8324</v>
      </c>
      <c r="P1843" t="s">
        <v>8325</v>
      </c>
      <c r="Q1843" s="11">
        <f t="shared" si="56"/>
        <v>2014</v>
      </c>
      <c r="R1843" s="9">
        <f t="shared" si="57"/>
        <v>41745.84542824074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 t="s">
        <v>8324</v>
      </c>
      <c r="P1844" t="s">
        <v>8325</v>
      </c>
      <c r="Q1844" s="11">
        <f t="shared" si="56"/>
        <v>2015</v>
      </c>
      <c r="R1844" s="9">
        <f t="shared" si="57"/>
        <v>42031.631724537037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 t="s">
        <v>8324</v>
      </c>
      <c r="P1845" t="s">
        <v>8325</v>
      </c>
      <c r="Q1845" s="11">
        <f t="shared" si="56"/>
        <v>2011</v>
      </c>
      <c r="R1845" s="9">
        <f t="shared" si="57"/>
        <v>40564.994837962964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 t="s">
        <v>8324</v>
      </c>
      <c r="P1846" t="s">
        <v>8325</v>
      </c>
      <c r="Q1846" s="11">
        <f t="shared" si="56"/>
        <v>2011</v>
      </c>
      <c r="R1846" s="9">
        <f t="shared" si="57"/>
        <v>40666.973541666666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 t="s">
        <v>8324</v>
      </c>
      <c r="P1847" t="s">
        <v>8325</v>
      </c>
      <c r="Q1847" s="11">
        <f t="shared" si="56"/>
        <v>2016</v>
      </c>
      <c r="R1847" s="9">
        <f t="shared" si="57"/>
        <v>42523.333310185189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 t="s">
        <v>8324</v>
      </c>
      <c r="P1848" t="s">
        <v>8325</v>
      </c>
      <c r="Q1848" s="11">
        <f t="shared" si="56"/>
        <v>2012</v>
      </c>
      <c r="R1848" s="9">
        <f t="shared" si="57"/>
        <v>41228.650196759263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 t="s">
        <v>8324</v>
      </c>
      <c r="P1849" t="s">
        <v>8325</v>
      </c>
      <c r="Q1849" s="11">
        <f t="shared" si="56"/>
        <v>2015</v>
      </c>
      <c r="R1849" s="9">
        <f t="shared" si="57"/>
        <v>42094.236481481479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 t="s">
        <v>8324</v>
      </c>
      <c r="P1850" t="s">
        <v>8325</v>
      </c>
      <c r="Q1850" s="11">
        <f t="shared" si="56"/>
        <v>2011</v>
      </c>
      <c r="R1850" s="9">
        <f t="shared" si="57"/>
        <v>40691.788055555553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 t="s">
        <v>8324</v>
      </c>
      <c r="P1851" t="s">
        <v>8325</v>
      </c>
      <c r="Q1851" s="11">
        <f t="shared" si="56"/>
        <v>2012</v>
      </c>
      <c r="R1851" s="9">
        <f t="shared" si="57"/>
        <v>41169.845590277779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 t="s">
        <v>8324</v>
      </c>
      <c r="P1852" t="s">
        <v>8325</v>
      </c>
      <c r="Q1852" s="11">
        <f t="shared" si="56"/>
        <v>2014</v>
      </c>
      <c r="R1852" s="9">
        <f t="shared" si="57"/>
        <v>41800.959490740745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 t="s">
        <v>8324</v>
      </c>
      <c r="P1853" t="s">
        <v>8325</v>
      </c>
      <c r="Q1853" s="11">
        <f t="shared" si="56"/>
        <v>2014</v>
      </c>
      <c r="R1853" s="9">
        <f t="shared" si="57"/>
        <v>41827.906689814816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 t="s">
        <v>8324</v>
      </c>
      <c r="P1854" t="s">
        <v>8325</v>
      </c>
      <c r="Q1854" s="11">
        <f t="shared" si="56"/>
        <v>2015</v>
      </c>
      <c r="R1854" s="9">
        <f t="shared" si="57"/>
        <v>42081.77143518519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 t="s">
        <v>8324</v>
      </c>
      <c r="P1855" t="s">
        <v>8325</v>
      </c>
      <c r="Q1855" s="11">
        <f t="shared" si="56"/>
        <v>2012</v>
      </c>
      <c r="R1855" s="9">
        <f t="shared" si="57"/>
        <v>41177.060381944444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 t="s">
        <v>8324</v>
      </c>
      <c r="P1856" t="s">
        <v>8325</v>
      </c>
      <c r="Q1856" s="11">
        <f t="shared" si="56"/>
        <v>2013</v>
      </c>
      <c r="R1856" s="9">
        <f t="shared" si="57"/>
        <v>41388.021261574075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 t="s">
        <v>8324</v>
      </c>
      <c r="P1857" t="s">
        <v>8325</v>
      </c>
      <c r="Q1857" s="11">
        <f t="shared" si="56"/>
        <v>2013</v>
      </c>
      <c r="R1857" s="9">
        <f t="shared" si="57"/>
        <v>41600.538657407407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 t="s">
        <v>8324</v>
      </c>
      <c r="P1858" t="s">
        <v>8325</v>
      </c>
      <c r="Q1858" s="11">
        <f t="shared" ref="Q1858:Q1921" si="58">YEAR(R1858)</f>
        <v>2014</v>
      </c>
      <c r="R1858" s="9">
        <f t="shared" ref="R1858:R1921" si="59">(((J1858/60)/60/24)+DATE(1970,1,1))</f>
        <v>41817.854999999996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 t="s">
        <v>8324</v>
      </c>
      <c r="P1859" t="s">
        <v>8325</v>
      </c>
      <c r="Q1859" s="11">
        <f t="shared" si="58"/>
        <v>2014</v>
      </c>
      <c r="R1859" s="9">
        <f t="shared" si="59"/>
        <v>41864.76866898148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 t="s">
        <v>8324</v>
      </c>
      <c r="P1860" t="s">
        <v>8325</v>
      </c>
      <c r="Q1860" s="11">
        <f t="shared" si="58"/>
        <v>2011</v>
      </c>
      <c r="R1860" s="9">
        <f t="shared" si="59"/>
        <v>40833.200474537036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 t="s">
        <v>8324</v>
      </c>
      <c r="P1861" t="s">
        <v>8325</v>
      </c>
      <c r="Q1861" s="11">
        <f t="shared" si="58"/>
        <v>2011</v>
      </c>
      <c r="R1861" s="9">
        <f t="shared" si="59"/>
        <v>40778.770011574074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 t="s">
        <v>8324</v>
      </c>
      <c r="P1862" t="s">
        <v>8325</v>
      </c>
      <c r="Q1862" s="11">
        <f t="shared" si="58"/>
        <v>2014</v>
      </c>
      <c r="R1862" s="9">
        <f t="shared" si="59"/>
        <v>41655.709305555552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 t="s">
        <v>8332</v>
      </c>
      <c r="P1863" t="s">
        <v>8334</v>
      </c>
      <c r="Q1863" s="11">
        <f t="shared" si="58"/>
        <v>2014</v>
      </c>
      <c r="R1863" s="9">
        <f t="shared" si="59"/>
        <v>42000.300243055557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 t="s">
        <v>8332</v>
      </c>
      <c r="P1864" t="s">
        <v>8334</v>
      </c>
      <c r="Q1864" s="11">
        <f t="shared" si="58"/>
        <v>2017</v>
      </c>
      <c r="R1864" s="9">
        <f t="shared" si="59"/>
        <v>42755.492754629624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 t="s">
        <v>8332</v>
      </c>
      <c r="P1865" t="s">
        <v>8334</v>
      </c>
      <c r="Q1865" s="11">
        <f t="shared" si="58"/>
        <v>2014</v>
      </c>
      <c r="R1865" s="9">
        <f t="shared" si="59"/>
        <v>41772.797280092593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 t="s">
        <v>8332</v>
      </c>
      <c r="P1866" t="s">
        <v>8334</v>
      </c>
      <c r="Q1866" s="11">
        <f t="shared" si="58"/>
        <v>2014</v>
      </c>
      <c r="R1866" s="9">
        <f t="shared" si="59"/>
        <v>41733.716435185182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 t="s">
        <v>8332</v>
      </c>
      <c r="P1867" t="s">
        <v>8334</v>
      </c>
      <c r="Q1867" s="11">
        <f t="shared" si="58"/>
        <v>2016</v>
      </c>
      <c r="R1867" s="9">
        <f t="shared" si="59"/>
        <v>42645.367442129631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 t="s">
        <v>8332</v>
      </c>
      <c r="P1868" t="s">
        <v>8334</v>
      </c>
      <c r="Q1868" s="11">
        <f t="shared" si="58"/>
        <v>2017</v>
      </c>
      <c r="R1868" s="9">
        <f t="shared" si="59"/>
        <v>42742.246493055558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 t="s">
        <v>8332</v>
      </c>
      <c r="P1869" t="s">
        <v>8334</v>
      </c>
      <c r="Q1869" s="11">
        <f t="shared" si="58"/>
        <v>2016</v>
      </c>
      <c r="R1869" s="9">
        <f t="shared" si="59"/>
        <v>42649.924907407403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 t="s">
        <v>8332</v>
      </c>
      <c r="P1870" t="s">
        <v>8334</v>
      </c>
      <c r="Q1870" s="11">
        <f t="shared" si="58"/>
        <v>2015</v>
      </c>
      <c r="R1870" s="9">
        <f t="shared" si="59"/>
        <v>42328.779224537036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 t="s">
        <v>8332</v>
      </c>
      <c r="P1871" t="s">
        <v>8334</v>
      </c>
      <c r="Q1871" s="11">
        <f t="shared" si="58"/>
        <v>2016</v>
      </c>
      <c r="R1871" s="9">
        <f t="shared" si="59"/>
        <v>42709.002881944441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 t="s">
        <v>8332</v>
      </c>
      <c r="P1872" t="s">
        <v>8334</v>
      </c>
      <c r="Q1872" s="11">
        <f t="shared" si="58"/>
        <v>2016</v>
      </c>
      <c r="R1872" s="9">
        <f t="shared" si="59"/>
        <v>42371.355729166666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 t="s">
        <v>8332</v>
      </c>
      <c r="P1873" t="s">
        <v>8334</v>
      </c>
      <c r="Q1873" s="11">
        <f t="shared" si="58"/>
        <v>2014</v>
      </c>
      <c r="R1873" s="9">
        <f t="shared" si="59"/>
        <v>41923.783576388887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 t="s">
        <v>8332</v>
      </c>
      <c r="P1874" t="s">
        <v>8334</v>
      </c>
      <c r="Q1874" s="11">
        <f t="shared" si="58"/>
        <v>2015</v>
      </c>
      <c r="R1874" s="9">
        <f t="shared" si="59"/>
        <v>42155.129652777774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 t="s">
        <v>8332</v>
      </c>
      <c r="P1875" t="s">
        <v>8334</v>
      </c>
      <c r="Q1875" s="11">
        <f t="shared" si="58"/>
        <v>2015</v>
      </c>
      <c r="R1875" s="9">
        <f t="shared" si="59"/>
        <v>42164.615856481483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 t="s">
        <v>8332</v>
      </c>
      <c r="P1876" t="s">
        <v>8334</v>
      </c>
      <c r="Q1876" s="11">
        <f t="shared" si="58"/>
        <v>2016</v>
      </c>
      <c r="R1876" s="9">
        <f t="shared" si="59"/>
        <v>42529.969131944439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 t="s">
        <v>8332</v>
      </c>
      <c r="P1877" t="s">
        <v>8334</v>
      </c>
      <c r="Q1877" s="11">
        <f t="shared" si="58"/>
        <v>2016</v>
      </c>
      <c r="R1877" s="9">
        <f t="shared" si="59"/>
        <v>42528.899398148147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 t="s">
        <v>8332</v>
      </c>
      <c r="P1878" t="s">
        <v>8334</v>
      </c>
      <c r="Q1878" s="11">
        <f t="shared" si="58"/>
        <v>2014</v>
      </c>
      <c r="R1878" s="9">
        <f t="shared" si="59"/>
        <v>41776.284780092588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 t="s">
        <v>8332</v>
      </c>
      <c r="P1879" t="s">
        <v>8334</v>
      </c>
      <c r="Q1879" s="11">
        <f t="shared" si="58"/>
        <v>2015</v>
      </c>
      <c r="R1879" s="9">
        <f t="shared" si="59"/>
        <v>42035.029224537036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 t="s">
        <v>8332</v>
      </c>
      <c r="P1880" t="s">
        <v>8334</v>
      </c>
      <c r="Q1880" s="11">
        <f t="shared" si="58"/>
        <v>2014</v>
      </c>
      <c r="R1880" s="9">
        <f t="shared" si="59"/>
        <v>41773.008738425924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 t="s">
        <v>8332</v>
      </c>
      <c r="P1881" t="s">
        <v>8334</v>
      </c>
      <c r="Q1881" s="11">
        <f t="shared" si="58"/>
        <v>2016</v>
      </c>
      <c r="R1881" s="9">
        <f t="shared" si="59"/>
        <v>42413.649641203709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 t="s">
        <v>8332</v>
      </c>
      <c r="P1882" t="s">
        <v>8334</v>
      </c>
      <c r="Q1882" s="11">
        <f t="shared" si="58"/>
        <v>2016</v>
      </c>
      <c r="R1882" s="9">
        <f t="shared" si="59"/>
        <v>42430.566898148143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 t="s">
        <v>8324</v>
      </c>
      <c r="P1883" t="s">
        <v>8328</v>
      </c>
      <c r="Q1883" s="11">
        <f t="shared" si="58"/>
        <v>2015</v>
      </c>
      <c r="R1883" s="9">
        <f t="shared" si="59"/>
        <v>42043.152650462958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 t="s">
        <v>8324</v>
      </c>
      <c r="P1884" t="s">
        <v>8328</v>
      </c>
      <c r="Q1884" s="11">
        <f t="shared" si="58"/>
        <v>2012</v>
      </c>
      <c r="R1884" s="9">
        <f t="shared" si="59"/>
        <v>41067.949212962965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 t="s">
        <v>8324</v>
      </c>
      <c r="P1885" t="s">
        <v>8328</v>
      </c>
      <c r="Q1885" s="11">
        <f t="shared" si="58"/>
        <v>2012</v>
      </c>
      <c r="R1885" s="9">
        <f t="shared" si="59"/>
        <v>40977.948009259257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 t="s">
        <v>8324</v>
      </c>
      <c r="P1886" t="s">
        <v>8328</v>
      </c>
      <c r="Q1886" s="11">
        <f t="shared" si="58"/>
        <v>2012</v>
      </c>
      <c r="R1886" s="9">
        <f t="shared" si="59"/>
        <v>41205.198321759257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 t="s">
        <v>8324</v>
      </c>
      <c r="P1887" t="s">
        <v>8328</v>
      </c>
      <c r="Q1887" s="11">
        <f t="shared" si="58"/>
        <v>2012</v>
      </c>
      <c r="R1887" s="9">
        <f t="shared" si="59"/>
        <v>41099.093865740739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 t="s">
        <v>8324</v>
      </c>
      <c r="P1888" t="s">
        <v>8328</v>
      </c>
      <c r="Q1888" s="11">
        <f t="shared" si="58"/>
        <v>2014</v>
      </c>
      <c r="R1888" s="9">
        <f t="shared" si="59"/>
        <v>41925.906689814816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 t="s">
        <v>8324</v>
      </c>
      <c r="P1889" t="s">
        <v>8328</v>
      </c>
      <c r="Q1889" s="11">
        <f t="shared" si="58"/>
        <v>2015</v>
      </c>
      <c r="R1889" s="9">
        <f t="shared" si="59"/>
        <v>42323.800138888888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 t="s">
        <v>8324</v>
      </c>
      <c r="P1890" t="s">
        <v>8328</v>
      </c>
      <c r="Q1890" s="11">
        <f t="shared" si="58"/>
        <v>2010</v>
      </c>
      <c r="R1890" s="9">
        <f t="shared" si="59"/>
        <v>40299.239953703705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 t="s">
        <v>8324</v>
      </c>
      <c r="P1891" t="s">
        <v>8328</v>
      </c>
      <c r="Q1891" s="11">
        <f t="shared" si="58"/>
        <v>2013</v>
      </c>
      <c r="R1891" s="9">
        <f t="shared" si="59"/>
        <v>41299.793356481481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 t="s">
        <v>8324</v>
      </c>
      <c r="P1892" t="s">
        <v>8328</v>
      </c>
      <c r="Q1892" s="11">
        <f t="shared" si="58"/>
        <v>2012</v>
      </c>
      <c r="R1892" s="9">
        <f t="shared" si="59"/>
        <v>41228.786203703705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 t="s">
        <v>8324</v>
      </c>
      <c r="P1893" t="s">
        <v>8328</v>
      </c>
      <c r="Q1893" s="11">
        <f t="shared" si="58"/>
        <v>2010</v>
      </c>
      <c r="R1893" s="9">
        <f t="shared" si="59"/>
        <v>40335.798078703701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 t="s">
        <v>8324</v>
      </c>
      <c r="P1894" t="s">
        <v>8328</v>
      </c>
      <c r="Q1894" s="11">
        <f t="shared" si="58"/>
        <v>2011</v>
      </c>
      <c r="R1894" s="9">
        <f t="shared" si="59"/>
        <v>40671.637511574074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 t="s">
        <v>8324</v>
      </c>
      <c r="P1895" t="s">
        <v>8328</v>
      </c>
      <c r="Q1895" s="11">
        <f t="shared" si="58"/>
        <v>2011</v>
      </c>
      <c r="R1895" s="9">
        <f t="shared" si="59"/>
        <v>40632.94195601852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 t="s">
        <v>8324</v>
      </c>
      <c r="P1896" t="s">
        <v>8328</v>
      </c>
      <c r="Q1896" s="11">
        <f t="shared" si="58"/>
        <v>2012</v>
      </c>
      <c r="R1896" s="9">
        <f t="shared" si="59"/>
        <v>40920.904895833337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 t="s">
        <v>8324</v>
      </c>
      <c r="P1897" t="s">
        <v>8328</v>
      </c>
      <c r="Q1897" s="11">
        <f t="shared" si="58"/>
        <v>2015</v>
      </c>
      <c r="R1897" s="9">
        <f t="shared" si="59"/>
        <v>42267.746782407412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 t="s">
        <v>8324</v>
      </c>
      <c r="P1898" t="s">
        <v>8328</v>
      </c>
      <c r="Q1898" s="11">
        <f t="shared" si="58"/>
        <v>2012</v>
      </c>
      <c r="R1898" s="9">
        <f t="shared" si="59"/>
        <v>40981.710243055553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 t="s">
        <v>8324</v>
      </c>
      <c r="P1899" t="s">
        <v>8328</v>
      </c>
      <c r="Q1899" s="11">
        <f t="shared" si="58"/>
        <v>2014</v>
      </c>
      <c r="R1899" s="9">
        <f t="shared" si="59"/>
        <v>41680.583402777782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 t="s">
        <v>8324</v>
      </c>
      <c r="P1900" t="s">
        <v>8328</v>
      </c>
      <c r="Q1900" s="11">
        <f t="shared" si="58"/>
        <v>2015</v>
      </c>
      <c r="R1900" s="9">
        <f t="shared" si="59"/>
        <v>42366.192974537036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 t="s">
        <v>8324</v>
      </c>
      <c r="P1901" t="s">
        <v>8328</v>
      </c>
      <c r="Q1901" s="11">
        <f t="shared" si="58"/>
        <v>2015</v>
      </c>
      <c r="R1901" s="9">
        <f t="shared" si="59"/>
        <v>42058.941736111112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 t="s">
        <v>8324</v>
      </c>
      <c r="P1902" t="s">
        <v>8328</v>
      </c>
      <c r="Q1902" s="11">
        <f t="shared" si="58"/>
        <v>2012</v>
      </c>
      <c r="R1902" s="9">
        <f t="shared" si="59"/>
        <v>41160.871886574074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 t="s">
        <v>8318</v>
      </c>
      <c r="P1903" t="s">
        <v>8347</v>
      </c>
      <c r="Q1903" s="11">
        <f t="shared" si="58"/>
        <v>2015</v>
      </c>
      <c r="R1903" s="9">
        <f t="shared" si="59"/>
        <v>42116.54315972222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 t="s">
        <v>8318</v>
      </c>
      <c r="P1904" t="s">
        <v>8347</v>
      </c>
      <c r="Q1904" s="11">
        <f t="shared" si="58"/>
        <v>2015</v>
      </c>
      <c r="R1904" s="9">
        <f t="shared" si="59"/>
        <v>42037.789895833332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 t="s">
        <v>8318</v>
      </c>
      <c r="P1905" t="s">
        <v>8347</v>
      </c>
      <c r="Q1905" s="11">
        <f t="shared" si="58"/>
        <v>2016</v>
      </c>
      <c r="R1905" s="9">
        <f t="shared" si="59"/>
        <v>42702.770729166667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 t="s">
        <v>8318</v>
      </c>
      <c r="P1906" t="s">
        <v>8347</v>
      </c>
      <c r="Q1906" s="11">
        <f t="shared" si="58"/>
        <v>2015</v>
      </c>
      <c r="R1906" s="9">
        <f t="shared" si="59"/>
        <v>42326.685428240744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 t="s">
        <v>8318</v>
      </c>
      <c r="P1907" t="s">
        <v>8347</v>
      </c>
      <c r="Q1907" s="11">
        <f t="shared" si="58"/>
        <v>2014</v>
      </c>
      <c r="R1907" s="9">
        <f t="shared" si="59"/>
        <v>41859.925856481481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 t="s">
        <v>8318</v>
      </c>
      <c r="P1908" t="s">
        <v>8347</v>
      </c>
      <c r="Q1908" s="11">
        <f t="shared" si="58"/>
        <v>2016</v>
      </c>
      <c r="R1908" s="9">
        <f t="shared" si="59"/>
        <v>42514.671099537038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 t="s">
        <v>8318</v>
      </c>
      <c r="P1909" t="s">
        <v>8347</v>
      </c>
      <c r="Q1909" s="11">
        <f t="shared" si="58"/>
        <v>2014</v>
      </c>
      <c r="R1909" s="9">
        <f t="shared" si="59"/>
        <v>41767.587094907409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 t="s">
        <v>8318</v>
      </c>
      <c r="P1910" t="s">
        <v>8347</v>
      </c>
      <c r="Q1910" s="11">
        <f t="shared" si="58"/>
        <v>2016</v>
      </c>
      <c r="R1910" s="9">
        <f t="shared" si="59"/>
        <v>42703.917824074073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 t="s">
        <v>8318</v>
      </c>
      <c r="P1911" t="s">
        <v>8347</v>
      </c>
      <c r="Q1911" s="11">
        <f t="shared" si="58"/>
        <v>2014</v>
      </c>
      <c r="R1911" s="9">
        <f t="shared" si="59"/>
        <v>41905.429155092592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 t="s">
        <v>8318</v>
      </c>
      <c r="P1912" t="s">
        <v>8347</v>
      </c>
      <c r="Q1912" s="11">
        <f t="shared" si="58"/>
        <v>2015</v>
      </c>
      <c r="R1912" s="9">
        <f t="shared" si="59"/>
        <v>42264.963159722218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 t="s">
        <v>8318</v>
      </c>
      <c r="P1913" t="s">
        <v>8347</v>
      </c>
      <c r="Q1913" s="11">
        <f t="shared" si="58"/>
        <v>2014</v>
      </c>
      <c r="R1913" s="9">
        <f t="shared" si="59"/>
        <v>41830.033958333333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 t="s">
        <v>8318</v>
      </c>
      <c r="P1914" t="s">
        <v>8347</v>
      </c>
      <c r="Q1914" s="11">
        <f t="shared" si="58"/>
        <v>2015</v>
      </c>
      <c r="R1914" s="9">
        <f t="shared" si="59"/>
        <v>42129.226388888885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 t="s">
        <v>8318</v>
      </c>
      <c r="P1915" t="s">
        <v>8347</v>
      </c>
      <c r="Q1915" s="11">
        <f t="shared" si="58"/>
        <v>2014</v>
      </c>
      <c r="R1915" s="9">
        <f t="shared" si="59"/>
        <v>41890.511319444442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 t="s">
        <v>8318</v>
      </c>
      <c r="P1916" t="s">
        <v>8347</v>
      </c>
      <c r="Q1916" s="11">
        <f t="shared" si="58"/>
        <v>2014</v>
      </c>
      <c r="R1916" s="9">
        <f t="shared" si="59"/>
        <v>41929.174456018518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 t="s">
        <v>8318</v>
      </c>
      <c r="P1917" t="s">
        <v>8347</v>
      </c>
      <c r="Q1917" s="11">
        <f t="shared" si="58"/>
        <v>2014</v>
      </c>
      <c r="R1917" s="9">
        <f t="shared" si="59"/>
        <v>41864.04886574074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 t="s">
        <v>8318</v>
      </c>
      <c r="P1918" t="s">
        <v>8347</v>
      </c>
      <c r="Q1918" s="11">
        <f t="shared" si="58"/>
        <v>2016</v>
      </c>
      <c r="R1918" s="9">
        <f t="shared" si="59"/>
        <v>42656.717303240745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 t="s">
        <v>8318</v>
      </c>
      <c r="P1919" t="s">
        <v>8347</v>
      </c>
      <c r="Q1919" s="11">
        <f t="shared" si="58"/>
        <v>2017</v>
      </c>
      <c r="R1919" s="9">
        <f t="shared" si="59"/>
        <v>42746.270057870366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 t="s">
        <v>8318</v>
      </c>
      <c r="P1920" t="s">
        <v>8347</v>
      </c>
      <c r="Q1920" s="11">
        <f t="shared" si="58"/>
        <v>2014</v>
      </c>
      <c r="R1920" s="9">
        <f t="shared" si="59"/>
        <v>41828.789942129632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 t="s">
        <v>8318</v>
      </c>
      <c r="P1921" t="s">
        <v>8347</v>
      </c>
      <c r="Q1921" s="11">
        <f t="shared" si="58"/>
        <v>2015</v>
      </c>
      <c r="R1921" s="9">
        <f t="shared" si="59"/>
        <v>42113.875567129624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 t="s">
        <v>8318</v>
      </c>
      <c r="P1922" t="s">
        <v>8347</v>
      </c>
      <c r="Q1922" s="11">
        <f t="shared" ref="Q1922:Q1985" si="60">YEAR(R1922)</f>
        <v>2015</v>
      </c>
      <c r="R1922" s="9">
        <f t="shared" ref="R1922:R1985" si="61">(((J1922/60)/60/24)+DATE(1970,1,1))</f>
        <v>42270.875706018516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 t="s">
        <v>8324</v>
      </c>
      <c r="P1923" t="s">
        <v>8328</v>
      </c>
      <c r="Q1923" s="11">
        <f t="shared" si="60"/>
        <v>2012</v>
      </c>
      <c r="R1923" s="9">
        <f t="shared" si="61"/>
        <v>41074.221562500003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 t="s">
        <v>8324</v>
      </c>
      <c r="P1924" t="s">
        <v>8328</v>
      </c>
      <c r="Q1924" s="11">
        <f t="shared" si="60"/>
        <v>2013</v>
      </c>
      <c r="R1924" s="9">
        <f t="shared" si="61"/>
        <v>41590.255868055552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 t="s">
        <v>8324</v>
      </c>
      <c r="P1925" t="s">
        <v>8328</v>
      </c>
      <c r="Q1925" s="11">
        <f t="shared" si="60"/>
        <v>2011</v>
      </c>
      <c r="R1925" s="9">
        <f t="shared" si="61"/>
        <v>40772.848749999997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 t="s">
        <v>8324</v>
      </c>
      <c r="P1926" t="s">
        <v>8328</v>
      </c>
      <c r="Q1926" s="11">
        <f t="shared" si="60"/>
        <v>2013</v>
      </c>
      <c r="R1926" s="9">
        <f t="shared" si="61"/>
        <v>41626.761053240742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 t="s">
        <v>8324</v>
      </c>
      <c r="P1927" t="s">
        <v>8328</v>
      </c>
      <c r="Q1927" s="11">
        <f t="shared" si="60"/>
        <v>2013</v>
      </c>
      <c r="R1927" s="9">
        <f t="shared" si="61"/>
        <v>41535.90148148148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 t="s">
        <v>8324</v>
      </c>
      <c r="P1928" t="s">
        <v>8328</v>
      </c>
      <c r="Q1928" s="11">
        <f t="shared" si="60"/>
        <v>2010</v>
      </c>
      <c r="R1928" s="9">
        <f t="shared" si="61"/>
        <v>40456.954351851848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 t="s">
        <v>8324</v>
      </c>
      <c r="P1929" t="s">
        <v>8328</v>
      </c>
      <c r="Q1929" s="11">
        <f t="shared" si="60"/>
        <v>2012</v>
      </c>
      <c r="R1929" s="9">
        <f t="shared" si="61"/>
        <v>40960.861562500002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 t="s">
        <v>8324</v>
      </c>
      <c r="P1930" t="s">
        <v>8328</v>
      </c>
      <c r="Q1930" s="11">
        <f t="shared" si="60"/>
        <v>2013</v>
      </c>
      <c r="R1930" s="9">
        <f t="shared" si="61"/>
        <v>41371.648078703707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 t="s">
        <v>8324</v>
      </c>
      <c r="P1931" t="s">
        <v>8328</v>
      </c>
      <c r="Q1931" s="11">
        <f t="shared" si="60"/>
        <v>2011</v>
      </c>
      <c r="R1931" s="9">
        <f t="shared" si="61"/>
        <v>40687.021597222221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 t="s">
        <v>8324</v>
      </c>
      <c r="P1932" t="s">
        <v>8328</v>
      </c>
      <c r="Q1932" s="11">
        <f t="shared" si="60"/>
        <v>2013</v>
      </c>
      <c r="R1932" s="9">
        <f t="shared" si="61"/>
        <v>41402.558819444443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 t="s">
        <v>8324</v>
      </c>
      <c r="P1933" t="s">
        <v>8328</v>
      </c>
      <c r="Q1933" s="11">
        <f t="shared" si="60"/>
        <v>2012</v>
      </c>
      <c r="R1933" s="9">
        <f t="shared" si="61"/>
        <v>41037.892465277779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 t="s">
        <v>8324</v>
      </c>
      <c r="P1934" t="s">
        <v>8328</v>
      </c>
      <c r="Q1934" s="11">
        <f t="shared" si="60"/>
        <v>2012</v>
      </c>
      <c r="R1934" s="9">
        <f t="shared" si="61"/>
        <v>40911.809872685182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 t="s">
        <v>8324</v>
      </c>
      <c r="P1935" t="s">
        <v>8328</v>
      </c>
      <c r="Q1935" s="11">
        <f t="shared" si="60"/>
        <v>2014</v>
      </c>
      <c r="R1935" s="9">
        <f t="shared" si="61"/>
        <v>41879.130868055552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 t="s">
        <v>8324</v>
      </c>
      <c r="P1936" t="s">
        <v>8328</v>
      </c>
      <c r="Q1936" s="11">
        <f t="shared" si="60"/>
        <v>2011</v>
      </c>
      <c r="R1936" s="9">
        <f t="shared" si="61"/>
        <v>40865.867141203707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 t="s">
        <v>8324</v>
      </c>
      <c r="P1937" t="s">
        <v>8328</v>
      </c>
      <c r="Q1937" s="11">
        <f t="shared" si="60"/>
        <v>2014</v>
      </c>
      <c r="R1937" s="9">
        <f t="shared" si="61"/>
        <v>41773.932534722226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 t="s">
        <v>8324</v>
      </c>
      <c r="P1938" t="s">
        <v>8328</v>
      </c>
      <c r="Q1938" s="11">
        <f t="shared" si="60"/>
        <v>2011</v>
      </c>
      <c r="R1938" s="9">
        <f t="shared" si="61"/>
        <v>40852.889699074076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 t="s">
        <v>8324</v>
      </c>
      <c r="P1939" t="s">
        <v>8328</v>
      </c>
      <c r="Q1939" s="11">
        <f t="shared" si="60"/>
        <v>2012</v>
      </c>
      <c r="R1939" s="9">
        <f t="shared" si="61"/>
        <v>41059.118993055556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 t="s">
        <v>8324</v>
      </c>
      <c r="P1940" t="s">
        <v>8328</v>
      </c>
      <c r="Q1940" s="11">
        <f t="shared" si="60"/>
        <v>2013</v>
      </c>
      <c r="R1940" s="9">
        <f t="shared" si="61"/>
        <v>41426.259618055556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 t="s">
        <v>8324</v>
      </c>
      <c r="P1941" t="s">
        <v>8328</v>
      </c>
      <c r="Q1941" s="11">
        <f t="shared" si="60"/>
        <v>2013</v>
      </c>
      <c r="R1941" s="9">
        <f t="shared" si="61"/>
        <v>41313.985046296293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 t="s">
        <v>8324</v>
      </c>
      <c r="P1942" t="s">
        <v>8328</v>
      </c>
      <c r="Q1942" s="11">
        <f t="shared" si="60"/>
        <v>2011</v>
      </c>
      <c r="R1942" s="9">
        <f t="shared" si="61"/>
        <v>40670.507326388892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 t="s">
        <v>8318</v>
      </c>
      <c r="P1943" t="s">
        <v>8348</v>
      </c>
      <c r="Q1943" s="11">
        <f t="shared" si="60"/>
        <v>2014</v>
      </c>
      <c r="R1943" s="9">
        <f t="shared" si="61"/>
        <v>41744.290868055556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 t="s">
        <v>8318</v>
      </c>
      <c r="P1944" t="s">
        <v>8348</v>
      </c>
      <c r="Q1944" s="11">
        <f t="shared" si="60"/>
        <v>2011</v>
      </c>
      <c r="R1944" s="9">
        <f t="shared" si="61"/>
        <v>40638.828009259261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 t="s">
        <v>8318</v>
      </c>
      <c r="P1945" t="s">
        <v>8348</v>
      </c>
      <c r="Q1945" s="11">
        <f t="shared" si="60"/>
        <v>2016</v>
      </c>
      <c r="R1945" s="9">
        <f t="shared" si="61"/>
        <v>42548.269861111112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 t="s">
        <v>8318</v>
      </c>
      <c r="P1946" t="s">
        <v>8348</v>
      </c>
      <c r="Q1946" s="11">
        <f t="shared" si="60"/>
        <v>2014</v>
      </c>
      <c r="R1946" s="9">
        <f t="shared" si="61"/>
        <v>41730.584374999999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 t="s">
        <v>8318</v>
      </c>
      <c r="P1947" t="s">
        <v>8348</v>
      </c>
      <c r="Q1947" s="11">
        <f t="shared" si="60"/>
        <v>2015</v>
      </c>
      <c r="R1947" s="9">
        <f t="shared" si="61"/>
        <v>42157.251828703709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 t="s">
        <v>8318</v>
      </c>
      <c r="P1948" t="s">
        <v>8348</v>
      </c>
      <c r="Q1948" s="11">
        <f t="shared" si="60"/>
        <v>2014</v>
      </c>
      <c r="R1948" s="9">
        <f t="shared" si="61"/>
        <v>41689.150011574071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 t="s">
        <v>8318</v>
      </c>
      <c r="P1949" t="s">
        <v>8348</v>
      </c>
      <c r="Q1949" s="11">
        <f t="shared" si="60"/>
        <v>2009</v>
      </c>
      <c r="R1949" s="9">
        <f t="shared" si="61"/>
        <v>40102.918055555558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 t="s">
        <v>8318</v>
      </c>
      <c r="P1950" t="s">
        <v>8348</v>
      </c>
      <c r="Q1950" s="11">
        <f t="shared" si="60"/>
        <v>2016</v>
      </c>
      <c r="R1950" s="9">
        <f t="shared" si="61"/>
        <v>42473.604270833333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 t="s">
        <v>8318</v>
      </c>
      <c r="P1951" t="s">
        <v>8348</v>
      </c>
      <c r="Q1951" s="11">
        <f t="shared" si="60"/>
        <v>2014</v>
      </c>
      <c r="R1951" s="9">
        <f t="shared" si="61"/>
        <v>41800.423043981478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 t="s">
        <v>8318</v>
      </c>
      <c r="P1952" t="s">
        <v>8348</v>
      </c>
      <c r="Q1952" s="11">
        <f t="shared" si="60"/>
        <v>2011</v>
      </c>
      <c r="R1952" s="9">
        <f t="shared" si="61"/>
        <v>40624.181400462963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 t="s">
        <v>8318</v>
      </c>
      <c r="P1953" t="s">
        <v>8348</v>
      </c>
      <c r="Q1953" s="11">
        <f t="shared" si="60"/>
        <v>2016</v>
      </c>
      <c r="R1953" s="9">
        <f t="shared" si="61"/>
        <v>42651.420567129629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 t="s">
        <v>8318</v>
      </c>
      <c r="P1954" t="s">
        <v>8348</v>
      </c>
      <c r="Q1954" s="11">
        <f t="shared" si="60"/>
        <v>2013</v>
      </c>
      <c r="R1954" s="9">
        <f t="shared" si="61"/>
        <v>41526.60665509259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 t="s">
        <v>8318</v>
      </c>
      <c r="P1955" t="s">
        <v>8348</v>
      </c>
      <c r="Q1955" s="11">
        <f t="shared" si="60"/>
        <v>2012</v>
      </c>
      <c r="R1955" s="9">
        <f t="shared" si="61"/>
        <v>40941.199826388889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 t="s">
        <v>8318</v>
      </c>
      <c r="P1956" t="s">
        <v>8348</v>
      </c>
      <c r="Q1956" s="11">
        <f t="shared" si="60"/>
        <v>2016</v>
      </c>
      <c r="R1956" s="9">
        <f t="shared" si="61"/>
        <v>42394.580740740741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 t="s">
        <v>8318</v>
      </c>
      <c r="P1957" t="s">
        <v>8348</v>
      </c>
      <c r="Q1957" s="11">
        <f t="shared" si="60"/>
        <v>2012</v>
      </c>
      <c r="R1957" s="9">
        <f t="shared" si="61"/>
        <v>41020.271770833337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 t="s">
        <v>8318</v>
      </c>
      <c r="P1958" t="s">
        <v>8348</v>
      </c>
      <c r="Q1958" s="11">
        <f t="shared" si="60"/>
        <v>2015</v>
      </c>
      <c r="R1958" s="9">
        <f t="shared" si="61"/>
        <v>42067.923668981486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 t="s">
        <v>8318</v>
      </c>
      <c r="P1959" t="s">
        <v>8348</v>
      </c>
      <c r="Q1959" s="11">
        <f t="shared" si="60"/>
        <v>2012</v>
      </c>
      <c r="R1959" s="9">
        <f t="shared" si="61"/>
        <v>41179.098530092589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 t="s">
        <v>8318</v>
      </c>
      <c r="P1960" t="s">
        <v>8348</v>
      </c>
      <c r="Q1960" s="11">
        <f t="shared" si="60"/>
        <v>2013</v>
      </c>
      <c r="R1960" s="9">
        <f t="shared" si="61"/>
        <v>41326.987974537034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 t="s">
        <v>8318</v>
      </c>
      <c r="P1961" t="s">
        <v>8348</v>
      </c>
      <c r="Q1961" s="11">
        <f t="shared" si="60"/>
        <v>2014</v>
      </c>
      <c r="R1961" s="9">
        <f t="shared" si="61"/>
        <v>41871.845601851855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 t="s">
        <v>8318</v>
      </c>
      <c r="P1962" t="s">
        <v>8348</v>
      </c>
      <c r="Q1962" s="11">
        <f t="shared" si="60"/>
        <v>2014</v>
      </c>
      <c r="R1962" s="9">
        <f t="shared" si="61"/>
        <v>41964.362743055557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 t="s">
        <v>8318</v>
      </c>
      <c r="P1963" t="s">
        <v>8348</v>
      </c>
      <c r="Q1963" s="11">
        <f t="shared" si="60"/>
        <v>2012</v>
      </c>
      <c r="R1963" s="9">
        <f t="shared" si="61"/>
        <v>41148.194641203707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 t="s">
        <v>8318</v>
      </c>
      <c r="P1964" t="s">
        <v>8348</v>
      </c>
      <c r="Q1964" s="11">
        <f t="shared" si="60"/>
        <v>2014</v>
      </c>
      <c r="R1964" s="9">
        <f t="shared" si="61"/>
        <v>41742.780509259261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 t="s">
        <v>8318</v>
      </c>
      <c r="P1965" t="s">
        <v>8348</v>
      </c>
      <c r="Q1965" s="11">
        <f t="shared" si="60"/>
        <v>2014</v>
      </c>
      <c r="R1965" s="9">
        <f t="shared" si="61"/>
        <v>41863.429791666669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 t="s">
        <v>8318</v>
      </c>
      <c r="P1966" t="s">
        <v>8348</v>
      </c>
      <c r="Q1966" s="11">
        <f t="shared" si="60"/>
        <v>2016</v>
      </c>
      <c r="R1966" s="9">
        <f t="shared" si="61"/>
        <v>42452.272824074069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 t="s">
        <v>8318</v>
      </c>
      <c r="P1967" t="s">
        <v>8348</v>
      </c>
      <c r="Q1967" s="11">
        <f t="shared" si="60"/>
        <v>2011</v>
      </c>
      <c r="R1967" s="9">
        <f t="shared" si="61"/>
        <v>40898.089236111111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 t="s">
        <v>8318</v>
      </c>
      <c r="P1968" t="s">
        <v>8348</v>
      </c>
      <c r="Q1968" s="11">
        <f t="shared" si="60"/>
        <v>2014</v>
      </c>
      <c r="R1968" s="9">
        <f t="shared" si="61"/>
        <v>41835.540486111109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 t="s">
        <v>8318</v>
      </c>
      <c r="P1969" t="s">
        <v>8348</v>
      </c>
      <c r="Q1969" s="11">
        <f t="shared" si="60"/>
        <v>2014</v>
      </c>
      <c r="R1969" s="9">
        <f t="shared" si="61"/>
        <v>41730.663530092592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 t="s">
        <v>8318</v>
      </c>
      <c r="P1970" t="s">
        <v>8348</v>
      </c>
      <c r="Q1970" s="11">
        <f t="shared" si="60"/>
        <v>2016</v>
      </c>
      <c r="R1970" s="9">
        <f t="shared" si="61"/>
        <v>42676.586979166663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 t="s">
        <v>8318</v>
      </c>
      <c r="P1971" t="s">
        <v>8348</v>
      </c>
      <c r="Q1971" s="11">
        <f t="shared" si="60"/>
        <v>2016</v>
      </c>
      <c r="R1971" s="9">
        <f t="shared" si="61"/>
        <v>42557.792453703703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 t="s">
        <v>8318</v>
      </c>
      <c r="P1972" t="s">
        <v>8348</v>
      </c>
      <c r="Q1972" s="11">
        <f t="shared" si="60"/>
        <v>2013</v>
      </c>
      <c r="R1972" s="9">
        <f t="shared" si="61"/>
        <v>41324.193298611113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 t="s">
        <v>8318</v>
      </c>
      <c r="P1973" t="s">
        <v>8348</v>
      </c>
      <c r="Q1973" s="11">
        <f t="shared" si="60"/>
        <v>2013</v>
      </c>
      <c r="R1973" s="9">
        <f t="shared" si="61"/>
        <v>41561.500706018516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 t="s">
        <v>8318</v>
      </c>
      <c r="P1974" t="s">
        <v>8348</v>
      </c>
      <c r="Q1974" s="11">
        <f t="shared" si="60"/>
        <v>2012</v>
      </c>
      <c r="R1974" s="9">
        <f t="shared" si="61"/>
        <v>41201.012083333335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 t="s">
        <v>8318</v>
      </c>
      <c r="P1975" t="s">
        <v>8348</v>
      </c>
      <c r="Q1975" s="11">
        <f t="shared" si="60"/>
        <v>2016</v>
      </c>
      <c r="R1975" s="9">
        <f t="shared" si="61"/>
        <v>42549.722962962958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 t="s">
        <v>8318</v>
      </c>
      <c r="P1976" t="s">
        <v>8348</v>
      </c>
      <c r="Q1976" s="11">
        <f t="shared" si="60"/>
        <v>2013</v>
      </c>
      <c r="R1976" s="9">
        <f t="shared" si="61"/>
        <v>41445.334131944444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 t="s">
        <v>8318</v>
      </c>
      <c r="P1977" t="s">
        <v>8348</v>
      </c>
      <c r="Q1977" s="11">
        <f t="shared" si="60"/>
        <v>2013</v>
      </c>
      <c r="R1977" s="9">
        <f t="shared" si="61"/>
        <v>41313.755219907405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 t="s">
        <v>8318</v>
      </c>
      <c r="P1978" t="s">
        <v>8348</v>
      </c>
      <c r="Q1978" s="11">
        <f t="shared" si="60"/>
        <v>2013</v>
      </c>
      <c r="R1978" s="9">
        <f t="shared" si="61"/>
        <v>41438.899594907409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 t="s">
        <v>8318</v>
      </c>
      <c r="P1979" t="s">
        <v>8348</v>
      </c>
      <c r="Q1979" s="11">
        <f t="shared" si="60"/>
        <v>2015</v>
      </c>
      <c r="R1979" s="9">
        <f t="shared" si="61"/>
        <v>42311.216898148152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 t="s">
        <v>8318</v>
      </c>
      <c r="P1980" t="s">
        <v>8348</v>
      </c>
      <c r="Q1980" s="11">
        <f t="shared" si="60"/>
        <v>2012</v>
      </c>
      <c r="R1980" s="9">
        <f t="shared" si="61"/>
        <v>41039.225601851853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 t="s">
        <v>8318</v>
      </c>
      <c r="P1981" t="s">
        <v>8348</v>
      </c>
      <c r="Q1981" s="11">
        <f t="shared" si="60"/>
        <v>2015</v>
      </c>
      <c r="R1981" s="9">
        <f t="shared" si="61"/>
        <v>42290.460023148145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 t="s">
        <v>8318</v>
      </c>
      <c r="P1982" t="s">
        <v>8348</v>
      </c>
      <c r="Q1982" s="11">
        <f t="shared" si="60"/>
        <v>2016</v>
      </c>
      <c r="R1982" s="9">
        <f t="shared" si="61"/>
        <v>42423.542384259257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 t="s">
        <v>8337</v>
      </c>
      <c r="P1983" t="s">
        <v>8349</v>
      </c>
      <c r="Q1983" s="11">
        <f t="shared" si="60"/>
        <v>2014</v>
      </c>
      <c r="R1983" s="9">
        <f t="shared" si="61"/>
        <v>41799.725289351853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 t="s">
        <v>8337</v>
      </c>
      <c r="P1984" t="s">
        <v>8349</v>
      </c>
      <c r="Q1984" s="11">
        <f t="shared" si="60"/>
        <v>2016</v>
      </c>
      <c r="R1984" s="9">
        <f t="shared" si="61"/>
        <v>42678.586655092593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 t="s">
        <v>8337</v>
      </c>
      <c r="P1985" t="s">
        <v>8349</v>
      </c>
      <c r="Q1985" s="11">
        <f t="shared" si="60"/>
        <v>2016</v>
      </c>
      <c r="R1985" s="9">
        <f t="shared" si="61"/>
        <v>42593.011782407411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 t="s">
        <v>8337</v>
      </c>
      <c r="P1986" t="s">
        <v>8349</v>
      </c>
      <c r="Q1986" s="11">
        <f t="shared" ref="Q1986:Q2049" si="62">YEAR(R1986)</f>
        <v>2014</v>
      </c>
      <c r="R1986" s="9">
        <f t="shared" ref="R1986:R2049" si="63">(((J1986/60)/60/24)+DATE(1970,1,1))</f>
        <v>41913.790289351848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 t="s">
        <v>8337</v>
      </c>
      <c r="P1987" t="s">
        <v>8349</v>
      </c>
      <c r="Q1987" s="11">
        <f t="shared" si="62"/>
        <v>2016</v>
      </c>
      <c r="R1987" s="9">
        <f t="shared" si="63"/>
        <v>42555.698738425926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 t="s">
        <v>8337</v>
      </c>
      <c r="P1988" t="s">
        <v>8349</v>
      </c>
      <c r="Q1988" s="11">
        <f t="shared" si="62"/>
        <v>2016</v>
      </c>
      <c r="R1988" s="9">
        <f t="shared" si="63"/>
        <v>42413.433831018512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 t="s">
        <v>8337</v>
      </c>
      <c r="P1989" t="s">
        <v>8349</v>
      </c>
      <c r="Q1989" s="11">
        <f t="shared" si="62"/>
        <v>2015</v>
      </c>
      <c r="R1989" s="9">
        <f t="shared" si="63"/>
        <v>42034.639768518522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 t="s">
        <v>8337</v>
      </c>
      <c r="P1990" t="s">
        <v>8349</v>
      </c>
      <c r="Q1990" s="11">
        <f t="shared" si="62"/>
        <v>2015</v>
      </c>
      <c r="R1990" s="9">
        <f t="shared" si="63"/>
        <v>42206.763217592597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 t="s">
        <v>8337</v>
      </c>
      <c r="P1991" t="s">
        <v>8349</v>
      </c>
      <c r="Q1991" s="11">
        <f t="shared" si="62"/>
        <v>2016</v>
      </c>
      <c r="R1991" s="9">
        <f t="shared" si="63"/>
        <v>42685.680648148147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 t="s">
        <v>8337</v>
      </c>
      <c r="P1992" t="s">
        <v>8349</v>
      </c>
      <c r="Q1992" s="11">
        <f t="shared" si="62"/>
        <v>2016</v>
      </c>
      <c r="R1992" s="9">
        <f t="shared" si="63"/>
        <v>42398.195972222224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 t="s">
        <v>8337</v>
      </c>
      <c r="P1993" t="s">
        <v>8349</v>
      </c>
      <c r="Q1993" s="11">
        <f t="shared" si="62"/>
        <v>2015</v>
      </c>
      <c r="R1993" s="9">
        <f t="shared" si="63"/>
        <v>42167.89335648148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 t="s">
        <v>8337</v>
      </c>
      <c r="P1994" t="s">
        <v>8349</v>
      </c>
      <c r="Q1994" s="11">
        <f t="shared" si="62"/>
        <v>2015</v>
      </c>
      <c r="R1994" s="9">
        <f t="shared" si="63"/>
        <v>42023.143414351856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 t="s">
        <v>8337</v>
      </c>
      <c r="P1995" t="s">
        <v>8349</v>
      </c>
      <c r="Q1995" s="11">
        <f t="shared" si="62"/>
        <v>2015</v>
      </c>
      <c r="R1995" s="9">
        <f t="shared" si="63"/>
        <v>42329.58839120371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 t="s">
        <v>8337</v>
      </c>
      <c r="P1996" t="s">
        <v>8349</v>
      </c>
      <c r="Q1996" s="11">
        <f t="shared" si="62"/>
        <v>2016</v>
      </c>
      <c r="R1996" s="9">
        <f t="shared" si="63"/>
        <v>42651.006273148145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 t="s">
        <v>8337</v>
      </c>
      <c r="P1997" t="s">
        <v>8349</v>
      </c>
      <c r="Q1997" s="11">
        <f t="shared" si="62"/>
        <v>2015</v>
      </c>
      <c r="R1997" s="9">
        <f t="shared" si="63"/>
        <v>42181.902037037042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 t="s">
        <v>8337</v>
      </c>
      <c r="P1998" t="s">
        <v>8349</v>
      </c>
      <c r="Q1998" s="11">
        <f t="shared" si="62"/>
        <v>2014</v>
      </c>
      <c r="R1998" s="9">
        <f t="shared" si="63"/>
        <v>41800.819571759261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 t="s">
        <v>8337</v>
      </c>
      <c r="P1999" t="s">
        <v>8349</v>
      </c>
      <c r="Q1999" s="11">
        <f t="shared" si="62"/>
        <v>2014</v>
      </c>
      <c r="R1999" s="9">
        <f t="shared" si="63"/>
        <v>41847.930694444447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 t="s">
        <v>8337</v>
      </c>
      <c r="P2000" t="s">
        <v>8349</v>
      </c>
      <c r="Q2000" s="11">
        <f t="shared" si="62"/>
        <v>2014</v>
      </c>
      <c r="R2000" s="9">
        <f t="shared" si="63"/>
        <v>41807.118495370371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 t="s">
        <v>8337</v>
      </c>
      <c r="P2001" t="s">
        <v>8349</v>
      </c>
      <c r="Q2001" s="11">
        <f t="shared" si="62"/>
        <v>2014</v>
      </c>
      <c r="R2001" s="9">
        <f t="shared" si="63"/>
        <v>41926.482731481483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 t="s">
        <v>8337</v>
      </c>
      <c r="P2002" t="s">
        <v>8349</v>
      </c>
      <c r="Q2002" s="11">
        <f t="shared" si="62"/>
        <v>2015</v>
      </c>
      <c r="R2002" s="9">
        <f t="shared" si="63"/>
        <v>42345.951539351852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 t="s">
        <v>8318</v>
      </c>
      <c r="P2003" t="s">
        <v>8348</v>
      </c>
      <c r="Q2003" s="11">
        <f t="shared" si="62"/>
        <v>2015</v>
      </c>
      <c r="R2003" s="9">
        <f t="shared" si="63"/>
        <v>42136.209675925929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 t="s">
        <v>8318</v>
      </c>
      <c r="P2004" t="s">
        <v>8348</v>
      </c>
      <c r="Q2004" s="11">
        <f t="shared" si="62"/>
        <v>2016</v>
      </c>
      <c r="R2004" s="9">
        <f t="shared" si="63"/>
        <v>42728.71230324074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 t="s">
        <v>8318</v>
      </c>
      <c r="P2005" t="s">
        <v>8348</v>
      </c>
      <c r="Q2005" s="11">
        <f t="shared" si="62"/>
        <v>2010</v>
      </c>
      <c r="R2005" s="9">
        <f t="shared" si="63"/>
        <v>40347.125601851854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 t="s">
        <v>8318</v>
      </c>
      <c r="P2006" t="s">
        <v>8348</v>
      </c>
      <c r="Q2006" s="11">
        <f t="shared" si="62"/>
        <v>2014</v>
      </c>
      <c r="R2006" s="9">
        <f t="shared" si="63"/>
        <v>41800.604895833334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 t="s">
        <v>8318</v>
      </c>
      <c r="P2007" t="s">
        <v>8348</v>
      </c>
      <c r="Q2007" s="11">
        <f t="shared" si="62"/>
        <v>2013</v>
      </c>
      <c r="R2007" s="9">
        <f t="shared" si="63"/>
        <v>41535.812708333331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 t="s">
        <v>8318</v>
      </c>
      <c r="P2008" t="s">
        <v>8348</v>
      </c>
      <c r="Q2008" s="11">
        <f t="shared" si="62"/>
        <v>2014</v>
      </c>
      <c r="R2008" s="9">
        <f t="shared" si="63"/>
        <v>41941.500520833331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 t="s">
        <v>8318</v>
      </c>
      <c r="P2009" t="s">
        <v>8348</v>
      </c>
      <c r="Q2009" s="11">
        <f t="shared" si="62"/>
        <v>2010</v>
      </c>
      <c r="R2009" s="9">
        <f t="shared" si="63"/>
        <v>40347.837800925925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 t="s">
        <v>8318</v>
      </c>
      <c r="P2010" t="s">
        <v>8348</v>
      </c>
      <c r="Q2010" s="11">
        <f t="shared" si="62"/>
        <v>2011</v>
      </c>
      <c r="R2010" s="9">
        <f t="shared" si="63"/>
        <v>40761.604421296295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 t="s">
        <v>8318</v>
      </c>
      <c r="P2011" t="s">
        <v>8348</v>
      </c>
      <c r="Q2011" s="11">
        <f t="shared" si="62"/>
        <v>2016</v>
      </c>
      <c r="R2011" s="9">
        <f t="shared" si="63"/>
        <v>42661.323414351849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 t="s">
        <v>8318</v>
      </c>
      <c r="P2012" t="s">
        <v>8348</v>
      </c>
      <c r="Q2012" s="11">
        <f t="shared" si="62"/>
        <v>2016</v>
      </c>
      <c r="R2012" s="9">
        <f t="shared" si="63"/>
        <v>42570.996423611112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 t="s">
        <v>8318</v>
      </c>
      <c r="P2013" t="s">
        <v>8348</v>
      </c>
      <c r="Q2013" s="11">
        <f t="shared" si="62"/>
        <v>2015</v>
      </c>
      <c r="R2013" s="9">
        <f t="shared" si="63"/>
        <v>42347.358483796299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 t="s">
        <v>8318</v>
      </c>
      <c r="P2014" t="s">
        <v>8348</v>
      </c>
      <c r="Q2014" s="11">
        <f t="shared" si="62"/>
        <v>2015</v>
      </c>
      <c r="R2014" s="9">
        <f t="shared" si="63"/>
        <v>42010.822233796294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 t="s">
        <v>8318</v>
      </c>
      <c r="P2015" t="s">
        <v>8348</v>
      </c>
      <c r="Q2015" s="11">
        <f t="shared" si="62"/>
        <v>2016</v>
      </c>
      <c r="R2015" s="9">
        <f t="shared" si="63"/>
        <v>42499.960810185185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 t="s">
        <v>8318</v>
      </c>
      <c r="P2016" t="s">
        <v>8348</v>
      </c>
      <c r="Q2016" s="11">
        <f t="shared" si="62"/>
        <v>2013</v>
      </c>
      <c r="R2016" s="9">
        <f t="shared" si="63"/>
        <v>41324.214571759258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 t="s">
        <v>8318</v>
      </c>
      <c r="P2017" t="s">
        <v>8348</v>
      </c>
      <c r="Q2017" s="11">
        <f t="shared" si="62"/>
        <v>2011</v>
      </c>
      <c r="R2017" s="9">
        <f t="shared" si="63"/>
        <v>40765.876886574071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 t="s">
        <v>8318</v>
      </c>
      <c r="P2018" t="s">
        <v>8348</v>
      </c>
      <c r="Q2018" s="11">
        <f t="shared" si="62"/>
        <v>2013</v>
      </c>
      <c r="R2018" s="9">
        <f t="shared" si="63"/>
        <v>41312.88077546296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 t="s">
        <v>8318</v>
      </c>
      <c r="P2019" t="s">
        <v>8348</v>
      </c>
      <c r="Q2019" s="11">
        <f t="shared" si="62"/>
        <v>2012</v>
      </c>
      <c r="R2019" s="9">
        <f t="shared" si="63"/>
        <v>40961.057349537034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 t="s">
        <v>8318</v>
      </c>
      <c r="P2020" t="s">
        <v>8348</v>
      </c>
      <c r="Q2020" s="11">
        <f t="shared" si="62"/>
        <v>2015</v>
      </c>
      <c r="R2020" s="9">
        <f t="shared" si="63"/>
        <v>42199.365844907406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 t="s">
        <v>8318</v>
      </c>
      <c r="P2021" t="s">
        <v>8348</v>
      </c>
      <c r="Q2021" s="11">
        <f t="shared" si="62"/>
        <v>2016</v>
      </c>
      <c r="R2021" s="9">
        <f t="shared" si="63"/>
        <v>42605.70857638889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 t="s">
        <v>8318</v>
      </c>
      <c r="P2022" t="s">
        <v>8348</v>
      </c>
      <c r="Q2022" s="11">
        <f t="shared" si="62"/>
        <v>2014</v>
      </c>
      <c r="R2022" s="9">
        <f t="shared" si="63"/>
        <v>41737.097499999996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 t="s">
        <v>8318</v>
      </c>
      <c r="P2023" t="s">
        <v>8348</v>
      </c>
      <c r="Q2023" s="11">
        <f t="shared" si="62"/>
        <v>2014</v>
      </c>
      <c r="R2023" s="9">
        <f t="shared" si="63"/>
        <v>41861.070567129631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 t="s">
        <v>8318</v>
      </c>
      <c r="P2024" t="s">
        <v>8348</v>
      </c>
      <c r="Q2024" s="11">
        <f t="shared" si="62"/>
        <v>2016</v>
      </c>
      <c r="R2024" s="9">
        <f t="shared" si="63"/>
        <v>42502.569120370375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 t="s">
        <v>8318</v>
      </c>
      <c r="P2025" t="s">
        <v>8348</v>
      </c>
      <c r="Q2025" s="11">
        <f t="shared" si="62"/>
        <v>2015</v>
      </c>
      <c r="R2025" s="9">
        <f t="shared" si="63"/>
        <v>42136.420752314814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 t="s">
        <v>8318</v>
      </c>
      <c r="P2026" t="s">
        <v>8348</v>
      </c>
      <c r="Q2026" s="11">
        <f t="shared" si="62"/>
        <v>2012</v>
      </c>
      <c r="R2026" s="9">
        <f t="shared" si="63"/>
        <v>41099.966944444444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 t="s">
        <v>8318</v>
      </c>
      <c r="P2027" t="s">
        <v>8348</v>
      </c>
      <c r="Q2027" s="11">
        <f t="shared" si="62"/>
        <v>2015</v>
      </c>
      <c r="R2027" s="9">
        <f t="shared" si="63"/>
        <v>42136.184560185182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 t="s">
        <v>8318</v>
      </c>
      <c r="P2028" t="s">
        <v>8348</v>
      </c>
      <c r="Q2028" s="11">
        <f t="shared" si="62"/>
        <v>2014</v>
      </c>
      <c r="R2028" s="9">
        <f t="shared" si="63"/>
        <v>41704.735937500001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 t="s">
        <v>8318</v>
      </c>
      <c r="P2029" t="s">
        <v>8348</v>
      </c>
      <c r="Q2029" s="11">
        <f t="shared" si="62"/>
        <v>2015</v>
      </c>
      <c r="R2029" s="9">
        <f t="shared" si="63"/>
        <v>42048.813877314817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 t="s">
        <v>8318</v>
      </c>
      <c r="P2030" t="s">
        <v>8348</v>
      </c>
      <c r="Q2030" s="11">
        <f t="shared" si="62"/>
        <v>2010</v>
      </c>
      <c r="R2030" s="9">
        <f t="shared" si="63"/>
        <v>40215.919050925928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 t="s">
        <v>8318</v>
      </c>
      <c r="P2031" t="s">
        <v>8348</v>
      </c>
      <c r="Q2031" s="11">
        <f t="shared" si="62"/>
        <v>2014</v>
      </c>
      <c r="R2031" s="9">
        <f t="shared" si="63"/>
        <v>41848.021770833337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 t="s">
        <v>8318</v>
      </c>
      <c r="P2032" t="s">
        <v>8348</v>
      </c>
      <c r="Q2032" s="11">
        <f t="shared" si="62"/>
        <v>2012</v>
      </c>
      <c r="R2032" s="9">
        <f t="shared" si="63"/>
        <v>41212.996481481481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 t="s">
        <v>8318</v>
      </c>
      <c r="P2033" t="s">
        <v>8348</v>
      </c>
      <c r="Q2033" s="11">
        <f t="shared" si="62"/>
        <v>2014</v>
      </c>
      <c r="R2033" s="9">
        <f t="shared" si="63"/>
        <v>41975.329317129625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 t="s">
        <v>8318</v>
      </c>
      <c r="P2034" t="s">
        <v>8348</v>
      </c>
      <c r="Q2034" s="11">
        <f t="shared" si="62"/>
        <v>2016</v>
      </c>
      <c r="R2034" s="9">
        <f t="shared" si="63"/>
        <v>42689.565671296295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 t="s">
        <v>8318</v>
      </c>
      <c r="P2035" t="s">
        <v>8348</v>
      </c>
      <c r="Q2035" s="11">
        <f t="shared" si="62"/>
        <v>2014</v>
      </c>
      <c r="R2035" s="9">
        <f t="shared" si="63"/>
        <v>41725.082384259258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 t="s">
        <v>8318</v>
      </c>
      <c r="P2036" t="s">
        <v>8348</v>
      </c>
      <c r="Q2036" s="11">
        <f t="shared" si="62"/>
        <v>2015</v>
      </c>
      <c r="R2036" s="9">
        <f t="shared" si="63"/>
        <v>42076.130011574074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 t="s">
        <v>8318</v>
      </c>
      <c r="P2037" t="s">
        <v>8348</v>
      </c>
      <c r="Q2037" s="11">
        <f t="shared" si="62"/>
        <v>2015</v>
      </c>
      <c r="R2037" s="9">
        <f t="shared" si="63"/>
        <v>42311.625081018516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 t="s">
        <v>8318</v>
      </c>
      <c r="P2038" t="s">
        <v>8348</v>
      </c>
      <c r="Q2038" s="11">
        <f t="shared" si="62"/>
        <v>2014</v>
      </c>
      <c r="R2038" s="9">
        <f t="shared" si="63"/>
        <v>41738.864803240744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 t="s">
        <v>8318</v>
      </c>
      <c r="P2039" t="s">
        <v>8348</v>
      </c>
      <c r="Q2039" s="11">
        <f t="shared" si="62"/>
        <v>2013</v>
      </c>
      <c r="R2039" s="9">
        <f t="shared" si="63"/>
        <v>41578.210104166668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 t="s">
        <v>8318</v>
      </c>
      <c r="P2040" t="s">
        <v>8348</v>
      </c>
      <c r="Q2040" s="11">
        <f t="shared" si="62"/>
        <v>2013</v>
      </c>
      <c r="R2040" s="9">
        <f t="shared" si="63"/>
        <v>41424.27107638889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 t="s">
        <v>8318</v>
      </c>
      <c r="P2041" t="s">
        <v>8348</v>
      </c>
      <c r="Q2041" s="11">
        <f t="shared" si="62"/>
        <v>2016</v>
      </c>
      <c r="R2041" s="9">
        <f t="shared" si="63"/>
        <v>42675.438946759255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 t="s">
        <v>8318</v>
      </c>
      <c r="P2042" t="s">
        <v>8348</v>
      </c>
      <c r="Q2042" s="11">
        <f t="shared" si="62"/>
        <v>2013</v>
      </c>
      <c r="R2042" s="9">
        <f t="shared" si="63"/>
        <v>41578.927118055559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 t="s">
        <v>8318</v>
      </c>
      <c r="P2043" t="s">
        <v>8348</v>
      </c>
      <c r="Q2043" s="11">
        <f t="shared" si="62"/>
        <v>2016</v>
      </c>
      <c r="R2043" s="9">
        <f t="shared" si="63"/>
        <v>42654.525775462964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 t="s">
        <v>8318</v>
      </c>
      <c r="P2044" t="s">
        <v>8348</v>
      </c>
      <c r="Q2044" s="11">
        <f t="shared" si="62"/>
        <v>2015</v>
      </c>
      <c r="R2044" s="9">
        <f t="shared" si="63"/>
        <v>42331.708032407405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 t="s">
        <v>8318</v>
      </c>
      <c r="P2045" t="s">
        <v>8348</v>
      </c>
      <c r="Q2045" s="11">
        <f t="shared" si="62"/>
        <v>2016</v>
      </c>
      <c r="R2045" s="9">
        <f t="shared" si="63"/>
        <v>42661.176817129628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 t="s">
        <v>8318</v>
      </c>
      <c r="P2046" t="s">
        <v>8348</v>
      </c>
      <c r="Q2046" s="11">
        <f t="shared" si="62"/>
        <v>2015</v>
      </c>
      <c r="R2046" s="9">
        <f t="shared" si="63"/>
        <v>42138.684189814812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 t="s">
        <v>8318</v>
      </c>
      <c r="P2047" t="s">
        <v>8348</v>
      </c>
      <c r="Q2047" s="11">
        <f t="shared" si="62"/>
        <v>2012</v>
      </c>
      <c r="R2047" s="9">
        <f t="shared" si="63"/>
        <v>41069.088506944441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 t="s">
        <v>8318</v>
      </c>
      <c r="P2048" t="s">
        <v>8348</v>
      </c>
      <c r="Q2048" s="11">
        <f t="shared" si="62"/>
        <v>2013</v>
      </c>
      <c r="R2048" s="9">
        <f t="shared" si="63"/>
        <v>41387.171805555554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 t="s">
        <v>8318</v>
      </c>
      <c r="P2049" t="s">
        <v>8348</v>
      </c>
      <c r="Q2049" s="11">
        <f t="shared" si="62"/>
        <v>2015</v>
      </c>
      <c r="R2049" s="9">
        <f t="shared" si="63"/>
        <v>42081.903587962966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 t="s">
        <v>8318</v>
      </c>
      <c r="P2050" t="s">
        <v>8348</v>
      </c>
      <c r="Q2050" s="11">
        <f t="shared" ref="Q2050:Q2113" si="64">YEAR(R2050)</f>
        <v>2013</v>
      </c>
      <c r="R2050" s="9">
        <f t="shared" ref="R2050:R2113" si="65">(((J2050/60)/60/24)+DATE(1970,1,1))</f>
        <v>41387.651516203703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 t="s">
        <v>8318</v>
      </c>
      <c r="P2051" t="s">
        <v>8348</v>
      </c>
      <c r="Q2051" s="11">
        <f t="shared" si="64"/>
        <v>2013</v>
      </c>
      <c r="R2051" s="9">
        <f t="shared" si="65"/>
        <v>41575.527349537035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 t="s">
        <v>8318</v>
      </c>
      <c r="P2052" t="s">
        <v>8348</v>
      </c>
      <c r="Q2052" s="11">
        <f t="shared" si="64"/>
        <v>2015</v>
      </c>
      <c r="R2052" s="9">
        <f t="shared" si="65"/>
        <v>42115.071504629625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 t="s">
        <v>8318</v>
      </c>
      <c r="P2053" t="s">
        <v>8348</v>
      </c>
      <c r="Q2053" s="11">
        <f t="shared" si="64"/>
        <v>2013</v>
      </c>
      <c r="R2053" s="9">
        <f t="shared" si="65"/>
        <v>41604.022418981483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 t="s">
        <v>8318</v>
      </c>
      <c r="P2054" t="s">
        <v>8348</v>
      </c>
      <c r="Q2054" s="11">
        <f t="shared" si="64"/>
        <v>2016</v>
      </c>
      <c r="R2054" s="9">
        <f t="shared" si="65"/>
        <v>42375.08394675926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 t="s">
        <v>8318</v>
      </c>
      <c r="P2055" t="s">
        <v>8348</v>
      </c>
      <c r="Q2055" s="11">
        <f t="shared" si="64"/>
        <v>2015</v>
      </c>
      <c r="R2055" s="9">
        <f t="shared" si="65"/>
        <v>42303.617488425924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 t="s">
        <v>8318</v>
      </c>
      <c r="P2056" t="s">
        <v>8348</v>
      </c>
      <c r="Q2056" s="11">
        <f t="shared" si="64"/>
        <v>2014</v>
      </c>
      <c r="R2056" s="9">
        <f t="shared" si="65"/>
        <v>41731.520949074074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 t="s">
        <v>8318</v>
      </c>
      <c r="P2057" t="s">
        <v>8348</v>
      </c>
      <c r="Q2057" s="11">
        <f t="shared" si="64"/>
        <v>2014</v>
      </c>
      <c r="R2057" s="9">
        <f t="shared" si="65"/>
        <v>41946.674108796295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 t="s">
        <v>8318</v>
      </c>
      <c r="P2058" t="s">
        <v>8348</v>
      </c>
      <c r="Q2058" s="11">
        <f t="shared" si="64"/>
        <v>2013</v>
      </c>
      <c r="R2058" s="9">
        <f t="shared" si="65"/>
        <v>41351.76090277778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 t="s">
        <v>8318</v>
      </c>
      <c r="P2059" t="s">
        <v>8348</v>
      </c>
      <c r="Q2059" s="11">
        <f t="shared" si="64"/>
        <v>2016</v>
      </c>
      <c r="R2059" s="9">
        <f t="shared" si="65"/>
        <v>42396.494583333333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 t="s">
        <v>8318</v>
      </c>
      <c r="P2060" t="s">
        <v>8348</v>
      </c>
      <c r="Q2060" s="11">
        <f t="shared" si="64"/>
        <v>2015</v>
      </c>
      <c r="R2060" s="9">
        <f t="shared" si="65"/>
        <v>42026.370717592596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 t="s">
        <v>8318</v>
      </c>
      <c r="P2061" t="s">
        <v>8348</v>
      </c>
      <c r="Q2061" s="11">
        <f t="shared" si="64"/>
        <v>2015</v>
      </c>
      <c r="R2061" s="9">
        <f t="shared" si="65"/>
        <v>42361.602476851855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 t="s">
        <v>8318</v>
      </c>
      <c r="P2062" t="s">
        <v>8348</v>
      </c>
      <c r="Q2062" s="11">
        <f t="shared" si="64"/>
        <v>2014</v>
      </c>
      <c r="R2062" s="9">
        <f t="shared" si="65"/>
        <v>41783.642939814818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 t="s">
        <v>8318</v>
      </c>
      <c r="P2063" t="s">
        <v>8348</v>
      </c>
      <c r="Q2063" s="11">
        <f t="shared" si="64"/>
        <v>2016</v>
      </c>
      <c r="R2063" s="9">
        <f t="shared" si="65"/>
        <v>42705.764513888891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 t="s">
        <v>8318</v>
      </c>
      <c r="P2064" t="s">
        <v>8348</v>
      </c>
      <c r="Q2064" s="11">
        <f t="shared" si="64"/>
        <v>2016</v>
      </c>
      <c r="R2064" s="9">
        <f t="shared" si="65"/>
        <v>42423.3830787037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 t="s">
        <v>8318</v>
      </c>
      <c r="P2065" t="s">
        <v>8348</v>
      </c>
      <c r="Q2065" s="11">
        <f t="shared" si="64"/>
        <v>2016</v>
      </c>
      <c r="R2065" s="9">
        <f t="shared" si="65"/>
        <v>42472.73265046296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 t="s">
        <v>8318</v>
      </c>
      <c r="P2066" t="s">
        <v>8348</v>
      </c>
      <c r="Q2066" s="11">
        <f t="shared" si="64"/>
        <v>2013</v>
      </c>
      <c r="R2066" s="9">
        <f t="shared" si="65"/>
        <v>41389.364849537036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 t="s">
        <v>8318</v>
      </c>
      <c r="P2067" t="s">
        <v>8348</v>
      </c>
      <c r="Q2067" s="11">
        <f t="shared" si="64"/>
        <v>2013</v>
      </c>
      <c r="R2067" s="9">
        <f t="shared" si="65"/>
        <v>41603.333668981482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 t="s">
        <v>8318</v>
      </c>
      <c r="P2068" t="s">
        <v>8348</v>
      </c>
      <c r="Q2068" s="11">
        <f t="shared" si="64"/>
        <v>2014</v>
      </c>
      <c r="R2068" s="9">
        <f t="shared" si="65"/>
        <v>41844.771793981483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 t="s">
        <v>8318</v>
      </c>
      <c r="P2069" t="s">
        <v>8348</v>
      </c>
      <c r="Q2069" s="11">
        <f t="shared" si="64"/>
        <v>2015</v>
      </c>
      <c r="R2069" s="9">
        <f t="shared" si="65"/>
        <v>42115.853888888887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 t="s">
        <v>8318</v>
      </c>
      <c r="P2070" t="s">
        <v>8348</v>
      </c>
      <c r="Q2070" s="11">
        <f t="shared" si="64"/>
        <v>2016</v>
      </c>
      <c r="R2070" s="9">
        <f t="shared" si="65"/>
        <v>42633.841608796298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 t="s">
        <v>8318</v>
      </c>
      <c r="P2071" t="s">
        <v>8348</v>
      </c>
      <c r="Q2071" s="11">
        <f t="shared" si="64"/>
        <v>2015</v>
      </c>
      <c r="R2071" s="9">
        <f t="shared" si="65"/>
        <v>42340.972118055557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 t="s">
        <v>8318</v>
      </c>
      <c r="P2072" t="s">
        <v>8348</v>
      </c>
      <c r="Q2072" s="11">
        <f t="shared" si="64"/>
        <v>2016</v>
      </c>
      <c r="R2072" s="9">
        <f t="shared" si="65"/>
        <v>42519.6565162037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 t="s">
        <v>8318</v>
      </c>
      <c r="P2073" t="s">
        <v>8348</v>
      </c>
      <c r="Q2073" s="11">
        <f t="shared" si="64"/>
        <v>2016</v>
      </c>
      <c r="R2073" s="9">
        <f t="shared" si="65"/>
        <v>42600.278749999998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 t="s">
        <v>8318</v>
      </c>
      <c r="P2074" t="s">
        <v>8348</v>
      </c>
      <c r="Q2074" s="11">
        <f t="shared" si="64"/>
        <v>2016</v>
      </c>
      <c r="R2074" s="9">
        <f t="shared" si="65"/>
        <v>42467.581388888888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 t="s">
        <v>8318</v>
      </c>
      <c r="P2075" t="s">
        <v>8348</v>
      </c>
      <c r="Q2075" s="11">
        <f t="shared" si="64"/>
        <v>2015</v>
      </c>
      <c r="R2075" s="9">
        <f t="shared" si="65"/>
        <v>42087.668032407411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 t="s">
        <v>8318</v>
      </c>
      <c r="P2076" t="s">
        <v>8348</v>
      </c>
      <c r="Q2076" s="11">
        <f t="shared" si="64"/>
        <v>2016</v>
      </c>
      <c r="R2076" s="9">
        <f t="shared" si="65"/>
        <v>42466.826180555552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 t="s">
        <v>8318</v>
      </c>
      <c r="P2077" t="s">
        <v>8348</v>
      </c>
      <c r="Q2077" s="11">
        <f t="shared" si="64"/>
        <v>2013</v>
      </c>
      <c r="R2077" s="9">
        <f t="shared" si="65"/>
        <v>41450.681574074071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 t="s">
        <v>8318</v>
      </c>
      <c r="P2078" t="s">
        <v>8348</v>
      </c>
      <c r="Q2078" s="11">
        <f t="shared" si="64"/>
        <v>2014</v>
      </c>
      <c r="R2078" s="9">
        <f t="shared" si="65"/>
        <v>41803.880659722221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 t="s">
        <v>8318</v>
      </c>
      <c r="P2079" t="s">
        <v>8348</v>
      </c>
      <c r="Q2079" s="11">
        <f t="shared" si="64"/>
        <v>2015</v>
      </c>
      <c r="R2079" s="9">
        <f t="shared" si="65"/>
        <v>42103.042546296296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 t="s">
        <v>8318</v>
      </c>
      <c r="P2080" t="s">
        <v>8348</v>
      </c>
      <c r="Q2080" s="11">
        <f t="shared" si="64"/>
        <v>2016</v>
      </c>
      <c r="R2080" s="9">
        <f t="shared" si="65"/>
        <v>42692.771493055552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 t="s">
        <v>8318</v>
      </c>
      <c r="P2081" t="s">
        <v>8348</v>
      </c>
      <c r="Q2081" s="11">
        <f t="shared" si="64"/>
        <v>2015</v>
      </c>
      <c r="R2081" s="9">
        <f t="shared" si="65"/>
        <v>42150.71056712963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 t="s">
        <v>8318</v>
      </c>
      <c r="P2082" t="s">
        <v>8348</v>
      </c>
      <c r="Q2082" s="11">
        <f t="shared" si="64"/>
        <v>2015</v>
      </c>
      <c r="R2082" s="9">
        <f t="shared" si="65"/>
        <v>42289.957175925927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 t="s">
        <v>8324</v>
      </c>
      <c r="P2083" t="s">
        <v>8328</v>
      </c>
      <c r="Q2083" s="11">
        <f t="shared" si="64"/>
        <v>2012</v>
      </c>
      <c r="R2083" s="9">
        <f t="shared" si="65"/>
        <v>41004.156886574077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 t="s">
        <v>8324</v>
      </c>
      <c r="P2084" t="s">
        <v>8328</v>
      </c>
      <c r="Q2084" s="11">
        <f t="shared" si="64"/>
        <v>2011</v>
      </c>
      <c r="R2084" s="9">
        <f t="shared" si="65"/>
        <v>40811.120324074072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 t="s">
        <v>8324</v>
      </c>
      <c r="P2085" t="s">
        <v>8328</v>
      </c>
      <c r="Q2085" s="11">
        <f t="shared" si="64"/>
        <v>2012</v>
      </c>
      <c r="R2085" s="9">
        <f t="shared" si="65"/>
        <v>41034.72216435185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 t="s">
        <v>8324</v>
      </c>
      <c r="P2086" t="s">
        <v>8328</v>
      </c>
      <c r="Q2086" s="11">
        <f t="shared" si="64"/>
        <v>2014</v>
      </c>
      <c r="R2086" s="9">
        <f t="shared" si="65"/>
        <v>41731.833124999997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 t="s">
        <v>8324</v>
      </c>
      <c r="P2087" t="s">
        <v>8328</v>
      </c>
      <c r="Q2087" s="11">
        <f t="shared" si="64"/>
        <v>2012</v>
      </c>
      <c r="R2087" s="9">
        <f t="shared" si="65"/>
        <v>41075.835497685184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 t="s">
        <v>8324</v>
      </c>
      <c r="P2088" t="s">
        <v>8328</v>
      </c>
      <c r="Q2088" s="11">
        <f t="shared" si="64"/>
        <v>2011</v>
      </c>
      <c r="R2088" s="9">
        <f t="shared" si="65"/>
        <v>40860.67050925926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 t="s">
        <v>8324</v>
      </c>
      <c r="P2089" t="s">
        <v>8328</v>
      </c>
      <c r="Q2089" s="11">
        <f t="shared" si="64"/>
        <v>2011</v>
      </c>
      <c r="R2089" s="9">
        <f t="shared" si="65"/>
        <v>40764.204375000001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 t="s">
        <v>8324</v>
      </c>
      <c r="P2090" t="s">
        <v>8328</v>
      </c>
      <c r="Q2090" s="11">
        <f t="shared" si="64"/>
        <v>2010</v>
      </c>
      <c r="R2090" s="9">
        <f t="shared" si="65"/>
        <v>40395.714722222219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 t="s">
        <v>8324</v>
      </c>
      <c r="P2091" t="s">
        <v>8328</v>
      </c>
      <c r="Q2091" s="11">
        <f t="shared" si="64"/>
        <v>2013</v>
      </c>
      <c r="R2091" s="9">
        <f t="shared" si="65"/>
        <v>41453.076319444444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 t="s">
        <v>8324</v>
      </c>
      <c r="P2092" t="s">
        <v>8328</v>
      </c>
      <c r="Q2092" s="11">
        <f t="shared" si="64"/>
        <v>2013</v>
      </c>
      <c r="R2092" s="9">
        <f t="shared" si="65"/>
        <v>41299.381423611114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 t="s">
        <v>8324</v>
      </c>
      <c r="P2093" t="s">
        <v>8328</v>
      </c>
      <c r="Q2093" s="11">
        <f t="shared" si="64"/>
        <v>2011</v>
      </c>
      <c r="R2093" s="9">
        <f t="shared" si="65"/>
        <v>40555.322662037033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 t="s">
        <v>8324</v>
      </c>
      <c r="P2094" t="s">
        <v>8328</v>
      </c>
      <c r="Q2094" s="11">
        <f t="shared" si="64"/>
        <v>2011</v>
      </c>
      <c r="R2094" s="9">
        <f t="shared" si="65"/>
        <v>40763.707546296297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 t="s">
        <v>8324</v>
      </c>
      <c r="P2095" t="s">
        <v>8328</v>
      </c>
      <c r="Q2095" s="11">
        <f t="shared" si="64"/>
        <v>2012</v>
      </c>
      <c r="R2095" s="9">
        <f t="shared" si="65"/>
        <v>41205.854537037041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 t="s">
        <v>8324</v>
      </c>
      <c r="P2096" t="s">
        <v>8328</v>
      </c>
      <c r="Q2096" s="11">
        <f t="shared" si="64"/>
        <v>2012</v>
      </c>
      <c r="R2096" s="9">
        <f t="shared" si="65"/>
        <v>40939.02002314815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 t="s">
        <v>8324</v>
      </c>
      <c r="P2097" t="s">
        <v>8328</v>
      </c>
      <c r="Q2097" s="11">
        <f t="shared" si="64"/>
        <v>2011</v>
      </c>
      <c r="R2097" s="9">
        <f t="shared" si="65"/>
        <v>40758.733483796292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 t="s">
        <v>8324</v>
      </c>
      <c r="P2098" t="s">
        <v>8328</v>
      </c>
      <c r="Q2098" s="11">
        <f t="shared" si="64"/>
        <v>2012</v>
      </c>
      <c r="R2098" s="9">
        <f t="shared" si="65"/>
        <v>41192.758506944447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 t="s">
        <v>8324</v>
      </c>
      <c r="P2099" t="s">
        <v>8328</v>
      </c>
      <c r="Q2099" s="11">
        <f t="shared" si="64"/>
        <v>2011</v>
      </c>
      <c r="R2099" s="9">
        <f t="shared" si="65"/>
        <v>40818.58489583333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 t="s">
        <v>8324</v>
      </c>
      <c r="P2100" t="s">
        <v>8328</v>
      </c>
      <c r="Q2100" s="11">
        <f t="shared" si="64"/>
        <v>2012</v>
      </c>
      <c r="R2100" s="9">
        <f t="shared" si="65"/>
        <v>40946.11383101852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 t="s">
        <v>8324</v>
      </c>
      <c r="P2101" t="s">
        <v>8328</v>
      </c>
      <c r="Q2101" s="11">
        <f t="shared" si="64"/>
        <v>2015</v>
      </c>
      <c r="R2101" s="9">
        <f t="shared" si="65"/>
        <v>42173.746342592596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 t="s">
        <v>8324</v>
      </c>
      <c r="P2102" t="s">
        <v>8328</v>
      </c>
      <c r="Q2102" s="11">
        <f t="shared" si="64"/>
        <v>2012</v>
      </c>
      <c r="R2102" s="9">
        <f t="shared" si="65"/>
        <v>41074.834965277776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 t="s">
        <v>8324</v>
      </c>
      <c r="P2103" t="s">
        <v>8328</v>
      </c>
      <c r="Q2103" s="11">
        <f t="shared" si="64"/>
        <v>2011</v>
      </c>
      <c r="R2103" s="9">
        <f t="shared" si="65"/>
        <v>40892.149467592593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 t="s">
        <v>8324</v>
      </c>
      <c r="P2104" t="s">
        <v>8328</v>
      </c>
      <c r="Q2104" s="11">
        <f t="shared" si="64"/>
        <v>2011</v>
      </c>
      <c r="R2104" s="9">
        <f t="shared" si="65"/>
        <v>40638.868611111109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 t="s">
        <v>8324</v>
      </c>
      <c r="P2105" t="s">
        <v>8328</v>
      </c>
      <c r="Q2105" s="11">
        <f t="shared" si="64"/>
        <v>2012</v>
      </c>
      <c r="R2105" s="9">
        <f t="shared" si="65"/>
        <v>41192.754942129628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 t="s">
        <v>8324</v>
      </c>
      <c r="P2106" t="s">
        <v>8328</v>
      </c>
      <c r="Q2106" s="11">
        <f t="shared" si="64"/>
        <v>2013</v>
      </c>
      <c r="R2106" s="9">
        <f t="shared" si="65"/>
        <v>41394.074467592596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 t="s">
        <v>8324</v>
      </c>
      <c r="P2107" t="s">
        <v>8328</v>
      </c>
      <c r="Q2107" s="11">
        <f t="shared" si="64"/>
        <v>2014</v>
      </c>
      <c r="R2107" s="9">
        <f t="shared" si="65"/>
        <v>41951.788807870369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 t="s">
        <v>8324</v>
      </c>
      <c r="P2108" t="s">
        <v>8328</v>
      </c>
      <c r="Q2108" s="11">
        <f t="shared" si="64"/>
        <v>2012</v>
      </c>
      <c r="R2108" s="9">
        <f t="shared" si="65"/>
        <v>41270.21497685185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 t="s">
        <v>8324</v>
      </c>
      <c r="P2109" t="s">
        <v>8328</v>
      </c>
      <c r="Q2109" s="11">
        <f t="shared" si="64"/>
        <v>2014</v>
      </c>
      <c r="R2109" s="9">
        <f t="shared" si="65"/>
        <v>41934.71056712963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 t="s">
        <v>8324</v>
      </c>
      <c r="P2110" t="s">
        <v>8328</v>
      </c>
      <c r="Q2110" s="11">
        <f t="shared" si="64"/>
        <v>2012</v>
      </c>
      <c r="R2110" s="9">
        <f t="shared" si="65"/>
        <v>41135.175694444442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 t="s">
        <v>8324</v>
      </c>
      <c r="P2111" t="s">
        <v>8328</v>
      </c>
      <c r="Q2111" s="11">
        <f t="shared" si="64"/>
        <v>2015</v>
      </c>
      <c r="R2111" s="9">
        <f t="shared" si="65"/>
        <v>42160.708530092597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 t="s">
        <v>8324</v>
      </c>
      <c r="P2112" t="s">
        <v>8328</v>
      </c>
      <c r="Q2112" s="11">
        <f t="shared" si="64"/>
        <v>2014</v>
      </c>
      <c r="R2112" s="9">
        <f t="shared" si="65"/>
        <v>41759.670937499999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 t="s">
        <v>8324</v>
      </c>
      <c r="P2113" t="s">
        <v>8328</v>
      </c>
      <c r="Q2113" s="11">
        <f t="shared" si="64"/>
        <v>2011</v>
      </c>
      <c r="R2113" s="9">
        <f t="shared" si="65"/>
        <v>40703.197048611109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 t="s">
        <v>8324</v>
      </c>
      <c r="P2114" t="s">
        <v>8328</v>
      </c>
      <c r="Q2114" s="11">
        <f t="shared" ref="Q2114:Q2177" si="66">YEAR(R2114)</f>
        <v>2013</v>
      </c>
      <c r="R2114" s="9">
        <f t="shared" ref="R2114:R2177" si="67">(((J2114/60)/60/24)+DATE(1970,1,1))</f>
        <v>41365.928159722222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 t="s">
        <v>8324</v>
      </c>
      <c r="P2115" t="s">
        <v>8328</v>
      </c>
      <c r="Q2115" s="11">
        <f t="shared" si="66"/>
        <v>2014</v>
      </c>
      <c r="R2115" s="9">
        <f t="shared" si="67"/>
        <v>41870.86546296296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 t="s">
        <v>8324</v>
      </c>
      <c r="P2116" t="s">
        <v>8328</v>
      </c>
      <c r="Q2116" s="11">
        <f t="shared" si="66"/>
        <v>2010</v>
      </c>
      <c r="R2116" s="9">
        <f t="shared" si="67"/>
        <v>40458.815625000003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 t="s">
        <v>8324</v>
      </c>
      <c r="P2117" t="s">
        <v>8328</v>
      </c>
      <c r="Q2117" s="11">
        <f t="shared" si="66"/>
        <v>2011</v>
      </c>
      <c r="R2117" s="9">
        <f t="shared" si="67"/>
        <v>40564.081030092595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 t="s">
        <v>8324</v>
      </c>
      <c r="P2118" t="s">
        <v>8328</v>
      </c>
      <c r="Q2118" s="11">
        <f t="shared" si="66"/>
        <v>2012</v>
      </c>
      <c r="R2118" s="9">
        <f t="shared" si="67"/>
        <v>41136.777812500004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 t="s">
        <v>8324</v>
      </c>
      <c r="P2119" t="s">
        <v>8328</v>
      </c>
      <c r="Q2119" s="11">
        <f t="shared" si="66"/>
        <v>2015</v>
      </c>
      <c r="R2119" s="9">
        <f t="shared" si="67"/>
        <v>42290.059594907405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 t="s">
        <v>8324</v>
      </c>
      <c r="P2120" t="s">
        <v>8328</v>
      </c>
      <c r="Q2120" s="11">
        <f t="shared" si="66"/>
        <v>2011</v>
      </c>
      <c r="R2120" s="9">
        <f t="shared" si="67"/>
        <v>40718.839537037034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 t="s">
        <v>8324</v>
      </c>
      <c r="P2121" t="s">
        <v>8328</v>
      </c>
      <c r="Q2121" s="11">
        <f t="shared" si="66"/>
        <v>2012</v>
      </c>
      <c r="R2121" s="9">
        <f t="shared" si="67"/>
        <v>41107.130150462966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 t="s">
        <v>8324</v>
      </c>
      <c r="P2122" t="s">
        <v>8328</v>
      </c>
      <c r="Q2122" s="11">
        <f t="shared" si="66"/>
        <v>2013</v>
      </c>
      <c r="R2122" s="9">
        <f t="shared" si="67"/>
        <v>41591.964537037034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 t="s">
        <v>8332</v>
      </c>
      <c r="P2123" t="s">
        <v>8333</v>
      </c>
      <c r="Q2123" s="11">
        <f t="shared" si="66"/>
        <v>2016</v>
      </c>
      <c r="R2123" s="9">
        <f t="shared" si="67"/>
        <v>42716.7424537037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 t="s">
        <v>8332</v>
      </c>
      <c r="P2124" t="s">
        <v>8333</v>
      </c>
      <c r="Q2124" s="11">
        <f t="shared" si="66"/>
        <v>2016</v>
      </c>
      <c r="R2124" s="9">
        <f t="shared" si="67"/>
        <v>42712.300567129627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 t="s">
        <v>8332</v>
      </c>
      <c r="P2125" t="s">
        <v>8333</v>
      </c>
      <c r="Q2125" s="11">
        <f t="shared" si="66"/>
        <v>2010</v>
      </c>
      <c r="R2125" s="9">
        <f t="shared" si="67"/>
        <v>40198.424849537041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 t="s">
        <v>8332</v>
      </c>
      <c r="P2126" t="s">
        <v>8333</v>
      </c>
      <c r="Q2126" s="11">
        <f t="shared" si="66"/>
        <v>2010</v>
      </c>
      <c r="R2126" s="9">
        <f t="shared" si="67"/>
        <v>40464.028182870366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 t="s">
        <v>8332</v>
      </c>
      <c r="P2127" t="s">
        <v>8333</v>
      </c>
      <c r="Q2127" s="11">
        <f t="shared" si="66"/>
        <v>2015</v>
      </c>
      <c r="R2127" s="9">
        <f t="shared" si="67"/>
        <v>42191.023530092592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 t="s">
        <v>8332</v>
      </c>
      <c r="P2128" t="s">
        <v>8333</v>
      </c>
      <c r="Q2128" s="11">
        <f t="shared" si="66"/>
        <v>2014</v>
      </c>
      <c r="R2128" s="9">
        <f t="shared" si="67"/>
        <v>41951.973229166666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 t="s">
        <v>8332</v>
      </c>
      <c r="P2129" t="s">
        <v>8333</v>
      </c>
      <c r="Q2129" s="11">
        <f t="shared" si="66"/>
        <v>2015</v>
      </c>
      <c r="R2129" s="9">
        <f t="shared" si="67"/>
        <v>42045.50535879629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 t="s">
        <v>8332</v>
      </c>
      <c r="P2130" t="s">
        <v>8333</v>
      </c>
      <c r="Q2130" s="11">
        <f t="shared" si="66"/>
        <v>2014</v>
      </c>
      <c r="R2130" s="9">
        <f t="shared" si="67"/>
        <v>41843.772789351853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 t="s">
        <v>8332</v>
      </c>
      <c r="P2131" t="s">
        <v>8333</v>
      </c>
      <c r="Q2131" s="11">
        <f t="shared" si="66"/>
        <v>2016</v>
      </c>
      <c r="R2131" s="9">
        <f t="shared" si="67"/>
        <v>42409.024305555555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 t="s">
        <v>8332</v>
      </c>
      <c r="P2132" t="s">
        <v>8333</v>
      </c>
      <c r="Q2132" s="11">
        <f t="shared" si="66"/>
        <v>2014</v>
      </c>
      <c r="R2132" s="9">
        <f t="shared" si="67"/>
        <v>41832.086377314816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 t="s">
        <v>8332</v>
      </c>
      <c r="P2133" t="s">
        <v>8333</v>
      </c>
      <c r="Q2133" s="11">
        <f t="shared" si="66"/>
        <v>2015</v>
      </c>
      <c r="R2133" s="9">
        <f t="shared" si="67"/>
        <v>42167.207071759258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 t="s">
        <v>8332</v>
      </c>
      <c r="P2134" t="s">
        <v>8333</v>
      </c>
      <c r="Q2134" s="11">
        <f t="shared" si="66"/>
        <v>2014</v>
      </c>
      <c r="R2134" s="9">
        <f t="shared" si="67"/>
        <v>41643.487175925926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 t="s">
        <v>8332</v>
      </c>
      <c r="P2135" t="s">
        <v>8333</v>
      </c>
      <c r="Q2135" s="11">
        <f t="shared" si="66"/>
        <v>2011</v>
      </c>
      <c r="R2135" s="9">
        <f t="shared" si="67"/>
        <v>40619.097210648149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 t="s">
        <v>8332</v>
      </c>
      <c r="P2136" t="s">
        <v>8333</v>
      </c>
      <c r="Q2136" s="11">
        <f t="shared" si="66"/>
        <v>2013</v>
      </c>
      <c r="R2136" s="9">
        <f t="shared" si="67"/>
        <v>41361.886469907404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 t="s">
        <v>8332</v>
      </c>
      <c r="P2137" t="s">
        <v>8333</v>
      </c>
      <c r="Q2137" s="11">
        <f t="shared" si="66"/>
        <v>2012</v>
      </c>
      <c r="R2137" s="9">
        <f t="shared" si="67"/>
        <v>41156.963344907403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 t="s">
        <v>8332</v>
      </c>
      <c r="P2138" t="s">
        <v>8333</v>
      </c>
      <c r="Q2138" s="11">
        <f t="shared" si="66"/>
        <v>2013</v>
      </c>
      <c r="R2138" s="9">
        <f t="shared" si="67"/>
        <v>41536.509097222224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 t="s">
        <v>8332</v>
      </c>
      <c r="P2139" t="s">
        <v>8333</v>
      </c>
      <c r="Q2139" s="11">
        <f t="shared" si="66"/>
        <v>2014</v>
      </c>
      <c r="R2139" s="9">
        <f t="shared" si="67"/>
        <v>41948.771168981482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 t="s">
        <v>8332</v>
      </c>
      <c r="P2140" t="s">
        <v>8333</v>
      </c>
      <c r="Q2140" s="11">
        <f t="shared" si="66"/>
        <v>2013</v>
      </c>
      <c r="R2140" s="9">
        <f t="shared" si="67"/>
        <v>41557.013182870374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 t="s">
        <v>8332</v>
      </c>
      <c r="P2141" t="s">
        <v>8333</v>
      </c>
      <c r="Q2141" s="11">
        <f t="shared" si="66"/>
        <v>2016</v>
      </c>
      <c r="R2141" s="9">
        <f t="shared" si="67"/>
        <v>42647.750092592592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 t="s">
        <v>8332</v>
      </c>
      <c r="P2142" t="s">
        <v>8333</v>
      </c>
      <c r="Q2142" s="11">
        <f t="shared" si="66"/>
        <v>2012</v>
      </c>
      <c r="R2142" s="9">
        <f t="shared" si="67"/>
        <v>41255.833611111113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 t="s">
        <v>8332</v>
      </c>
      <c r="P2143" t="s">
        <v>8333</v>
      </c>
      <c r="Q2143" s="11">
        <f t="shared" si="66"/>
        <v>2014</v>
      </c>
      <c r="R2143" s="9">
        <f t="shared" si="67"/>
        <v>41927.235636574071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 t="s">
        <v>8332</v>
      </c>
      <c r="P2144" t="s">
        <v>8333</v>
      </c>
      <c r="Q2144" s="11">
        <f t="shared" si="66"/>
        <v>2015</v>
      </c>
      <c r="R2144" s="9">
        <f t="shared" si="67"/>
        <v>42340.701504629629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 t="s">
        <v>8332</v>
      </c>
      <c r="P2145" t="s">
        <v>8333</v>
      </c>
      <c r="Q2145" s="11">
        <f t="shared" si="66"/>
        <v>2010</v>
      </c>
      <c r="R2145" s="9">
        <f t="shared" si="67"/>
        <v>40332.886712962965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 t="s">
        <v>8332</v>
      </c>
      <c r="P2146" t="s">
        <v>8333</v>
      </c>
      <c r="Q2146" s="11">
        <f t="shared" si="66"/>
        <v>2013</v>
      </c>
      <c r="R2146" s="9">
        <f t="shared" si="67"/>
        <v>41499.546759259261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 t="s">
        <v>8332</v>
      </c>
      <c r="P2147" t="s">
        <v>8333</v>
      </c>
      <c r="Q2147" s="11">
        <f t="shared" si="66"/>
        <v>2013</v>
      </c>
      <c r="R2147" s="9">
        <f t="shared" si="67"/>
        <v>41575.237430555557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 t="s">
        <v>8332</v>
      </c>
      <c r="P2148" t="s">
        <v>8333</v>
      </c>
      <c r="Q2148" s="11">
        <f t="shared" si="66"/>
        <v>2016</v>
      </c>
      <c r="R2148" s="9">
        <f t="shared" si="67"/>
        <v>42397.679513888885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 t="s">
        <v>8332</v>
      </c>
      <c r="P2149" t="s">
        <v>8333</v>
      </c>
      <c r="Q2149" s="11">
        <f t="shared" si="66"/>
        <v>2014</v>
      </c>
      <c r="R2149" s="9">
        <f t="shared" si="67"/>
        <v>41927.295694444445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 t="s">
        <v>8332</v>
      </c>
      <c r="P2150" t="s">
        <v>8333</v>
      </c>
      <c r="Q2150" s="11">
        <f t="shared" si="66"/>
        <v>2015</v>
      </c>
      <c r="R2150" s="9">
        <f t="shared" si="67"/>
        <v>42066.733587962968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 t="s">
        <v>8332</v>
      </c>
      <c r="P2151" t="s">
        <v>8333</v>
      </c>
      <c r="Q2151" s="11">
        <f t="shared" si="66"/>
        <v>2010</v>
      </c>
      <c r="R2151" s="9">
        <f t="shared" si="67"/>
        <v>40355.024953703702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 t="s">
        <v>8332</v>
      </c>
      <c r="P2152" t="s">
        <v>8333</v>
      </c>
      <c r="Q2152" s="11">
        <f t="shared" si="66"/>
        <v>2016</v>
      </c>
      <c r="R2152" s="9">
        <f t="shared" si="67"/>
        <v>42534.284710648149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 t="s">
        <v>8332</v>
      </c>
      <c r="P2153" t="s">
        <v>8333</v>
      </c>
      <c r="Q2153" s="11">
        <f t="shared" si="66"/>
        <v>2016</v>
      </c>
      <c r="R2153" s="9">
        <f t="shared" si="67"/>
        <v>42520.847384259265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 t="s">
        <v>8332</v>
      </c>
      <c r="P2154" t="s">
        <v>8333</v>
      </c>
      <c r="Q2154" s="11">
        <f t="shared" si="66"/>
        <v>2014</v>
      </c>
      <c r="R2154" s="9">
        <f t="shared" si="67"/>
        <v>41683.832280092596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 t="s">
        <v>8332</v>
      </c>
      <c r="P2155" t="s">
        <v>8333</v>
      </c>
      <c r="Q2155" s="11">
        <f t="shared" si="66"/>
        <v>2014</v>
      </c>
      <c r="R2155" s="9">
        <f t="shared" si="67"/>
        <v>41974.911087962959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 t="s">
        <v>8332</v>
      </c>
      <c r="P2156" t="s">
        <v>8333</v>
      </c>
      <c r="Q2156" s="11">
        <f t="shared" si="66"/>
        <v>2014</v>
      </c>
      <c r="R2156" s="9">
        <f t="shared" si="67"/>
        <v>41647.632256944446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 t="s">
        <v>8332</v>
      </c>
      <c r="P2157" t="s">
        <v>8333</v>
      </c>
      <c r="Q2157" s="11">
        <f t="shared" si="66"/>
        <v>2016</v>
      </c>
      <c r="R2157" s="9">
        <f t="shared" si="67"/>
        <v>42430.747511574074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 t="s">
        <v>8332</v>
      </c>
      <c r="P2158" t="s">
        <v>8333</v>
      </c>
      <c r="Q2158" s="11">
        <f t="shared" si="66"/>
        <v>2013</v>
      </c>
      <c r="R2158" s="9">
        <f t="shared" si="67"/>
        <v>41488.85423611111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 t="s">
        <v>8332</v>
      </c>
      <c r="P2159" t="s">
        <v>8333</v>
      </c>
      <c r="Q2159" s="11">
        <f t="shared" si="66"/>
        <v>2016</v>
      </c>
      <c r="R2159" s="9">
        <f t="shared" si="67"/>
        <v>42694.98128472222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 t="s">
        <v>8332</v>
      </c>
      <c r="P2160" t="s">
        <v>8333</v>
      </c>
      <c r="Q2160" s="11">
        <f t="shared" si="66"/>
        <v>2012</v>
      </c>
      <c r="R2160" s="9">
        <f t="shared" si="67"/>
        <v>41264.853865740741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 t="s">
        <v>8332</v>
      </c>
      <c r="P2161" t="s">
        <v>8333</v>
      </c>
      <c r="Q2161" s="11">
        <f t="shared" si="66"/>
        <v>2011</v>
      </c>
      <c r="R2161" s="9">
        <f t="shared" si="67"/>
        <v>40710.731180555551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 t="s">
        <v>8332</v>
      </c>
      <c r="P2162" t="s">
        <v>8333</v>
      </c>
      <c r="Q2162" s="11">
        <f t="shared" si="66"/>
        <v>2012</v>
      </c>
      <c r="R2162" s="9">
        <f t="shared" si="67"/>
        <v>41018.711863425924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 t="s">
        <v>8324</v>
      </c>
      <c r="P2163" t="s">
        <v>8325</v>
      </c>
      <c r="Q2163" s="11">
        <f t="shared" si="66"/>
        <v>2015</v>
      </c>
      <c r="R2163" s="9">
        <f t="shared" si="67"/>
        <v>42240.852534722217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 t="s">
        <v>8324</v>
      </c>
      <c r="P2164" t="s">
        <v>8325</v>
      </c>
      <c r="Q2164" s="11">
        <f t="shared" si="66"/>
        <v>2014</v>
      </c>
      <c r="R2164" s="9">
        <f t="shared" si="67"/>
        <v>41813.766099537039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 t="s">
        <v>8324</v>
      </c>
      <c r="P2165" t="s">
        <v>8325</v>
      </c>
      <c r="Q2165" s="11">
        <f t="shared" si="66"/>
        <v>2015</v>
      </c>
      <c r="R2165" s="9">
        <f t="shared" si="67"/>
        <v>42111.899537037039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 t="s">
        <v>8324</v>
      </c>
      <c r="P2166" t="s">
        <v>8325</v>
      </c>
      <c r="Q2166" s="11">
        <f t="shared" si="66"/>
        <v>2016</v>
      </c>
      <c r="R2166" s="9">
        <f t="shared" si="67"/>
        <v>42515.71775462963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 t="s">
        <v>8324</v>
      </c>
      <c r="P2167" t="s">
        <v>8325</v>
      </c>
      <c r="Q2167" s="11">
        <f t="shared" si="66"/>
        <v>2016</v>
      </c>
      <c r="R2167" s="9">
        <f t="shared" si="67"/>
        <v>42438.667071759264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 t="s">
        <v>8324</v>
      </c>
      <c r="P2168" t="s">
        <v>8325</v>
      </c>
      <c r="Q2168" s="11">
        <f t="shared" si="66"/>
        <v>2014</v>
      </c>
      <c r="R2168" s="9">
        <f t="shared" si="67"/>
        <v>41933.838171296295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 t="s">
        <v>8324</v>
      </c>
      <c r="P2169" t="s">
        <v>8325</v>
      </c>
      <c r="Q2169" s="11">
        <f t="shared" si="66"/>
        <v>2012</v>
      </c>
      <c r="R2169" s="9">
        <f t="shared" si="67"/>
        <v>41153.066400462965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 t="s">
        <v>8324</v>
      </c>
      <c r="P2170" t="s">
        <v>8325</v>
      </c>
      <c r="Q2170" s="11">
        <f t="shared" si="66"/>
        <v>2017</v>
      </c>
      <c r="R2170" s="9">
        <f t="shared" si="67"/>
        <v>42745.600243055553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 t="s">
        <v>8324</v>
      </c>
      <c r="P2171" t="s">
        <v>8325</v>
      </c>
      <c r="Q2171" s="11">
        <f t="shared" si="66"/>
        <v>2017</v>
      </c>
      <c r="R2171" s="9">
        <f t="shared" si="67"/>
        <v>42793.700821759259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 t="s">
        <v>8324</v>
      </c>
      <c r="P2172" t="s">
        <v>8325</v>
      </c>
      <c r="Q2172" s="11">
        <f t="shared" si="66"/>
        <v>2015</v>
      </c>
      <c r="R2172" s="9">
        <f t="shared" si="67"/>
        <v>42198.750254629631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 t="s">
        <v>8324</v>
      </c>
      <c r="P2173" t="s">
        <v>8325</v>
      </c>
      <c r="Q2173" s="11">
        <f t="shared" si="66"/>
        <v>2015</v>
      </c>
      <c r="R2173" s="9">
        <f t="shared" si="67"/>
        <v>42141.95711805555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 t="s">
        <v>8324</v>
      </c>
      <c r="P2174" t="s">
        <v>8325</v>
      </c>
      <c r="Q2174" s="11">
        <f t="shared" si="66"/>
        <v>2015</v>
      </c>
      <c r="R2174" s="9">
        <f t="shared" si="67"/>
        <v>42082.580092592587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 t="s">
        <v>8324</v>
      </c>
      <c r="P2175" t="s">
        <v>8325</v>
      </c>
      <c r="Q2175" s="11">
        <f t="shared" si="66"/>
        <v>2013</v>
      </c>
      <c r="R2175" s="9">
        <f t="shared" si="67"/>
        <v>41495.692627314813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 t="s">
        <v>8324</v>
      </c>
      <c r="P2176" t="s">
        <v>8325</v>
      </c>
      <c r="Q2176" s="11">
        <f t="shared" si="66"/>
        <v>2016</v>
      </c>
      <c r="R2176" s="9">
        <f t="shared" si="67"/>
        <v>42465.542905092589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 t="s">
        <v>8324</v>
      </c>
      <c r="P2177" t="s">
        <v>8325</v>
      </c>
      <c r="Q2177" s="11">
        <f t="shared" si="66"/>
        <v>2016</v>
      </c>
      <c r="R2177" s="9">
        <f t="shared" si="67"/>
        <v>42565.009097222224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 t="s">
        <v>8324</v>
      </c>
      <c r="P2178" t="s">
        <v>8325</v>
      </c>
      <c r="Q2178" s="11">
        <f t="shared" ref="Q2178:Q2241" si="68">YEAR(R2178)</f>
        <v>2015</v>
      </c>
      <c r="R2178" s="9">
        <f t="shared" ref="R2178:R2241" si="69">(((J2178/60)/60/24)+DATE(1970,1,1))</f>
        <v>42096.633206018523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 t="s">
        <v>8324</v>
      </c>
      <c r="P2179" t="s">
        <v>8325</v>
      </c>
      <c r="Q2179" s="11">
        <f t="shared" si="68"/>
        <v>2016</v>
      </c>
      <c r="R2179" s="9">
        <f t="shared" si="69"/>
        <v>42502.250775462962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 t="s">
        <v>8324</v>
      </c>
      <c r="P2180" t="s">
        <v>8325</v>
      </c>
      <c r="Q2180" s="11">
        <f t="shared" si="68"/>
        <v>2016</v>
      </c>
      <c r="R2180" s="9">
        <f t="shared" si="69"/>
        <v>42723.63653935185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 t="s">
        <v>8324</v>
      </c>
      <c r="P2181" t="s">
        <v>8325</v>
      </c>
      <c r="Q2181" s="11">
        <f t="shared" si="68"/>
        <v>2015</v>
      </c>
      <c r="R2181" s="9">
        <f t="shared" si="69"/>
        <v>42075.171203703707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 t="s">
        <v>8324</v>
      </c>
      <c r="P2182" t="s">
        <v>8325</v>
      </c>
      <c r="Q2182" s="11">
        <f t="shared" si="68"/>
        <v>2015</v>
      </c>
      <c r="R2182" s="9">
        <f t="shared" si="69"/>
        <v>42279.669768518521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 t="s">
        <v>8332</v>
      </c>
      <c r="P2183" t="s">
        <v>8350</v>
      </c>
      <c r="Q2183" s="11">
        <f t="shared" si="68"/>
        <v>2017</v>
      </c>
      <c r="R2183" s="9">
        <f t="shared" si="69"/>
        <v>42773.005243055552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 t="s">
        <v>8332</v>
      </c>
      <c r="P2184" t="s">
        <v>8350</v>
      </c>
      <c r="Q2184" s="11">
        <f t="shared" si="68"/>
        <v>2014</v>
      </c>
      <c r="R2184" s="9">
        <f t="shared" si="69"/>
        <v>41879.900752314818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 t="s">
        <v>8332</v>
      </c>
      <c r="P2185" t="s">
        <v>8350</v>
      </c>
      <c r="Q2185" s="11">
        <f t="shared" si="68"/>
        <v>2017</v>
      </c>
      <c r="R2185" s="9">
        <f t="shared" si="69"/>
        <v>42745.365474537044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 t="s">
        <v>8332</v>
      </c>
      <c r="P2186" t="s">
        <v>8350</v>
      </c>
      <c r="Q2186" s="11">
        <f t="shared" si="68"/>
        <v>2016</v>
      </c>
      <c r="R2186" s="9">
        <f t="shared" si="69"/>
        <v>42380.690289351856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 t="s">
        <v>8332</v>
      </c>
      <c r="P2187" t="s">
        <v>8350</v>
      </c>
      <c r="Q2187" s="11">
        <f t="shared" si="68"/>
        <v>2013</v>
      </c>
      <c r="R2187" s="9">
        <f t="shared" si="69"/>
        <v>41319.349988425929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 t="s">
        <v>8332</v>
      </c>
      <c r="P2188" t="s">
        <v>8350</v>
      </c>
      <c r="Q2188" s="11">
        <f t="shared" si="68"/>
        <v>2016</v>
      </c>
      <c r="R2188" s="9">
        <f t="shared" si="69"/>
        <v>42583.615081018521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 t="s">
        <v>8332</v>
      </c>
      <c r="P2189" t="s">
        <v>8350</v>
      </c>
      <c r="Q2189" s="11">
        <f t="shared" si="68"/>
        <v>2015</v>
      </c>
      <c r="R2189" s="9">
        <f t="shared" si="69"/>
        <v>42068.209097222221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 t="s">
        <v>8332</v>
      </c>
      <c r="P2190" t="s">
        <v>8350</v>
      </c>
      <c r="Q2190" s="11">
        <f t="shared" si="68"/>
        <v>2016</v>
      </c>
      <c r="R2190" s="9">
        <f t="shared" si="69"/>
        <v>42633.586122685185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 t="s">
        <v>8332</v>
      </c>
      <c r="P2191" t="s">
        <v>8350</v>
      </c>
      <c r="Q2191" s="11">
        <f t="shared" si="68"/>
        <v>2016</v>
      </c>
      <c r="R2191" s="9">
        <f t="shared" si="69"/>
        <v>42467.788194444445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 t="s">
        <v>8332</v>
      </c>
      <c r="P2192" t="s">
        <v>8350</v>
      </c>
      <c r="Q2192" s="11">
        <f t="shared" si="68"/>
        <v>2016</v>
      </c>
      <c r="R2192" s="9">
        <f t="shared" si="69"/>
        <v>42417.625046296293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 t="s">
        <v>8332</v>
      </c>
      <c r="P2193" t="s">
        <v>8350</v>
      </c>
      <c r="Q2193" s="11">
        <f t="shared" si="68"/>
        <v>2017</v>
      </c>
      <c r="R2193" s="9">
        <f t="shared" si="69"/>
        <v>42768.833645833336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 t="s">
        <v>8332</v>
      </c>
      <c r="P2194" t="s">
        <v>8350</v>
      </c>
      <c r="Q2194" s="11">
        <f t="shared" si="68"/>
        <v>2016</v>
      </c>
      <c r="R2194" s="9">
        <f t="shared" si="69"/>
        <v>42691.8512037037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 t="s">
        <v>8332</v>
      </c>
      <c r="P2195" t="s">
        <v>8350</v>
      </c>
      <c r="Q2195" s="11">
        <f t="shared" si="68"/>
        <v>2016</v>
      </c>
      <c r="R2195" s="9">
        <f t="shared" si="69"/>
        <v>42664.405925925923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 t="s">
        <v>8332</v>
      </c>
      <c r="P2196" t="s">
        <v>8350</v>
      </c>
      <c r="Q2196" s="11">
        <f t="shared" si="68"/>
        <v>2016</v>
      </c>
      <c r="R2196" s="9">
        <f t="shared" si="69"/>
        <v>42425.757986111115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 t="s">
        <v>8332</v>
      </c>
      <c r="P2197" t="s">
        <v>8350</v>
      </c>
      <c r="Q2197" s="11">
        <f t="shared" si="68"/>
        <v>2015</v>
      </c>
      <c r="R2197" s="9">
        <f t="shared" si="69"/>
        <v>42197.771990740745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 t="s">
        <v>8332</v>
      </c>
      <c r="P2198" t="s">
        <v>8350</v>
      </c>
      <c r="Q2198" s="11">
        <f t="shared" si="68"/>
        <v>2016</v>
      </c>
      <c r="R2198" s="9">
        <f t="shared" si="69"/>
        <v>42675.487291666665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 t="s">
        <v>8332</v>
      </c>
      <c r="P2199" t="s">
        <v>8350</v>
      </c>
      <c r="Q2199" s="11">
        <f t="shared" si="68"/>
        <v>2015</v>
      </c>
      <c r="R2199" s="9">
        <f t="shared" si="69"/>
        <v>42033.584016203706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 t="s">
        <v>8332</v>
      </c>
      <c r="P2200" t="s">
        <v>8350</v>
      </c>
      <c r="Q2200" s="11">
        <f t="shared" si="68"/>
        <v>2015</v>
      </c>
      <c r="R2200" s="9">
        <f t="shared" si="69"/>
        <v>42292.513888888891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 t="s">
        <v>8332</v>
      </c>
      <c r="P2201" t="s">
        <v>8350</v>
      </c>
      <c r="Q2201" s="11">
        <f t="shared" si="68"/>
        <v>2015</v>
      </c>
      <c r="R2201" s="9">
        <f t="shared" si="69"/>
        <v>42262.416643518518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 t="s">
        <v>8332</v>
      </c>
      <c r="P2202" t="s">
        <v>8350</v>
      </c>
      <c r="Q2202" s="11">
        <f t="shared" si="68"/>
        <v>2015</v>
      </c>
      <c r="R2202" s="9">
        <f t="shared" si="69"/>
        <v>42163.625787037032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 t="s">
        <v>8324</v>
      </c>
      <c r="P2203" t="s">
        <v>8329</v>
      </c>
      <c r="Q2203" s="11">
        <f t="shared" si="68"/>
        <v>2013</v>
      </c>
      <c r="R2203" s="9">
        <f t="shared" si="69"/>
        <v>41276.846817129634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 t="s">
        <v>8324</v>
      </c>
      <c r="P2204" t="s">
        <v>8329</v>
      </c>
      <c r="Q2204" s="11">
        <f t="shared" si="68"/>
        <v>2012</v>
      </c>
      <c r="R2204" s="9">
        <f t="shared" si="69"/>
        <v>41184.849166666667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 t="s">
        <v>8324</v>
      </c>
      <c r="P2205" t="s">
        <v>8329</v>
      </c>
      <c r="Q2205" s="11">
        <f t="shared" si="68"/>
        <v>2015</v>
      </c>
      <c r="R2205" s="9">
        <f t="shared" si="69"/>
        <v>42241.85974537037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 t="s">
        <v>8324</v>
      </c>
      <c r="P2206" t="s">
        <v>8329</v>
      </c>
      <c r="Q2206" s="11">
        <f t="shared" si="68"/>
        <v>2013</v>
      </c>
      <c r="R2206" s="9">
        <f t="shared" si="69"/>
        <v>41312.311562499999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 t="s">
        <v>8324</v>
      </c>
      <c r="P2207" t="s">
        <v>8329</v>
      </c>
      <c r="Q2207" s="11">
        <f t="shared" si="68"/>
        <v>2012</v>
      </c>
      <c r="R2207" s="9">
        <f t="shared" si="69"/>
        <v>41031.82163194444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 t="s">
        <v>8324</v>
      </c>
      <c r="P2208" t="s">
        <v>8329</v>
      </c>
      <c r="Q2208" s="11">
        <f t="shared" si="68"/>
        <v>2012</v>
      </c>
      <c r="R2208" s="9">
        <f t="shared" si="69"/>
        <v>40997.257222222222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 t="s">
        <v>8324</v>
      </c>
      <c r="P2209" t="s">
        <v>8329</v>
      </c>
      <c r="Q2209" s="11">
        <f t="shared" si="68"/>
        <v>2013</v>
      </c>
      <c r="R2209" s="9">
        <f t="shared" si="69"/>
        <v>41564.194131944445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 t="s">
        <v>8324</v>
      </c>
      <c r="P2210" t="s">
        <v>8329</v>
      </c>
      <c r="Q2210" s="11">
        <f t="shared" si="68"/>
        <v>2012</v>
      </c>
      <c r="R2210" s="9">
        <f t="shared" si="69"/>
        <v>40946.882245370369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 t="s">
        <v>8324</v>
      </c>
      <c r="P2211" t="s">
        <v>8329</v>
      </c>
      <c r="Q2211" s="11">
        <f t="shared" si="68"/>
        <v>2014</v>
      </c>
      <c r="R2211" s="9">
        <f t="shared" si="69"/>
        <v>41732.479675925926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 t="s">
        <v>8324</v>
      </c>
      <c r="P2212" t="s">
        <v>8329</v>
      </c>
      <c r="Q2212" s="11">
        <f t="shared" si="68"/>
        <v>2012</v>
      </c>
      <c r="R2212" s="9">
        <f t="shared" si="69"/>
        <v>40956.066087962965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 t="s">
        <v>8324</v>
      </c>
      <c r="P2213" t="s">
        <v>8329</v>
      </c>
      <c r="Q2213" s="11">
        <f t="shared" si="68"/>
        <v>2014</v>
      </c>
      <c r="R2213" s="9">
        <f t="shared" si="69"/>
        <v>41716.785011574073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 t="s">
        <v>8324</v>
      </c>
      <c r="P2214" t="s">
        <v>8329</v>
      </c>
      <c r="Q2214" s="11">
        <f t="shared" si="68"/>
        <v>2013</v>
      </c>
      <c r="R2214" s="9">
        <f t="shared" si="69"/>
        <v>41548.747418981482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 t="s">
        <v>8324</v>
      </c>
      <c r="P2215" t="s">
        <v>8329</v>
      </c>
      <c r="Q2215" s="11">
        <f t="shared" si="68"/>
        <v>2015</v>
      </c>
      <c r="R2215" s="9">
        <f t="shared" si="69"/>
        <v>42109.826145833329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 t="s">
        <v>8324</v>
      </c>
      <c r="P2216" t="s">
        <v>8329</v>
      </c>
      <c r="Q2216" s="11">
        <f t="shared" si="68"/>
        <v>2014</v>
      </c>
      <c r="R2216" s="9">
        <f t="shared" si="69"/>
        <v>41646.792222222226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 t="s">
        <v>8324</v>
      </c>
      <c r="P2217" t="s">
        <v>8329</v>
      </c>
      <c r="Q2217" s="11">
        <f t="shared" si="68"/>
        <v>2012</v>
      </c>
      <c r="R2217" s="9">
        <f t="shared" si="69"/>
        <v>40958.717268518521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 t="s">
        <v>8324</v>
      </c>
      <c r="P2218" t="s">
        <v>8329</v>
      </c>
      <c r="Q2218" s="11">
        <f t="shared" si="68"/>
        <v>2015</v>
      </c>
      <c r="R2218" s="9">
        <f t="shared" si="69"/>
        <v>42194.751678240747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 t="s">
        <v>8324</v>
      </c>
      <c r="P2219" t="s">
        <v>8329</v>
      </c>
      <c r="Q2219" s="11">
        <f t="shared" si="68"/>
        <v>2015</v>
      </c>
      <c r="R2219" s="9">
        <f t="shared" si="69"/>
        <v>42299.776770833334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 t="s">
        <v>8324</v>
      </c>
      <c r="P2220" t="s">
        <v>8329</v>
      </c>
      <c r="Q2220" s="11">
        <f t="shared" si="68"/>
        <v>2012</v>
      </c>
      <c r="R2220" s="9">
        <f t="shared" si="69"/>
        <v>41127.812303240738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 t="s">
        <v>8324</v>
      </c>
      <c r="P2221" t="s">
        <v>8329</v>
      </c>
      <c r="Q2221" s="11">
        <f t="shared" si="68"/>
        <v>2015</v>
      </c>
      <c r="R2221" s="9">
        <f t="shared" si="69"/>
        <v>42205.718888888892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 t="s">
        <v>8324</v>
      </c>
      <c r="P2222" t="s">
        <v>8329</v>
      </c>
      <c r="Q2222" s="11">
        <f t="shared" si="68"/>
        <v>2013</v>
      </c>
      <c r="R2222" s="9">
        <f t="shared" si="69"/>
        <v>41452.060601851852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 t="s">
        <v>8332</v>
      </c>
      <c r="P2223" t="s">
        <v>8350</v>
      </c>
      <c r="Q2223" s="11">
        <f t="shared" si="68"/>
        <v>2016</v>
      </c>
      <c r="R2223" s="9">
        <f t="shared" si="69"/>
        <v>42452.666770833333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 t="s">
        <v>8332</v>
      </c>
      <c r="P2224" t="s">
        <v>8350</v>
      </c>
      <c r="Q2224" s="11">
        <f t="shared" si="68"/>
        <v>2011</v>
      </c>
      <c r="R2224" s="9">
        <f t="shared" si="69"/>
        <v>40906.787581018521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 t="s">
        <v>8332</v>
      </c>
      <c r="P2225" t="s">
        <v>8350</v>
      </c>
      <c r="Q2225" s="11">
        <f t="shared" si="68"/>
        <v>2015</v>
      </c>
      <c r="R2225" s="9">
        <f t="shared" si="69"/>
        <v>42152.640833333338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 t="s">
        <v>8332</v>
      </c>
      <c r="P2226" t="s">
        <v>8350</v>
      </c>
      <c r="Q2226" s="11">
        <f t="shared" si="68"/>
        <v>2016</v>
      </c>
      <c r="R2226" s="9">
        <f t="shared" si="69"/>
        <v>42644.667534722219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 t="s">
        <v>8332</v>
      </c>
      <c r="P2227" t="s">
        <v>8350</v>
      </c>
      <c r="Q2227" s="11">
        <f t="shared" si="68"/>
        <v>2014</v>
      </c>
      <c r="R2227" s="9">
        <f t="shared" si="69"/>
        <v>41873.79184027778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 t="s">
        <v>8332</v>
      </c>
      <c r="P2228" t="s">
        <v>8350</v>
      </c>
      <c r="Q2228" s="11">
        <f t="shared" si="68"/>
        <v>2016</v>
      </c>
      <c r="R2228" s="9">
        <f t="shared" si="69"/>
        <v>42381.79886574074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 t="s">
        <v>8332</v>
      </c>
      <c r="P2229" t="s">
        <v>8350</v>
      </c>
      <c r="Q2229" s="11">
        <f t="shared" si="68"/>
        <v>2013</v>
      </c>
      <c r="R2229" s="9">
        <f t="shared" si="69"/>
        <v>41561.807349537034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 t="s">
        <v>8332</v>
      </c>
      <c r="P2230" t="s">
        <v>8350</v>
      </c>
      <c r="Q2230" s="11">
        <f t="shared" si="68"/>
        <v>2015</v>
      </c>
      <c r="R2230" s="9">
        <f t="shared" si="69"/>
        <v>42202.278194444443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 t="s">
        <v>8332</v>
      </c>
      <c r="P2231" t="s">
        <v>8350</v>
      </c>
      <c r="Q2231" s="11">
        <f t="shared" si="68"/>
        <v>2013</v>
      </c>
      <c r="R2231" s="9">
        <f t="shared" si="69"/>
        <v>41484.664247685185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 t="s">
        <v>8332</v>
      </c>
      <c r="P2232" t="s">
        <v>8350</v>
      </c>
      <c r="Q2232" s="11">
        <f t="shared" si="68"/>
        <v>2014</v>
      </c>
      <c r="R2232" s="9">
        <f t="shared" si="69"/>
        <v>41724.881099537037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 t="s">
        <v>8332</v>
      </c>
      <c r="P2233" t="s">
        <v>8350</v>
      </c>
      <c r="Q2233" s="11">
        <f t="shared" si="68"/>
        <v>2013</v>
      </c>
      <c r="R2233" s="9">
        <f t="shared" si="69"/>
        <v>41423.910891203705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 t="s">
        <v>8332</v>
      </c>
      <c r="P2234" t="s">
        <v>8350</v>
      </c>
      <c r="Q2234" s="11">
        <f t="shared" si="68"/>
        <v>2014</v>
      </c>
      <c r="R2234" s="9">
        <f t="shared" si="69"/>
        <v>41806.794074074074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 t="s">
        <v>8332</v>
      </c>
      <c r="P2235" t="s">
        <v>8350</v>
      </c>
      <c r="Q2235" s="11">
        <f t="shared" si="68"/>
        <v>2015</v>
      </c>
      <c r="R2235" s="9">
        <f t="shared" si="69"/>
        <v>42331.378923611104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 t="s">
        <v>8332</v>
      </c>
      <c r="P2236" t="s">
        <v>8350</v>
      </c>
      <c r="Q2236" s="11">
        <f t="shared" si="68"/>
        <v>2016</v>
      </c>
      <c r="R2236" s="9">
        <f t="shared" si="69"/>
        <v>42710.824618055558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 t="s">
        <v>8332</v>
      </c>
      <c r="P2237" t="s">
        <v>8350</v>
      </c>
      <c r="Q2237" s="11">
        <f t="shared" si="68"/>
        <v>2015</v>
      </c>
      <c r="R2237" s="9">
        <f t="shared" si="69"/>
        <v>42062.022118055553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 t="s">
        <v>8332</v>
      </c>
      <c r="P2238" t="s">
        <v>8350</v>
      </c>
      <c r="Q2238" s="11">
        <f t="shared" si="68"/>
        <v>2016</v>
      </c>
      <c r="R2238" s="9">
        <f t="shared" si="69"/>
        <v>42371.617164351846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 t="s">
        <v>8332</v>
      </c>
      <c r="P2239" t="s">
        <v>8350</v>
      </c>
      <c r="Q2239" s="11">
        <f t="shared" si="68"/>
        <v>2014</v>
      </c>
      <c r="R2239" s="9">
        <f t="shared" si="69"/>
        <v>41915.003275462965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 t="s">
        <v>8332</v>
      </c>
      <c r="P2240" t="s">
        <v>8350</v>
      </c>
      <c r="Q2240" s="11">
        <f t="shared" si="68"/>
        <v>2017</v>
      </c>
      <c r="R2240" s="9">
        <f t="shared" si="69"/>
        <v>42774.621712962966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 t="s">
        <v>8332</v>
      </c>
      <c r="P2241" t="s">
        <v>8350</v>
      </c>
      <c r="Q2241" s="11">
        <f t="shared" si="68"/>
        <v>2013</v>
      </c>
      <c r="R2241" s="9">
        <f t="shared" si="69"/>
        <v>41572.958495370374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 t="s">
        <v>8332</v>
      </c>
      <c r="P2242" t="s">
        <v>8350</v>
      </c>
      <c r="Q2242" s="11">
        <f t="shared" ref="Q2242:Q2305" si="70">YEAR(R2242)</f>
        <v>2016</v>
      </c>
      <c r="R2242" s="9">
        <f t="shared" ref="R2242:R2305" si="71">(((J2242/60)/60/24)+DATE(1970,1,1))</f>
        <v>42452.825740740736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 t="s">
        <v>8332</v>
      </c>
      <c r="P2243" t="s">
        <v>8350</v>
      </c>
      <c r="Q2243" s="11">
        <f t="shared" si="70"/>
        <v>2017</v>
      </c>
      <c r="R2243" s="9">
        <f t="shared" si="71"/>
        <v>42766.827546296292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 t="s">
        <v>8332</v>
      </c>
      <c r="P2244" t="s">
        <v>8350</v>
      </c>
      <c r="Q2244" s="11">
        <f t="shared" si="70"/>
        <v>2013</v>
      </c>
      <c r="R2244" s="9">
        <f t="shared" si="71"/>
        <v>41569.575613425928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 t="s">
        <v>8332</v>
      </c>
      <c r="P2245" t="s">
        <v>8350</v>
      </c>
      <c r="Q2245" s="11">
        <f t="shared" si="70"/>
        <v>2017</v>
      </c>
      <c r="R2245" s="9">
        <f t="shared" si="71"/>
        <v>42800.751041666663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 t="s">
        <v>8332</v>
      </c>
      <c r="P2246" t="s">
        <v>8350</v>
      </c>
      <c r="Q2246" s="11">
        <f t="shared" si="70"/>
        <v>2016</v>
      </c>
      <c r="R2246" s="9">
        <f t="shared" si="71"/>
        <v>42647.818819444445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 t="s">
        <v>8332</v>
      </c>
      <c r="P2247" t="s">
        <v>8350</v>
      </c>
      <c r="Q2247" s="11">
        <f t="shared" si="70"/>
        <v>2014</v>
      </c>
      <c r="R2247" s="9">
        <f t="shared" si="71"/>
        <v>41660.708530092597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 t="s">
        <v>8332</v>
      </c>
      <c r="P2248" t="s">
        <v>8350</v>
      </c>
      <c r="Q2248" s="11">
        <f t="shared" si="70"/>
        <v>2015</v>
      </c>
      <c r="R2248" s="9">
        <f t="shared" si="71"/>
        <v>42221.79178240741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 t="s">
        <v>8332</v>
      </c>
      <c r="P2249" t="s">
        <v>8350</v>
      </c>
      <c r="Q2249" s="11">
        <f t="shared" si="70"/>
        <v>2015</v>
      </c>
      <c r="R2249" s="9">
        <f t="shared" si="71"/>
        <v>42200.666261574079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 t="s">
        <v>8332</v>
      </c>
      <c r="P2250" t="s">
        <v>8350</v>
      </c>
      <c r="Q2250" s="11">
        <f t="shared" si="70"/>
        <v>2016</v>
      </c>
      <c r="R2250" s="9">
        <f t="shared" si="71"/>
        <v>42688.875902777778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 t="s">
        <v>8332</v>
      </c>
      <c r="P2251" t="s">
        <v>8350</v>
      </c>
      <c r="Q2251" s="11">
        <f t="shared" si="70"/>
        <v>2013</v>
      </c>
      <c r="R2251" s="9">
        <f t="shared" si="71"/>
        <v>41336.703298611108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 t="s">
        <v>8332</v>
      </c>
      <c r="P2252" t="s">
        <v>8350</v>
      </c>
      <c r="Q2252" s="11">
        <f t="shared" si="70"/>
        <v>2016</v>
      </c>
      <c r="R2252" s="9">
        <f t="shared" si="71"/>
        <v>42677.005474537036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 t="s">
        <v>8332</v>
      </c>
      <c r="P2253" t="s">
        <v>8350</v>
      </c>
      <c r="Q2253" s="11">
        <f t="shared" si="70"/>
        <v>2014</v>
      </c>
      <c r="R2253" s="9">
        <f t="shared" si="71"/>
        <v>41846.34579861111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 t="s">
        <v>8332</v>
      </c>
      <c r="P2254" t="s">
        <v>8350</v>
      </c>
      <c r="Q2254" s="11">
        <f t="shared" si="70"/>
        <v>2016</v>
      </c>
      <c r="R2254" s="9">
        <f t="shared" si="71"/>
        <v>42573.327986111108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 t="s">
        <v>8332</v>
      </c>
      <c r="P2255" t="s">
        <v>8350</v>
      </c>
      <c r="Q2255" s="11">
        <f t="shared" si="70"/>
        <v>2015</v>
      </c>
      <c r="R2255" s="9">
        <f t="shared" si="71"/>
        <v>42296.631331018521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 t="s">
        <v>8332</v>
      </c>
      <c r="P2256" t="s">
        <v>8350</v>
      </c>
      <c r="Q2256" s="11">
        <f t="shared" si="70"/>
        <v>2017</v>
      </c>
      <c r="R2256" s="9">
        <f t="shared" si="71"/>
        <v>42752.647777777776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 t="s">
        <v>8332</v>
      </c>
      <c r="P2257" t="s">
        <v>8350</v>
      </c>
      <c r="Q2257" s="11">
        <f t="shared" si="70"/>
        <v>2016</v>
      </c>
      <c r="R2257" s="9">
        <f t="shared" si="71"/>
        <v>42467.951979166668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 t="s">
        <v>8332</v>
      </c>
      <c r="P2258" t="s">
        <v>8350</v>
      </c>
      <c r="Q2258" s="11">
        <f t="shared" si="70"/>
        <v>2016</v>
      </c>
      <c r="R2258" s="9">
        <f t="shared" si="71"/>
        <v>42682.451921296291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 t="s">
        <v>8332</v>
      </c>
      <c r="P2259" t="s">
        <v>8350</v>
      </c>
      <c r="Q2259" s="11">
        <f t="shared" si="70"/>
        <v>2016</v>
      </c>
      <c r="R2259" s="9">
        <f t="shared" si="71"/>
        <v>42505.936678240745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 t="s">
        <v>8332</v>
      </c>
      <c r="P2260" t="s">
        <v>8350</v>
      </c>
      <c r="Q2260" s="11">
        <f t="shared" si="70"/>
        <v>2015</v>
      </c>
      <c r="R2260" s="9">
        <f t="shared" si="71"/>
        <v>42136.75100694444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 t="s">
        <v>8332</v>
      </c>
      <c r="P2261" t="s">
        <v>8350</v>
      </c>
      <c r="Q2261" s="11">
        <f t="shared" si="70"/>
        <v>2016</v>
      </c>
      <c r="R2261" s="9">
        <f t="shared" si="71"/>
        <v>42702.804814814815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 t="s">
        <v>8332</v>
      </c>
      <c r="P2262" t="s">
        <v>8350</v>
      </c>
      <c r="Q2262" s="11">
        <f t="shared" si="70"/>
        <v>2014</v>
      </c>
      <c r="R2262" s="9">
        <f t="shared" si="71"/>
        <v>41695.016782407409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 t="s">
        <v>8332</v>
      </c>
      <c r="P2263" t="s">
        <v>8350</v>
      </c>
      <c r="Q2263" s="11">
        <f t="shared" si="70"/>
        <v>2017</v>
      </c>
      <c r="R2263" s="9">
        <f t="shared" si="71"/>
        <v>42759.724768518514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 t="s">
        <v>8332</v>
      </c>
      <c r="P2264" t="s">
        <v>8350</v>
      </c>
      <c r="Q2264" s="11">
        <f t="shared" si="70"/>
        <v>2014</v>
      </c>
      <c r="R2264" s="9">
        <f t="shared" si="71"/>
        <v>41926.585162037038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 t="s">
        <v>8332</v>
      </c>
      <c r="P2265" t="s">
        <v>8350</v>
      </c>
      <c r="Q2265" s="11">
        <f t="shared" si="70"/>
        <v>2015</v>
      </c>
      <c r="R2265" s="9">
        <f t="shared" si="71"/>
        <v>42014.832326388889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 t="s">
        <v>8332</v>
      </c>
      <c r="P2266" t="s">
        <v>8350</v>
      </c>
      <c r="Q2266" s="11">
        <f t="shared" si="70"/>
        <v>2016</v>
      </c>
      <c r="R2266" s="9">
        <f t="shared" si="71"/>
        <v>42496.582337962958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 t="s">
        <v>8332</v>
      </c>
      <c r="P2267" t="s">
        <v>8350</v>
      </c>
      <c r="Q2267" s="11">
        <f t="shared" si="70"/>
        <v>2016</v>
      </c>
      <c r="R2267" s="9">
        <f t="shared" si="71"/>
        <v>42689.853090277778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 t="s">
        <v>8332</v>
      </c>
      <c r="P2268" t="s">
        <v>8350</v>
      </c>
      <c r="Q2268" s="11">
        <f t="shared" si="70"/>
        <v>2016</v>
      </c>
      <c r="R2268" s="9">
        <f t="shared" si="71"/>
        <v>42469.874907407408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 t="s">
        <v>8332</v>
      </c>
      <c r="P2269" t="s">
        <v>8350</v>
      </c>
      <c r="Q2269" s="11">
        <f t="shared" si="70"/>
        <v>2014</v>
      </c>
      <c r="R2269" s="9">
        <f t="shared" si="71"/>
        <v>41968.829826388886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 t="s">
        <v>8332</v>
      </c>
      <c r="P2270" t="s">
        <v>8350</v>
      </c>
      <c r="Q2270" s="11">
        <f t="shared" si="70"/>
        <v>2017</v>
      </c>
      <c r="R2270" s="9">
        <f t="shared" si="71"/>
        <v>42776.082349537035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 t="s">
        <v>8332</v>
      </c>
      <c r="P2271" t="s">
        <v>8350</v>
      </c>
      <c r="Q2271" s="11">
        <f t="shared" si="70"/>
        <v>2017</v>
      </c>
      <c r="R2271" s="9">
        <f t="shared" si="71"/>
        <v>42776.704432870371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 t="s">
        <v>8332</v>
      </c>
      <c r="P2272" t="s">
        <v>8350</v>
      </c>
      <c r="Q2272" s="11">
        <f t="shared" si="70"/>
        <v>2016</v>
      </c>
      <c r="R2272" s="9">
        <f t="shared" si="71"/>
        <v>42725.869363425925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 t="s">
        <v>8332</v>
      </c>
      <c r="P2273" t="s">
        <v>8350</v>
      </c>
      <c r="Q2273" s="11">
        <f t="shared" si="70"/>
        <v>2016</v>
      </c>
      <c r="R2273" s="9">
        <f t="shared" si="71"/>
        <v>42684.000046296293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 t="s">
        <v>8332</v>
      </c>
      <c r="P2274" t="s">
        <v>8350</v>
      </c>
      <c r="Q2274" s="11">
        <f t="shared" si="70"/>
        <v>2015</v>
      </c>
      <c r="R2274" s="9">
        <f t="shared" si="71"/>
        <v>42315.699490740735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 t="s">
        <v>8332</v>
      </c>
      <c r="P2275" t="s">
        <v>8350</v>
      </c>
      <c r="Q2275" s="11">
        <f t="shared" si="70"/>
        <v>2017</v>
      </c>
      <c r="R2275" s="9">
        <f t="shared" si="71"/>
        <v>42781.549097222218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 t="s">
        <v>8332</v>
      </c>
      <c r="P2276" t="s">
        <v>8350</v>
      </c>
      <c r="Q2276" s="11">
        <f t="shared" si="70"/>
        <v>2014</v>
      </c>
      <c r="R2276" s="9">
        <f t="shared" si="71"/>
        <v>41663.500659722224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 t="s">
        <v>8332</v>
      </c>
      <c r="P2277" t="s">
        <v>8350</v>
      </c>
      <c r="Q2277" s="11">
        <f t="shared" si="70"/>
        <v>2014</v>
      </c>
      <c r="R2277" s="9">
        <f t="shared" si="71"/>
        <v>41965.616655092599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 t="s">
        <v>8332</v>
      </c>
      <c r="P2278" t="s">
        <v>8350</v>
      </c>
      <c r="Q2278" s="11">
        <f t="shared" si="70"/>
        <v>2013</v>
      </c>
      <c r="R2278" s="9">
        <f t="shared" si="71"/>
        <v>41614.651493055557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 t="s">
        <v>8332</v>
      </c>
      <c r="P2279" t="s">
        <v>8350</v>
      </c>
      <c r="Q2279" s="11">
        <f t="shared" si="70"/>
        <v>2012</v>
      </c>
      <c r="R2279" s="9">
        <f t="shared" si="71"/>
        <v>40936.678506944445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 t="s">
        <v>8332</v>
      </c>
      <c r="P2280" t="s">
        <v>8350</v>
      </c>
      <c r="Q2280" s="11">
        <f t="shared" si="70"/>
        <v>2015</v>
      </c>
      <c r="R2280" s="9">
        <f t="shared" si="71"/>
        <v>42338.709108796291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 t="s">
        <v>8332</v>
      </c>
      <c r="P2281" t="s">
        <v>8350</v>
      </c>
      <c r="Q2281" s="11">
        <f t="shared" si="70"/>
        <v>2015</v>
      </c>
      <c r="R2281" s="9">
        <f t="shared" si="71"/>
        <v>42020.806701388887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 t="s">
        <v>8332</v>
      </c>
      <c r="P2282" t="s">
        <v>8350</v>
      </c>
      <c r="Q2282" s="11">
        <f t="shared" si="70"/>
        <v>2015</v>
      </c>
      <c r="R2282" s="9">
        <f t="shared" si="71"/>
        <v>42234.624895833331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 t="s">
        <v>8324</v>
      </c>
      <c r="P2283" t="s">
        <v>8325</v>
      </c>
      <c r="Q2283" s="11">
        <f t="shared" si="70"/>
        <v>2011</v>
      </c>
      <c r="R2283" s="9">
        <f t="shared" si="71"/>
        <v>40687.285844907405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 t="s">
        <v>8324</v>
      </c>
      <c r="P2284" t="s">
        <v>8325</v>
      </c>
      <c r="Q2284" s="11">
        <f t="shared" si="70"/>
        <v>2015</v>
      </c>
      <c r="R2284" s="9">
        <f t="shared" si="71"/>
        <v>42323.17460648148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 t="s">
        <v>8324</v>
      </c>
      <c r="P2285" t="s">
        <v>8325</v>
      </c>
      <c r="Q2285" s="11">
        <f t="shared" si="70"/>
        <v>2012</v>
      </c>
      <c r="R2285" s="9">
        <f t="shared" si="71"/>
        <v>40978.125046296293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 t="s">
        <v>8324</v>
      </c>
      <c r="P2286" t="s">
        <v>8325</v>
      </c>
      <c r="Q2286" s="11">
        <f t="shared" si="70"/>
        <v>2011</v>
      </c>
      <c r="R2286" s="9">
        <f t="shared" si="71"/>
        <v>40585.796817129631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 t="s">
        <v>8324</v>
      </c>
      <c r="P2287" t="s">
        <v>8325</v>
      </c>
      <c r="Q2287" s="11">
        <f t="shared" si="70"/>
        <v>2012</v>
      </c>
      <c r="R2287" s="9">
        <f t="shared" si="71"/>
        <v>41059.185682870368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 t="s">
        <v>8324</v>
      </c>
      <c r="P2288" t="s">
        <v>8325</v>
      </c>
      <c r="Q2288" s="11">
        <f t="shared" si="70"/>
        <v>2013</v>
      </c>
      <c r="R2288" s="9">
        <f t="shared" si="71"/>
        <v>41494.963587962964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 t="s">
        <v>8324</v>
      </c>
      <c r="P2289" t="s">
        <v>8325</v>
      </c>
      <c r="Q2289" s="11">
        <f t="shared" si="70"/>
        <v>2014</v>
      </c>
      <c r="R2289" s="9">
        <f t="shared" si="71"/>
        <v>41792.667361111111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 t="s">
        <v>8324</v>
      </c>
      <c r="P2290" t="s">
        <v>8325</v>
      </c>
      <c r="Q2290" s="11">
        <f t="shared" si="70"/>
        <v>2012</v>
      </c>
      <c r="R2290" s="9">
        <f t="shared" si="71"/>
        <v>41067.827418981484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 t="s">
        <v>8324</v>
      </c>
      <c r="P2291" t="s">
        <v>8325</v>
      </c>
      <c r="Q2291" s="11">
        <f t="shared" si="70"/>
        <v>2013</v>
      </c>
      <c r="R2291" s="9">
        <f t="shared" si="71"/>
        <v>41571.998379629629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 t="s">
        <v>8324</v>
      </c>
      <c r="P2292" t="s">
        <v>8325</v>
      </c>
      <c r="Q2292" s="11">
        <f t="shared" si="70"/>
        <v>2009</v>
      </c>
      <c r="R2292" s="9">
        <f t="shared" si="71"/>
        <v>40070.253819444442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 t="s">
        <v>8324</v>
      </c>
      <c r="P2293" t="s">
        <v>8325</v>
      </c>
      <c r="Q2293" s="11">
        <f t="shared" si="70"/>
        <v>2012</v>
      </c>
      <c r="R2293" s="9">
        <f t="shared" si="71"/>
        <v>40987.977060185185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 t="s">
        <v>8324</v>
      </c>
      <c r="P2294" t="s">
        <v>8325</v>
      </c>
      <c r="Q2294" s="11">
        <f t="shared" si="70"/>
        <v>2012</v>
      </c>
      <c r="R2294" s="9">
        <f t="shared" si="71"/>
        <v>40987.697638888887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 t="s">
        <v>8324</v>
      </c>
      <c r="P2295" t="s">
        <v>8325</v>
      </c>
      <c r="Q2295" s="11">
        <f t="shared" si="70"/>
        <v>2012</v>
      </c>
      <c r="R2295" s="9">
        <f t="shared" si="71"/>
        <v>41151.708321759259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 t="s">
        <v>8324</v>
      </c>
      <c r="P2296" t="s">
        <v>8325</v>
      </c>
      <c r="Q2296" s="11">
        <f t="shared" si="70"/>
        <v>2012</v>
      </c>
      <c r="R2296" s="9">
        <f t="shared" si="71"/>
        <v>41264.72314814815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 t="s">
        <v>8324</v>
      </c>
      <c r="P2297" t="s">
        <v>8325</v>
      </c>
      <c r="Q2297" s="11">
        <f t="shared" si="70"/>
        <v>2012</v>
      </c>
      <c r="R2297" s="9">
        <f t="shared" si="71"/>
        <v>41270.954351851848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 t="s">
        <v>8324</v>
      </c>
      <c r="P2298" t="s">
        <v>8325</v>
      </c>
      <c r="Q2298" s="11">
        <f t="shared" si="70"/>
        <v>2012</v>
      </c>
      <c r="R2298" s="9">
        <f t="shared" si="71"/>
        <v>40927.731782407405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 t="s">
        <v>8324</v>
      </c>
      <c r="P2299" t="s">
        <v>8325</v>
      </c>
      <c r="Q2299" s="11">
        <f t="shared" si="70"/>
        <v>2012</v>
      </c>
      <c r="R2299" s="9">
        <f t="shared" si="71"/>
        <v>40948.042233796295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 t="s">
        <v>8324</v>
      </c>
      <c r="P2300" t="s">
        <v>8325</v>
      </c>
      <c r="Q2300" s="11">
        <f t="shared" si="70"/>
        <v>2014</v>
      </c>
      <c r="R2300" s="9">
        <f t="shared" si="71"/>
        <v>41694.84065972222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 t="s">
        <v>8324</v>
      </c>
      <c r="P2301" t="s">
        <v>8325</v>
      </c>
      <c r="Q2301" s="11">
        <f t="shared" si="70"/>
        <v>2011</v>
      </c>
      <c r="R2301" s="9">
        <f t="shared" si="71"/>
        <v>40565.032511574071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 t="s">
        <v>8324</v>
      </c>
      <c r="P2302" t="s">
        <v>8325</v>
      </c>
      <c r="Q2302" s="11">
        <f t="shared" si="70"/>
        <v>2012</v>
      </c>
      <c r="R2302" s="9">
        <f t="shared" si="71"/>
        <v>41074.727037037039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 t="s">
        <v>8324</v>
      </c>
      <c r="P2303" t="s">
        <v>8328</v>
      </c>
      <c r="Q2303" s="11">
        <f t="shared" si="70"/>
        <v>2013</v>
      </c>
      <c r="R2303" s="9">
        <f t="shared" si="71"/>
        <v>41416.146944444445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 t="s">
        <v>8324</v>
      </c>
      <c r="P2304" t="s">
        <v>8328</v>
      </c>
      <c r="Q2304" s="11">
        <f t="shared" si="70"/>
        <v>2013</v>
      </c>
      <c r="R2304" s="9">
        <f t="shared" si="71"/>
        <v>41605.868449074071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 t="s">
        <v>8324</v>
      </c>
      <c r="P2305" t="s">
        <v>8328</v>
      </c>
      <c r="Q2305" s="11">
        <f t="shared" si="70"/>
        <v>2011</v>
      </c>
      <c r="R2305" s="9">
        <f t="shared" si="71"/>
        <v>40850.111064814817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 t="s">
        <v>8324</v>
      </c>
      <c r="P2306" t="s">
        <v>8328</v>
      </c>
      <c r="Q2306" s="11">
        <f t="shared" ref="Q2306:Q2369" si="72">YEAR(R2306)</f>
        <v>2010</v>
      </c>
      <c r="R2306" s="9">
        <f t="shared" ref="R2306:R2369" si="73">(((J2306/60)/60/24)+DATE(1970,1,1))</f>
        <v>40502.815868055557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 t="s">
        <v>8324</v>
      </c>
      <c r="P2307" t="s">
        <v>8328</v>
      </c>
      <c r="Q2307" s="11">
        <f t="shared" si="72"/>
        <v>2014</v>
      </c>
      <c r="R2307" s="9">
        <f t="shared" si="73"/>
        <v>41834.695277777777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 t="s">
        <v>8324</v>
      </c>
      <c r="P2308" t="s">
        <v>8328</v>
      </c>
      <c r="Q2308" s="11">
        <f t="shared" si="72"/>
        <v>2012</v>
      </c>
      <c r="R2308" s="9">
        <f t="shared" si="73"/>
        <v>40948.16815972222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 t="s">
        <v>8324</v>
      </c>
      <c r="P2309" t="s">
        <v>8328</v>
      </c>
      <c r="Q2309" s="11">
        <f t="shared" si="72"/>
        <v>2012</v>
      </c>
      <c r="R2309" s="9">
        <f t="shared" si="73"/>
        <v>41004.802465277775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 t="s">
        <v>8324</v>
      </c>
      <c r="P2310" t="s">
        <v>8328</v>
      </c>
      <c r="Q2310" s="11">
        <f t="shared" si="72"/>
        <v>2014</v>
      </c>
      <c r="R2310" s="9">
        <f t="shared" si="73"/>
        <v>41851.962916666671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 t="s">
        <v>8324</v>
      </c>
      <c r="P2311" t="s">
        <v>8328</v>
      </c>
      <c r="Q2311" s="11">
        <f t="shared" si="72"/>
        <v>2013</v>
      </c>
      <c r="R2311" s="9">
        <f t="shared" si="73"/>
        <v>41307.987696759257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 t="s">
        <v>8324</v>
      </c>
      <c r="P2312" t="s">
        <v>8328</v>
      </c>
      <c r="Q2312" s="11">
        <f t="shared" si="72"/>
        <v>2013</v>
      </c>
      <c r="R2312" s="9">
        <f t="shared" si="73"/>
        <v>41324.79415509259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 t="s">
        <v>8324</v>
      </c>
      <c r="P2313" t="s">
        <v>8328</v>
      </c>
      <c r="Q2313" s="11">
        <f t="shared" si="72"/>
        <v>2014</v>
      </c>
      <c r="R2313" s="9">
        <f t="shared" si="73"/>
        <v>41736.004502314812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 t="s">
        <v>8324</v>
      </c>
      <c r="P2314" t="s">
        <v>8328</v>
      </c>
      <c r="Q2314" s="11">
        <f t="shared" si="72"/>
        <v>2014</v>
      </c>
      <c r="R2314" s="9">
        <f t="shared" si="73"/>
        <v>41716.632847222223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 t="s">
        <v>8324</v>
      </c>
      <c r="P2315" t="s">
        <v>8328</v>
      </c>
      <c r="Q2315" s="11">
        <f t="shared" si="72"/>
        <v>2012</v>
      </c>
      <c r="R2315" s="9">
        <f t="shared" si="73"/>
        <v>41002.958634259259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 t="s">
        <v>8324</v>
      </c>
      <c r="P2316" t="s">
        <v>8328</v>
      </c>
      <c r="Q2316" s="11">
        <f t="shared" si="72"/>
        <v>2012</v>
      </c>
      <c r="R2316" s="9">
        <f t="shared" si="73"/>
        <v>41037.551585648151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 t="s">
        <v>8324</v>
      </c>
      <c r="P2317" t="s">
        <v>8328</v>
      </c>
      <c r="Q2317" s="11">
        <f t="shared" si="72"/>
        <v>2012</v>
      </c>
      <c r="R2317" s="9">
        <f t="shared" si="73"/>
        <v>41004.72619212963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 t="s">
        <v>8324</v>
      </c>
      <c r="P2318" t="s">
        <v>8328</v>
      </c>
      <c r="Q2318" s="11">
        <f t="shared" si="72"/>
        <v>2009</v>
      </c>
      <c r="R2318" s="9">
        <f t="shared" si="73"/>
        <v>40079.725115740745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 t="s">
        <v>8324</v>
      </c>
      <c r="P2319" t="s">
        <v>8328</v>
      </c>
      <c r="Q2319" s="11">
        <f t="shared" si="72"/>
        <v>2010</v>
      </c>
      <c r="R2319" s="9">
        <f t="shared" si="73"/>
        <v>40192.542233796295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 t="s">
        <v>8324</v>
      </c>
      <c r="P2320" t="s">
        <v>8328</v>
      </c>
      <c r="Q2320" s="11">
        <f t="shared" si="72"/>
        <v>2009</v>
      </c>
      <c r="R2320" s="9">
        <f t="shared" si="73"/>
        <v>40050.643680555557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 t="s">
        <v>8324</v>
      </c>
      <c r="P2321" t="s">
        <v>8328</v>
      </c>
      <c r="Q2321" s="11">
        <f t="shared" si="72"/>
        <v>2013</v>
      </c>
      <c r="R2321" s="9">
        <f t="shared" si="73"/>
        <v>41593.082002314812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 t="s">
        <v>8324</v>
      </c>
      <c r="P2322" t="s">
        <v>8328</v>
      </c>
      <c r="Q2322" s="11">
        <f t="shared" si="72"/>
        <v>2014</v>
      </c>
      <c r="R2322" s="9">
        <f t="shared" si="73"/>
        <v>41696.817129629628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 t="s">
        <v>8335</v>
      </c>
      <c r="P2323" t="s">
        <v>8351</v>
      </c>
      <c r="Q2323" s="11">
        <f t="shared" si="72"/>
        <v>2017</v>
      </c>
      <c r="R2323" s="9">
        <f t="shared" si="73"/>
        <v>42799.260428240741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 t="s">
        <v>8335</v>
      </c>
      <c r="P2324" t="s">
        <v>8351</v>
      </c>
      <c r="Q2324" s="11">
        <f t="shared" si="72"/>
        <v>2017</v>
      </c>
      <c r="R2324" s="9">
        <f t="shared" si="73"/>
        <v>42804.895474537043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 t="s">
        <v>8335</v>
      </c>
      <c r="P2325" t="s">
        <v>8351</v>
      </c>
      <c r="Q2325" s="11">
        <f t="shared" si="72"/>
        <v>2017</v>
      </c>
      <c r="R2325" s="9">
        <f t="shared" si="73"/>
        <v>42807.755173611105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 t="s">
        <v>8335</v>
      </c>
      <c r="P2326" t="s">
        <v>8351</v>
      </c>
      <c r="Q2326" s="11">
        <f t="shared" si="72"/>
        <v>2017</v>
      </c>
      <c r="R2326" s="9">
        <f t="shared" si="73"/>
        <v>42790.885243055556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 t="s">
        <v>8335</v>
      </c>
      <c r="P2327" t="s">
        <v>8351</v>
      </c>
      <c r="Q2327" s="11">
        <f t="shared" si="72"/>
        <v>2017</v>
      </c>
      <c r="R2327" s="9">
        <f t="shared" si="73"/>
        <v>42794.022349537037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 t="s">
        <v>8335</v>
      </c>
      <c r="P2328" t="s">
        <v>8351</v>
      </c>
      <c r="Q2328" s="11">
        <f t="shared" si="72"/>
        <v>2017</v>
      </c>
      <c r="R2328" s="9">
        <f t="shared" si="73"/>
        <v>42804.034120370372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 t="s">
        <v>8335</v>
      </c>
      <c r="P2329" t="s">
        <v>8351</v>
      </c>
      <c r="Q2329" s="11">
        <f t="shared" si="72"/>
        <v>2014</v>
      </c>
      <c r="R2329" s="9">
        <f t="shared" si="73"/>
        <v>41842.917129629634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 t="s">
        <v>8335</v>
      </c>
      <c r="P2330" t="s">
        <v>8351</v>
      </c>
      <c r="Q2330" s="11">
        <f t="shared" si="72"/>
        <v>2015</v>
      </c>
      <c r="R2330" s="9">
        <f t="shared" si="73"/>
        <v>42139.781678240746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 t="s">
        <v>8335</v>
      </c>
      <c r="P2331" t="s">
        <v>8351</v>
      </c>
      <c r="Q2331" s="11">
        <f t="shared" si="72"/>
        <v>2014</v>
      </c>
      <c r="R2331" s="9">
        <f t="shared" si="73"/>
        <v>41807.624374999999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 t="s">
        <v>8335</v>
      </c>
      <c r="P2332" t="s">
        <v>8351</v>
      </c>
      <c r="Q2332" s="11">
        <f t="shared" si="72"/>
        <v>2015</v>
      </c>
      <c r="R2332" s="9">
        <f t="shared" si="73"/>
        <v>42332.89980324074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 t="s">
        <v>8335</v>
      </c>
      <c r="P2333" t="s">
        <v>8351</v>
      </c>
      <c r="Q2333" s="11">
        <f t="shared" si="72"/>
        <v>2014</v>
      </c>
      <c r="R2333" s="9">
        <f t="shared" si="73"/>
        <v>41839.005671296298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 t="s">
        <v>8335</v>
      </c>
      <c r="P2334" t="s">
        <v>8351</v>
      </c>
      <c r="Q2334" s="11">
        <f t="shared" si="72"/>
        <v>2015</v>
      </c>
      <c r="R2334" s="9">
        <f t="shared" si="73"/>
        <v>42011.628136574072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 t="s">
        <v>8335</v>
      </c>
      <c r="P2335" t="s">
        <v>8351</v>
      </c>
      <c r="Q2335" s="11">
        <f t="shared" si="72"/>
        <v>2014</v>
      </c>
      <c r="R2335" s="9">
        <f t="shared" si="73"/>
        <v>41767.650347222225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 t="s">
        <v>8335</v>
      </c>
      <c r="P2336" t="s">
        <v>8351</v>
      </c>
      <c r="Q2336" s="11">
        <f t="shared" si="72"/>
        <v>2014</v>
      </c>
      <c r="R2336" s="9">
        <f t="shared" si="73"/>
        <v>41918.670115740737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 t="s">
        <v>8335</v>
      </c>
      <c r="P2337" t="s">
        <v>8351</v>
      </c>
      <c r="Q2337" s="11">
        <f t="shared" si="72"/>
        <v>2014</v>
      </c>
      <c r="R2337" s="9">
        <f t="shared" si="73"/>
        <v>41771.572256944448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 t="s">
        <v>8335</v>
      </c>
      <c r="P2338" t="s">
        <v>8351</v>
      </c>
      <c r="Q2338" s="11">
        <f t="shared" si="72"/>
        <v>2014</v>
      </c>
      <c r="R2338" s="9">
        <f t="shared" si="73"/>
        <v>41666.924710648149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 t="s">
        <v>8335</v>
      </c>
      <c r="P2339" t="s">
        <v>8351</v>
      </c>
      <c r="Q2339" s="11">
        <f t="shared" si="72"/>
        <v>2014</v>
      </c>
      <c r="R2339" s="9">
        <f t="shared" si="73"/>
        <v>41786.640543981484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 t="s">
        <v>8335</v>
      </c>
      <c r="P2340" t="s">
        <v>8351</v>
      </c>
      <c r="Q2340" s="11">
        <f t="shared" si="72"/>
        <v>2014</v>
      </c>
      <c r="R2340" s="9">
        <f t="shared" si="73"/>
        <v>41789.896805555552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 t="s">
        <v>8335</v>
      </c>
      <c r="P2341" t="s">
        <v>8351</v>
      </c>
      <c r="Q2341" s="11">
        <f t="shared" si="72"/>
        <v>2016</v>
      </c>
      <c r="R2341" s="9">
        <f t="shared" si="73"/>
        <v>42692.79987268518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 t="s">
        <v>8335</v>
      </c>
      <c r="P2342" t="s">
        <v>8351</v>
      </c>
      <c r="Q2342" s="11">
        <f t="shared" si="72"/>
        <v>2016</v>
      </c>
      <c r="R2342" s="9">
        <f t="shared" si="73"/>
        <v>42643.642800925925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 t="s">
        <v>8318</v>
      </c>
      <c r="P2343" t="s">
        <v>8319</v>
      </c>
      <c r="Q2343" s="11">
        <f t="shared" si="72"/>
        <v>2015</v>
      </c>
      <c r="R2343" s="9">
        <f t="shared" si="73"/>
        <v>42167.813703703709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 t="s">
        <v>8318</v>
      </c>
      <c r="P2344" t="s">
        <v>8319</v>
      </c>
      <c r="Q2344" s="11">
        <f t="shared" si="72"/>
        <v>2014</v>
      </c>
      <c r="R2344" s="9">
        <f t="shared" si="73"/>
        <v>41897.702199074076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 t="s">
        <v>8318</v>
      </c>
      <c r="P2345" t="s">
        <v>8319</v>
      </c>
      <c r="Q2345" s="11">
        <f t="shared" si="72"/>
        <v>2015</v>
      </c>
      <c r="R2345" s="9">
        <f t="shared" si="73"/>
        <v>42327.825289351851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 t="s">
        <v>8318</v>
      </c>
      <c r="P2346" t="s">
        <v>8319</v>
      </c>
      <c r="Q2346" s="11">
        <f t="shared" si="72"/>
        <v>2016</v>
      </c>
      <c r="R2346" s="9">
        <f t="shared" si="73"/>
        <v>42515.727650462963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 t="s">
        <v>8318</v>
      </c>
      <c r="P2347" t="s">
        <v>8319</v>
      </c>
      <c r="Q2347" s="11">
        <f t="shared" si="72"/>
        <v>2015</v>
      </c>
      <c r="R2347" s="9">
        <f t="shared" si="73"/>
        <v>42060.001805555556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 t="s">
        <v>8318</v>
      </c>
      <c r="P2348" t="s">
        <v>8319</v>
      </c>
      <c r="Q2348" s="11">
        <f t="shared" si="72"/>
        <v>2016</v>
      </c>
      <c r="R2348" s="9">
        <f t="shared" si="73"/>
        <v>42615.79896990741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 t="s">
        <v>8318</v>
      </c>
      <c r="P2349" t="s">
        <v>8319</v>
      </c>
      <c r="Q2349" s="11">
        <f t="shared" si="72"/>
        <v>2016</v>
      </c>
      <c r="R2349" s="9">
        <f t="shared" si="73"/>
        <v>42577.607361111113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 t="s">
        <v>8318</v>
      </c>
      <c r="P2350" t="s">
        <v>8319</v>
      </c>
      <c r="Q2350" s="11">
        <f t="shared" si="72"/>
        <v>2015</v>
      </c>
      <c r="R2350" s="9">
        <f t="shared" si="73"/>
        <v>42360.932152777779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 t="s">
        <v>8318</v>
      </c>
      <c r="P2351" t="s">
        <v>8319</v>
      </c>
      <c r="Q2351" s="11">
        <f t="shared" si="72"/>
        <v>2015</v>
      </c>
      <c r="R2351" s="9">
        <f t="shared" si="73"/>
        <v>42198.775787037041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 t="s">
        <v>8318</v>
      </c>
      <c r="P2352" t="s">
        <v>8319</v>
      </c>
      <c r="Q2352" s="11">
        <f t="shared" si="72"/>
        <v>2016</v>
      </c>
      <c r="R2352" s="9">
        <f t="shared" si="73"/>
        <v>42708.842245370368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 t="s">
        <v>8318</v>
      </c>
      <c r="P2353" t="s">
        <v>8319</v>
      </c>
      <c r="Q2353" s="11">
        <f t="shared" si="72"/>
        <v>2015</v>
      </c>
      <c r="R2353" s="9">
        <f t="shared" si="73"/>
        <v>42094.101145833338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 t="s">
        <v>8318</v>
      </c>
      <c r="P2354" t="s">
        <v>8319</v>
      </c>
      <c r="Q2354" s="11">
        <f t="shared" si="72"/>
        <v>2015</v>
      </c>
      <c r="R2354" s="9">
        <f t="shared" si="73"/>
        <v>42101.633703703701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 t="s">
        <v>8318</v>
      </c>
      <c r="P2355" t="s">
        <v>8319</v>
      </c>
      <c r="Q2355" s="11">
        <f t="shared" si="72"/>
        <v>2015</v>
      </c>
      <c r="R2355" s="9">
        <f t="shared" si="73"/>
        <v>42103.676180555558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 t="s">
        <v>8318</v>
      </c>
      <c r="P2356" t="s">
        <v>8319</v>
      </c>
      <c r="Q2356" s="11">
        <f t="shared" si="72"/>
        <v>2014</v>
      </c>
      <c r="R2356" s="9">
        <f t="shared" si="73"/>
        <v>41954.722916666666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 t="s">
        <v>8318</v>
      </c>
      <c r="P2357" t="s">
        <v>8319</v>
      </c>
      <c r="Q2357" s="11">
        <f t="shared" si="72"/>
        <v>2015</v>
      </c>
      <c r="R2357" s="9">
        <f t="shared" si="73"/>
        <v>42096.918240740735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 t="s">
        <v>8318</v>
      </c>
      <c r="P2358" t="s">
        <v>8319</v>
      </c>
      <c r="Q2358" s="11">
        <f t="shared" si="72"/>
        <v>2015</v>
      </c>
      <c r="R2358" s="9">
        <f t="shared" si="73"/>
        <v>42130.78361111111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 t="s">
        <v>8318</v>
      </c>
      <c r="P2359" t="s">
        <v>8319</v>
      </c>
      <c r="Q2359" s="11">
        <f t="shared" si="72"/>
        <v>2015</v>
      </c>
      <c r="R2359" s="9">
        <f t="shared" si="73"/>
        <v>42264.620115740734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 t="s">
        <v>8318</v>
      </c>
      <c r="P2360" t="s">
        <v>8319</v>
      </c>
      <c r="Q2360" s="11">
        <f t="shared" si="72"/>
        <v>2014</v>
      </c>
      <c r="R2360" s="9">
        <f t="shared" si="73"/>
        <v>41978.930972222224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 t="s">
        <v>8318</v>
      </c>
      <c r="P2361" t="s">
        <v>8319</v>
      </c>
      <c r="Q2361" s="11">
        <f t="shared" si="72"/>
        <v>2015</v>
      </c>
      <c r="R2361" s="9">
        <f t="shared" si="73"/>
        <v>42159.649583333332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 t="s">
        <v>8318</v>
      </c>
      <c r="P2362" t="s">
        <v>8319</v>
      </c>
      <c r="Q2362" s="11">
        <f t="shared" si="72"/>
        <v>2016</v>
      </c>
      <c r="R2362" s="9">
        <f t="shared" si="73"/>
        <v>42377.70694444445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 t="s">
        <v>8318</v>
      </c>
      <c r="P2363" t="s">
        <v>8319</v>
      </c>
      <c r="Q2363" s="11">
        <f t="shared" si="72"/>
        <v>2016</v>
      </c>
      <c r="R2363" s="9">
        <f t="shared" si="73"/>
        <v>42466.858888888892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 t="s">
        <v>8318</v>
      </c>
      <c r="P2364" t="s">
        <v>8319</v>
      </c>
      <c r="Q2364" s="11">
        <f t="shared" si="72"/>
        <v>2014</v>
      </c>
      <c r="R2364" s="9">
        <f t="shared" si="73"/>
        <v>41954.688310185185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 t="s">
        <v>8318</v>
      </c>
      <c r="P2365" t="s">
        <v>8319</v>
      </c>
      <c r="Q2365" s="11">
        <f t="shared" si="72"/>
        <v>2015</v>
      </c>
      <c r="R2365" s="9">
        <f t="shared" si="73"/>
        <v>42322.011574074073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 t="s">
        <v>8318</v>
      </c>
      <c r="P2366" t="s">
        <v>8319</v>
      </c>
      <c r="Q2366" s="11">
        <f t="shared" si="72"/>
        <v>2015</v>
      </c>
      <c r="R2366" s="9">
        <f t="shared" si="73"/>
        <v>42248.934675925921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 t="s">
        <v>8318</v>
      </c>
      <c r="P2367" t="s">
        <v>8319</v>
      </c>
      <c r="Q2367" s="11">
        <f t="shared" si="72"/>
        <v>2015</v>
      </c>
      <c r="R2367" s="9">
        <f t="shared" si="73"/>
        <v>42346.736400462964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 t="s">
        <v>8318</v>
      </c>
      <c r="P2368" t="s">
        <v>8319</v>
      </c>
      <c r="Q2368" s="11">
        <f t="shared" si="72"/>
        <v>2015</v>
      </c>
      <c r="R2368" s="9">
        <f t="shared" si="73"/>
        <v>42268.531631944439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 t="s">
        <v>8318</v>
      </c>
      <c r="P2369" t="s">
        <v>8319</v>
      </c>
      <c r="Q2369" s="11">
        <f t="shared" si="72"/>
        <v>2016</v>
      </c>
      <c r="R2369" s="9">
        <f t="shared" si="73"/>
        <v>42425.970092592594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 t="s">
        <v>8318</v>
      </c>
      <c r="P2370" t="s">
        <v>8319</v>
      </c>
      <c r="Q2370" s="11">
        <f t="shared" ref="Q2370:Q2433" si="74">YEAR(R2370)</f>
        <v>2015</v>
      </c>
      <c r="R2370" s="9">
        <f t="shared" ref="R2370:R2433" si="75">(((J2370/60)/60/24)+DATE(1970,1,1))</f>
        <v>42063.721817129626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 t="s">
        <v>8318</v>
      </c>
      <c r="P2371" t="s">
        <v>8319</v>
      </c>
      <c r="Q2371" s="11">
        <f t="shared" si="74"/>
        <v>2016</v>
      </c>
      <c r="R2371" s="9">
        <f t="shared" si="75"/>
        <v>42380.812627314815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 t="s">
        <v>8318</v>
      </c>
      <c r="P2372" t="s">
        <v>8319</v>
      </c>
      <c r="Q2372" s="11">
        <f t="shared" si="74"/>
        <v>2014</v>
      </c>
      <c r="R2372" s="9">
        <f t="shared" si="75"/>
        <v>41961.18913194444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 t="s">
        <v>8318</v>
      </c>
      <c r="P2373" t="s">
        <v>8319</v>
      </c>
      <c r="Q2373" s="11">
        <f t="shared" si="74"/>
        <v>2015</v>
      </c>
      <c r="R2373" s="9">
        <f t="shared" si="75"/>
        <v>42150.777731481481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 t="s">
        <v>8318</v>
      </c>
      <c r="P2374" t="s">
        <v>8319</v>
      </c>
      <c r="Q2374" s="11">
        <f t="shared" si="74"/>
        <v>2015</v>
      </c>
      <c r="R2374" s="9">
        <f t="shared" si="75"/>
        <v>42088.069108796291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 t="s">
        <v>8318</v>
      </c>
      <c r="P2375" t="s">
        <v>8319</v>
      </c>
      <c r="Q2375" s="11">
        <f t="shared" si="74"/>
        <v>2015</v>
      </c>
      <c r="R2375" s="9">
        <f t="shared" si="75"/>
        <v>42215.662314814821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 t="s">
        <v>8318</v>
      </c>
      <c r="P2376" t="s">
        <v>8319</v>
      </c>
      <c r="Q2376" s="11">
        <f t="shared" si="74"/>
        <v>2015</v>
      </c>
      <c r="R2376" s="9">
        <f t="shared" si="75"/>
        <v>42017.843287037031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 t="s">
        <v>8318</v>
      </c>
      <c r="P2377" t="s">
        <v>8319</v>
      </c>
      <c r="Q2377" s="11">
        <f t="shared" si="74"/>
        <v>2016</v>
      </c>
      <c r="R2377" s="9">
        <f t="shared" si="75"/>
        <v>42592.836076388892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 t="s">
        <v>8318</v>
      </c>
      <c r="P2378" t="s">
        <v>8319</v>
      </c>
      <c r="Q2378" s="11">
        <f t="shared" si="74"/>
        <v>2015</v>
      </c>
      <c r="R2378" s="9">
        <f t="shared" si="75"/>
        <v>42318.925532407404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 t="s">
        <v>8318</v>
      </c>
      <c r="P2379" t="s">
        <v>8319</v>
      </c>
      <c r="Q2379" s="11">
        <f t="shared" si="74"/>
        <v>2016</v>
      </c>
      <c r="R2379" s="9">
        <f t="shared" si="75"/>
        <v>42669.870173611111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 t="s">
        <v>8318</v>
      </c>
      <c r="P2380" t="s">
        <v>8319</v>
      </c>
      <c r="Q2380" s="11">
        <f t="shared" si="74"/>
        <v>2015</v>
      </c>
      <c r="R2380" s="9">
        <f t="shared" si="75"/>
        <v>42213.013078703705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 t="s">
        <v>8318</v>
      </c>
      <c r="P2381" t="s">
        <v>8319</v>
      </c>
      <c r="Q2381" s="11">
        <f t="shared" si="74"/>
        <v>2015</v>
      </c>
      <c r="R2381" s="9">
        <f t="shared" si="75"/>
        <v>42237.016388888893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 t="s">
        <v>8318</v>
      </c>
      <c r="P2382" t="s">
        <v>8319</v>
      </c>
      <c r="Q2382" s="11">
        <f t="shared" si="74"/>
        <v>2015</v>
      </c>
      <c r="R2382" s="9">
        <f t="shared" si="75"/>
        <v>42248.793310185181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 t="s">
        <v>8318</v>
      </c>
      <c r="P2383" t="s">
        <v>8319</v>
      </c>
      <c r="Q2383" s="11">
        <f t="shared" si="74"/>
        <v>2015</v>
      </c>
      <c r="R2383" s="9">
        <f t="shared" si="75"/>
        <v>42074.935740740737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 t="s">
        <v>8318</v>
      </c>
      <c r="P2384" t="s">
        <v>8319</v>
      </c>
      <c r="Q2384" s="11">
        <f t="shared" si="74"/>
        <v>2015</v>
      </c>
      <c r="R2384" s="9">
        <f t="shared" si="75"/>
        <v>42195.187534722223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 t="s">
        <v>8318</v>
      </c>
      <c r="P2385" t="s">
        <v>8319</v>
      </c>
      <c r="Q2385" s="11">
        <f t="shared" si="74"/>
        <v>2015</v>
      </c>
      <c r="R2385" s="9">
        <f t="shared" si="75"/>
        <v>42027.056793981479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 t="s">
        <v>8318</v>
      </c>
      <c r="P2386" t="s">
        <v>8319</v>
      </c>
      <c r="Q2386" s="11">
        <f t="shared" si="74"/>
        <v>2014</v>
      </c>
      <c r="R2386" s="9">
        <f t="shared" si="75"/>
        <v>41927.067627314813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 t="s">
        <v>8318</v>
      </c>
      <c r="P2387" t="s">
        <v>8319</v>
      </c>
      <c r="Q2387" s="11">
        <f t="shared" si="74"/>
        <v>2015</v>
      </c>
      <c r="R2387" s="9">
        <f t="shared" si="75"/>
        <v>42191.70175925926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 t="s">
        <v>8318</v>
      </c>
      <c r="P2388" t="s">
        <v>8319</v>
      </c>
      <c r="Q2388" s="11">
        <f t="shared" si="74"/>
        <v>2014</v>
      </c>
      <c r="R2388" s="9">
        <f t="shared" si="75"/>
        <v>41954.838240740741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 t="s">
        <v>8318</v>
      </c>
      <c r="P2389" t="s">
        <v>8319</v>
      </c>
      <c r="Q2389" s="11">
        <f t="shared" si="74"/>
        <v>2016</v>
      </c>
      <c r="R2389" s="9">
        <f t="shared" si="75"/>
        <v>42528.626620370371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 t="s">
        <v>8318</v>
      </c>
      <c r="P2390" t="s">
        <v>8319</v>
      </c>
      <c r="Q2390" s="11">
        <f t="shared" si="74"/>
        <v>2014</v>
      </c>
      <c r="R2390" s="9">
        <f t="shared" si="75"/>
        <v>41989.853692129633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 t="s">
        <v>8318</v>
      </c>
      <c r="P2391" t="s">
        <v>8319</v>
      </c>
      <c r="Q2391" s="11">
        <f t="shared" si="74"/>
        <v>2015</v>
      </c>
      <c r="R2391" s="9">
        <f t="shared" si="75"/>
        <v>42179.653379629628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 t="s">
        <v>8318</v>
      </c>
      <c r="P2392" t="s">
        <v>8319</v>
      </c>
      <c r="Q2392" s="11">
        <f t="shared" si="74"/>
        <v>2014</v>
      </c>
      <c r="R2392" s="9">
        <f t="shared" si="75"/>
        <v>41968.262314814812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 t="s">
        <v>8318</v>
      </c>
      <c r="P2393" t="s">
        <v>8319</v>
      </c>
      <c r="Q2393" s="11">
        <f t="shared" si="74"/>
        <v>2015</v>
      </c>
      <c r="R2393" s="9">
        <f t="shared" si="75"/>
        <v>42064.794490740736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 t="s">
        <v>8318</v>
      </c>
      <c r="P2394" t="s">
        <v>8319</v>
      </c>
      <c r="Q2394" s="11">
        <f t="shared" si="74"/>
        <v>2015</v>
      </c>
      <c r="R2394" s="9">
        <f t="shared" si="75"/>
        <v>42276.120636574073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 t="s">
        <v>8318</v>
      </c>
      <c r="P2395" t="s">
        <v>8319</v>
      </c>
      <c r="Q2395" s="11">
        <f t="shared" si="74"/>
        <v>2015</v>
      </c>
      <c r="R2395" s="9">
        <f t="shared" si="75"/>
        <v>42194.648344907408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 t="s">
        <v>8318</v>
      </c>
      <c r="P2396" t="s">
        <v>8319</v>
      </c>
      <c r="Q2396" s="11">
        <f t="shared" si="74"/>
        <v>2015</v>
      </c>
      <c r="R2396" s="9">
        <f t="shared" si="75"/>
        <v>42031.362187499995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 t="s">
        <v>8318</v>
      </c>
      <c r="P2397" t="s">
        <v>8319</v>
      </c>
      <c r="Q2397" s="11">
        <f t="shared" si="74"/>
        <v>2016</v>
      </c>
      <c r="R2397" s="9">
        <f t="shared" si="75"/>
        <v>42717.121377314819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 t="s">
        <v>8318</v>
      </c>
      <c r="P2398" t="s">
        <v>8319</v>
      </c>
      <c r="Q2398" s="11">
        <f t="shared" si="74"/>
        <v>2015</v>
      </c>
      <c r="R2398" s="9">
        <f t="shared" si="75"/>
        <v>42262.849050925928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 t="s">
        <v>8318</v>
      </c>
      <c r="P2399" t="s">
        <v>8319</v>
      </c>
      <c r="Q2399" s="11">
        <f t="shared" si="74"/>
        <v>2014</v>
      </c>
      <c r="R2399" s="9">
        <f t="shared" si="75"/>
        <v>41976.88490740741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 t="s">
        <v>8318</v>
      </c>
      <c r="P2400" t="s">
        <v>8319</v>
      </c>
      <c r="Q2400" s="11">
        <f t="shared" si="74"/>
        <v>2015</v>
      </c>
      <c r="R2400" s="9">
        <f t="shared" si="75"/>
        <v>42157.916481481487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 t="s">
        <v>8318</v>
      </c>
      <c r="P2401" t="s">
        <v>8319</v>
      </c>
      <c r="Q2401" s="11">
        <f t="shared" si="74"/>
        <v>2014</v>
      </c>
      <c r="R2401" s="9">
        <f t="shared" si="75"/>
        <v>41956.853078703702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 t="s">
        <v>8318</v>
      </c>
      <c r="P2402" t="s">
        <v>8319</v>
      </c>
      <c r="Q2402" s="11">
        <f t="shared" si="74"/>
        <v>2016</v>
      </c>
      <c r="R2402" s="9">
        <f t="shared" si="75"/>
        <v>42444.268101851849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 t="s">
        <v>8335</v>
      </c>
      <c r="P2403" t="s">
        <v>8336</v>
      </c>
      <c r="Q2403" s="11">
        <f t="shared" si="74"/>
        <v>2016</v>
      </c>
      <c r="R2403" s="9">
        <f t="shared" si="75"/>
        <v>42374.822870370372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 t="s">
        <v>8335</v>
      </c>
      <c r="P2404" t="s">
        <v>8336</v>
      </c>
      <c r="Q2404" s="11">
        <f t="shared" si="74"/>
        <v>2015</v>
      </c>
      <c r="R2404" s="9">
        <f t="shared" si="75"/>
        <v>42107.679756944446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 t="s">
        <v>8335</v>
      </c>
      <c r="P2405" t="s">
        <v>8336</v>
      </c>
      <c r="Q2405" s="11">
        <f t="shared" si="74"/>
        <v>2016</v>
      </c>
      <c r="R2405" s="9">
        <f t="shared" si="75"/>
        <v>42399.882615740738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 t="s">
        <v>8335</v>
      </c>
      <c r="P2406" t="s">
        <v>8336</v>
      </c>
      <c r="Q2406" s="11">
        <f t="shared" si="74"/>
        <v>2015</v>
      </c>
      <c r="R2406" s="9">
        <f t="shared" si="75"/>
        <v>42342.03943287037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 t="s">
        <v>8335</v>
      </c>
      <c r="P2407" t="s">
        <v>8336</v>
      </c>
      <c r="Q2407" s="11">
        <f t="shared" si="74"/>
        <v>2016</v>
      </c>
      <c r="R2407" s="9">
        <f t="shared" si="75"/>
        <v>42595.585358796292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 t="s">
        <v>8335</v>
      </c>
      <c r="P2408" t="s">
        <v>8336</v>
      </c>
      <c r="Q2408" s="11">
        <f t="shared" si="74"/>
        <v>2014</v>
      </c>
      <c r="R2408" s="9">
        <f t="shared" si="75"/>
        <v>41983.110995370371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 t="s">
        <v>8335</v>
      </c>
      <c r="P2409" t="s">
        <v>8336</v>
      </c>
      <c r="Q2409" s="11">
        <f t="shared" si="74"/>
        <v>2015</v>
      </c>
      <c r="R2409" s="9">
        <f t="shared" si="75"/>
        <v>42082.575555555552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 t="s">
        <v>8335</v>
      </c>
      <c r="P2410" t="s">
        <v>8336</v>
      </c>
      <c r="Q2410" s="11">
        <f t="shared" si="74"/>
        <v>2014</v>
      </c>
      <c r="R2410" s="9">
        <f t="shared" si="75"/>
        <v>41919.140706018516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 t="s">
        <v>8335</v>
      </c>
      <c r="P2411" t="s">
        <v>8336</v>
      </c>
      <c r="Q2411" s="11">
        <f t="shared" si="74"/>
        <v>2015</v>
      </c>
      <c r="R2411" s="9">
        <f t="shared" si="75"/>
        <v>42204.875868055555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 t="s">
        <v>8335</v>
      </c>
      <c r="P2412" t="s">
        <v>8336</v>
      </c>
      <c r="Q2412" s="11">
        <f t="shared" si="74"/>
        <v>2015</v>
      </c>
      <c r="R2412" s="9">
        <f t="shared" si="75"/>
        <v>42224.408275462964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 t="s">
        <v>8335</v>
      </c>
      <c r="P2413" t="s">
        <v>8336</v>
      </c>
      <c r="Q2413" s="11">
        <f t="shared" si="74"/>
        <v>2015</v>
      </c>
      <c r="R2413" s="9">
        <f t="shared" si="75"/>
        <v>42211.732430555552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 t="s">
        <v>8335</v>
      </c>
      <c r="P2414" t="s">
        <v>8336</v>
      </c>
      <c r="Q2414" s="11">
        <f t="shared" si="74"/>
        <v>2016</v>
      </c>
      <c r="R2414" s="9">
        <f t="shared" si="75"/>
        <v>42655.736956018518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 t="s">
        <v>8335</v>
      </c>
      <c r="P2415" t="s">
        <v>8336</v>
      </c>
      <c r="Q2415" s="11">
        <f t="shared" si="74"/>
        <v>2014</v>
      </c>
      <c r="R2415" s="9">
        <f t="shared" si="75"/>
        <v>41760.10974537037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 t="s">
        <v>8335</v>
      </c>
      <c r="P2416" t="s">
        <v>8336</v>
      </c>
      <c r="Q2416" s="11">
        <f t="shared" si="74"/>
        <v>2015</v>
      </c>
      <c r="R2416" s="9">
        <f t="shared" si="75"/>
        <v>42198.695138888885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 t="s">
        <v>8335</v>
      </c>
      <c r="P2417" t="s">
        <v>8336</v>
      </c>
      <c r="Q2417" s="11">
        <f t="shared" si="74"/>
        <v>2016</v>
      </c>
      <c r="R2417" s="9">
        <f t="shared" si="75"/>
        <v>42536.862800925926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 t="s">
        <v>8335</v>
      </c>
      <c r="P2418" t="s">
        <v>8336</v>
      </c>
      <c r="Q2418" s="11">
        <f t="shared" si="74"/>
        <v>2015</v>
      </c>
      <c r="R2418" s="9">
        <f t="shared" si="75"/>
        <v>42019.737766203703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 t="s">
        <v>8335</v>
      </c>
      <c r="P2419" t="s">
        <v>8336</v>
      </c>
      <c r="Q2419" s="11">
        <f t="shared" si="74"/>
        <v>2014</v>
      </c>
      <c r="R2419" s="9">
        <f t="shared" si="75"/>
        <v>41831.884108796294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 t="s">
        <v>8335</v>
      </c>
      <c r="P2420" t="s">
        <v>8336</v>
      </c>
      <c r="Q2420" s="11">
        <f t="shared" si="74"/>
        <v>2015</v>
      </c>
      <c r="R2420" s="9">
        <f t="shared" si="75"/>
        <v>42027.856990740736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 t="s">
        <v>8335</v>
      </c>
      <c r="P2421" t="s">
        <v>8336</v>
      </c>
      <c r="Q2421" s="11">
        <f t="shared" si="74"/>
        <v>2014</v>
      </c>
      <c r="R2421" s="9">
        <f t="shared" si="75"/>
        <v>41993.738298611104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 t="s">
        <v>8335</v>
      </c>
      <c r="P2422" t="s">
        <v>8336</v>
      </c>
      <c r="Q2422" s="11">
        <f t="shared" si="74"/>
        <v>2014</v>
      </c>
      <c r="R2422" s="9">
        <f t="shared" si="75"/>
        <v>41893.028877314813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 t="s">
        <v>8335</v>
      </c>
      <c r="P2423" t="s">
        <v>8336</v>
      </c>
      <c r="Q2423" s="11">
        <f t="shared" si="74"/>
        <v>2015</v>
      </c>
      <c r="R2423" s="9">
        <f t="shared" si="75"/>
        <v>42026.687453703707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 t="s">
        <v>8335</v>
      </c>
      <c r="P2424" t="s">
        <v>8336</v>
      </c>
      <c r="Q2424" s="11">
        <f t="shared" si="74"/>
        <v>2015</v>
      </c>
      <c r="R2424" s="9">
        <f t="shared" si="75"/>
        <v>42044.724953703699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 t="s">
        <v>8335</v>
      </c>
      <c r="P2425" t="s">
        <v>8336</v>
      </c>
      <c r="Q2425" s="11">
        <f t="shared" si="74"/>
        <v>2014</v>
      </c>
      <c r="R2425" s="9">
        <f t="shared" si="75"/>
        <v>41974.704745370371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 t="s">
        <v>8335</v>
      </c>
      <c r="P2426" t="s">
        <v>8336</v>
      </c>
      <c r="Q2426" s="11">
        <f t="shared" si="74"/>
        <v>2014</v>
      </c>
      <c r="R2426" s="9">
        <f t="shared" si="75"/>
        <v>41909.892453703702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 t="s">
        <v>8335</v>
      </c>
      <c r="P2427" t="s">
        <v>8336</v>
      </c>
      <c r="Q2427" s="11">
        <f t="shared" si="74"/>
        <v>2016</v>
      </c>
      <c r="R2427" s="9">
        <f t="shared" si="75"/>
        <v>42502.913761574076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 t="s">
        <v>8335</v>
      </c>
      <c r="P2428" t="s">
        <v>8336</v>
      </c>
      <c r="Q2428" s="11">
        <f t="shared" si="74"/>
        <v>2015</v>
      </c>
      <c r="R2428" s="9">
        <f t="shared" si="75"/>
        <v>42164.170046296291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 t="s">
        <v>8335</v>
      </c>
      <c r="P2429" t="s">
        <v>8336</v>
      </c>
      <c r="Q2429" s="11">
        <f t="shared" si="74"/>
        <v>2016</v>
      </c>
      <c r="R2429" s="9">
        <f t="shared" si="75"/>
        <v>42412.318668981476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 t="s">
        <v>8335</v>
      </c>
      <c r="P2430" t="s">
        <v>8336</v>
      </c>
      <c r="Q2430" s="11">
        <f t="shared" si="74"/>
        <v>2015</v>
      </c>
      <c r="R2430" s="9">
        <f t="shared" si="75"/>
        <v>42045.784155092595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 t="s">
        <v>8335</v>
      </c>
      <c r="P2431" t="s">
        <v>8336</v>
      </c>
      <c r="Q2431" s="11">
        <f t="shared" si="74"/>
        <v>2016</v>
      </c>
      <c r="R2431" s="9">
        <f t="shared" si="75"/>
        <v>42734.879236111112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 t="s">
        <v>8335</v>
      </c>
      <c r="P2432" t="s">
        <v>8336</v>
      </c>
      <c r="Q2432" s="11">
        <f t="shared" si="74"/>
        <v>2016</v>
      </c>
      <c r="R2432" s="9">
        <f t="shared" si="75"/>
        <v>42382.130833333329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 t="s">
        <v>8335</v>
      </c>
      <c r="P2433" t="s">
        <v>8336</v>
      </c>
      <c r="Q2433" s="11">
        <f t="shared" si="74"/>
        <v>2016</v>
      </c>
      <c r="R2433" s="9">
        <f t="shared" si="75"/>
        <v>42489.099687499998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 t="s">
        <v>8335</v>
      </c>
      <c r="P2434" t="s">
        <v>8336</v>
      </c>
      <c r="Q2434" s="11">
        <f t="shared" ref="Q2434:Q2497" si="76">YEAR(R2434)</f>
        <v>2015</v>
      </c>
      <c r="R2434" s="9">
        <f t="shared" ref="R2434:R2497" si="77">(((J2434/60)/60/24)+DATE(1970,1,1))</f>
        <v>42041.218715277777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 t="s">
        <v>8335</v>
      </c>
      <c r="P2435" t="s">
        <v>8336</v>
      </c>
      <c r="Q2435" s="11">
        <f t="shared" si="76"/>
        <v>2016</v>
      </c>
      <c r="R2435" s="9">
        <f t="shared" si="77"/>
        <v>42397.89980324074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 t="s">
        <v>8335</v>
      </c>
      <c r="P2436" t="s">
        <v>8336</v>
      </c>
      <c r="Q2436" s="11">
        <f t="shared" si="76"/>
        <v>2015</v>
      </c>
      <c r="R2436" s="9">
        <f t="shared" si="77"/>
        <v>42180.18604166666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 t="s">
        <v>8335</v>
      </c>
      <c r="P2437" t="s">
        <v>8336</v>
      </c>
      <c r="Q2437" s="11">
        <f t="shared" si="76"/>
        <v>2015</v>
      </c>
      <c r="R2437" s="9">
        <f t="shared" si="77"/>
        <v>42252.277615740735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 t="s">
        <v>8335</v>
      </c>
      <c r="P2438" t="s">
        <v>8336</v>
      </c>
      <c r="Q2438" s="11">
        <f t="shared" si="76"/>
        <v>2015</v>
      </c>
      <c r="R2438" s="9">
        <f t="shared" si="77"/>
        <v>42338.615393518514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 t="s">
        <v>8335</v>
      </c>
      <c r="P2439" t="s">
        <v>8336</v>
      </c>
      <c r="Q2439" s="11">
        <f t="shared" si="76"/>
        <v>2015</v>
      </c>
      <c r="R2439" s="9">
        <f t="shared" si="77"/>
        <v>42031.965138888889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 t="s">
        <v>8335</v>
      </c>
      <c r="P2440" t="s">
        <v>8336</v>
      </c>
      <c r="Q2440" s="11">
        <f t="shared" si="76"/>
        <v>2015</v>
      </c>
      <c r="R2440" s="9">
        <f t="shared" si="77"/>
        <v>42285.91506944444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 t="s">
        <v>8335</v>
      </c>
      <c r="P2441" t="s">
        <v>8336</v>
      </c>
      <c r="Q2441" s="11">
        <f t="shared" si="76"/>
        <v>2015</v>
      </c>
      <c r="R2441" s="9">
        <f t="shared" si="77"/>
        <v>42265.818622685183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 t="s">
        <v>8335</v>
      </c>
      <c r="P2442" t="s">
        <v>8336</v>
      </c>
      <c r="Q2442" s="11">
        <f t="shared" si="76"/>
        <v>2016</v>
      </c>
      <c r="R2442" s="9">
        <f t="shared" si="77"/>
        <v>42383.899456018517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 t="s">
        <v>8335</v>
      </c>
      <c r="P2443" t="s">
        <v>8351</v>
      </c>
      <c r="Q2443" s="11">
        <f t="shared" si="76"/>
        <v>2015</v>
      </c>
      <c r="R2443" s="9">
        <f t="shared" si="77"/>
        <v>42187.125625000001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 t="s">
        <v>8335</v>
      </c>
      <c r="P2444" t="s">
        <v>8351</v>
      </c>
      <c r="Q2444" s="11">
        <f t="shared" si="76"/>
        <v>2015</v>
      </c>
      <c r="R2444" s="9">
        <f t="shared" si="77"/>
        <v>42052.666990740734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 t="s">
        <v>8335</v>
      </c>
      <c r="P2445" t="s">
        <v>8351</v>
      </c>
      <c r="Q2445" s="11">
        <f t="shared" si="76"/>
        <v>2014</v>
      </c>
      <c r="R2445" s="9">
        <f t="shared" si="77"/>
        <v>41836.625254629631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 t="s">
        <v>8335</v>
      </c>
      <c r="P2446" t="s">
        <v>8351</v>
      </c>
      <c r="Q2446" s="11">
        <f t="shared" si="76"/>
        <v>2016</v>
      </c>
      <c r="R2446" s="9">
        <f t="shared" si="77"/>
        <v>42485.754525462966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 t="s">
        <v>8335</v>
      </c>
      <c r="P2447" t="s">
        <v>8351</v>
      </c>
      <c r="Q2447" s="11">
        <f t="shared" si="76"/>
        <v>2015</v>
      </c>
      <c r="R2447" s="9">
        <f t="shared" si="77"/>
        <v>42243.190057870372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 t="s">
        <v>8335</v>
      </c>
      <c r="P2448" t="s">
        <v>8351</v>
      </c>
      <c r="Q2448" s="11">
        <f t="shared" si="76"/>
        <v>2016</v>
      </c>
      <c r="R2448" s="9">
        <f t="shared" si="77"/>
        <v>42670.602673611109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 t="s">
        <v>8335</v>
      </c>
      <c r="P2449" t="s">
        <v>8351</v>
      </c>
      <c r="Q2449" s="11">
        <f t="shared" si="76"/>
        <v>2016</v>
      </c>
      <c r="R2449" s="9">
        <f t="shared" si="77"/>
        <v>42654.469826388886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 t="s">
        <v>8335</v>
      </c>
      <c r="P2450" t="s">
        <v>8351</v>
      </c>
      <c r="Q2450" s="11">
        <f t="shared" si="76"/>
        <v>2016</v>
      </c>
      <c r="R2450" s="9">
        <f t="shared" si="77"/>
        <v>42607.316122685181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 t="s">
        <v>8335</v>
      </c>
      <c r="P2451" t="s">
        <v>8351</v>
      </c>
      <c r="Q2451" s="11">
        <f t="shared" si="76"/>
        <v>2014</v>
      </c>
      <c r="R2451" s="9">
        <f t="shared" si="77"/>
        <v>41943.142534722225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 t="s">
        <v>8335</v>
      </c>
      <c r="P2452" t="s">
        <v>8351</v>
      </c>
      <c r="Q2452" s="11">
        <f t="shared" si="76"/>
        <v>2014</v>
      </c>
      <c r="R2452" s="9">
        <f t="shared" si="77"/>
        <v>41902.07240740741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 t="s">
        <v>8335</v>
      </c>
      <c r="P2453" t="s">
        <v>8351</v>
      </c>
      <c r="Q2453" s="11">
        <f t="shared" si="76"/>
        <v>2017</v>
      </c>
      <c r="R2453" s="9">
        <f t="shared" si="77"/>
        <v>42779.908449074079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 t="s">
        <v>8335</v>
      </c>
      <c r="P2454" t="s">
        <v>8351</v>
      </c>
      <c r="Q2454" s="11">
        <f t="shared" si="76"/>
        <v>2015</v>
      </c>
      <c r="R2454" s="9">
        <f t="shared" si="77"/>
        <v>42338.84375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 t="s">
        <v>8335</v>
      </c>
      <c r="P2455" t="s">
        <v>8351</v>
      </c>
      <c r="Q2455" s="11">
        <f t="shared" si="76"/>
        <v>2017</v>
      </c>
      <c r="R2455" s="9">
        <f t="shared" si="77"/>
        <v>42738.692233796297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 t="s">
        <v>8335</v>
      </c>
      <c r="P2456" t="s">
        <v>8351</v>
      </c>
      <c r="Q2456" s="11">
        <f t="shared" si="76"/>
        <v>2017</v>
      </c>
      <c r="R2456" s="9">
        <f t="shared" si="77"/>
        <v>42770.201481481476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 t="s">
        <v>8335</v>
      </c>
      <c r="P2457" t="s">
        <v>8351</v>
      </c>
      <c r="Q2457" s="11">
        <f t="shared" si="76"/>
        <v>2016</v>
      </c>
      <c r="R2457" s="9">
        <f t="shared" si="77"/>
        <v>42452.781828703708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 t="s">
        <v>8335</v>
      </c>
      <c r="P2458" t="s">
        <v>8351</v>
      </c>
      <c r="Q2458" s="11">
        <f t="shared" si="76"/>
        <v>2017</v>
      </c>
      <c r="R2458" s="9">
        <f t="shared" si="77"/>
        <v>42761.961099537039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 t="s">
        <v>8335</v>
      </c>
      <c r="P2459" t="s">
        <v>8351</v>
      </c>
      <c r="Q2459" s="11">
        <f t="shared" si="76"/>
        <v>2016</v>
      </c>
      <c r="R2459" s="9">
        <f t="shared" si="77"/>
        <v>42423.602500000001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 t="s">
        <v>8335</v>
      </c>
      <c r="P2460" t="s">
        <v>8351</v>
      </c>
      <c r="Q2460" s="11">
        <f t="shared" si="76"/>
        <v>2016</v>
      </c>
      <c r="R2460" s="9">
        <f t="shared" si="77"/>
        <v>42495.871736111112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 t="s">
        <v>8335</v>
      </c>
      <c r="P2461" t="s">
        <v>8351</v>
      </c>
      <c r="Q2461" s="11">
        <f t="shared" si="76"/>
        <v>2016</v>
      </c>
      <c r="R2461" s="9">
        <f t="shared" si="77"/>
        <v>42407.637557870374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 t="s">
        <v>8335</v>
      </c>
      <c r="P2462" t="s">
        <v>8351</v>
      </c>
      <c r="Q2462" s="11">
        <f t="shared" si="76"/>
        <v>2016</v>
      </c>
      <c r="R2462" s="9">
        <f t="shared" si="77"/>
        <v>42704.187118055561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 t="s">
        <v>8324</v>
      </c>
      <c r="P2463" t="s">
        <v>8328</v>
      </c>
      <c r="Q2463" s="11">
        <f t="shared" si="76"/>
        <v>2011</v>
      </c>
      <c r="R2463" s="9">
        <f t="shared" si="77"/>
        <v>40784.012696759259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 t="s">
        <v>8324</v>
      </c>
      <c r="P2464" t="s">
        <v>8328</v>
      </c>
      <c r="Q2464" s="11">
        <f t="shared" si="76"/>
        <v>2012</v>
      </c>
      <c r="R2464" s="9">
        <f t="shared" si="77"/>
        <v>41089.186296296299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 t="s">
        <v>8324</v>
      </c>
      <c r="P2465" t="s">
        <v>8328</v>
      </c>
      <c r="Q2465" s="11">
        <f t="shared" si="76"/>
        <v>2013</v>
      </c>
      <c r="R2465" s="9">
        <f t="shared" si="77"/>
        <v>41341.111400462964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 t="s">
        <v>8324</v>
      </c>
      <c r="P2466" t="s">
        <v>8328</v>
      </c>
      <c r="Q2466" s="11">
        <f t="shared" si="76"/>
        <v>2015</v>
      </c>
      <c r="R2466" s="9">
        <f t="shared" si="77"/>
        <v>42248.90042824074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 t="s">
        <v>8324</v>
      </c>
      <c r="P2467" t="s">
        <v>8328</v>
      </c>
      <c r="Q2467" s="11">
        <f t="shared" si="76"/>
        <v>2012</v>
      </c>
      <c r="R2467" s="9">
        <f t="shared" si="77"/>
        <v>41145.719305555554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 t="s">
        <v>8324</v>
      </c>
      <c r="P2468" t="s">
        <v>8328</v>
      </c>
      <c r="Q2468" s="11">
        <f t="shared" si="76"/>
        <v>2013</v>
      </c>
      <c r="R2468" s="9">
        <f t="shared" si="77"/>
        <v>41373.102465277778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 t="s">
        <v>8324</v>
      </c>
      <c r="P2469" t="s">
        <v>8328</v>
      </c>
      <c r="Q2469" s="11">
        <f t="shared" si="76"/>
        <v>2012</v>
      </c>
      <c r="R2469" s="9">
        <f t="shared" si="77"/>
        <v>41025.874201388891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 t="s">
        <v>8324</v>
      </c>
      <c r="P2470" t="s">
        <v>8328</v>
      </c>
      <c r="Q2470" s="11">
        <f t="shared" si="76"/>
        <v>2012</v>
      </c>
      <c r="R2470" s="9">
        <f t="shared" si="77"/>
        <v>41174.154178240737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 t="s">
        <v>8324</v>
      </c>
      <c r="P2471" t="s">
        <v>8328</v>
      </c>
      <c r="Q2471" s="11">
        <f t="shared" si="76"/>
        <v>2011</v>
      </c>
      <c r="R2471" s="9">
        <f t="shared" si="77"/>
        <v>40557.429733796293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 t="s">
        <v>8324</v>
      </c>
      <c r="P2472" t="s">
        <v>8328</v>
      </c>
      <c r="Q2472" s="11">
        <f t="shared" si="76"/>
        <v>2012</v>
      </c>
      <c r="R2472" s="9">
        <f t="shared" si="77"/>
        <v>41023.07471064815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 t="s">
        <v>8324</v>
      </c>
      <c r="P2473" t="s">
        <v>8328</v>
      </c>
      <c r="Q2473" s="11">
        <f t="shared" si="76"/>
        <v>2011</v>
      </c>
      <c r="R2473" s="9">
        <f t="shared" si="77"/>
        <v>40893.992962962962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 t="s">
        <v>8324</v>
      </c>
      <c r="P2474" t="s">
        <v>8328</v>
      </c>
      <c r="Q2474" s="11">
        <f t="shared" si="76"/>
        <v>2010</v>
      </c>
      <c r="R2474" s="9">
        <f t="shared" si="77"/>
        <v>40354.11550925926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 t="s">
        <v>8324</v>
      </c>
      <c r="P2475" t="s">
        <v>8328</v>
      </c>
      <c r="Q2475" s="11">
        <f t="shared" si="76"/>
        <v>2012</v>
      </c>
      <c r="R2475" s="9">
        <f t="shared" si="77"/>
        <v>41193.748483796298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 t="s">
        <v>8324</v>
      </c>
      <c r="P2476" t="s">
        <v>8328</v>
      </c>
      <c r="Q2476" s="11">
        <f t="shared" si="76"/>
        <v>2010</v>
      </c>
      <c r="R2476" s="9">
        <f t="shared" si="77"/>
        <v>40417.011296296296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 t="s">
        <v>8324</v>
      </c>
      <c r="P2477" t="s">
        <v>8328</v>
      </c>
      <c r="Q2477" s="11">
        <f t="shared" si="76"/>
        <v>2010</v>
      </c>
      <c r="R2477" s="9">
        <f t="shared" si="77"/>
        <v>40310.287673611114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 t="s">
        <v>8324</v>
      </c>
      <c r="P2478" t="s">
        <v>8328</v>
      </c>
      <c r="Q2478" s="11">
        <f t="shared" si="76"/>
        <v>2014</v>
      </c>
      <c r="R2478" s="9">
        <f t="shared" si="77"/>
        <v>41913.328356481477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 t="s">
        <v>8324</v>
      </c>
      <c r="P2479" t="s">
        <v>8328</v>
      </c>
      <c r="Q2479" s="11">
        <f t="shared" si="76"/>
        <v>2012</v>
      </c>
      <c r="R2479" s="9">
        <f t="shared" si="77"/>
        <v>41088.691493055558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 t="s">
        <v>8324</v>
      </c>
      <c r="P2480" t="s">
        <v>8328</v>
      </c>
      <c r="Q2480" s="11">
        <f t="shared" si="76"/>
        <v>2012</v>
      </c>
      <c r="R2480" s="9">
        <f t="shared" si="77"/>
        <v>41257.950381944444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 t="s">
        <v>8324</v>
      </c>
      <c r="P2481" t="s">
        <v>8328</v>
      </c>
      <c r="Q2481" s="11">
        <f t="shared" si="76"/>
        <v>2012</v>
      </c>
      <c r="R2481" s="9">
        <f t="shared" si="77"/>
        <v>41107.726782407408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 t="s">
        <v>8324</v>
      </c>
      <c r="P2482" t="s">
        <v>8328</v>
      </c>
      <c r="Q2482" s="11">
        <f t="shared" si="76"/>
        <v>2015</v>
      </c>
      <c r="R2482" s="9">
        <f t="shared" si="77"/>
        <v>42227.936157407406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 t="s">
        <v>8324</v>
      </c>
      <c r="P2483" t="s">
        <v>8328</v>
      </c>
      <c r="Q2483" s="11">
        <f t="shared" si="76"/>
        <v>2012</v>
      </c>
      <c r="R2483" s="9">
        <f t="shared" si="77"/>
        <v>40999.645925925928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 t="s">
        <v>8324</v>
      </c>
      <c r="P2484" t="s">
        <v>8328</v>
      </c>
      <c r="Q2484" s="11">
        <f t="shared" si="76"/>
        <v>2011</v>
      </c>
      <c r="R2484" s="9">
        <f t="shared" si="77"/>
        <v>40711.782210648147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 t="s">
        <v>8324</v>
      </c>
      <c r="P2485" t="s">
        <v>8328</v>
      </c>
      <c r="Q2485" s="11">
        <f t="shared" si="76"/>
        <v>2012</v>
      </c>
      <c r="R2485" s="9">
        <f t="shared" si="77"/>
        <v>40970.750034722223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 t="s">
        <v>8324</v>
      </c>
      <c r="P2486" t="s">
        <v>8328</v>
      </c>
      <c r="Q2486" s="11">
        <f t="shared" si="76"/>
        <v>2011</v>
      </c>
      <c r="R2486" s="9">
        <f t="shared" si="77"/>
        <v>40771.916701388887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 t="s">
        <v>8324</v>
      </c>
      <c r="P2487" t="s">
        <v>8328</v>
      </c>
      <c r="Q2487" s="11">
        <f t="shared" si="76"/>
        <v>2011</v>
      </c>
      <c r="R2487" s="9">
        <f t="shared" si="77"/>
        <v>40793.998599537037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 t="s">
        <v>8324</v>
      </c>
      <c r="P2488" t="s">
        <v>8328</v>
      </c>
      <c r="Q2488" s="11">
        <f t="shared" si="76"/>
        <v>2012</v>
      </c>
      <c r="R2488" s="9">
        <f t="shared" si="77"/>
        <v>40991.708055555559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 t="s">
        <v>8324</v>
      </c>
      <c r="P2489" t="s">
        <v>8328</v>
      </c>
      <c r="Q2489" s="11">
        <f t="shared" si="76"/>
        <v>2012</v>
      </c>
      <c r="R2489" s="9">
        <f t="shared" si="77"/>
        <v>41026.083298611113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 t="s">
        <v>8324</v>
      </c>
      <c r="P2490" t="s">
        <v>8328</v>
      </c>
      <c r="Q2490" s="11">
        <f t="shared" si="76"/>
        <v>2011</v>
      </c>
      <c r="R2490" s="9">
        <f t="shared" si="77"/>
        <v>40833.633194444446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 t="s">
        <v>8324</v>
      </c>
      <c r="P2491" t="s">
        <v>8328</v>
      </c>
      <c r="Q2491" s="11">
        <f t="shared" si="76"/>
        <v>2013</v>
      </c>
      <c r="R2491" s="9">
        <f t="shared" si="77"/>
        <v>41373.690266203703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 t="s">
        <v>8324</v>
      </c>
      <c r="P2492" t="s">
        <v>8328</v>
      </c>
      <c r="Q2492" s="11">
        <f t="shared" si="76"/>
        <v>2012</v>
      </c>
      <c r="R2492" s="9">
        <f t="shared" si="77"/>
        <v>41023.227731481478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 t="s">
        <v>8324</v>
      </c>
      <c r="P2493" t="s">
        <v>8328</v>
      </c>
      <c r="Q2493" s="11">
        <f t="shared" si="76"/>
        <v>2010</v>
      </c>
      <c r="R2493" s="9">
        <f t="shared" si="77"/>
        <v>40542.839282407411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 t="s">
        <v>8324</v>
      </c>
      <c r="P2494" t="s">
        <v>8328</v>
      </c>
      <c r="Q2494" s="11">
        <f t="shared" si="76"/>
        <v>2012</v>
      </c>
      <c r="R2494" s="9">
        <f t="shared" si="77"/>
        <v>41024.985972222225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 t="s">
        <v>8324</v>
      </c>
      <c r="P2495" t="s">
        <v>8328</v>
      </c>
      <c r="Q2495" s="11">
        <f t="shared" si="76"/>
        <v>2013</v>
      </c>
      <c r="R2495" s="9">
        <f t="shared" si="77"/>
        <v>41348.168287037035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 t="s">
        <v>8324</v>
      </c>
      <c r="P2496" t="s">
        <v>8328</v>
      </c>
      <c r="Q2496" s="11">
        <f t="shared" si="76"/>
        <v>2012</v>
      </c>
      <c r="R2496" s="9">
        <f t="shared" si="77"/>
        <v>41022.645185185182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 t="s">
        <v>8324</v>
      </c>
      <c r="P2497" t="s">
        <v>8328</v>
      </c>
      <c r="Q2497" s="11">
        <f t="shared" si="76"/>
        <v>2012</v>
      </c>
      <c r="R2497" s="9">
        <f t="shared" si="77"/>
        <v>41036.946469907409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 t="s">
        <v>8324</v>
      </c>
      <c r="P2498" t="s">
        <v>8328</v>
      </c>
      <c r="Q2498" s="11">
        <f t="shared" ref="Q2498:Q2561" si="78">YEAR(R2498)</f>
        <v>2013</v>
      </c>
      <c r="R2498" s="9">
        <f t="shared" ref="R2498:R2561" si="79">(((J2498/60)/60/24)+DATE(1970,1,1))</f>
        <v>41327.996435185189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 t="s">
        <v>8324</v>
      </c>
      <c r="P2499" t="s">
        <v>8328</v>
      </c>
      <c r="Q2499" s="11">
        <f t="shared" si="78"/>
        <v>2011</v>
      </c>
      <c r="R2499" s="9">
        <f t="shared" si="79"/>
        <v>40730.878912037035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 t="s">
        <v>8324</v>
      </c>
      <c r="P2500" t="s">
        <v>8328</v>
      </c>
      <c r="Q2500" s="11">
        <f t="shared" si="78"/>
        <v>2015</v>
      </c>
      <c r="R2500" s="9">
        <f t="shared" si="79"/>
        <v>42017.967442129629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 t="s">
        <v>8324</v>
      </c>
      <c r="P2501" t="s">
        <v>8328</v>
      </c>
      <c r="Q2501" s="11">
        <f t="shared" si="78"/>
        <v>2012</v>
      </c>
      <c r="R2501" s="9">
        <f t="shared" si="79"/>
        <v>41226.648576388885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 t="s">
        <v>8324</v>
      </c>
      <c r="P2502" t="s">
        <v>8328</v>
      </c>
      <c r="Q2502" s="11">
        <f t="shared" si="78"/>
        <v>2012</v>
      </c>
      <c r="R2502" s="9">
        <f t="shared" si="79"/>
        <v>41053.772858796299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 t="s">
        <v>8335</v>
      </c>
      <c r="P2503" t="s">
        <v>8352</v>
      </c>
      <c r="Q2503" s="11">
        <f t="shared" si="78"/>
        <v>2015</v>
      </c>
      <c r="R2503" s="9">
        <f t="shared" si="79"/>
        <v>42244.776666666665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 t="s">
        <v>8335</v>
      </c>
      <c r="P2504" t="s">
        <v>8352</v>
      </c>
      <c r="Q2504" s="11">
        <f t="shared" si="78"/>
        <v>2014</v>
      </c>
      <c r="R2504" s="9">
        <f t="shared" si="79"/>
        <v>41858.825439814813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 t="s">
        <v>8335</v>
      </c>
      <c r="P2505" t="s">
        <v>8352</v>
      </c>
      <c r="Q2505" s="11">
        <f t="shared" si="78"/>
        <v>2016</v>
      </c>
      <c r="R2505" s="9">
        <f t="shared" si="79"/>
        <v>42498.899398148147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 t="s">
        <v>8335</v>
      </c>
      <c r="P2506" t="s">
        <v>8352</v>
      </c>
      <c r="Q2506" s="11">
        <f t="shared" si="78"/>
        <v>2014</v>
      </c>
      <c r="R2506" s="9">
        <f t="shared" si="79"/>
        <v>41928.015439814815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 t="s">
        <v>8335</v>
      </c>
      <c r="P2507" t="s">
        <v>8352</v>
      </c>
      <c r="Q2507" s="11">
        <f t="shared" si="78"/>
        <v>2015</v>
      </c>
      <c r="R2507" s="9">
        <f t="shared" si="79"/>
        <v>42047.05574074074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 t="s">
        <v>8335</v>
      </c>
      <c r="P2508" t="s">
        <v>8352</v>
      </c>
      <c r="Q2508" s="11">
        <f t="shared" si="78"/>
        <v>2015</v>
      </c>
      <c r="R2508" s="9">
        <f t="shared" si="79"/>
        <v>42258.297094907408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 t="s">
        <v>8335</v>
      </c>
      <c r="P2509" t="s">
        <v>8352</v>
      </c>
      <c r="Q2509" s="11">
        <f t="shared" si="78"/>
        <v>2015</v>
      </c>
      <c r="R2509" s="9">
        <f t="shared" si="79"/>
        <v>42105.072962962964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 t="s">
        <v>8335</v>
      </c>
      <c r="P2510" t="s">
        <v>8352</v>
      </c>
      <c r="Q2510" s="11">
        <f t="shared" si="78"/>
        <v>2014</v>
      </c>
      <c r="R2510" s="9">
        <f t="shared" si="79"/>
        <v>41835.951782407406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 t="s">
        <v>8335</v>
      </c>
      <c r="P2511" t="s">
        <v>8352</v>
      </c>
      <c r="Q2511" s="11">
        <f t="shared" si="78"/>
        <v>2015</v>
      </c>
      <c r="R2511" s="9">
        <f t="shared" si="79"/>
        <v>42058.809594907405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 t="s">
        <v>8335</v>
      </c>
      <c r="P2512" t="s">
        <v>8352</v>
      </c>
      <c r="Q2512" s="11">
        <f t="shared" si="78"/>
        <v>2015</v>
      </c>
      <c r="R2512" s="9">
        <f t="shared" si="79"/>
        <v>42078.997361111105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 t="s">
        <v>8335</v>
      </c>
      <c r="P2513" t="s">
        <v>8352</v>
      </c>
      <c r="Q2513" s="11">
        <f t="shared" si="78"/>
        <v>2016</v>
      </c>
      <c r="R2513" s="9">
        <f t="shared" si="79"/>
        <v>42371.446909722217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 t="s">
        <v>8335</v>
      </c>
      <c r="P2514" t="s">
        <v>8352</v>
      </c>
      <c r="Q2514" s="11">
        <f t="shared" si="78"/>
        <v>2014</v>
      </c>
      <c r="R2514" s="9">
        <f t="shared" si="79"/>
        <v>41971.876863425925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 t="s">
        <v>8335</v>
      </c>
      <c r="P2515" t="s">
        <v>8352</v>
      </c>
      <c r="Q2515" s="11">
        <f t="shared" si="78"/>
        <v>2016</v>
      </c>
      <c r="R2515" s="9">
        <f t="shared" si="79"/>
        <v>42732.00681712963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 t="s">
        <v>8335</v>
      </c>
      <c r="P2516" t="s">
        <v>8352</v>
      </c>
      <c r="Q2516" s="11">
        <f t="shared" si="78"/>
        <v>2014</v>
      </c>
      <c r="R2516" s="9">
        <f t="shared" si="79"/>
        <v>41854.389780092592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 t="s">
        <v>8335</v>
      </c>
      <c r="P2517" t="s">
        <v>8352</v>
      </c>
      <c r="Q2517" s="11">
        <f t="shared" si="78"/>
        <v>2015</v>
      </c>
      <c r="R2517" s="9">
        <f t="shared" si="79"/>
        <v>42027.839733796296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 t="s">
        <v>8335</v>
      </c>
      <c r="P2518" t="s">
        <v>8352</v>
      </c>
      <c r="Q2518" s="11">
        <f t="shared" si="78"/>
        <v>2014</v>
      </c>
      <c r="R2518" s="9">
        <f t="shared" si="79"/>
        <v>41942.653379629628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 t="s">
        <v>8335</v>
      </c>
      <c r="P2519" t="s">
        <v>8352</v>
      </c>
      <c r="Q2519" s="11">
        <f t="shared" si="78"/>
        <v>2015</v>
      </c>
      <c r="R2519" s="9">
        <f t="shared" si="79"/>
        <v>42052.802430555559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 t="s">
        <v>8335</v>
      </c>
      <c r="P2520" t="s">
        <v>8352</v>
      </c>
      <c r="Q2520" s="11">
        <f t="shared" si="78"/>
        <v>2014</v>
      </c>
      <c r="R2520" s="9">
        <f t="shared" si="79"/>
        <v>41926.680879629632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 t="s">
        <v>8335</v>
      </c>
      <c r="P2521" t="s">
        <v>8352</v>
      </c>
      <c r="Q2521" s="11">
        <f t="shared" si="78"/>
        <v>2014</v>
      </c>
      <c r="R2521" s="9">
        <f t="shared" si="79"/>
        <v>41809.155138888891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 t="s">
        <v>8335</v>
      </c>
      <c r="P2522" t="s">
        <v>8352</v>
      </c>
      <c r="Q2522" s="11">
        <f t="shared" si="78"/>
        <v>2016</v>
      </c>
      <c r="R2522" s="9">
        <f t="shared" si="79"/>
        <v>42612.600520833337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 t="s">
        <v>8324</v>
      </c>
      <c r="P2523" t="s">
        <v>8353</v>
      </c>
      <c r="Q2523" s="11">
        <f t="shared" si="78"/>
        <v>2015</v>
      </c>
      <c r="R2523" s="9">
        <f t="shared" si="79"/>
        <v>42269.967835648145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 t="s">
        <v>8324</v>
      </c>
      <c r="P2524" t="s">
        <v>8353</v>
      </c>
      <c r="Q2524" s="11">
        <f t="shared" si="78"/>
        <v>2016</v>
      </c>
      <c r="R2524" s="9">
        <f t="shared" si="79"/>
        <v>42460.573611111111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 t="s">
        <v>8324</v>
      </c>
      <c r="P2525" t="s">
        <v>8353</v>
      </c>
      <c r="Q2525" s="11">
        <f t="shared" si="78"/>
        <v>2014</v>
      </c>
      <c r="R2525" s="9">
        <f t="shared" si="79"/>
        <v>41930.975601851853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 t="s">
        <v>8324</v>
      </c>
      <c r="P2526" t="s">
        <v>8353</v>
      </c>
      <c r="Q2526" s="11">
        <f t="shared" si="78"/>
        <v>2014</v>
      </c>
      <c r="R2526" s="9">
        <f t="shared" si="79"/>
        <v>41961.807372685187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 t="s">
        <v>8324</v>
      </c>
      <c r="P2527" t="s">
        <v>8353</v>
      </c>
      <c r="Q2527" s="11">
        <f t="shared" si="78"/>
        <v>2012</v>
      </c>
      <c r="R2527" s="9">
        <f t="shared" si="79"/>
        <v>41058.844571759262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 t="s">
        <v>8324</v>
      </c>
      <c r="P2528" t="s">
        <v>8353</v>
      </c>
      <c r="Q2528" s="11">
        <f t="shared" si="78"/>
        <v>2014</v>
      </c>
      <c r="R2528" s="9">
        <f t="shared" si="79"/>
        <v>41953.091134259259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 t="s">
        <v>8324</v>
      </c>
      <c r="P2529" t="s">
        <v>8353</v>
      </c>
      <c r="Q2529" s="11">
        <f t="shared" si="78"/>
        <v>2013</v>
      </c>
      <c r="R2529" s="9">
        <f t="shared" si="79"/>
        <v>41546.75105324074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 t="s">
        <v>8324</v>
      </c>
      <c r="P2530" t="s">
        <v>8353</v>
      </c>
      <c r="Q2530" s="11">
        <f t="shared" si="78"/>
        <v>2015</v>
      </c>
      <c r="R2530" s="9">
        <f t="shared" si="79"/>
        <v>42217.834525462968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 t="s">
        <v>8324</v>
      </c>
      <c r="P2531" t="s">
        <v>8353</v>
      </c>
      <c r="Q2531" s="11">
        <f t="shared" si="78"/>
        <v>2012</v>
      </c>
      <c r="R2531" s="9">
        <f t="shared" si="79"/>
        <v>40948.080729166664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 t="s">
        <v>8324</v>
      </c>
      <c r="P2532" t="s">
        <v>8353</v>
      </c>
      <c r="Q2532" s="11">
        <f t="shared" si="78"/>
        <v>2015</v>
      </c>
      <c r="R2532" s="9">
        <f t="shared" si="79"/>
        <v>42081.864641203705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 t="s">
        <v>8324</v>
      </c>
      <c r="P2533" t="s">
        <v>8353</v>
      </c>
      <c r="Q2533" s="11">
        <f t="shared" si="78"/>
        <v>2015</v>
      </c>
      <c r="R2533" s="9">
        <f t="shared" si="79"/>
        <v>42208.680023148147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 t="s">
        <v>8324</v>
      </c>
      <c r="P2534" t="s">
        <v>8353</v>
      </c>
      <c r="Q2534" s="11">
        <f t="shared" si="78"/>
        <v>2012</v>
      </c>
      <c r="R2534" s="9">
        <f t="shared" si="79"/>
        <v>41107.849143518521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 t="s">
        <v>8324</v>
      </c>
      <c r="P2535" t="s">
        <v>8353</v>
      </c>
      <c r="Q2535" s="11">
        <f t="shared" si="78"/>
        <v>2013</v>
      </c>
      <c r="R2535" s="9">
        <f t="shared" si="79"/>
        <v>41304.751284722224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 t="s">
        <v>8324</v>
      </c>
      <c r="P2536" t="s">
        <v>8353</v>
      </c>
      <c r="Q2536" s="11">
        <f t="shared" si="78"/>
        <v>2009</v>
      </c>
      <c r="R2536" s="9">
        <f t="shared" si="79"/>
        <v>40127.700370370374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 t="s">
        <v>8324</v>
      </c>
      <c r="P2537" t="s">
        <v>8353</v>
      </c>
      <c r="Q2537" s="11">
        <f t="shared" si="78"/>
        <v>2014</v>
      </c>
      <c r="R2537" s="9">
        <f t="shared" si="79"/>
        <v>41943.791030092594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 t="s">
        <v>8324</v>
      </c>
      <c r="P2538" t="s">
        <v>8353</v>
      </c>
      <c r="Q2538" s="11">
        <f t="shared" si="78"/>
        <v>2013</v>
      </c>
      <c r="R2538" s="9">
        <f t="shared" si="79"/>
        <v>41464.106087962966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 t="s">
        <v>8324</v>
      </c>
      <c r="P2539" t="s">
        <v>8353</v>
      </c>
      <c r="Q2539" s="11">
        <f t="shared" si="78"/>
        <v>2011</v>
      </c>
      <c r="R2539" s="9">
        <f t="shared" si="79"/>
        <v>40696.648784722223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 t="s">
        <v>8324</v>
      </c>
      <c r="P2540" t="s">
        <v>8353</v>
      </c>
      <c r="Q2540" s="11">
        <f t="shared" si="78"/>
        <v>2013</v>
      </c>
      <c r="R2540" s="9">
        <f t="shared" si="79"/>
        <v>41298.509965277779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 t="s">
        <v>8324</v>
      </c>
      <c r="P2541" t="s">
        <v>8353</v>
      </c>
      <c r="Q2541" s="11">
        <f t="shared" si="78"/>
        <v>2014</v>
      </c>
      <c r="R2541" s="9">
        <f t="shared" si="79"/>
        <v>41977.902222222227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 t="s">
        <v>8324</v>
      </c>
      <c r="P2542" t="s">
        <v>8353</v>
      </c>
      <c r="Q2542" s="11">
        <f t="shared" si="78"/>
        <v>2011</v>
      </c>
      <c r="R2542" s="9">
        <f t="shared" si="79"/>
        <v>40785.675011574072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 t="s">
        <v>8324</v>
      </c>
      <c r="P2543" t="s">
        <v>8353</v>
      </c>
      <c r="Q2543" s="11">
        <f t="shared" si="78"/>
        <v>2013</v>
      </c>
      <c r="R2543" s="9">
        <f t="shared" si="79"/>
        <v>41483.449282407404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 t="s">
        <v>8324</v>
      </c>
      <c r="P2544" t="s">
        <v>8353</v>
      </c>
      <c r="Q2544" s="11">
        <f t="shared" si="78"/>
        <v>2013</v>
      </c>
      <c r="R2544" s="9">
        <f t="shared" si="79"/>
        <v>41509.426585648151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 t="s">
        <v>8324</v>
      </c>
      <c r="P2545" t="s">
        <v>8353</v>
      </c>
      <c r="Q2545" s="11">
        <f t="shared" si="78"/>
        <v>2010</v>
      </c>
      <c r="R2545" s="9">
        <f t="shared" si="79"/>
        <v>40514.107615740737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 t="s">
        <v>8324</v>
      </c>
      <c r="P2546" t="s">
        <v>8353</v>
      </c>
      <c r="Q2546" s="11">
        <f t="shared" si="78"/>
        <v>2012</v>
      </c>
      <c r="R2546" s="9">
        <f t="shared" si="79"/>
        <v>41068.520474537036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 t="s">
        <v>8324</v>
      </c>
      <c r="P2547" t="s">
        <v>8353</v>
      </c>
      <c r="Q2547" s="11">
        <f t="shared" si="78"/>
        <v>2015</v>
      </c>
      <c r="R2547" s="9">
        <f t="shared" si="79"/>
        <v>42027.13817129629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 t="s">
        <v>8324</v>
      </c>
      <c r="P2548" t="s">
        <v>8353</v>
      </c>
      <c r="Q2548" s="11">
        <f t="shared" si="78"/>
        <v>2013</v>
      </c>
      <c r="R2548" s="9">
        <f t="shared" si="79"/>
        <v>41524.858553240738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 t="s">
        <v>8324</v>
      </c>
      <c r="P2549" t="s">
        <v>8353</v>
      </c>
      <c r="Q2549" s="11">
        <f t="shared" si="78"/>
        <v>2012</v>
      </c>
      <c r="R2549" s="9">
        <f t="shared" si="79"/>
        <v>40973.773182870369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 t="s">
        <v>8324</v>
      </c>
      <c r="P2550" t="s">
        <v>8353</v>
      </c>
      <c r="Q2550" s="11">
        <f t="shared" si="78"/>
        <v>2016</v>
      </c>
      <c r="R2550" s="9">
        <f t="shared" si="79"/>
        <v>42618.625428240746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 t="s">
        <v>8324</v>
      </c>
      <c r="P2551" t="s">
        <v>8353</v>
      </c>
      <c r="Q2551" s="11">
        <f t="shared" si="78"/>
        <v>2013</v>
      </c>
      <c r="R2551" s="9">
        <f t="shared" si="79"/>
        <v>41390.757754629631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 t="s">
        <v>8324</v>
      </c>
      <c r="P2552" t="s">
        <v>8353</v>
      </c>
      <c r="Q2552" s="11">
        <f t="shared" si="78"/>
        <v>2015</v>
      </c>
      <c r="R2552" s="9">
        <f t="shared" si="79"/>
        <v>42228.634328703702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 t="s">
        <v>8324</v>
      </c>
      <c r="P2553" t="s">
        <v>8353</v>
      </c>
      <c r="Q2553" s="11">
        <f t="shared" si="78"/>
        <v>2012</v>
      </c>
      <c r="R2553" s="9">
        <f t="shared" si="79"/>
        <v>40961.252141203702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 t="s">
        <v>8324</v>
      </c>
      <c r="P2554" t="s">
        <v>8353</v>
      </c>
      <c r="Q2554" s="11">
        <f t="shared" si="78"/>
        <v>2017</v>
      </c>
      <c r="R2554" s="9">
        <f t="shared" si="79"/>
        <v>42769.809965277775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 t="s">
        <v>8324</v>
      </c>
      <c r="P2555" t="s">
        <v>8353</v>
      </c>
      <c r="Q2555" s="11">
        <f t="shared" si="78"/>
        <v>2012</v>
      </c>
      <c r="R2555" s="9">
        <f t="shared" si="79"/>
        <v>41113.199155092596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 t="s">
        <v>8324</v>
      </c>
      <c r="P2556" t="s">
        <v>8353</v>
      </c>
      <c r="Q2556" s="11">
        <f t="shared" si="78"/>
        <v>2015</v>
      </c>
      <c r="R2556" s="9">
        <f t="shared" si="79"/>
        <v>42125.078275462962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 t="s">
        <v>8324</v>
      </c>
      <c r="P2557" t="s">
        <v>8353</v>
      </c>
      <c r="Q2557" s="11">
        <f t="shared" si="78"/>
        <v>2012</v>
      </c>
      <c r="R2557" s="9">
        <f t="shared" si="79"/>
        <v>41026.655011574076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 t="s">
        <v>8324</v>
      </c>
      <c r="P2558" t="s">
        <v>8353</v>
      </c>
      <c r="Q2558" s="11">
        <f t="shared" si="78"/>
        <v>2012</v>
      </c>
      <c r="R2558" s="9">
        <f t="shared" si="79"/>
        <v>41222.991400462961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 t="s">
        <v>8324</v>
      </c>
      <c r="P2559" t="s">
        <v>8353</v>
      </c>
      <c r="Q2559" s="11">
        <f t="shared" si="78"/>
        <v>2014</v>
      </c>
      <c r="R2559" s="9">
        <f t="shared" si="79"/>
        <v>41744.745208333334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 t="s">
        <v>8324</v>
      </c>
      <c r="P2560" t="s">
        <v>8353</v>
      </c>
      <c r="Q2560" s="11">
        <f t="shared" si="78"/>
        <v>2015</v>
      </c>
      <c r="R2560" s="9">
        <f t="shared" si="79"/>
        <v>42093.860023148154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 t="s">
        <v>8324</v>
      </c>
      <c r="P2561" t="s">
        <v>8353</v>
      </c>
      <c r="Q2561" s="11">
        <f t="shared" si="78"/>
        <v>2011</v>
      </c>
      <c r="R2561" s="9">
        <f t="shared" si="79"/>
        <v>40829.873657407406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 t="s">
        <v>8324</v>
      </c>
      <c r="P2562" t="s">
        <v>8353</v>
      </c>
      <c r="Q2562" s="11">
        <f t="shared" ref="Q2562:Q2625" si="80">YEAR(R2562)</f>
        <v>2015</v>
      </c>
      <c r="R2562" s="9">
        <f t="shared" ref="R2562:R2625" si="81">(((J2562/60)/60/24)+DATE(1970,1,1))</f>
        <v>42039.951087962967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 t="s">
        <v>8335</v>
      </c>
      <c r="P2563" t="s">
        <v>8336</v>
      </c>
      <c r="Q2563" s="11">
        <f t="shared" si="80"/>
        <v>2015</v>
      </c>
      <c r="R2563" s="9">
        <f t="shared" si="81"/>
        <v>42260.528807870374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 t="s">
        <v>8335</v>
      </c>
      <c r="P2564" t="s">
        <v>8336</v>
      </c>
      <c r="Q2564" s="11">
        <f t="shared" si="80"/>
        <v>2016</v>
      </c>
      <c r="R2564" s="9">
        <f t="shared" si="81"/>
        <v>42594.524756944447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 t="s">
        <v>8335</v>
      </c>
      <c r="P2565" t="s">
        <v>8336</v>
      </c>
      <c r="Q2565" s="11">
        <f t="shared" si="80"/>
        <v>2015</v>
      </c>
      <c r="R2565" s="9">
        <f t="shared" si="81"/>
        <v>42155.139479166668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 t="s">
        <v>8335</v>
      </c>
      <c r="P2566" t="s">
        <v>8336</v>
      </c>
      <c r="Q2566" s="11">
        <f t="shared" si="80"/>
        <v>2014</v>
      </c>
      <c r="R2566" s="9">
        <f t="shared" si="81"/>
        <v>41822.040497685186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 t="s">
        <v>8335</v>
      </c>
      <c r="P2567" t="s">
        <v>8336</v>
      </c>
      <c r="Q2567" s="11">
        <f t="shared" si="80"/>
        <v>2016</v>
      </c>
      <c r="R2567" s="9">
        <f t="shared" si="81"/>
        <v>42440.650335648148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 t="s">
        <v>8335</v>
      </c>
      <c r="P2568" t="s">
        <v>8336</v>
      </c>
      <c r="Q2568" s="11">
        <f t="shared" si="80"/>
        <v>2014</v>
      </c>
      <c r="R2568" s="9">
        <f t="shared" si="81"/>
        <v>41842.980879629627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 t="s">
        <v>8335</v>
      </c>
      <c r="P2569" t="s">
        <v>8336</v>
      </c>
      <c r="Q2569" s="11">
        <f t="shared" si="80"/>
        <v>2015</v>
      </c>
      <c r="R2569" s="9">
        <f t="shared" si="81"/>
        <v>42087.878912037035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 t="s">
        <v>8335</v>
      </c>
      <c r="P2570" t="s">
        <v>8336</v>
      </c>
      <c r="Q2570" s="11">
        <f t="shared" si="80"/>
        <v>2016</v>
      </c>
      <c r="R2570" s="9">
        <f t="shared" si="81"/>
        <v>42584.666597222225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 t="s">
        <v>8335</v>
      </c>
      <c r="P2571" t="s">
        <v>8336</v>
      </c>
      <c r="Q2571" s="11">
        <f t="shared" si="80"/>
        <v>2015</v>
      </c>
      <c r="R2571" s="9">
        <f t="shared" si="81"/>
        <v>42234.105462962965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 t="s">
        <v>8335</v>
      </c>
      <c r="P2572" t="s">
        <v>8336</v>
      </c>
      <c r="Q2572" s="11">
        <f t="shared" si="80"/>
        <v>2017</v>
      </c>
      <c r="R2572" s="9">
        <f t="shared" si="81"/>
        <v>42744.903182870374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 t="s">
        <v>8335</v>
      </c>
      <c r="P2573" t="s">
        <v>8336</v>
      </c>
      <c r="Q2573" s="11">
        <f t="shared" si="80"/>
        <v>2016</v>
      </c>
      <c r="R2573" s="9">
        <f t="shared" si="81"/>
        <v>42449.341678240744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 t="s">
        <v>8335</v>
      </c>
      <c r="P2574" t="s">
        <v>8336</v>
      </c>
      <c r="Q2574" s="11">
        <f t="shared" si="80"/>
        <v>2015</v>
      </c>
      <c r="R2574" s="9">
        <f t="shared" si="81"/>
        <v>42077.119409722218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 t="s">
        <v>8335</v>
      </c>
      <c r="P2575" t="s">
        <v>8336</v>
      </c>
      <c r="Q2575" s="11">
        <f t="shared" si="80"/>
        <v>2014</v>
      </c>
      <c r="R2575" s="9">
        <f t="shared" si="81"/>
        <v>41829.592002314814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 t="s">
        <v>8335</v>
      </c>
      <c r="P2576" t="s">
        <v>8336</v>
      </c>
      <c r="Q2576" s="11">
        <f t="shared" si="80"/>
        <v>2016</v>
      </c>
      <c r="R2576" s="9">
        <f t="shared" si="81"/>
        <v>42487.825752314813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 t="s">
        <v>8335</v>
      </c>
      <c r="P2577" t="s">
        <v>8336</v>
      </c>
      <c r="Q2577" s="11">
        <f t="shared" si="80"/>
        <v>2014</v>
      </c>
      <c r="R2577" s="9">
        <f t="shared" si="81"/>
        <v>41986.108726851846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 t="s">
        <v>8335</v>
      </c>
      <c r="P2578" t="s">
        <v>8336</v>
      </c>
      <c r="Q2578" s="11">
        <f t="shared" si="80"/>
        <v>2015</v>
      </c>
      <c r="R2578" s="9">
        <f t="shared" si="81"/>
        <v>42060.00980324074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 t="s">
        <v>8335</v>
      </c>
      <c r="P2579" t="s">
        <v>8336</v>
      </c>
      <c r="Q2579" s="11">
        <f t="shared" si="80"/>
        <v>2014</v>
      </c>
      <c r="R2579" s="9">
        <f t="shared" si="81"/>
        <v>41830.820567129631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 t="s">
        <v>8335</v>
      </c>
      <c r="P2580" t="s">
        <v>8336</v>
      </c>
      <c r="Q2580" s="11">
        <f t="shared" si="80"/>
        <v>2015</v>
      </c>
      <c r="R2580" s="9">
        <f t="shared" si="81"/>
        <v>42238.022905092599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 t="s">
        <v>8335</v>
      </c>
      <c r="P2581" t="s">
        <v>8336</v>
      </c>
      <c r="Q2581" s="11">
        <f t="shared" si="80"/>
        <v>2014</v>
      </c>
      <c r="R2581" s="9">
        <f t="shared" si="81"/>
        <v>41837.829895833333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 t="s">
        <v>8335</v>
      </c>
      <c r="P2582" t="s">
        <v>8336</v>
      </c>
      <c r="Q2582" s="11">
        <f t="shared" si="80"/>
        <v>2015</v>
      </c>
      <c r="R2582" s="9">
        <f t="shared" si="81"/>
        <v>42110.326423611114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 t="s">
        <v>8335</v>
      </c>
      <c r="P2583" t="s">
        <v>8336</v>
      </c>
      <c r="Q2583" s="11">
        <f t="shared" si="80"/>
        <v>2015</v>
      </c>
      <c r="R2583" s="9">
        <f t="shared" si="81"/>
        <v>42294.628449074073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 t="s">
        <v>8335</v>
      </c>
      <c r="P2584" t="s">
        <v>8336</v>
      </c>
      <c r="Q2584" s="11">
        <f t="shared" si="80"/>
        <v>2016</v>
      </c>
      <c r="R2584" s="9">
        <f t="shared" si="81"/>
        <v>42642.988819444443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 t="s">
        <v>8335</v>
      </c>
      <c r="P2585" t="s">
        <v>8336</v>
      </c>
      <c r="Q2585" s="11">
        <f t="shared" si="80"/>
        <v>2015</v>
      </c>
      <c r="R2585" s="9">
        <f t="shared" si="81"/>
        <v>42019.76944444445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 t="s">
        <v>8335</v>
      </c>
      <c r="P2586" t="s">
        <v>8336</v>
      </c>
      <c r="Q2586" s="11">
        <f t="shared" si="80"/>
        <v>2015</v>
      </c>
      <c r="R2586" s="9">
        <f t="shared" si="81"/>
        <v>42140.173252314817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 t="s">
        <v>8335</v>
      </c>
      <c r="P2587" t="s">
        <v>8336</v>
      </c>
      <c r="Q2587" s="11">
        <f t="shared" si="80"/>
        <v>2014</v>
      </c>
      <c r="R2587" s="9">
        <f t="shared" si="81"/>
        <v>41795.963333333333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 t="s">
        <v>8335</v>
      </c>
      <c r="P2588" t="s">
        <v>8336</v>
      </c>
      <c r="Q2588" s="11">
        <f t="shared" si="80"/>
        <v>2015</v>
      </c>
      <c r="R2588" s="9">
        <f t="shared" si="81"/>
        <v>42333.330277777779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 t="s">
        <v>8335</v>
      </c>
      <c r="P2589" t="s">
        <v>8336</v>
      </c>
      <c r="Q2589" s="11">
        <f t="shared" si="80"/>
        <v>2015</v>
      </c>
      <c r="R2589" s="9">
        <f t="shared" si="81"/>
        <v>42338.675381944442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 t="s">
        <v>8335</v>
      </c>
      <c r="P2590" t="s">
        <v>8336</v>
      </c>
      <c r="Q2590" s="11">
        <f t="shared" si="80"/>
        <v>2015</v>
      </c>
      <c r="R2590" s="9">
        <f t="shared" si="81"/>
        <v>42042.676226851851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 t="s">
        <v>8335</v>
      </c>
      <c r="P2591" t="s">
        <v>8336</v>
      </c>
      <c r="Q2591" s="11">
        <f t="shared" si="80"/>
        <v>2016</v>
      </c>
      <c r="R2591" s="9">
        <f t="shared" si="81"/>
        <v>42422.536192129628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 t="s">
        <v>8335</v>
      </c>
      <c r="P2592" t="s">
        <v>8336</v>
      </c>
      <c r="Q2592" s="11">
        <f t="shared" si="80"/>
        <v>2016</v>
      </c>
      <c r="R2592" s="9">
        <f t="shared" si="81"/>
        <v>42388.589085648149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 t="s">
        <v>8335</v>
      </c>
      <c r="P2593" t="s">
        <v>8336</v>
      </c>
      <c r="Q2593" s="11">
        <f t="shared" si="80"/>
        <v>2016</v>
      </c>
      <c r="R2593" s="9">
        <f t="shared" si="81"/>
        <v>42382.906527777777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 t="s">
        <v>8335</v>
      </c>
      <c r="P2594" t="s">
        <v>8336</v>
      </c>
      <c r="Q2594" s="11">
        <f t="shared" si="80"/>
        <v>2014</v>
      </c>
      <c r="R2594" s="9">
        <f t="shared" si="81"/>
        <v>41887.801168981481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 t="s">
        <v>8335</v>
      </c>
      <c r="P2595" t="s">
        <v>8336</v>
      </c>
      <c r="Q2595" s="11">
        <f t="shared" si="80"/>
        <v>2015</v>
      </c>
      <c r="R2595" s="9">
        <f t="shared" si="81"/>
        <v>42089.84520833334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 t="s">
        <v>8335</v>
      </c>
      <c r="P2596" t="s">
        <v>8336</v>
      </c>
      <c r="Q2596" s="11">
        <f t="shared" si="80"/>
        <v>2014</v>
      </c>
      <c r="R2596" s="9">
        <f t="shared" si="81"/>
        <v>41828.967916666668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 t="s">
        <v>8335</v>
      </c>
      <c r="P2597" t="s">
        <v>8336</v>
      </c>
      <c r="Q2597" s="11">
        <f t="shared" si="80"/>
        <v>2017</v>
      </c>
      <c r="R2597" s="9">
        <f t="shared" si="81"/>
        <v>42760.244212962964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 t="s">
        <v>8335</v>
      </c>
      <c r="P2598" t="s">
        <v>8336</v>
      </c>
      <c r="Q2598" s="11">
        <f t="shared" si="80"/>
        <v>2014</v>
      </c>
      <c r="R2598" s="9">
        <f t="shared" si="81"/>
        <v>41828.664456018516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 t="s">
        <v>8335</v>
      </c>
      <c r="P2599" t="s">
        <v>8336</v>
      </c>
      <c r="Q2599" s="11">
        <f t="shared" si="80"/>
        <v>2016</v>
      </c>
      <c r="R2599" s="9">
        <f t="shared" si="81"/>
        <v>42510.341631944444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 t="s">
        <v>8335</v>
      </c>
      <c r="P2600" t="s">
        <v>8336</v>
      </c>
      <c r="Q2600" s="11">
        <f t="shared" si="80"/>
        <v>2015</v>
      </c>
      <c r="R2600" s="9">
        <f t="shared" si="81"/>
        <v>42240.840289351851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 t="s">
        <v>8335</v>
      </c>
      <c r="P2601" t="s">
        <v>8336</v>
      </c>
      <c r="Q2601" s="11">
        <f t="shared" si="80"/>
        <v>2014</v>
      </c>
      <c r="R2601" s="9">
        <f t="shared" si="81"/>
        <v>41809.754016203704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 t="s">
        <v>8335</v>
      </c>
      <c r="P2602" t="s">
        <v>8336</v>
      </c>
      <c r="Q2602" s="11">
        <f t="shared" si="80"/>
        <v>2016</v>
      </c>
      <c r="R2602" s="9">
        <f t="shared" si="81"/>
        <v>42394.900462962964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 t="s">
        <v>8318</v>
      </c>
      <c r="P2603" t="s">
        <v>8354</v>
      </c>
      <c r="Q2603" s="11">
        <f t="shared" si="80"/>
        <v>2012</v>
      </c>
      <c r="R2603" s="9">
        <f t="shared" si="81"/>
        <v>41150.902187499996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 t="s">
        <v>8318</v>
      </c>
      <c r="P2604" t="s">
        <v>8354</v>
      </c>
      <c r="Q2604" s="11">
        <f t="shared" si="80"/>
        <v>2014</v>
      </c>
      <c r="R2604" s="9">
        <f t="shared" si="81"/>
        <v>41915.747314814813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 t="s">
        <v>8318</v>
      </c>
      <c r="P2605" t="s">
        <v>8354</v>
      </c>
      <c r="Q2605" s="11">
        <f t="shared" si="80"/>
        <v>2013</v>
      </c>
      <c r="R2605" s="9">
        <f t="shared" si="81"/>
        <v>41617.912662037037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 t="s">
        <v>8318</v>
      </c>
      <c r="P2606" t="s">
        <v>8354</v>
      </c>
      <c r="Q2606" s="11">
        <f t="shared" si="80"/>
        <v>2012</v>
      </c>
      <c r="R2606" s="9">
        <f t="shared" si="81"/>
        <v>40998.051192129627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 t="s">
        <v>8318</v>
      </c>
      <c r="P2607" t="s">
        <v>8354</v>
      </c>
      <c r="Q2607" s="11">
        <f t="shared" si="80"/>
        <v>2016</v>
      </c>
      <c r="R2607" s="9">
        <f t="shared" si="81"/>
        <v>42508.541550925926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 t="s">
        <v>8318</v>
      </c>
      <c r="P2608" t="s">
        <v>8354</v>
      </c>
      <c r="Q2608" s="11">
        <f t="shared" si="80"/>
        <v>2014</v>
      </c>
      <c r="R2608" s="9">
        <f t="shared" si="81"/>
        <v>41726.712754629632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 t="s">
        <v>8318</v>
      </c>
      <c r="P2609" t="s">
        <v>8354</v>
      </c>
      <c r="Q2609" s="11">
        <f t="shared" si="80"/>
        <v>2015</v>
      </c>
      <c r="R2609" s="9">
        <f t="shared" si="81"/>
        <v>42184.874675925923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 t="s">
        <v>8318</v>
      </c>
      <c r="P2610" t="s">
        <v>8354</v>
      </c>
      <c r="Q2610" s="11">
        <f t="shared" si="80"/>
        <v>2017</v>
      </c>
      <c r="R2610" s="9">
        <f t="shared" si="81"/>
        <v>42767.801712962959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 t="s">
        <v>8318</v>
      </c>
      <c r="P2611" t="s">
        <v>8354</v>
      </c>
      <c r="Q2611" s="11">
        <f t="shared" si="80"/>
        <v>2012</v>
      </c>
      <c r="R2611" s="9">
        <f t="shared" si="81"/>
        <v>41075.237858796296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 t="s">
        <v>8318</v>
      </c>
      <c r="P2612" t="s">
        <v>8354</v>
      </c>
      <c r="Q2612" s="11">
        <f t="shared" si="80"/>
        <v>2016</v>
      </c>
      <c r="R2612" s="9">
        <f t="shared" si="81"/>
        <v>42564.881076388891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 t="s">
        <v>8318</v>
      </c>
      <c r="P2613" t="s">
        <v>8354</v>
      </c>
      <c r="Q2613" s="11">
        <f t="shared" si="80"/>
        <v>2016</v>
      </c>
      <c r="R2613" s="9">
        <f t="shared" si="81"/>
        <v>42704.335810185185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 t="s">
        <v>8318</v>
      </c>
      <c r="P2614" t="s">
        <v>8354</v>
      </c>
      <c r="Q2614" s="11">
        <f t="shared" si="80"/>
        <v>2014</v>
      </c>
      <c r="R2614" s="9">
        <f t="shared" si="81"/>
        <v>41982.143171296295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 t="s">
        <v>8318</v>
      </c>
      <c r="P2615" t="s">
        <v>8354</v>
      </c>
      <c r="Q2615" s="11">
        <f t="shared" si="80"/>
        <v>2012</v>
      </c>
      <c r="R2615" s="9">
        <f t="shared" si="81"/>
        <v>41143.81821759259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 t="s">
        <v>8318</v>
      </c>
      <c r="P2616" t="s">
        <v>8354</v>
      </c>
      <c r="Q2616" s="11">
        <f t="shared" si="80"/>
        <v>2014</v>
      </c>
      <c r="R2616" s="9">
        <f t="shared" si="81"/>
        <v>41730.708472222221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 t="s">
        <v>8318</v>
      </c>
      <c r="P2617" t="s">
        <v>8354</v>
      </c>
      <c r="Q2617" s="11">
        <f t="shared" si="80"/>
        <v>2016</v>
      </c>
      <c r="R2617" s="9">
        <f t="shared" si="81"/>
        <v>42453.49726851852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 t="s">
        <v>8318</v>
      </c>
      <c r="P2618" t="s">
        <v>8354</v>
      </c>
      <c r="Q2618" s="11">
        <f t="shared" si="80"/>
        <v>2015</v>
      </c>
      <c r="R2618" s="9">
        <f t="shared" si="81"/>
        <v>42211.99454861111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 t="s">
        <v>8318</v>
      </c>
      <c r="P2619" t="s">
        <v>8354</v>
      </c>
      <c r="Q2619" s="11">
        <f t="shared" si="80"/>
        <v>2014</v>
      </c>
      <c r="R2619" s="9">
        <f t="shared" si="81"/>
        <v>41902.874432870369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 t="s">
        <v>8318</v>
      </c>
      <c r="P2620" t="s">
        <v>8354</v>
      </c>
      <c r="Q2620" s="11">
        <f t="shared" si="80"/>
        <v>2015</v>
      </c>
      <c r="R2620" s="9">
        <f t="shared" si="81"/>
        <v>42279.792372685188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 t="s">
        <v>8318</v>
      </c>
      <c r="P2621" t="s">
        <v>8354</v>
      </c>
      <c r="Q2621" s="11">
        <f t="shared" si="80"/>
        <v>2015</v>
      </c>
      <c r="R2621" s="9">
        <f t="shared" si="81"/>
        <v>42273.884305555555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 t="s">
        <v>8318</v>
      </c>
      <c r="P2622" t="s">
        <v>8354</v>
      </c>
      <c r="Q2622" s="11">
        <f t="shared" si="80"/>
        <v>2015</v>
      </c>
      <c r="R2622" s="9">
        <f t="shared" si="81"/>
        <v>42251.16715277778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 t="s">
        <v>8318</v>
      </c>
      <c r="P2623" t="s">
        <v>8354</v>
      </c>
      <c r="Q2623" s="11">
        <f t="shared" si="80"/>
        <v>2015</v>
      </c>
      <c r="R2623" s="9">
        <f t="shared" si="81"/>
        <v>42115.74754629629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 t="s">
        <v>8318</v>
      </c>
      <c r="P2624" t="s">
        <v>8354</v>
      </c>
      <c r="Q2624" s="11">
        <f t="shared" si="80"/>
        <v>2016</v>
      </c>
      <c r="R2624" s="9">
        <f t="shared" si="81"/>
        <v>42689.74324074074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 t="s">
        <v>8318</v>
      </c>
      <c r="P2625" t="s">
        <v>8354</v>
      </c>
      <c r="Q2625" s="11">
        <f t="shared" si="80"/>
        <v>2016</v>
      </c>
      <c r="R2625" s="9">
        <f t="shared" si="81"/>
        <v>42692.256550925929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 t="s">
        <v>8318</v>
      </c>
      <c r="P2626" t="s">
        <v>8354</v>
      </c>
      <c r="Q2626" s="11">
        <f t="shared" ref="Q2626:Q2689" si="82">YEAR(R2626)</f>
        <v>2012</v>
      </c>
      <c r="R2626" s="9">
        <f t="shared" ref="R2626:R2689" si="83">(((J2626/60)/60/24)+DATE(1970,1,1))</f>
        <v>41144.42155092593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 t="s">
        <v>8318</v>
      </c>
      <c r="P2627" t="s">
        <v>8354</v>
      </c>
      <c r="Q2627" s="11">
        <f t="shared" si="82"/>
        <v>2016</v>
      </c>
      <c r="R2627" s="9">
        <f t="shared" si="83"/>
        <v>42658.810277777782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 t="s">
        <v>8318</v>
      </c>
      <c r="P2628" t="s">
        <v>8354</v>
      </c>
      <c r="Q2628" s="11">
        <f t="shared" si="82"/>
        <v>2015</v>
      </c>
      <c r="R2628" s="9">
        <f t="shared" si="83"/>
        <v>42128.628113425926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 t="s">
        <v>8318</v>
      </c>
      <c r="P2629" t="s">
        <v>8354</v>
      </c>
      <c r="Q2629" s="11">
        <f t="shared" si="82"/>
        <v>2015</v>
      </c>
      <c r="R2629" s="9">
        <f t="shared" si="83"/>
        <v>42304.829409722224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 t="s">
        <v>8318</v>
      </c>
      <c r="P2630" t="s">
        <v>8354</v>
      </c>
      <c r="Q2630" s="11">
        <f t="shared" si="82"/>
        <v>2014</v>
      </c>
      <c r="R2630" s="9">
        <f t="shared" si="83"/>
        <v>41953.966053240743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 t="s">
        <v>8318</v>
      </c>
      <c r="P2631" t="s">
        <v>8354</v>
      </c>
      <c r="Q2631" s="11">
        <f t="shared" si="82"/>
        <v>2015</v>
      </c>
      <c r="R2631" s="9">
        <f t="shared" si="83"/>
        <v>42108.538449074069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 t="s">
        <v>8318</v>
      </c>
      <c r="P2632" t="s">
        <v>8354</v>
      </c>
      <c r="Q2632" s="11">
        <f t="shared" si="82"/>
        <v>2016</v>
      </c>
      <c r="R2632" s="9">
        <f t="shared" si="83"/>
        <v>42524.105462962965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 t="s">
        <v>8318</v>
      </c>
      <c r="P2633" t="s">
        <v>8354</v>
      </c>
      <c r="Q2633" s="11">
        <f t="shared" si="82"/>
        <v>2015</v>
      </c>
      <c r="R2633" s="9">
        <f t="shared" si="83"/>
        <v>42218.169293981482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 t="s">
        <v>8318</v>
      </c>
      <c r="P2634" t="s">
        <v>8354</v>
      </c>
      <c r="Q2634" s="11">
        <f t="shared" si="82"/>
        <v>2016</v>
      </c>
      <c r="R2634" s="9">
        <f t="shared" si="83"/>
        <v>42494.061793981484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 t="s">
        <v>8318</v>
      </c>
      <c r="P2635" t="s">
        <v>8354</v>
      </c>
      <c r="Q2635" s="11">
        <f t="shared" si="82"/>
        <v>2014</v>
      </c>
      <c r="R2635" s="9">
        <f t="shared" si="83"/>
        <v>41667.823287037041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 t="s">
        <v>8318</v>
      </c>
      <c r="P2636" t="s">
        <v>8354</v>
      </c>
      <c r="Q2636" s="11">
        <f t="shared" si="82"/>
        <v>2016</v>
      </c>
      <c r="R2636" s="9">
        <f t="shared" si="83"/>
        <v>42612.656493055561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 t="s">
        <v>8318</v>
      </c>
      <c r="P2637" t="s">
        <v>8354</v>
      </c>
      <c r="Q2637" s="11">
        <f t="shared" si="82"/>
        <v>2015</v>
      </c>
      <c r="R2637" s="9">
        <f t="shared" si="83"/>
        <v>42037.950937500005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 t="s">
        <v>8318</v>
      </c>
      <c r="P2638" t="s">
        <v>8354</v>
      </c>
      <c r="Q2638" s="11">
        <f t="shared" si="82"/>
        <v>2016</v>
      </c>
      <c r="R2638" s="9">
        <f t="shared" si="83"/>
        <v>42636.614745370374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 t="s">
        <v>8318</v>
      </c>
      <c r="P2639" t="s">
        <v>8354</v>
      </c>
      <c r="Q2639" s="11">
        <f t="shared" si="82"/>
        <v>2016</v>
      </c>
      <c r="R2639" s="9">
        <f t="shared" si="83"/>
        <v>42639.549479166672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 t="s">
        <v>8318</v>
      </c>
      <c r="P2640" t="s">
        <v>8354</v>
      </c>
      <c r="Q2640" s="11">
        <f t="shared" si="82"/>
        <v>2014</v>
      </c>
      <c r="R2640" s="9">
        <f t="shared" si="83"/>
        <v>41989.913136574076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 t="s">
        <v>8318</v>
      </c>
      <c r="P2641" t="s">
        <v>8354</v>
      </c>
      <c r="Q2641" s="11">
        <f t="shared" si="82"/>
        <v>2015</v>
      </c>
      <c r="R2641" s="9">
        <f t="shared" si="83"/>
        <v>42024.86513888889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 t="s">
        <v>8318</v>
      </c>
      <c r="P2642" t="s">
        <v>8354</v>
      </c>
      <c r="Q2642" s="11">
        <f t="shared" si="82"/>
        <v>2015</v>
      </c>
      <c r="R2642" s="9">
        <f t="shared" si="83"/>
        <v>42103.160578703704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 t="s">
        <v>8318</v>
      </c>
      <c r="P2643" t="s">
        <v>8354</v>
      </c>
      <c r="Q2643" s="11">
        <f t="shared" si="82"/>
        <v>2014</v>
      </c>
      <c r="R2643" s="9">
        <f t="shared" si="83"/>
        <v>41880.827118055553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 t="s">
        <v>8318</v>
      </c>
      <c r="P2644" t="s">
        <v>8354</v>
      </c>
      <c r="Q2644" s="11">
        <f t="shared" si="82"/>
        <v>2016</v>
      </c>
      <c r="R2644" s="9">
        <f t="shared" si="83"/>
        <v>42536.246620370366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 t="s">
        <v>8318</v>
      </c>
      <c r="P2645" t="s">
        <v>8354</v>
      </c>
      <c r="Q2645" s="11">
        <f t="shared" si="82"/>
        <v>2016</v>
      </c>
      <c r="R2645" s="9">
        <f t="shared" si="83"/>
        <v>42689.582349537035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 t="s">
        <v>8318</v>
      </c>
      <c r="P2646" t="s">
        <v>8354</v>
      </c>
      <c r="Q2646" s="11">
        <f t="shared" si="82"/>
        <v>2017</v>
      </c>
      <c r="R2646" s="9">
        <f t="shared" si="83"/>
        <v>42774.792071759264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 t="s">
        <v>8318</v>
      </c>
      <c r="P2647" t="s">
        <v>8354</v>
      </c>
      <c r="Q2647" s="11">
        <f t="shared" si="82"/>
        <v>2014</v>
      </c>
      <c r="R2647" s="9">
        <f t="shared" si="83"/>
        <v>41921.842627314814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 t="s">
        <v>8318</v>
      </c>
      <c r="P2648" t="s">
        <v>8354</v>
      </c>
      <c r="Q2648" s="11">
        <f t="shared" si="82"/>
        <v>2015</v>
      </c>
      <c r="R2648" s="9">
        <f t="shared" si="83"/>
        <v>42226.313298611116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 t="s">
        <v>8318</v>
      </c>
      <c r="P2649" t="s">
        <v>8354</v>
      </c>
      <c r="Q2649" s="11">
        <f t="shared" si="82"/>
        <v>2015</v>
      </c>
      <c r="R2649" s="9">
        <f t="shared" si="83"/>
        <v>42200.261793981481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 t="s">
        <v>8318</v>
      </c>
      <c r="P2650" t="s">
        <v>8354</v>
      </c>
      <c r="Q2650" s="11">
        <f t="shared" si="82"/>
        <v>2016</v>
      </c>
      <c r="R2650" s="9">
        <f t="shared" si="83"/>
        <v>42408.714814814812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 t="s">
        <v>8318</v>
      </c>
      <c r="P2651" t="s">
        <v>8354</v>
      </c>
      <c r="Q2651" s="11">
        <f t="shared" si="82"/>
        <v>2015</v>
      </c>
      <c r="R2651" s="9">
        <f t="shared" si="83"/>
        <v>42341.99700231482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 t="s">
        <v>8318</v>
      </c>
      <c r="P2652" t="s">
        <v>8354</v>
      </c>
      <c r="Q2652" s="11">
        <f t="shared" si="82"/>
        <v>2016</v>
      </c>
      <c r="R2652" s="9">
        <f t="shared" si="83"/>
        <v>42695.624340277776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 t="s">
        <v>8318</v>
      </c>
      <c r="P2653" t="s">
        <v>8354</v>
      </c>
      <c r="Q2653" s="11">
        <f t="shared" si="82"/>
        <v>2015</v>
      </c>
      <c r="R2653" s="9">
        <f t="shared" si="83"/>
        <v>42327.805659722217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 t="s">
        <v>8318</v>
      </c>
      <c r="P2654" t="s">
        <v>8354</v>
      </c>
      <c r="Q2654" s="11">
        <f t="shared" si="82"/>
        <v>2014</v>
      </c>
      <c r="R2654" s="9">
        <f t="shared" si="83"/>
        <v>41953.158854166672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 t="s">
        <v>8318</v>
      </c>
      <c r="P2655" t="s">
        <v>8354</v>
      </c>
      <c r="Q2655" s="11">
        <f t="shared" si="82"/>
        <v>2014</v>
      </c>
      <c r="R2655" s="9">
        <f t="shared" si="83"/>
        <v>41771.651932870373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 t="s">
        <v>8318</v>
      </c>
      <c r="P2656" t="s">
        <v>8354</v>
      </c>
      <c r="Q2656" s="11">
        <f t="shared" si="82"/>
        <v>2015</v>
      </c>
      <c r="R2656" s="9">
        <f t="shared" si="83"/>
        <v>42055.600995370376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 t="s">
        <v>8318</v>
      </c>
      <c r="P2657" t="s">
        <v>8354</v>
      </c>
      <c r="Q2657" s="11">
        <f t="shared" si="82"/>
        <v>2016</v>
      </c>
      <c r="R2657" s="9">
        <f t="shared" si="83"/>
        <v>42381.866284722222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 t="s">
        <v>8318</v>
      </c>
      <c r="P2658" t="s">
        <v>8354</v>
      </c>
      <c r="Q2658" s="11">
        <f t="shared" si="82"/>
        <v>2017</v>
      </c>
      <c r="R2658" s="9">
        <f t="shared" si="83"/>
        <v>42767.688518518517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 t="s">
        <v>8318</v>
      </c>
      <c r="P2659" t="s">
        <v>8354</v>
      </c>
      <c r="Q2659" s="11">
        <f t="shared" si="82"/>
        <v>2016</v>
      </c>
      <c r="R2659" s="9">
        <f t="shared" si="83"/>
        <v>42551.928854166668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 t="s">
        <v>8318</v>
      </c>
      <c r="P2660" t="s">
        <v>8354</v>
      </c>
      <c r="Q2660" s="11">
        <f t="shared" si="82"/>
        <v>2016</v>
      </c>
      <c r="R2660" s="9">
        <f t="shared" si="83"/>
        <v>42551.884189814817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 t="s">
        <v>8318</v>
      </c>
      <c r="P2661" t="s">
        <v>8354</v>
      </c>
      <c r="Q2661" s="11">
        <f t="shared" si="82"/>
        <v>2015</v>
      </c>
      <c r="R2661" s="9">
        <f t="shared" si="83"/>
        <v>42082.069560185191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 t="s">
        <v>8318</v>
      </c>
      <c r="P2662" t="s">
        <v>8354</v>
      </c>
      <c r="Q2662" s="11">
        <f t="shared" si="82"/>
        <v>2015</v>
      </c>
      <c r="R2662" s="9">
        <f t="shared" si="83"/>
        <v>42272.713171296295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 t="s">
        <v>8318</v>
      </c>
      <c r="P2663" t="s">
        <v>8355</v>
      </c>
      <c r="Q2663" s="11">
        <f t="shared" si="82"/>
        <v>2013</v>
      </c>
      <c r="R2663" s="9">
        <f t="shared" si="83"/>
        <v>41542.958449074074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 t="s">
        <v>8318</v>
      </c>
      <c r="P2664" t="s">
        <v>8355</v>
      </c>
      <c r="Q2664" s="11">
        <f t="shared" si="82"/>
        <v>2015</v>
      </c>
      <c r="R2664" s="9">
        <f t="shared" si="83"/>
        <v>42207.746678240743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 t="s">
        <v>8318</v>
      </c>
      <c r="P2665" t="s">
        <v>8355</v>
      </c>
      <c r="Q2665" s="11">
        <f t="shared" si="82"/>
        <v>2015</v>
      </c>
      <c r="R2665" s="9">
        <f t="shared" si="83"/>
        <v>42222.622766203705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 t="s">
        <v>8318</v>
      </c>
      <c r="P2666" t="s">
        <v>8355</v>
      </c>
      <c r="Q2666" s="11">
        <f t="shared" si="82"/>
        <v>2015</v>
      </c>
      <c r="R2666" s="9">
        <f t="shared" si="83"/>
        <v>42313.02542824074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 t="s">
        <v>8318</v>
      </c>
      <c r="P2667" t="s">
        <v>8355</v>
      </c>
      <c r="Q2667" s="11">
        <f t="shared" si="82"/>
        <v>2015</v>
      </c>
      <c r="R2667" s="9">
        <f t="shared" si="83"/>
        <v>42083.895532407405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 t="s">
        <v>8318</v>
      </c>
      <c r="P2668" t="s">
        <v>8355</v>
      </c>
      <c r="Q2668" s="11">
        <f t="shared" si="82"/>
        <v>2015</v>
      </c>
      <c r="R2668" s="9">
        <f t="shared" si="83"/>
        <v>42235.764340277776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 t="s">
        <v>8318</v>
      </c>
      <c r="P2669" t="s">
        <v>8355</v>
      </c>
      <c r="Q2669" s="11">
        <f t="shared" si="82"/>
        <v>2016</v>
      </c>
      <c r="R2669" s="9">
        <f t="shared" si="83"/>
        <v>42380.926111111112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 t="s">
        <v>8318</v>
      </c>
      <c r="P2670" t="s">
        <v>8355</v>
      </c>
      <c r="Q2670" s="11">
        <f t="shared" si="82"/>
        <v>2015</v>
      </c>
      <c r="R2670" s="9">
        <f t="shared" si="83"/>
        <v>42275.588715277772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 t="s">
        <v>8318</v>
      </c>
      <c r="P2671" t="s">
        <v>8355</v>
      </c>
      <c r="Q2671" s="11">
        <f t="shared" si="82"/>
        <v>2015</v>
      </c>
      <c r="R2671" s="9">
        <f t="shared" si="83"/>
        <v>42319.035833333335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 t="s">
        <v>8318</v>
      </c>
      <c r="P2672" t="s">
        <v>8355</v>
      </c>
      <c r="Q2672" s="11">
        <f t="shared" si="82"/>
        <v>2014</v>
      </c>
      <c r="R2672" s="9">
        <f t="shared" si="83"/>
        <v>41821.020601851851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 t="s">
        <v>8318</v>
      </c>
      <c r="P2673" t="s">
        <v>8355</v>
      </c>
      <c r="Q2673" s="11">
        <f t="shared" si="82"/>
        <v>2014</v>
      </c>
      <c r="R2673" s="9">
        <f t="shared" si="83"/>
        <v>41962.749027777783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 t="s">
        <v>8318</v>
      </c>
      <c r="P2674" t="s">
        <v>8355</v>
      </c>
      <c r="Q2674" s="11">
        <f t="shared" si="82"/>
        <v>2015</v>
      </c>
      <c r="R2674" s="9">
        <f t="shared" si="83"/>
        <v>42344.884143518517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 t="s">
        <v>8318</v>
      </c>
      <c r="P2675" t="s">
        <v>8355</v>
      </c>
      <c r="Q2675" s="11">
        <f t="shared" si="82"/>
        <v>2014</v>
      </c>
      <c r="R2675" s="9">
        <f t="shared" si="83"/>
        <v>41912.541655092595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 t="s">
        <v>8318</v>
      </c>
      <c r="P2676" t="s">
        <v>8355</v>
      </c>
      <c r="Q2676" s="11">
        <f t="shared" si="82"/>
        <v>2016</v>
      </c>
      <c r="R2676" s="9">
        <f t="shared" si="83"/>
        <v>42529.632754629631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 t="s">
        <v>8318</v>
      </c>
      <c r="P2677" t="s">
        <v>8355</v>
      </c>
      <c r="Q2677" s="11">
        <f t="shared" si="82"/>
        <v>2014</v>
      </c>
      <c r="R2677" s="9">
        <f t="shared" si="83"/>
        <v>41923.857511574075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 t="s">
        <v>8318</v>
      </c>
      <c r="P2678" t="s">
        <v>8355</v>
      </c>
      <c r="Q2678" s="11">
        <f t="shared" si="82"/>
        <v>2016</v>
      </c>
      <c r="R2678" s="9">
        <f t="shared" si="83"/>
        <v>42482.624699074076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 t="s">
        <v>8318</v>
      </c>
      <c r="P2679" t="s">
        <v>8355</v>
      </c>
      <c r="Q2679" s="11">
        <f t="shared" si="82"/>
        <v>2014</v>
      </c>
      <c r="R2679" s="9">
        <f t="shared" si="83"/>
        <v>41793.029432870368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 t="s">
        <v>8318</v>
      </c>
      <c r="P2680" t="s">
        <v>8355</v>
      </c>
      <c r="Q2680" s="11">
        <f t="shared" si="82"/>
        <v>2015</v>
      </c>
      <c r="R2680" s="9">
        <f t="shared" si="83"/>
        <v>42241.798206018517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 t="s">
        <v>8318</v>
      </c>
      <c r="P2681" t="s">
        <v>8355</v>
      </c>
      <c r="Q2681" s="11">
        <f t="shared" si="82"/>
        <v>2015</v>
      </c>
      <c r="R2681" s="9">
        <f t="shared" si="83"/>
        <v>42033.001087962963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 t="s">
        <v>8318</v>
      </c>
      <c r="P2682" t="s">
        <v>8355</v>
      </c>
      <c r="Q2682" s="11">
        <f t="shared" si="82"/>
        <v>2016</v>
      </c>
      <c r="R2682" s="9">
        <f t="shared" si="83"/>
        <v>42436.211701388893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 t="s">
        <v>8335</v>
      </c>
      <c r="P2683" t="s">
        <v>8336</v>
      </c>
      <c r="Q2683" s="11">
        <f t="shared" si="82"/>
        <v>2014</v>
      </c>
      <c r="R2683" s="9">
        <f t="shared" si="83"/>
        <v>41805.895254629628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 t="s">
        <v>8335</v>
      </c>
      <c r="P2684" t="s">
        <v>8336</v>
      </c>
      <c r="Q2684" s="11">
        <f t="shared" si="82"/>
        <v>2014</v>
      </c>
      <c r="R2684" s="9">
        <f t="shared" si="83"/>
        <v>41932.871990740743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 t="s">
        <v>8335</v>
      </c>
      <c r="P2685" t="s">
        <v>8336</v>
      </c>
      <c r="Q2685" s="11">
        <f t="shared" si="82"/>
        <v>2015</v>
      </c>
      <c r="R2685" s="9">
        <f t="shared" si="83"/>
        <v>42034.75509259259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 t="s">
        <v>8335</v>
      </c>
      <c r="P2686" t="s">
        <v>8336</v>
      </c>
      <c r="Q2686" s="11">
        <f t="shared" si="82"/>
        <v>2014</v>
      </c>
      <c r="R2686" s="9">
        <f t="shared" si="83"/>
        <v>41820.914641203701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 t="s">
        <v>8335</v>
      </c>
      <c r="P2687" t="s">
        <v>8336</v>
      </c>
      <c r="Q2687" s="11">
        <f t="shared" si="82"/>
        <v>2015</v>
      </c>
      <c r="R2687" s="9">
        <f t="shared" si="83"/>
        <v>42061.69594907407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 t="s">
        <v>8335</v>
      </c>
      <c r="P2688" t="s">
        <v>8336</v>
      </c>
      <c r="Q2688" s="11">
        <f t="shared" si="82"/>
        <v>2014</v>
      </c>
      <c r="R2688" s="9">
        <f t="shared" si="83"/>
        <v>41892.974803240737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 t="s">
        <v>8335</v>
      </c>
      <c r="P2689" t="s">
        <v>8336</v>
      </c>
      <c r="Q2689" s="11">
        <f t="shared" si="82"/>
        <v>2015</v>
      </c>
      <c r="R2689" s="9">
        <f t="shared" si="83"/>
        <v>42154.64025462963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 t="s">
        <v>8335</v>
      </c>
      <c r="P2690" t="s">
        <v>8336</v>
      </c>
      <c r="Q2690" s="11">
        <f t="shared" ref="Q2690:Q2753" si="84">YEAR(R2690)</f>
        <v>2015</v>
      </c>
      <c r="R2690" s="9">
        <f t="shared" ref="R2690:R2753" si="85">(((J2690/60)/60/24)+DATE(1970,1,1))</f>
        <v>42028.118865740747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 t="s">
        <v>8335</v>
      </c>
      <c r="P2691" t="s">
        <v>8336</v>
      </c>
      <c r="Q2691" s="11">
        <f t="shared" si="84"/>
        <v>2016</v>
      </c>
      <c r="R2691" s="9">
        <f t="shared" si="85"/>
        <v>42551.961689814809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 t="s">
        <v>8335</v>
      </c>
      <c r="P2692" t="s">
        <v>8336</v>
      </c>
      <c r="Q2692" s="11">
        <f t="shared" si="84"/>
        <v>2015</v>
      </c>
      <c r="R2692" s="9">
        <f t="shared" si="85"/>
        <v>42113.105046296296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 t="s">
        <v>8335</v>
      </c>
      <c r="P2693" t="s">
        <v>8336</v>
      </c>
      <c r="Q2693" s="11">
        <f t="shared" si="84"/>
        <v>2015</v>
      </c>
      <c r="R2693" s="9">
        <f t="shared" si="85"/>
        <v>42089.724039351851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 t="s">
        <v>8335</v>
      </c>
      <c r="P2694" t="s">
        <v>8336</v>
      </c>
      <c r="Q2694" s="11">
        <f t="shared" si="84"/>
        <v>2015</v>
      </c>
      <c r="R2694" s="9">
        <f t="shared" si="85"/>
        <v>42058.334027777775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 t="s">
        <v>8335</v>
      </c>
      <c r="P2695" t="s">
        <v>8336</v>
      </c>
      <c r="Q2695" s="11">
        <f t="shared" si="84"/>
        <v>2014</v>
      </c>
      <c r="R2695" s="9">
        <f t="shared" si="85"/>
        <v>41834.138495370367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 t="s">
        <v>8335</v>
      </c>
      <c r="P2696" t="s">
        <v>8336</v>
      </c>
      <c r="Q2696" s="11">
        <f t="shared" si="84"/>
        <v>2014</v>
      </c>
      <c r="R2696" s="9">
        <f t="shared" si="85"/>
        <v>41878.140497685185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 t="s">
        <v>8335</v>
      </c>
      <c r="P2697" t="s">
        <v>8336</v>
      </c>
      <c r="Q2697" s="11">
        <f t="shared" si="84"/>
        <v>2015</v>
      </c>
      <c r="R2697" s="9">
        <f t="shared" si="85"/>
        <v>42048.181921296295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 t="s">
        <v>8335</v>
      </c>
      <c r="P2698" t="s">
        <v>8336</v>
      </c>
      <c r="Q2698" s="11">
        <f t="shared" si="84"/>
        <v>2014</v>
      </c>
      <c r="R2698" s="9">
        <f t="shared" si="85"/>
        <v>41964.844444444447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 t="s">
        <v>8335</v>
      </c>
      <c r="P2699" t="s">
        <v>8336</v>
      </c>
      <c r="Q2699" s="11">
        <f t="shared" si="84"/>
        <v>2015</v>
      </c>
      <c r="R2699" s="9">
        <f t="shared" si="85"/>
        <v>42187.940081018518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 t="s">
        <v>8335</v>
      </c>
      <c r="P2700" t="s">
        <v>8336</v>
      </c>
      <c r="Q2700" s="11">
        <f t="shared" si="84"/>
        <v>2014</v>
      </c>
      <c r="R2700" s="9">
        <f t="shared" si="85"/>
        <v>41787.898240740738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 t="s">
        <v>8335</v>
      </c>
      <c r="P2701" t="s">
        <v>8336</v>
      </c>
      <c r="Q2701" s="11">
        <f t="shared" si="84"/>
        <v>2014</v>
      </c>
      <c r="R2701" s="9">
        <f t="shared" si="85"/>
        <v>41829.896562499998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 t="s">
        <v>8335</v>
      </c>
      <c r="P2702" t="s">
        <v>8336</v>
      </c>
      <c r="Q2702" s="11">
        <f t="shared" si="84"/>
        <v>2014</v>
      </c>
      <c r="R2702" s="9">
        <f t="shared" si="85"/>
        <v>41870.87467592593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 t="s">
        <v>8316</v>
      </c>
      <c r="P2703" t="s">
        <v>8356</v>
      </c>
      <c r="Q2703" s="11">
        <f t="shared" si="84"/>
        <v>2017</v>
      </c>
      <c r="R2703" s="9">
        <f t="shared" si="85"/>
        <v>42801.774699074071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 t="s">
        <v>8316</v>
      </c>
      <c r="P2704" t="s">
        <v>8356</v>
      </c>
      <c r="Q2704" s="11">
        <f t="shared" si="84"/>
        <v>2017</v>
      </c>
      <c r="R2704" s="9">
        <f t="shared" si="85"/>
        <v>42800.801817129628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 t="s">
        <v>8316</v>
      </c>
      <c r="P2705" t="s">
        <v>8356</v>
      </c>
      <c r="Q2705" s="11">
        <f t="shared" si="84"/>
        <v>2017</v>
      </c>
      <c r="R2705" s="9">
        <f t="shared" si="85"/>
        <v>42756.690162037034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 t="s">
        <v>8316</v>
      </c>
      <c r="P2706" t="s">
        <v>8356</v>
      </c>
      <c r="Q2706" s="11">
        <f t="shared" si="84"/>
        <v>2017</v>
      </c>
      <c r="R2706" s="9">
        <f t="shared" si="85"/>
        <v>42787.862430555557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 t="s">
        <v>8316</v>
      </c>
      <c r="P2707" t="s">
        <v>8356</v>
      </c>
      <c r="Q2707" s="11">
        <f t="shared" si="84"/>
        <v>2017</v>
      </c>
      <c r="R2707" s="9">
        <f t="shared" si="85"/>
        <v>42773.916180555556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 t="s">
        <v>8316</v>
      </c>
      <c r="P2708" t="s">
        <v>8356</v>
      </c>
      <c r="Q2708" s="11">
        <f t="shared" si="84"/>
        <v>2014</v>
      </c>
      <c r="R2708" s="9">
        <f t="shared" si="85"/>
        <v>41899.294942129629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 t="s">
        <v>8316</v>
      </c>
      <c r="P2709" t="s">
        <v>8356</v>
      </c>
      <c r="Q2709" s="11">
        <f t="shared" si="84"/>
        <v>2013</v>
      </c>
      <c r="R2709" s="9">
        <f t="shared" si="85"/>
        <v>41391.782905092594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 t="s">
        <v>8316</v>
      </c>
      <c r="P2710" t="s">
        <v>8356</v>
      </c>
      <c r="Q2710" s="11">
        <f t="shared" si="84"/>
        <v>2016</v>
      </c>
      <c r="R2710" s="9">
        <f t="shared" si="85"/>
        <v>42512.698217592595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 t="s">
        <v>8316</v>
      </c>
      <c r="P2711" t="s">
        <v>8356</v>
      </c>
      <c r="Q2711" s="11">
        <f t="shared" si="84"/>
        <v>2016</v>
      </c>
      <c r="R2711" s="9">
        <f t="shared" si="85"/>
        <v>42612.149780092594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 t="s">
        <v>8316</v>
      </c>
      <c r="P2712" t="s">
        <v>8356</v>
      </c>
      <c r="Q2712" s="11">
        <f t="shared" si="84"/>
        <v>2014</v>
      </c>
      <c r="R2712" s="9">
        <f t="shared" si="85"/>
        <v>41828.229490740741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 t="s">
        <v>8316</v>
      </c>
      <c r="P2713" t="s">
        <v>8356</v>
      </c>
      <c r="Q2713" s="11">
        <f t="shared" si="84"/>
        <v>2014</v>
      </c>
      <c r="R2713" s="9">
        <f t="shared" si="85"/>
        <v>41780.745254629634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 t="s">
        <v>8316</v>
      </c>
      <c r="P2714" t="s">
        <v>8356</v>
      </c>
      <c r="Q2714" s="11">
        <f t="shared" si="84"/>
        <v>2013</v>
      </c>
      <c r="R2714" s="9">
        <f t="shared" si="85"/>
        <v>41432.062037037038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 t="s">
        <v>8316</v>
      </c>
      <c r="P2715" t="s">
        <v>8356</v>
      </c>
      <c r="Q2715" s="11">
        <f t="shared" si="84"/>
        <v>2015</v>
      </c>
      <c r="R2715" s="9">
        <f t="shared" si="85"/>
        <v>42322.653749999998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 t="s">
        <v>8316</v>
      </c>
      <c r="P2716" t="s">
        <v>8356</v>
      </c>
      <c r="Q2716" s="11">
        <f t="shared" si="84"/>
        <v>2016</v>
      </c>
      <c r="R2716" s="9">
        <f t="shared" si="85"/>
        <v>42629.655046296291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 t="s">
        <v>8316</v>
      </c>
      <c r="P2717" t="s">
        <v>8356</v>
      </c>
      <c r="Q2717" s="11">
        <f t="shared" si="84"/>
        <v>2016</v>
      </c>
      <c r="R2717" s="9">
        <f t="shared" si="85"/>
        <v>42387.398472222223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 t="s">
        <v>8316</v>
      </c>
      <c r="P2718" t="s">
        <v>8356</v>
      </c>
      <c r="Q2718" s="11">
        <f t="shared" si="84"/>
        <v>2015</v>
      </c>
      <c r="R2718" s="9">
        <f t="shared" si="85"/>
        <v>42255.333252314813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 t="s">
        <v>8316</v>
      </c>
      <c r="P2719" t="s">
        <v>8356</v>
      </c>
      <c r="Q2719" s="11">
        <f t="shared" si="84"/>
        <v>2014</v>
      </c>
      <c r="R2719" s="9">
        <f t="shared" si="85"/>
        <v>41934.914918981485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 t="s">
        <v>8316</v>
      </c>
      <c r="P2720" t="s">
        <v>8356</v>
      </c>
      <c r="Q2720" s="11">
        <f t="shared" si="84"/>
        <v>2016</v>
      </c>
      <c r="R2720" s="9">
        <f t="shared" si="85"/>
        <v>42465.596585648149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 t="s">
        <v>8316</v>
      </c>
      <c r="P2721" t="s">
        <v>8356</v>
      </c>
      <c r="Q2721" s="11">
        <f t="shared" si="84"/>
        <v>2016</v>
      </c>
      <c r="R2721" s="9">
        <f t="shared" si="85"/>
        <v>42418.031180555554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 t="s">
        <v>8316</v>
      </c>
      <c r="P2722" t="s">
        <v>8356</v>
      </c>
      <c r="Q2722" s="11">
        <f t="shared" si="84"/>
        <v>2016</v>
      </c>
      <c r="R2722" s="9">
        <f t="shared" si="85"/>
        <v>42655.465891203698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 t="s">
        <v>8318</v>
      </c>
      <c r="P2723" t="s">
        <v>8348</v>
      </c>
      <c r="Q2723" s="11">
        <f t="shared" si="84"/>
        <v>2013</v>
      </c>
      <c r="R2723" s="9">
        <f t="shared" si="85"/>
        <v>41493.543958333335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 t="s">
        <v>8318</v>
      </c>
      <c r="P2724" t="s">
        <v>8348</v>
      </c>
      <c r="Q2724" s="11">
        <f t="shared" si="84"/>
        <v>2016</v>
      </c>
      <c r="R2724" s="9">
        <f t="shared" si="85"/>
        <v>42704.857094907406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 t="s">
        <v>8318</v>
      </c>
      <c r="P2725" t="s">
        <v>8348</v>
      </c>
      <c r="Q2725" s="11">
        <f t="shared" si="84"/>
        <v>2014</v>
      </c>
      <c r="R2725" s="9">
        <f t="shared" si="85"/>
        <v>41944.83898148148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 t="s">
        <v>8318</v>
      </c>
      <c r="P2726" t="s">
        <v>8348</v>
      </c>
      <c r="Q2726" s="11">
        <f t="shared" si="84"/>
        <v>2015</v>
      </c>
      <c r="R2726" s="9">
        <f t="shared" si="85"/>
        <v>42199.32707175926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 t="s">
        <v>8318</v>
      </c>
      <c r="P2727" t="s">
        <v>8348</v>
      </c>
      <c r="Q2727" s="11">
        <f t="shared" si="84"/>
        <v>2017</v>
      </c>
      <c r="R2727" s="9">
        <f t="shared" si="85"/>
        <v>42745.744618055556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 t="s">
        <v>8318</v>
      </c>
      <c r="P2728" t="s">
        <v>8348</v>
      </c>
      <c r="Q2728" s="11">
        <f t="shared" si="84"/>
        <v>2016</v>
      </c>
      <c r="R2728" s="9">
        <f t="shared" si="85"/>
        <v>42452.579988425925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 t="s">
        <v>8318</v>
      </c>
      <c r="P2729" t="s">
        <v>8348</v>
      </c>
      <c r="Q2729" s="11">
        <f t="shared" si="84"/>
        <v>2015</v>
      </c>
      <c r="R2729" s="9">
        <f t="shared" si="85"/>
        <v>42198.676655092597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 t="s">
        <v>8318</v>
      </c>
      <c r="P2730" t="s">
        <v>8348</v>
      </c>
      <c r="Q2730" s="11">
        <f t="shared" si="84"/>
        <v>2015</v>
      </c>
      <c r="R2730" s="9">
        <f t="shared" si="85"/>
        <v>42333.59993055556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 t="s">
        <v>8318</v>
      </c>
      <c r="P2731" t="s">
        <v>8348</v>
      </c>
      <c r="Q2731" s="11">
        <f t="shared" si="84"/>
        <v>2015</v>
      </c>
      <c r="R2731" s="9">
        <f t="shared" si="85"/>
        <v>42095.240706018521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 t="s">
        <v>8318</v>
      </c>
      <c r="P2732" t="s">
        <v>8348</v>
      </c>
      <c r="Q2732" s="11">
        <f t="shared" si="84"/>
        <v>2013</v>
      </c>
      <c r="R2732" s="9">
        <f t="shared" si="85"/>
        <v>41351.541377314818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 t="s">
        <v>8318</v>
      </c>
      <c r="P2733" t="s">
        <v>8348</v>
      </c>
      <c r="Q2733" s="11">
        <f t="shared" si="84"/>
        <v>2014</v>
      </c>
      <c r="R2733" s="9">
        <f t="shared" si="85"/>
        <v>41872.525717592594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 t="s">
        <v>8318</v>
      </c>
      <c r="P2734" t="s">
        <v>8348</v>
      </c>
      <c r="Q2734" s="11">
        <f t="shared" si="84"/>
        <v>2013</v>
      </c>
      <c r="R2734" s="9">
        <f t="shared" si="85"/>
        <v>41389.808194444442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 t="s">
        <v>8318</v>
      </c>
      <c r="P2735" t="s">
        <v>8348</v>
      </c>
      <c r="Q2735" s="11">
        <f t="shared" si="84"/>
        <v>2015</v>
      </c>
      <c r="R2735" s="9">
        <f t="shared" si="85"/>
        <v>42044.272847222222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 t="s">
        <v>8318</v>
      </c>
      <c r="P2736" t="s">
        <v>8348</v>
      </c>
      <c r="Q2736" s="11">
        <f t="shared" si="84"/>
        <v>2016</v>
      </c>
      <c r="R2736" s="9">
        <f t="shared" si="85"/>
        <v>42626.668888888889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 t="s">
        <v>8318</v>
      </c>
      <c r="P2737" t="s">
        <v>8348</v>
      </c>
      <c r="Q2737" s="11">
        <f t="shared" si="84"/>
        <v>2013</v>
      </c>
      <c r="R2737" s="9">
        <f t="shared" si="85"/>
        <v>41316.120949074073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 t="s">
        <v>8318</v>
      </c>
      <c r="P2738" t="s">
        <v>8348</v>
      </c>
      <c r="Q2738" s="11">
        <f t="shared" si="84"/>
        <v>2014</v>
      </c>
      <c r="R2738" s="9">
        <f t="shared" si="85"/>
        <v>41722.666354166664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 t="s">
        <v>8318</v>
      </c>
      <c r="P2739" t="s">
        <v>8348</v>
      </c>
      <c r="Q2739" s="11">
        <f t="shared" si="84"/>
        <v>2013</v>
      </c>
      <c r="R2739" s="9">
        <f t="shared" si="85"/>
        <v>41611.917673611111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 t="s">
        <v>8318</v>
      </c>
      <c r="P2740" t="s">
        <v>8348</v>
      </c>
      <c r="Q2740" s="11">
        <f t="shared" si="84"/>
        <v>2016</v>
      </c>
      <c r="R2740" s="9">
        <f t="shared" si="85"/>
        <v>42620.143564814818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 t="s">
        <v>8318</v>
      </c>
      <c r="P2741" t="s">
        <v>8348</v>
      </c>
      <c r="Q2741" s="11">
        <f t="shared" si="84"/>
        <v>2014</v>
      </c>
      <c r="R2741" s="9">
        <f t="shared" si="85"/>
        <v>41719.887928240743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 t="s">
        <v>8318</v>
      </c>
      <c r="P2742" t="s">
        <v>8348</v>
      </c>
      <c r="Q2742" s="11">
        <f t="shared" si="84"/>
        <v>2015</v>
      </c>
      <c r="R2742" s="9">
        <f t="shared" si="85"/>
        <v>42045.031851851847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 t="s">
        <v>8321</v>
      </c>
      <c r="P2743" t="s">
        <v>8357</v>
      </c>
      <c r="Q2743" s="11">
        <f t="shared" si="84"/>
        <v>2014</v>
      </c>
      <c r="R2743" s="9">
        <f t="shared" si="85"/>
        <v>41911.657430555555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 t="s">
        <v>8321</v>
      </c>
      <c r="P2744" t="s">
        <v>8357</v>
      </c>
      <c r="Q2744" s="11">
        <f t="shared" si="84"/>
        <v>2012</v>
      </c>
      <c r="R2744" s="9">
        <f t="shared" si="85"/>
        <v>41030.719756944447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 t="s">
        <v>8321</v>
      </c>
      <c r="P2745" t="s">
        <v>8357</v>
      </c>
      <c r="Q2745" s="11">
        <f t="shared" si="84"/>
        <v>2016</v>
      </c>
      <c r="R2745" s="9">
        <f t="shared" si="85"/>
        <v>42632.328784722224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 t="s">
        <v>8321</v>
      </c>
      <c r="P2746" t="s">
        <v>8357</v>
      </c>
      <c r="Q2746" s="11">
        <f t="shared" si="84"/>
        <v>2012</v>
      </c>
      <c r="R2746" s="9">
        <f t="shared" si="85"/>
        <v>40938.062476851854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 t="s">
        <v>8321</v>
      </c>
      <c r="P2747" t="s">
        <v>8357</v>
      </c>
      <c r="Q2747" s="11">
        <f t="shared" si="84"/>
        <v>2012</v>
      </c>
      <c r="R2747" s="9">
        <f t="shared" si="85"/>
        <v>41044.988055555557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 t="s">
        <v>8321</v>
      </c>
      <c r="P2748" t="s">
        <v>8357</v>
      </c>
      <c r="Q2748" s="11">
        <f t="shared" si="84"/>
        <v>2014</v>
      </c>
      <c r="R2748" s="9">
        <f t="shared" si="85"/>
        <v>41850.781377314815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 t="s">
        <v>8321</v>
      </c>
      <c r="P2749" t="s">
        <v>8357</v>
      </c>
      <c r="Q2749" s="11">
        <f t="shared" si="84"/>
        <v>2012</v>
      </c>
      <c r="R2749" s="9">
        <f t="shared" si="85"/>
        <v>41044.64811342593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 t="s">
        <v>8321</v>
      </c>
      <c r="P2750" t="s">
        <v>8357</v>
      </c>
      <c r="Q2750" s="11">
        <f t="shared" si="84"/>
        <v>2016</v>
      </c>
      <c r="R2750" s="9">
        <f t="shared" si="85"/>
        <v>42585.7106712963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 t="s">
        <v>8321</v>
      </c>
      <c r="P2751" t="s">
        <v>8357</v>
      </c>
      <c r="Q2751" s="11">
        <f t="shared" si="84"/>
        <v>2015</v>
      </c>
      <c r="R2751" s="9">
        <f t="shared" si="85"/>
        <v>42068.799039351856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 t="s">
        <v>8321</v>
      </c>
      <c r="P2752" t="s">
        <v>8357</v>
      </c>
      <c r="Q2752" s="11">
        <f t="shared" si="84"/>
        <v>2012</v>
      </c>
      <c r="R2752" s="9">
        <f t="shared" si="85"/>
        <v>41078.899826388886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 t="s">
        <v>8321</v>
      </c>
      <c r="P2753" t="s">
        <v>8357</v>
      </c>
      <c r="Q2753" s="11">
        <f t="shared" si="84"/>
        <v>2014</v>
      </c>
      <c r="R2753" s="9">
        <f t="shared" si="85"/>
        <v>41747.887060185189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 t="s">
        <v>8321</v>
      </c>
      <c r="P2754" t="s">
        <v>8357</v>
      </c>
      <c r="Q2754" s="11">
        <f t="shared" ref="Q2754:Q2817" si="86">YEAR(R2754)</f>
        <v>2011</v>
      </c>
      <c r="R2754" s="9">
        <f t="shared" ref="R2754:R2817" si="87">(((J2754/60)/60/24)+DATE(1970,1,1))</f>
        <v>40855.765092592592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 t="s">
        <v>8321</v>
      </c>
      <c r="P2755" t="s">
        <v>8357</v>
      </c>
      <c r="Q2755" s="11">
        <f t="shared" si="86"/>
        <v>2012</v>
      </c>
      <c r="R2755" s="9">
        <f t="shared" si="87"/>
        <v>41117.900729166664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 t="s">
        <v>8321</v>
      </c>
      <c r="P2756" t="s">
        <v>8357</v>
      </c>
      <c r="Q2756" s="11">
        <f t="shared" si="86"/>
        <v>2014</v>
      </c>
      <c r="R2756" s="9">
        <f t="shared" si="87"/>
        <v>41863.636006944449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 t="s">
        <v>8321</v>
      </c>
      <c r="P2757" t="s">
        <v>8357</v>
      </c>
      <c r="Q2757" s="11">
        <f t="shared" si="86"/>
        <v>2015</v>
      </c>
      <c r="R2757" s="9">
        <f t="shared" si="87"/>
        <v>42072.790821759263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 t="s">
        <v>8321</v>
      </c>
      <c r="P2758" t="s">
        <v>8357</v>
      </c>
      <c r="Q2758" s="11">
        <f t="shared" si="86"/>
        <v>2013</v>
      </c>
      <c r="R2758" s="9">
        <f t="shared" si="87"/>
        <v>41620.90047453704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 t="s">
        <v>8321</v>
      </c>
      <c r="P2759" t="s">
        <v>8357</v>
      </c>
      <c r="Q2759" s="11">
        <f t="shared" si="86"/>
        <v>2016</v>
      </c>
      <c r="R2759" s="9">
        <f t="shared" si="87"/>
        <v>42573.65662037037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 t="s">
        <v>8321</v>
      </c>
      <c r="P2760" t="s">
        <v>8357</v>
      </c>
      <c r="Q2760" s="11">
        <f t="shared" si="86"/>
        <v>2016</v>
      </c>
      <c r="R2760" s="9">
        <f t="shared" si="87"/>
        <v>42639.441932870366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 t="s">
        <v>8321</v>
      </c>
      <c r="P2761" t="s">
        <v>8357</v>
      </c>
      <c r="Q2761" s="11">
        <f t="shared" si="86"/>
        <v>2016</v>
      </c>
      <c r="R2761" s="9">
        <f t="shared" si="87"/>
        <v>42524.36650462963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 t="s">
        <v>8321</v>
      </c>
      <c r="P2762" t="s">
        <v>8357</v>
      </c>
      <c r="Q2762" s="11">
        <f t="shared" si="86"/>
        <v>2013</v>
      </c>
      <c r="R2762" s="9">
        <f t="shared" si="87"/>
        <v>41415.461319444446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 t="s">
        <v>8321</v>
      </c>
      <c r="P2763" t="s">
        <v>8357</v>
      </c>
      <c r="Q2763" s="11">
        <f t="shared" si="86"/>
        <v>2012</v>
      </c>
      <c r="R2763" s="9">
        <f t="shared" si="87"/>
        <v>41247.063576388886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 t="s">
        <v>8321</v>
      </c>
      <c r="P2764" t="s">
        <v>8357</v>
      </c>
      <c r="Q2764" s="11">
        <f t="shared" si="86"/>
        <v>2012</v>
      </c>
      <c r="R2764" s="9">
        <f t="shared" si="87"/>
        <v>40927.036979166667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 t="s">
        <v>8321</v>
      </c>
      <c r="P2765" t="s">
        <v>8357</v>
      </c>
      <c r="Q2765" s="11">
        <f t="shared" si="86"/>
        <v>2013</v>
      </c>
      <c r="R2765" s="9">
        <f t="shared" si="87"/>
        <v>41373.579675925925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 t="s">
        <v>8321</v>
      </c>
      <c r="P2766" t="s">
        <v>8357</v>
      </c>
      <c r="Q2766" s="11">
        <f t="shared" si="86"/>
        <v>2012</v>
      </c>
      <c r="R2766" s="9">
        <f t="shared" si="87"/>
        <v>41030.292025462964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 t="s">
        <v>8321</v>
      </c>
      <c r="P2767" t="s">
        <v>8357</v>
      </c>
      <c r="Q2767" s="11">
        <f t="shared" si="86"/>
        <v>2012</v>
      </c>
      <c r="R2767" s="9">
        <f t="shared" si="87"/>
        <v>41194.579027777778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 t="s">
        <v>8321</v>
      </c>
      <c r="P2768" t="s">
        <v>8357</v>
      </c>
      <c r="Q2768" s="11">
        <f t="shared" si="86"/>
        <v>2011</v>
      </c>
      <c r="R2768" s="9">
        <f t="shared" si="87"/>
        <v>40736.668032407404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 t="s">
        <v>8321</v>
      </c>
      <c r="P2769" t="s">
        <v>8357</v>
      </c>
      <c r="Q2769" s="11">
        <f t="shared" si="86"/>
        <v>2015</v>
      </c>
      <c r="R2769" s="9">
        <f t="shared" si="87"/>
        <v>42172.958912037036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 t="s">
        <v>8321</v>
      </c>
      <c r="P2770" t="s">
        <v>8357</v>
      </c>
      <c r="Q2770" s="11">
        <f t="shared" si="86"/>
        <v>2012</v>
      </c>
      <c r="R2770" s="9">
        <f t="shared" si="87"/>
        <v>40967.614849537036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 t="s">
        <v>8321</v>
      </c>
      <c r="P2771" t="s">
        <v>8357</v>
      </c>
      <c r="Q2771" s="11">
        <f t="shared" si="86"/>
        <v>2014</v>
      </c>
      <c r="R2771" s="9">
        <f t="shared" si="87"/>
        <v>41745.826273148145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 t="s">
        <v>8321</v>
      </c>
      <c r="P2772" t="s">
        <v>8357</v>
      </c>
      <c r="Q2772" s="11">
        <f t="shared" si="86"/>
        <v>2014</v>
      </c>
      <c r="R2772" s="9">
        <f t="shared" si="87"/>
        <v>41686.705208333333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 t="s">
        <v>8321</v>
      </c>
      <c r="P2773" t="s">
        <v>8357</v>
      </c>
      <c r="Q2773" s="11">
        <f t="shared" si="86"/>
        <v>2012</v>
      </c>
      <c r="R2773" s="9">
        <f t="shared" si="87"/>
        <v>41257.531712962962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 t="s">
        <v>8321</v>
      </c>
      <c r="P2774" t="s">
        <v>8357</v>
      </c>
      <c r="Q2774" s="11">
        <f t="shared" si="86"/>
        <v>2013</v>
      </c>
      <c r="R2774" s="9">
        <f t="shared" si="87"/>
        <v>41537.869143518517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 t="s">
        <v>8321</v>
      </c>
      <c r="P2775" t="s">
        <v>8357</v>
      </c>
      <c r="Q2775" s="11">
        <f t="shared" si="86"/>
        <v>2016</v>
      </c>
      <c r="R2775" s="9">
        <f t="shared" si="87"/>
        <v>42474.86482638889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 t="s">
        <v>8321</v>
      </c>
      <c r="P2776" t="s">
        <v>8357</v>
      </c>
      <c r="Q2776" s="11">
        <f t="shared" si="86"/>
        <v>2013</v>
      </c>
      <c r="R2776" s="9">
        <f t="shared" si="87"/>
        <v>41311.126481481479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 t="s">
        <v>8321</v>
      </c>
      <c r="P2777" t="s">
        <v>8357</v>
      </c>
      <c r="Q2777" s="11">
        <f t="shared" si="86"/>
        <v>2011</v>
      </c>
      <c r="R2777" s="9">
        <f t="shared" si="87"/>
        <v>40863.013356481482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 t="s">
        <v>8321</v>
      </c>
      <c r="P2778" t="s">
        <v>8357</v>
      </c>
      <c r="Q2778" s="11">
        <f t="shared" si="86"/>
        <v>2015</v>
      </c>
      <c r="R2778" s="9">
        <f t="shared" si="87"/>
        <v>42136.297175925924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 t="s">
        <v>8321</v>
      </c>
      <c r="P2779" t="s">
        <v>8357</v>
      </c>
      <c r="Q2779" s="11">
        <f t="shared" si="86"/>
        <v>2015</v>
      </c>
      <c r="R2779" s="9">
        <f t="shared" si="87"/>
        <v>42172.669027777782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 t="s">
        <v>8321</v>
      </c>
      <c r="P2780" t="s">
        <v>8357</v>
      </c>
      <c r="Q2780" s="11">
        <f t="shared" si="86"/>
        <v>2014</v>
      </c>
      <c r="R2780" s="9">
        <f t="shared" si="87"/>
        <v>41846.978078703702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 t="s">
        <v>8321</v>
      </c>
      <c r="P2781" t="s">
        <v>8357</v>
      </c>
      <c r="Q2781" s="11">
        <f t="shared" si="86"/>
        <v>2015</v>
      </c>
      <c r="R2781" s="9">
        <f t="shared" si="87"/>
        <v>42300.585891203707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 t="s">
        <v>8321</v>
      </c>
      <c r="P2782" t="s">
        <v>8357</v>
      </c>
      <c r="Q2782" s="11">
        <f t="shared" si="86"/>
        <v>2017</v>
      </c>
      <c r="R2782" s="9">
        <f t="shared" si="87"/>
        <v>42774.447777777779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 t="s">
        <v>8316</v>
      </c>
      <c r="P2783" t="s">
        <v>8317</v>
      </c>
      <c r="Q2783" s="11">
        <f t="shared" si="86"/>
        <v>2015</v>
      </c>
      <c r="R2783" s="9">
        <f t="shared" si="87"/>
        <v>42018.94159722222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 t="s">
        <v>8316</v>
      </c>
      <c r="P2784" t="s">
        <v>8317</v>
      </c>
      <c r="Q2784" s="11">
        <f t="shared" si="86"/>
        <v>2015</v>
      </c>
      <c r="R2784" s="9">
        <f t="shared" si="87"/>
        <v>42026.924976851849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 t="s">
        <v>8316</v>
      </c>
      <c r="P2785" t="s">
        <v>8317</v>
      </c>
      <c r="Q2785" s="11">
        <f t="shared" si="86"/>
        <v>2015</v>
      </c>
      <c r="R2785" s="9">
        <f t="shared" si="87"/>
        <v>42103.535254629634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 t="s">
        <v>8316</v>
      </c>
      <c r="P2786" t="s">
        <v>8317</v>
      </c>
      <c r="Q2786" s="11">
        <f t="shared" si="86"/>
        <v>2014</v>
      </c>
      <c r="R2786" s="9">
        <f t="shared" si="87"/>
        <v>41920.787534722222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 t="s">
        <v>8316</v>
      </c>
      <c r="P2787" t="s">
        <v>8317</v>
      </c>
      <c r="Q2787" s="11">
        <f t="shared" si="86"/>
        <v>2016</v>
      </c>
      <c r="R2787" s="9">
        <f t="shared" si="87"/>
        <v>42558.189432870371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 t="s">
        <v>8316</v>
      </c>
      <c r="P2788" t="s">
        <v>8317</v>
      </c>
      <c r="Q2788" s="11">
        <f t="shared" si="86"/>
        <v>2014</v>
      </c>
      <c r="R2788" s="9">
        <f t="shared" si="87"/>
        <v>41815.569212962961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 t="s">
        <v>8316</v>
      </c>
      <c r="P2789" t="s">
        <v>8317</v>
      </c>
      <c r="Q2789" s="11">
        <f t="shared" si="86"/>
        <v>2014</v>
      </c>
      <c r="R2789" s="9">
        <f t="shared" si="87"/>
        <v>41808.198518518519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 t="s">
        <v>8316</v>
      </c>
      <c r="P2790" t="s">
        <v>8317</v>
      </c>
      <c r="Q2790" s="11">
        <f t="shared" si="86"/>
        <v>2016</v>
      </c>
      <c r="R2790" s="9">
        <f t="shared" si="87"/>
        <v>42550.701886574068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 t="s">
        <v>8316</v>
      </c>
      <c r="P2791" t="s">
        <v>8317</v>
      </c>
      <c r="Q2791" s="11">
        <f t="shared" si="86"/>
        <v>2015</v>
      </c>
      <c r="R2791" s="9">
        <f t="shared" si="87"/>
        <v>42056.013124999998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 t="s">
        <v>8316</v>
      </c>
      <c r="P2792" t="s">
        <v>8317</v>
      </c>
      <c r="Q2792" s="11">
        <f t="shared" si="86"/>
        <v>2015</v>
      </c>
      <c r="R2792" s="9">
        <f t="shared" si="87"/>
        <v>42016.938692129625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 t="s">
        <v>8316</v>
      </c>
      <c r="P2793" t="s">
        <v>8317</v>
      </c>
      <c r="Q2793" s="11">
        <f t="shared" si="86"/>
        <v>2016</v>
      </c>
      <c r="R2793" s="9">
        <f t="shared" si="87"/>
        <v>42591.899988425925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 t="s">
        <v>8316</v>
      </c>
      <c r="P2794" t="s">
        <v>8317</v>
      </c>
      <c r="Q2794" s="11">
        <f t="shared" si="86"/>
        <v>2015</v>
      </c>
      <c r="R2794" s="9">
        <f t="shared" si="87"/>
        <v>42183.231006944443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 t="s">
        <v>8316</v>
      </c>
      <c r="P2795" t="s">
        <v>8317</v>
      </c>
      <c r="Q2795" s="11">
        <f t="shared" si="86"/>
        <v>2015</v>
      </c>
      <c r="R2795" s="9">
        <f t="shared" si="87"/>
        <v>42176.419039351851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 t="s">
        <v>8316</v>
      </c>
      <c r="P2796" t="s">
        <v>8317</v>
      </c>
      <c r="Q2796" s="11">
        <f t="shared" si="86"/>
        <v>2016</v>
      </c>
      <c r="R2796" s="9">
        <f t="shared" si="87"/>
        <v>42416.691655092596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 t="s">
        <v>8316</v>
      </c>
      <c r="P2797" t="s">
        <v>8317</v>
      </c>
      <c r="Q2797" s="11">
        <f t="shared" si="86"/>
        <v>2014</v>
      </c>
      <c r="R2797" s="9">
        <f t="shared" si="87"/>
        <v>41780.525937500002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 t="s">
        <v>8316</v>
      </c>
      <c r="P2798" t="s">
        <v>8317</v>
      </c>
      <c r="Q2798" s="11">
        <f t="shared" si="86"/>
        <v>2014</v>
      </c>
      <c r="R2798" s="9">
        <f t="shared" si="87"/>
        <v>41795.528101851851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 t="s">
        <v>8316</v>
      </c>
      <c r="P2799" t="s">
        <v>8317</v>
      </c>
      <c r="Q2799" s="11">
        <f t="shared" si="86"/>
        <v>2014</v>
      </c>
      <c r="R2799" s="9">
        <f t="shared" si="87"/>
        <v>41798.94027777778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 t="s">
        <v>8316</v>
      </c>
      <c r="P2800" t="s">
        <v>8317</v>
      </c>
      <c r="Q2800" s="11">
        <f t="shared" si="86"/>
        <v>2015</v>
      </c>
      <c r="R2800" s="9">
        <f t="shared" si="87"/>
        <v>42201.675011574072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 t="s">
        <v>8316</v>
      </c>
      <c r="P2801" t="s">
        <v>8317</v>
      </c>
      <c r="Q2801" s="11">
        <f t="shared" si="86"/>
        <v>2016</v>
      </c>
      <c r="R2801" s="9">
        <f t="shared" si="87"/>
        <v>42507.264699074076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 t="s">
        <v>8316</v>
      </c>
      <c r="P2802" t="s">
        <v>8317</v>
      </c>
      <c r="Q2802" s="11">
        <f t="shared" si="86"/>
        <v>2014</v>
      </c>
      <c r="R2802" s="9">
        <f t="shared" si="87"/>
        <v>41948.552847222221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 t="s">
        <v>8316</v>
      </c>
      <c r="P2803" t="s">
        <v>8317</v>
      </c>
      <c r="Q2803" s="11">
        <f t="shared" si="86"/>
        <v>2014</v>
      </c>
      <c r="R2803" s="9">
        <f t="shared" si="87"/>
        <v>41900.243159722224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 t="s">
        <v>8316</v>
      </c>
      <c r="P2804" t="s">
        <v>8317</v>
      </c>
      <c r="Q2804" s="11">
        <f t="shared" si="86"/>
        <v>2015</v>
      </c>
      <c r="R2804" s="9">
        <f t="shared" si="87"/>
        <v>42192.64707175926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 t="s">
        <v>8316</v>
      </c>
      <c r="P2805" t="s">
        <v>8317</v>
      </c>
      <c r="Q2805" s="11">
        <f t="shared" si="86"/>
        <v>2015</v>
      </c>
      <c r="R2805" s="9">
        <f t="shared" si="87"/>
        <v>42158.065694444449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 t="s">
        <v>8316</v>
      </c>
      <c r="P2806" t="s">
        <v>8317</v>
      </c>
      <c r="Q2806" s="11">
        <f t="shared" si="86"/>
        <v>2014</v>
      </c>
      <c r="R2806" s="9">
        <f t="shared" si="87"/>
        <v>41881.453587962962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 t="s">
        <v>8316</v>
      </c>
      <c r="P2807" t="s">
        <v>8317</v>
      </c>
      <c r="Q2807" s="11">
        <f t="shared" si="86"/>
        <v>2015</v>
      </c>
      <c r="R2807" s="9">
        <f t="shared" si="87"/>
        <v>42213.505474537036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 t="s">
        <v>8316</v>
      </c>
      <c r="P2808" t="s">
        <v>8317</v>
      </c>
      <c r="Q2808" s="11">
        <f t="shared" si="86"/>
        <v>2015</v>
      </c>
      <c r="R2808" s="9">
        <f t="shared" si="87"/>
        <v>42185.267245370371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 t="s">
        <v>8316</v>
      </c>
      <c r="P2809" t="s">
        <v>8317</v>
      </c>
      <c r="Q2809" s="11">
        <f t="shared" si="86"/>
        <v>2015</v>
      </c>
      <c r="R2809" s="9">
        <f t="shared" si="87"/>
        <v>42154.873124999998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 t="s">
        <v>8316</v>
      </c>
      <c r="P2810" t="s">
        <v>8317</v>
      </c>
      <c r="Q2810" s="11">
        <f t="shared" si="86"/>
        <v>2015</v>
      </c>
      <c r="R2810" s="9">
        <f t="shared" si="87"/>
        <v>42208.84646990741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 t="s">
        <v>8316</v>
      </c>
      <c r="P2811" t="s">
        <v>8317</v>
      </c>
      <c r="Q2811" s="11">
        <f t="shared" si="86"/>
        <v>2016</v>
      </c>
      <c r="R2811" s="9">
        <f t="shared" si="87"/>
        <v>42451.496817129635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 t="s">
        <v>8316</v>
      </c>
      <c r="P2812" t="s">
        <v>8317</v>
      </c>
      <c r="Q2812" s="11">
        <f t="shared" si="86"/>
        <v>2014</v>
      </c>
      <c r="R2812" s="9">
        <f t="shared" si="87"/>
        <v>41759.13962962963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 t="s">
        <v>8316</v>
      </c>
      <c r="P2813" t="s">
        <v>8317</v>
      </c>
      <c r="Q2813" s="11">
        <f t="shared" si="86"/>
        <v>2015</v>
      </c>
      <c r="R2813" s="9">
        <f t="shared" si="87"/>
        <v>42028.496562500004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 t="s">
        <v>8316</v>
      </c>
      <c r="P2814" t="s">
        <v>8317</v>
      </c>
      <c r="Q2814" s="11">
        <f t="shared" si="86"/>
        <v>2015</v>
      </c>
      <c r="R2814" s="9">
        <f t="shared" si="87"/>
        <v>42054.74418981481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 t="s">
        <v>8316</v>
      </c>
      <c r="P2815" t="s">
        <v>8317</v>
      </c>
      <c r="Q2815" s="11">
        <f t="shared" si="86"/>
        <v>2016</v>
      </c>
      <c r="R2815" s="9">
        <f t="shared" si="87"/>
        <v>42693.742604166662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 t="s">
        <v>8316</v>
      </c>
      <c r="P2816" t="s">
        <v>8317</v>
      </c>
      <c r="Q2816" s="11">
        <f t="shared" si="86"/>
        <v>2015</v>
      </c>
      <c r="R2816" s="9">
        <f t="shared" si="87"/>
        <v>42103.399479166663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 t="s">
        <v>8316</v>
      </c>
      <c r="P2817" t="s">
        <v>8317</v>
      </c>
      <c r="Q2817" s="11">
        <f t="shared" si="86"/>
        <v>2016</v>
      </c>
      <c r="R2817" s="9">
        <f t="shared" si="87"/>
        <v>42559.776724537034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 t="s">
        <v>8316</v>
      </c>
      <c r="P2818" t="s">
        <v>8317</v>
      </c>
      <c r="Q2818" s="11">
        <f t="shared" ref="Q2818:Q2881" si="88">YEAR(R2818)</f>
        <v>2015</v>
      </c>
      <c r="R2818" s="9">
        <f t="shared" ref="R2818:R2881" si="89">(((J2818/60)/60/24)+DATE(1970,1,1))</f>
        <v>42188.467499999999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 t="s">
        <v>8316</v>
      </c>
      <c r="P2819" t="s">
        <v>8317</v>
      </c>
      <c r="Q2819" s="11">
        <f t="shared" si="88"/>
        <v>2015</v>
      </c>
      <c r="R2819" s="9">
        <f t="shared" si="89"/>
        <v>42023.634976851856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 t="s">
        <v>8316</v>
      </c>
      <c r="P2820" t="s">
        <v>8317</v>
      </c>
      <c r="Q2820" s="11">
        <f t="shared" si="88"/>
        <v>2015</v>
      </c>
      <c r="R2820" s="9">
        <f t="shared" si="89"/>
        <v>42250.598217592589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 t="s">
        <v>8316</v>
      </c>
      <c r="P2821" t="s">
        <v>8317</v>
      </c>
      <c r="Q2821" s="11">
        <f t="shared" si="88"/>
        <v>2015</v>
      </c>
      <c r="R2821" s="9">
        <f t="shared" si="89"/>
        <v>42139.525567129633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 t="s">
        <v>8316</v>
      </c>
      <c r="P2822" t="s">
        <v>8317</v>
      </c>
      <c r="Q2822" s="11">
        <f t="shared" si="88"/>
        <v>2016</v>
      </c>
      <c r="R2822" s="9">
        <f t="shared" si="89"/>
        <v>42401.610983796301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 t="s">
        <v>8316</v>
      </c>
      <c r="P2823" t="s">
        <v>8317</v>
      </c>
      <c r="Q2823" s="11">
        <f t="shared" si="88"/>
        <v>2014</v>
      </c>
      <c r="R2823" s="9">
        <f t="shared" si="89"/>
        <v>41875.922858796301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 t="s">
        <v>8316</v>
      </c>
      <c r="P2824" t="s">
        <v>8317</v>
      </c>
      <c r="Q2824" s="11">
        <f t="shared" si="88"/>
        <v>2015</v>
      </c>
      <c r="R2824" s="9">
        <f t="shared" si="89"/>
        <v>42060.683935185181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 t="s">
        <v>8316</v>
      </c>
      <c r="P2825" t="s">
        <v>8317</v>
      </c>
      <c r="Q2825" s="11">
        <f t="shared" si="88"/>
        <v>2015</v>
      </c>
      <c r="R2825" s="9">
        <f t="shared" si="89"/>
        <v>42067.011643518519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 t="s">
        <v>8316</v>
      </c>
      <c r="P2826" t="s">
        <v>8317</v>
      </c>
      <c r="Q2826" s="11">
        <f t="shared" si="88"/>
        <v>2015</v>
      </c>
      <c r="R2826" s="9">
        <f t="shared" si="89"/>
        <v>42136.270787037036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 t="s">
        <v>8316</v>
      </c>
      <c r="P2827" t="s">
        <v>8317</v>
      </c>
      <c r="Q2827" s="11">
        <f t="shared" si="88"/>
        <v>2015</v>
      </c>
      <c r="R2827" s="9">
        <f t="shared" si="89"/>
        <v>42312.792662037042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 t="s">
        <v>8316</v>
      </c>
      <c r="P2828" t="s">
        <v>8317</v>
      </c>
      <c r="Q2828" s="11">
        <f t="shared" si="88"/>
        <v>2015</v>
      </c>
      <c r="R2828" s="9">
        <f t="shared" si="89"/>
        <v>42171.034861111111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 t="s">
        <v>8316</v>
      </c>
      <c r="P2829" t="s">
        <v>8317</v>
      </c>
      <c r="Q2829" s="11">
        <f t="shared" si="88"/>
        <v>2016</v>
      </c>
      <c r="R2829" s="9">
        <f t="shared" si="89"/>
        <v>42494.683634259258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 t="s">
        <v>8316</v>
      </c>
      <c r="P2830" t="s">
        <v>8317</v>
      </c>
      <c r="Q2830" s="11">
        <f t="shared" si="88"/>
        <v>2015</v>
      </c>
      <c r="R2830" s="9">
        <f t="shared" si="89"/>
        <v>42254.264687499999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 t="s">
        <v>8316</v>
      </c>
      <c r="P2831" t="s">
        <v>8317</v>
      </c>
      <c r="Q2831" s="11">
        <f t="shared" si="88"/>
        <v>2016</v>
      </c>
      <c r="R2831" s="9">
        <f t="shared" si="89"/>
        <v>42495.434236111112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 t="s">
        <v>8316</v>
      </c>
      <c r="P2832" t="s">
        <v>8317</v>
      </c>
      <c r="Q2832" s="11">
        <f t="shared" si="88"/>
        <v>2014</v>
      </c>
      <c r="R2832" s="9">
        <f t="shared" si="89"/>
        <v>41758.839675925927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 t="s">
        <v>8316</v>
      </c>
      <c r="P2833" t="s">
        <v>8317</v>
      </c>
      <c r="Q2833" s="11">
        <f t="shared" si="88"/>
        <v>2015</v>
      </c>
      <c r="R2833" s="9">
        <f t="shared" si="89"/>
        <v>42171.824884259258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 t="s">
        <v>8316</v>
      </c>
      <c r="P2834" t="s">
        <v>8317</v>
      </c>
      <c r="Q2834" s="11">
        <f t="shared" si="88"/>
        <v>2014</v>
      </c>
      <c r="R2834" s="9">
        <f t="shared" si="89"/>
        <v>41938.709421296298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 t="s">
        <v>8316</v>
      </c>
      <c r="P2835" t="s">
        <v>8317</v>
      </c>
      <c r="Q2835" s="11">
        <f t="shared" si="88"/>
        <v>2015</v>
      </c>
      <c r="R2835" s="9">
        <f t="shared" si="89"/>
        <v>42268.127696759257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 t="s">
        <v>8316</v>
      </c>
      <c r="P2836" t="s">
        <v>8317</v>
      </c>
      <c r="Q2836" s="11">
        <f t="shared" si="88"/>
        <v>2015</v>
      </c>
      <c r="R2836" s="9">
        <f t="shared" si="89"/>
        <v>42019.959837962961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 t="s">
        <v>8316</v>
      </c>
      <c r="P2837" t="s">
        <v>8317</v>
      </c>
      <c r="Q2837" s="11">
        <f t="shared" si="88"/>
        <v>2015</v>
      </c>
      <c r="R2837" s="9">
        <f t="shared" si="89"/>
        <v>42313.703900462962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 t="s">
        <v>8316</v>
      </c>
      <c r="P2838" t="s">
        <v>8317</v>
      </c>
      <c r="Q2838" s="11">
        <f t="shared" si="88"/>
        <v>2017</v>
      </c>
      <c r="R2838" s="9">
        <f t="shared" si="89"/>
        <v>42746.261782407411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 t="s">
        <v>8316</v>
      </c>
      <c r="P2839" t="s">
        <v>8317</v>
      </c>
      <c r="Q2839" s="11">
        <f t="shared" si="88"/>
        <v>2015</v>
      </c>
      <c r="R2839" s="9">
        <f t="shared" si="89"/>
        <v>42307.908379629633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 t="s">
        <v>8316</v>
      </c>
      <c r="P2840" t="s">
        <v>8317</v>
      </c>
      <c r="Q2840" s="11">
        <f t="shared" si="88"/>
        <v>2014</v>
      </c>
      <c r="R2840" s="9">
        <f t="shared" si="89"/>
        <v>41842.607592592591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 t="s">
        <v>8316</v>
      </c>
      <c r="P2841" t="s">
        <v>8317</v>
      </c>
      <c r="Q2841" s="11">
        <f t="shared" si="88"/>
        <v>2014</v>
      </c>
      <c r="R2841" s="9">
        <f t="shared" si="89"/>
        <v>41853.240208333329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 t="s">
        <v>8316</v>
      </c>
      <c r="P2842" t="s">
        <v>8317</v>
      </c>
      <c r="Q2842" s="11">
        <f t="shared" si="88"/>
        <v>2015</v>
      </c>
      <c r="R2842" s="9">
        <f t="shared" si="89"/>
        <v>42060.035636574074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 t="s">
        <v>8316</v>
      </c>
      <c r="P2843" t="s">
        <v>8317</v>
      </c>
      <c r="Q2843" s="11">
        <f t="shared" si="88"/>
        <v>2015</v>
      </c>
      <c r="R2843" s="9">
        <f t="shared" si="89"/>
        <v>42291.739548611105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 t="s">
        <v>8316</v>
      </c>
      <c r="P2844" t="s">
        <v>8317</v>
      </c>
      <c r="Q2844" s="11">
        <f t="shared" si="88"/>
        <v>2014</v>
      </c>
      <c r="R2844" s="9">
        <f t="shared" si="89"/>
        <v>41784.952488425923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 t="s">
        <v>8316</v>
      </c>
      <c r="P2845" t="s">
        <v>8317</v>
      </c>
      <c r="Q2845" s="11">
        <f t="shared" si="88"/>
        <v>2016</v>
      </c>
      <c r="R2845" s="9">
        <f t="shared" si="89"/>
        <v>42492.737847222219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 t="s">
        <v>8316</v>
      </c>
      <c r="P2846" t="s">
        <v>8317</v>
      </c>
      <c r="Q2846" s="11">
        <f t="shared" si="88"/>
        <v>2016</v>
      </c>
      <c r="R2846" s="9">
        <f t="shared" si="89"/>
        <v>42709.546064814815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 t="s">
        <v>8316</v>
      </c>
      <c r="P2847" t="s">
        <v>8317</v>
      </c>
      <c r="Q2847" s="11">
        <f t="shared" si="88"/>
        <v>2015</v>
      </c>
      <c r="R2847" s="9">
        <f t="shared" si="89"/>
        <v>42103.016585648147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 t="s">
        <v>8316</v>
      </c>
      <c r="P2848" t="s">
        <v>8317</v>
      </c>
      <c r="Q2848" s="11">
        <f t="shared" si="88"/>
        <v>2015</v>
      </c>
      <c r="R2848" s="9">
        <f t="shared" si="89"/>
        <v>42108.692060185189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 t="s">
        <v>8316</v>
      </c>
      <c r="P2849" t="s">
        <v>8317</v>
      </c>
      <c r="Q2849" s="11">
        <f t="shared" si="88"/>
        <v>2016</v>
      </c>
      <c r="R2849" s="9">
        <f t="shared" si="89"/>
        <v>42453.806307870371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 t="s">
        <v>8316</v>
      </c>
      <c r="P2850" t="s">
        <v>8317</v>
      </c>
      <c r="Q2850" s="11">
        <f t="shared" si="88"/>
        <v>2015</v>
      </c>
      <c r="R2850" s="9">
        <f t="shared" si="89"/>
        <v>42123.648831018523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 t="s">
        <v>8316</v>
      </c>
      <c r="P2851" t="s">
        <v>8317</v>
      </c>
      <c r="Q2851" s="11">
        <f t="shared" si="88"/>
        <v>2016</v>
      </c>
      <c r="R2851" s="9">
        <f t="shared" si="89"/>
        <v>42453.428240740745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 t="s">
        <v>8316</v>
      </c>
      <c r="P2852" t="s">
        <v>8317</v>
      </c>
      <c r="Q2852" s="11">
        <f t="shared" si="88"/>
        <v>2014</v>
      </c>
      <c r="R2852" s="9">
        <f t="shared" si="89"/>
        <v>41858.007071759261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 t="s">
        <v>8316</v>
      </c>
      <c r="P2853" t="s">
        <v>8317</v>
      </c>
      <c r="Q2853" s="11">
        <f t="shared" si="88"/>
        <v>2016</v>
      </c>
      <c r="R2853" s="9">
        <f t="shared" si="89"/>
        <v>42390.002650462964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 t="s">
        <v>8316</v>
      </c>
      <c r="P2854" t="s">
        <v>8317</v>
      </c>
      <c r="Q2854" s="11">
        <f t="shared" si="88"/>
        <v>2014</v>
      </c>
      <c r="R2854" s="9">
        <f t="shared" si="89"/>
        <v>41781.045173611114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 t="s">
        <v>8316</v>
      </c>
      <c r="P2855" t="s">
        <v>8317</v>
      </c>
      <c r="Q2855" s="11">
        <f t="shared" si="88"/>
        <v>2014</v>
      </c>
      <c r="R2855" s="9">
        <f t="shared" si="89"/>
        <v>41836.190937499996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 t="s">
        <v>8316</v>
      </c>
      <c r="P2856" t="s">
        <v>8317</v>
      </c>
      <c r="Q2856" s="11">
        <f t="shared" si="88"/>
        <v>2015</v>
      </c>
      <c r="R2856" s="9">
        <f t="shared" si="89"/>
        <v>42111.71665509259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 t="s">
        <v>8316</v>
      </c>
      <c r="P2857" t="s">
        <v>8317</v>
      </c>
      <c r="Q2857" s="11">
        <f t="shared" si="88"/>
        <v>2016</v>
      </c>
      <c r="R2857" s="9">
        <f t="shared" si="89"/>
        <v>42370.007766203707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 t="s">
        <v>8316</v>
      </c>
      <c r="P2858" t="s">
        <v>8317</v>
      </c>
      <c r="Q2858" s="11">
        <f t="shared" si="88"/>
        <v>2015</v>
      </c>
      <c r="R2858" s="9">
        <f t="shared" si="89"/>
        <v>42165.037581018521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 t="s">
        <v>8316</v>
      </c>
      <c r="P2859" t="s">
        <v>8317</v>
      </c>
      <c r="Q2859" s="11">
        <f t="shared" si="88"/>
        <v>2016</v>
      </c>
      <c r="R2859" s="9">
        <f t="shared" si="89"/>
        <v>42726.920081018514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 t="s">
        <v>8316</v>
      </c>
      <c r="P2860" t="s">
        <v>8317</v>
      </c>
      <c r="Q2860" s="11">
        <f t="shared" si="88"/>
        <v>2014</v>
      </c>
      <c r="R2860" s="9">
        <f t="shared" si="89"/>
        <v>41954.545081018514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 t="s">
        <v>8316</v>
      </c>
      <c r="P2861" t="s">
        <v>8317</v>
      </c>
      <c r="Q2861" s="11">
        <f t="shared" si="88"/>
        <v>2015</v>
      </c>
      <c r="R2861" s="9">
        <f t="shared" si="89"/>
        <v>42233.362314814818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 t="s">
        <v>8316</v>
      </c>
      <c r="P2862" t="s">
        <v>8317</v>
      </c>
      <c r="Q2862" s="11">
        <f t="shared" si="88"/>
        <v>2016</v>
      </c>
      <c r="R2862" s="9">
        <f t="shared" si="89"/>
        <v>42480.800648148142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 t="s">
        <v>8316</v>
      </c>
      <c r="P2863" t="s">
        <v>8317</v>
      </c>
      <c r="Q2863" s="11">
        <f t="shared" si="88"/>
        <v>2015</v>
      </c>
      <c r="R2863" s="9">
        <f t="shared" si="89"/>
        <v>42257.590833333335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 t="s">
        <v>8316</v>
      </c>
      <c r="P2864" t="s">
        <v>8317</v>
      </c>
      <c r="Q2864" s="11">
        <f t="shared" si="88"/>
        <v>2014</v>
      </c>
      <c r="R2864" s="9">
        <f t="shared" si="89"/>
        <v>41784.789687500001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 t="s">
        <v>8316</v>
      </c>
      <c r="P2865" t="s">
        <v>8317</v>
      </c>
      <c r="Q2865" s="11">
        <f t="shared" si="88"/>
        <v>2014</v>
      </c>
      <c r="R2865" s="9">
        <f t="shared" si="89"/>
        <v>41831.675034722226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 t="s">
        <v>8316</v>
      </c>
      <c r="P2866" t="s">
        <v>8317</v>
      </c>
      <c r="Q2866" s="11">
        <f t="shared" si="88"/>
        <v>2015</v>
      </c>
      <c r="R2866" s="9">
        <f t="shared" si="89"/>
        <v>42172.613506944443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 t="s">
        <v>8316</v>
      </c>
      <c r="P2867" t="s">
        <v>8317</v>
      </c>
      <c r="Q2867" s="11">
        <f t="shared" si="88"/>
        <v>2014</v>
      </c>
      <c r="R2867" s="9">
        <f t="shared" si="89"/>
        <v>41950.114108796297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 t="s">
        <v>8316</v>
      </c>
      <c r="P2868" t="s">
        <v>8317</v>
      </c>
      <c r="Q2868" s="11">
        <f t="shared" si="88"/>
        <v>2016</v>
      </c>
      <c r="R2868" s="9">
        <f t="shared" si="89"/>
        <v>42627.955104166671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 t="s">
        <v>8316</v>
      </c>
      <c r="P2869" t="s">
        <v>8317</v>
      </c>
      <c r="Q2869" s="11">
        <f t="shared" si="88"/>
        <v>2016</v>
      </c>
      <c r="R2869" s="9">
        <f t="shared" si="89"/>
        <v>42531.195277777777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 t="s">
        <v>8316</v>
      </c>
      <c r="P2870" t="s">
        <v>8317</v>
      </c>
      <c r="Q2870" s="11">
        <f t="shared" si="88"/>
        <v>2016</v>
      </c>
      <c r="R2870" s="9">
        <f t="shared" si="89"/>
        <v>42618.827013888891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 t="s">
        <v>8316</v>
      </c>
      <c r="P2871" t="s">
        <v>8317</v>
      </c>
      <c r="Q2871" s="11">
        <f t="shared" si="88"/>
        <v>2016</v>
      </c>
      <c r="R2871" s="9">
        <f t="shared" si="89"/>
        <v>42540.593530092592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 t="s">
        <v>8316</v>
      </c>
      <c r="P2872" t="s">
        <v>8317</v>
      </c>
      <c r="Q2872" s="11">
        <f t="shared" si="88"/>
        <v>2014</v>
      </c>
      <c r="R2872" s="9">
        <f t="shared" si="89"/>
        <v>41746.189409722225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 t="s">
        <v>8316</v>
      </c>
      <c r="P2873" t="s">
        <v>8317</v>
      </c>
      <c r="Q2873" s="11">
        <f t="shared" si="88"/>
        <v>2014</v>
      </c>
      <c r="R2873" s="9">
        <f t="shared" si="89"/>
        <v>41974.738576388889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 t="s">
        <v>8316</v>
      </c>
      <c r="P2874" t="s">
        <v>8317</v>
      </c>
      <c r="Q2874" s="11">
        <f t="shared" si="88"/>
        <v>2015</v>
      </c>
      <c r="R2874" s="9">
        <f t="shared" si="89"/>
        <v>42115.11618055556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 t="s">
        <v>8316</v>
      </c>
      <c r="P2875" t="s">
        <v>8317</v>
      </c>
      <c r="Q2875" s="11">
        <f t="shared" si="88"/>
        <v>2014</v>
      </c>
      <c r="R2875" s="9">
        <f t="shared" si="89"/>
        <v>42002.817488425921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 t="s">
        <v>8316</v>
      </c>
      <c r="P2876" t="s">
        <v>8317</v>
      </c>
      <c r="Q2876" s="11">
        <f t="shared" si="88"/>
        <v>2016</v>
      </c>
      <c r="R2876" s="9">
        <f t="shared" si="89"/>
        <v>42722.84474537037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 t="s">
        <v>8316</v>
      </c>
      <c r="P2877" t="s">
        <v>8317</v>
      </c>
      <c r="Q2877" s="11">
        <f t="shared" si="88"/>
        <v>2016</v>
      </c>
      <c r="R2877" s="9">
        <f t="shared" si="89"/>
        <v>42465.128391203703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 t="s">
        <v>8316</v>
      </c>
      <c r="P2878" t="s">
        <v>8317</v>
      </c>
      <c r="Q2878" s="11">
        <f t="shared" si="88"/>
        <v>2015</v>
      </c>
      <c r="R2878" s="9">
        <f t="shared" si="89"/>
        <v>42171.743969907402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 t="s">
        <v>8316</v>
      </c>
      <c r="P2879" t="s">
        <v>8317</v>
      </c>
      <c r="Q2879" s="11">
        <f t="shared" si="88"/>
        <v>2016</v>
      </c>
      <c r="R2879" s="9">
        <f t="shared" si="89"/>
        <v>42672.955138888887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 t="s">
        <v>8316</v>
      </c>
      <c r="P2880" t="s">
        <v>8317</v>
      </c>
      <c r="Q2880" s="11">
        <f t="shared" si="88"/>
        <v>2015</v>
      </c>
      <c r="R2880" s="9">
        <f t="shared" si="89"/>
        <v>42128.615682870368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 t="s">
        <v>8316</v>
      </c>
      <c r="P2881" t="s">
        <v>8317</v>
      </c>
      <c r="Q2881" s="11">
        <f t="shared" si="88"/>
        <v>2015</v>
      </c>
      <c r="R2881" s="9">
        <f t="shared" si="89"/>
        <v>42359.725243055553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 t="s">
        <v>8316</v>
      </c>
      <c r="P2882" t="s">
        <v>8317</v>
      </c>
      <c r="Q2882" s="11">
        <f t="shared" ref="Q2882:Q2945" si="90">YEAR(R2882)</f>
        <v>2015</v>
      </c>
      <c r="R2882" s="9">
        <f t="shared" ref="R2882:R2945" si="91">(((J2882/60)/60/24)+DATE(1970,1,1))</f>
        <v>42192.905694444446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 t="s">
        <v>8316</v>
      </c>
      <c r="P2883" t="s">
        <v>8317</v>
      </c>
      <c r="Q2883" s="11">
        <f t="shared" si="90"/>
        <v>2014</v>
      </c>
      <c r="R2883" s="9">
        <f t="shared" si="91"/>
        <v>41916.597638888888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 t="s">
        <v>8316</v>
      </c>
      <c r="P2884" t="s">
        <v>8317</v>
      </c>
      <c r="Q2884" s="11">
        <f t="shared" si="90"/>
        <v>2016</v>
      </c>
      <c r="R2884" s="9">
        <f t="shared" si="91"/>
        <v>42461.596273148149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 t="s">
        <v>8316</v>
      </c>
      <c r="P2885" t="s">
        <v>8317</v>
      </c>
      <c r="Q2885" s="11">
        <f t="shared" si="90"/>
        <v>2016</v>
      </c>
      <c r="R2885" s="9">
        <f t="shared" si="91"/>
        <v>42370.90320601852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 t="s">
        <v>8316</v>
      </c>
      <c r="P2886" t="s">
        <v>8317</v>
      </c>
      <c r="Q2886" s="11">
        <f t="shared" si="90"/>
        <v>2014</v>
      </c>
      <c r="R2886" s="9">
        <f t="shared" si="91"/>
        <v>41948.727256944447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 t="s">
        <v>8316</v>
      </c>
      <c r="P2887" t="s">
        <v>8317</v>
      </c>
      <c r="Q2887" s="11">
        <f t="shared" si="90"/>
        <v>2015</v>
      </c>
      <c r="R2887" s="9">
        <f t="shared" si="91"/>
        <v>42047.07640046296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 t="s">
        <v>8316</v>
      </c>
      <c r="P2888" t="s">
        <v>8317</v>
      </c>
      <c r="Q2888" s="11">
        <f t="shared" si="90"/>
        <v>2015</v>
      </c>
      <c r="R2888" s="9">
        <f t="shared" si="91"/>
        <v>42261.632916666669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 t="s">
        <v>8316</v>
      </c>
      <c r="P2889" t="s">
        <v>8317</v>
      </c>
      <c r="Q2889" s="11">
        <f t="shared" si="90"/>
        <v>2014</v>
      </c>
      <c r="R2889" s="9">
        <f t="shared" si="91"/>
        <v>41985.427361111113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 t="s">
        <v>8316</v>
      </c>
      <c r="P2890" t="s">
        <v>8317</v>
      </c>
      <c r="Q2890" s="11">
        <f t="shared" si="90"/>
        <v>2014</v>
      </c>
      <c r="R2890" s="9">
        <f t="shared" si="91"/>
        <v>41922.535185185188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 t="s">
        <v>8316</v>
      </c>
      <c r="P2891" t="s">
        <v>8317</v>
      </c>
      <c r="Q2891" s="11">
        <f t="shared" si="90"/>
        <v>2014</v>
      </c>
      <c r="R2891" s="9">
        <f t="shared" si="91"/>
        <v>41850.863252314812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 t="s">
        <v>8316</v>
      </c>
      <c r="P2892" t="s">
        <v>8317</v>
      </c>
      <c r="Q2892" s="11">
        <f t="shared" si="90"/>
        <v>2014</v>
      </c>
      <c r="R2892" s="9">
        <f t="shared" si="91"/>
        <v>41831.742962962962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 t="s">
        <v>8316</v>
      </c>
      <c r="P2893" t="s">
        <v>8317</v>
      </c>
      <c r="Q2893" s="11">
        <f t="shared" si="90"/>
        <v>2016</v>
      </c>
      <c r="R2893" s="9">
        <f t="shared" si="91"/>
        <v>42415.883425925931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 t="s">
        <v>8316</v>
      </c>
      <c r="P2894" t="s">
        <v>8317</v>
      </c>
      <c r="Q2894" s="11">
        <f t="shared" si="90"/>
        <v>2014</v>
      </c>
      <c r="R2894" s="9">
        <f t="shared" si="91"/>
        <v>41869.714166666665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 t="s">
        <v>8316</v>
      </c>
      <c r="P2895" t="s">
        <v>8317</v>
      </c>
      <c r="Q2895" s="11">
        <f t="shared" si="90"/>
        <v>2014</v>
      </c>
      <c r="R2895" s="9">
        <f t="shared" si="91"/>
        <v>41953.773090277777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 t="s">
        <v>8316</v>
      </c>
      <c r="P2896" t="s">
        <v>8317</v>
      </c>
      <c r="Q2896" s="11">
        <f t="shared" si="90"/>
        <v>2015</v>
      </c>
      <c r="R2896" s="9">
        <f t="shared" si="91"/>
        <v>42037.986284722225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 t="s">
        <v>8316</v>
      </c>
      <c r="P2897" t="s">
        <v>8317</v>
      </c>
      <c r="Q2897" s="11">
        <f t="shared" si="90"/>
        <v>2014</v>
      </c>
      <c r="R2897" s="9">
        <f t="shared" si="91"/>
        <v>41811.555462962962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 t="s">
        <v>8316</v>
      </c>
      <c r="P2898" t="s">
        <v>8317</v>
      </c>
      <c r="Q2898" s="11">
        <f t="shared" si="90"/>
        <v>2016</v>
      </c>
      <c r="R2898" s="9">
        <f t="shared" si="91"/>
        <v>42701.908807870372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 t="s">
        <v>8316</v>
      </c>
      <c r="P2899" t="s">
        <v>8317</v>
      </c>
      <c r="Q2899" s="11">
        <f t="shared" si="90"/>
        <v>2015</v>
      </c>
      <c r="R2899" s="9">
        <f t="shared" si="91"/>
        <v>42258.646504629629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 t="s">
        <v>8316</v>
      </c>
      <c r="P2900" t="s">
        <v>8317</v>
      </c>
      <c r="Q2900" s="11">
        <f t="shared" si="90"/>
        <v>2015</v>
      </c>
      <c r="R2900" s="9">
        <f t="shared" si="91"/>
        <v>42278.664965277778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 t="s">
        <v>8316</v>
      </c>
      <c r="P2901" t="s">
        <v>8317</v>
      </c>
      <c r="Q2901" s="11">
        <f t="shared" si="90"/>
        <v>2016</v>
      </c>
      <c r="R2901" s="9">
        <f t="shared" si="91"/>
        <v>42515.078217592592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 t="s">
        <v>8316</v>
      </c>
      <c r="P2902" t="s">
        <v>8317</v>
      </c>
      <c r="Q2902" s="11">
        <f t="shared" si="90"/>
        <v>2014</v>
      </c>
      <c r="R2902" s="9">
        <f t="shared" si="91"/>
        <v>41830.234166666669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 t="s">
        <v>8316</v>
      </c>
      <c r="P2903" t="s">
        <v>8317</v>
      </c>
      <c r="Q2903" s="11">
        <f t="shared" si="90"/>
        <v>2014</v>
      </c>
      <c r="R2903" s="9">
        <f t="shared" si="91"/>
        <v>41982.904386574075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 t="s">
        <v>8316</v>
      </c>
      <c r="P2904" t="s">
        <v>8317</v>
      </c>
      <c r="Q2904" s="11">
        <f t="shared" si="90"/>
        <v>2015</v>
      </c>
      <c r="R2904" s="9">
        <f t="shared" si="91"/>
        <v>42210.439768518518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 t="s">
        <v>8316</v>
      </c>
      <c r="P2905" t="s">
        <v>8317</v>
      </c>
      <c r="Q2905" s="11">
        <f t="shared" si="90"/>
        <v>2015</v>
      </c>
      <c r="R2905" s="9">
        <f t="shared" si="91"/>
        <v>42196.166874999995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 t="s">
        <v>8316</v>
      </c>
      <c r="P2906" t="s">
        <v>8317</v>
      </c>
      <c r="Q2906" s="11">
        <f t="shared" si="90"/>
        <v>2014</v>
      </c>
      <c r="R2906" s="9">
        <f t="shared" si="91"/>
        <v>41940.967951388891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 t="s">
        <v>8316</v>
      </c>
      <c r="P2907" t="s">
        <v>8317</v>
      </c>
      <c r="Q2907" s="11">
        <f t="shared" si="90"/>
        <v>2016</v>
      </c>
      <c r="R2907" s="9">
        <f t="shared" si="91"/>
        <v>42606.056863425925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 t="s">
        <v>8316</v>
      </c>
      <c r="P2908" t="s">
        <v>8317</v>
      </c>
      <c r="Q2908" s="11">
        <f t="shared" si="90"/>
        <v>2015</v>
      </c>
      <c r="R2908" s="9">
        <f t="shared" si="91"/>
        <v>42199.648912037039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 t="s">
        <v>8316</v>
      </c>
      <c r="P2909" t="s">
        <v>8317</v>
      </c>
      <c r="Q2909" s="11">
        <f t="shared" si="90"/>
        <v>2016</v>
      </c>
      <c r="R2909" s="9">
        <f t="shared" si="91"/>
        <v>42444.877743055549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 t="s">
        <v>8316</v>
      </c>
      <c r="P2910" t="s">
        <v>8317</v>
      </c>
      <c r="Q2910" s="11">
        <f t="shared" si="90"/>
        <v>2016</v>
      </c>
      <c r="R2910" s="9">
        <f t="shared" si="91"/>
        <v>42499.731701388882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 t="s">
        <v>8316</v>
      </c>
      <c r="P2911" t="s">
        <v>8317</v>
      </c>
      <c r="Q2911" s="11">
        <f t="shared" si="90"/>
        <v>2014</v>
      </c>
      <c r="R2911" s="9">
        <f t="shared" si="91"/>
        <v>41929.266215277778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 t="s">
        <v>8316</v>
      </c>
      <c r="P2912" t="s">
        <v>8317</v>
      </c>
      <c r="Q2912" s="11">
        <f t="shared" si="90"/>
        <v>2015</v>
      </c>
      <c r="R2912" s="9">
        <f t="shared" si="91"/>
        <v>42107.841284722221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 t="s">
        <v>8316</v>
      </c>
      <c r="P2913" t="s">
        <v>8317</v>
      </c>
      <c r="Q2913" s="11">
        <f t="shared" si="90"/>
        <v>2015</v>
      </c>
      <c r="R2913" s="9">
        <f t="shared" si="91"/>
        <v>42142.768819444449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 t="s">
        <v>8316</v>
      </c>
      <c r="P2914" t="s">
        <v>8317</v>
      </c>
      <c r="Q2914" s="11">
        <f t="shared" si="90"/>
        <v>2015</v>
      </c>
      <c r="R2914" s="9">
        <f t="shared" si="91"/>
        <v>42354.131643518514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 t="s">
        <v>8316</v>
      </c>
      <c r="P2915" t="s">
        <v>8317</v>
      </c>
      <c r="Q2915" s="11">
        <f t="shared" si="90"/>
        <v>2014</v>
      </c>
      <c r="R2915" s="9">
        <f t="shared" si="91"/>
        <v>41828.922905092593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 t="s">
        <v>8316</v>
      </c>
      <c r="P2916" t="s">
        <v>8317</v>
      </c>
      <c r="Q2916" s="11">
        <f t="shared" si="90"/>
        <v>2015</v>
      </c>
      <c r="R2916" s="9">
        <f t="shared" si="91"/>
        <v>42017.907337962963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 t="s">
        <v>8316</v>
      </c>
      <c r="P2917" t="s">
        <v>8317</v>
      </c>
      <c r="Q2917" s="11">
        <f t="shared" si="90"/>
        <v>2016</v>
      </c>
      <c r="R2917" s="9">
        <f t="shared" si="91"/>
        <v>42415.398032407407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 t="s">
        <v>8316</v>
      </c>
      <c r="P2918" t="s">
        <v>8317</v>
      </c>
      <c r="Q2918" s="11">
        <f t="shared" si="90"/>
        <v>2014</v>
      </c>
      <c r="R2918" s="9">
        <f t="shared" si="91"/>
        <v>41755.476724537039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 t="s">
        <v>8316</v>
      </c>
      <c r="P2919" t="s">
        <v>8317</v>
      </c>
      <c r="Q2919" s="11">
        <f t="shared" si="90"/>
        <v>2015</v>
      </c>
      <c r="R2919" s="9">
        <f t="shared" si="91"/>
        <v>42245.234340277777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 t="s">
        <v>8316</v>
      </c>
      <c r="P2920" t="s">
        <v>8317</v>
      </c>
      <c r="Q2920" s="11">
        <f t="shared" si="90"/>
        <v>2015</v>
      </c>
      <c r="R2920" s="9">
        <f t="shared" si="91"/>
        <v>42278.629710648151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 t="s">
        <v>8316</v>
      </c>
      <c r="P2921" t="s">
        <v>8317</v>
      </c>
      <c r="Q2921" s="11">
        <f t="shared" si="90"/>
        <v>2014</v>
      </c>
      <c r="R2921" s="9">
        <f t="shared" si="91"/>
        <v>41826.61954861111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 t="s">
        <v>8316</v>
      </c>
      <c r="P2922" t="s">
        <v>8317</v>
      </c>
      <c r="Q2922" s="11">
        <f t="shared" si="90"/>
        <v>2015</v>
      </c>
      <c r="R2922" s="9">
        <f t="shared" si="91"/>
        <v>42058.792476851857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 t="s">
        <v>8316</v>
      </c>
      <c r="P2923" t="s">
        <v>8358</v>
      </c>
      <c r="Q2923" s="11">
        <f t="shared" si="90"/>
        <v>2014</v>
      </c>
      <c r="R2923" s="9">
        <f t="shared" si="91"/>
        <v>41877.886620370373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 t="s">
        <v>8316</v>
      </c>
      <c r="P2924" t="s">
        <v>8358</v>
      </c>
      <c r="Q2924" s="11">
        <f t="shared" si="90"/>
        <v>2015</v>
      </c>
      <c r="R2924" s="9">
        <f t="shared" si="91"/>
        <v>42097.874155092592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 t="s">
        <v>8316</v>
      </c>
      <c r="P2925" t="s">
        <v>8358</v>
      </c>
      <c r="Q2925" s="11">
        <f t="shared" si="90"/>
        <v>2015</v>
      </c>
      <c r="R2925" s="9">
        <f t="shared" si="91"/>
        <v>42013.15253472222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 t="s">
        <v>8316</v>
      </c>
      <c r="P2926" t="s">
        <v>8358</v>
      </c>
      <c r="Q2926" s="11">
        <f t="shared" si="90"/>
        <v>2015</v>
      </c>
      <c r="R2926" s="9">
        <f t="shared" si="91"/>
        <v>42103.556828703702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 t="s">
        <v>8316</v>
      </c>
      <c r="P2927" t="s">
        <v>8358</v>
      </c>
      <c r="Q2927" s="11">
        <f t="shared" si="90"/>
        <v>2014</v>
      </c>
      <c r="R2927" s="9">
        <f t="shared" si="91"/>
        <v>41863.584120370368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 t="s">
        <v>8316</v>
      </c>
      <c r="P2928" t="s">
        <v>8358</v>
      </c>
      <c r="Q2928" s="11">
        <f t="shared" si="90"/>
        <v>2015</v>
      </c>
      <c r="R2928" s="9">
        <f t="shared" si="91"/>
        <v>42044.765960648147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 t="s">
        <v>8316</v>
      </c>
      <c r="P2929" t="s">
        <v>8358</v>
      </c>
      <c r="Q2929" s="11">
        <f t="shared" si="90"/>
        <v>2014</v>
      </c>
      <c r="R2929" s="9">
        <f t="shared" si="91"/>
        <v>41806.669317129628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 t="s">
        <v>8316</v>
      </c>
      <c r="P2930" t="s">
        <v>8358</v>
      </c>
      <c r="Q2930" s="11">
        <f t="shared" si="90"/>
        <v>2016</v>
      </c>
      <c r="R2930" s="9">
        <f t="shared" si="91"/>
        <v>42403.998217592598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 t="s">
        <v>8316</v>
      </c>
      <c r="P2931" t="s">
        <v>8358</v>
      </c>
      <c r="Q2931" s="11">
        <f t="shared" si="90"/>
        <v>2014</v>
      </c>
      <c r="R2931" s="9">
        <f t="shared" si="91"/>
        <v>41754.564328703702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 t="s">
        <v>8316</v>
      </c>
      <c r="P2932" t="s">
        <v>8358</v>
      </c>
      <c r="Q2932" s="11">
        <f t="shared" si="90"/>
        <v>2015</v>
      </c>
      <c r="R2932" s="9">
        <f t="shared" si="91"/>
        <v>42101.584074074075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 t="s">
        <v>8316</v>
      </c>
      <c r="P2933" t="s">
        <v>8358</v>
      </c>
      <c r="Q2933" s="11">
        <f t="shared" si="90"/>
        <v>2014</v>
      </c>
      <c r="R2933" s="9">
        <f t="shared" si="91"/>
        <v>41872.291238425925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 t="s">
        <v>8316</v>
      </c>
      <c r="P2934" t="s">
        <v>8358</v>
      </c>
      <c r="Q2934" s="11">
        <f t="shared" si="90"/>
        <v>2015</v>
      </c>
      <c r="R2934" s="9">
        <f t="shared" si="91"/>
        <v>42025.164780092593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 t="s">
        <v>8316</v>
      </c>
      <c r="P2935" t="s">
        <v>8358</v>
      </c>
      <c r="Q2935" s="11">
        <f t="shared" si="90"/>
        <v>2016</v>
      </c>
      <c r="R2935" s="9">
        <f t="shared" si="91"/>
        <v>42495.956631944442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 t="s">
        <v>8316</v>
      </c>
      <c r="P2936" t="s">
        <v>8358</v>
      </c>
      <c r="Q2936" s="11">
        <f t="shared" si="90"/>
        <v>2014</v>
      </c>
      <c r="R2936" s="9">
        <f t="shared" si="91"/>
        <v>41775.636157407411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 t="s">
        <v>8316</v>
      </c>
      <c r="P2937" t="s">
        <v>8358</v>
      </c>
      <c r="Q2937" s="11">
        <f t="shared" si="90"/>
        <v>2016</v>
      </c>
      <c r="R2937" s="9">
        <f t="shared" si="91"/>
        <v>42553.583425925928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 t="s">
        <v>8316</v>
      </c>
      <c r="P2938" t="s">
        <v>8358</v>
      </c>
      <c r="Q2938" s="11">
        <f t="shared" si="90"/>
        <v>2014</v>
      </c>
      <c r="R2938" s="9">
        <f t="shared" si="91"/>
        <v>41912.650729166664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 t="s">
        <v>8316</v>
      </c>
      <c r="P2939" t="s">
        <v>8358</v>
      </c>
      <c r="Q2939" s="11">
        <f t="shared" si="90"/>
        <v>2014</v>
      </c>
      <c r="R2939" s="9">
        <f t="shared" si="91"/>
        <v>41803.457326388889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 t="s">
        <v>8316</v>
      </c>
      <c r="P2940" t="s">
        <v>8358</v>
      </c>
      <c r="Q2940" s="11">
        <f t="shared" si="90"/>
        <v>2014</v>
      </c>
      <c r="R2940" s="9">
        <f t="shared" si="91"/>
        <v>42004.703865740739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 t="s">
        <v>8316</v>
      </c>
      <c r="P2941" t="s">
        <v>8358</v>
      </c>
      <c r="Q2941" s="11">
        <f t="shared" si="90"/>
        <v>2014</v>
      </c>
      <c r="R2941" s="9">
        <f t="shared" si="91"/>
        <v>41845.809166666666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 t="s">
        <v>8316</v>
      </c>
      <c r="P2942" t="s">
        <v>8358</v>
      </c>
      <c r="Q2942" s="11">
        <f t="shared" si="90"/>
        <v>2014</v>
      </c>
      <c r="R2942" s="9">
        <f t="shared" si="91"/>
        <v>41982.773356481484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 t="s">
        <v>8316</v>
      </c>
      <c r="P2943" t="s">
        <v>8356</v>
      </c>
      <c r="Q2943" s="11">
        <f t="shared" si="90"/>
        <v>2015</v>
      </c>
      <c r="R2943" s="9">
        <f t="shared" si="91"/>
        <v>42034.960127314815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 t="s">
        <v>8316</v>
      </c>
      <c r="P2944" t="s">
        <v>8356</v>
      </c>
      <c r="Q2944" s="11">
        <f t="shared" si="90"/>
        <v>2015</v>
      </c>
      <c r="R2944" s="9">
        <f t="shared" si="91"/>
        <v>42334.803923611107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 t="s">
        <v>8316</v>
      </c>
      <c r="P2945" t="s">
        <v>8356</v>
      </c>
      <c r="Q2945" s="11">
        <f t="shared" si="90"/>
        <v>2015</v>
      </c>
      <c r="R2945" s="9">
        <f t="shared" si="91"/>
        <v>42077.129398148143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 t="s">
        <v>8316</v>
      </c>
      <c r="P2946" t="s">
        <v>8356</v>
      </c>
      <c r="Q2946" s="11">
        <f t="shared" ref="Q2946:Q3009" si="92">YEAR(R2946)</f>
        <v>2015</v>
      </c>
      <c r="R2946" s="9">
        <f t="shared" ref="R2946:R3009" si="93">(((J2946/60)/60/24)+DATE(1970,1,1))</f>
        <v>42132.9143287037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 t="s">
        <v>8316</v>
      </c>
      <c r="P2947" t="s">
        <v>8356</v>
      </c>
      <c r="Q2947" s="11">
        <f t="shared" si="92"/>
        <v>2015</v>
      </c>
      <c r="R2947" s="9">
        <f t="shared" si="93"/>
        <v>42118.139583333337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 t="s">
        <v>8316</v>
      </c>
      <c r="P2948" t="s">
        <v>8356</v>
      </c>
      <c r="Q2948" s="11">
        <f t="shared" si="92"/>
        <v>2016</v>
      </c>
      <c r="R2948" s="9">
        <f t="shared" si="93"/>
        <v>42567.531157407408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 t="s">
        <v>8316</v>
      </c>
      <c r="P2949" t="s">
        <v>8356</v>
      </c>
      <c r="Q2949" s="11">
        <f t="shared" si="92"/>
        <v>2016</v>
      </c>
      <c r="R2949" s="9">
        <f t="shared" si="93"/>
        <v>42649.562118055561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 t="s">
        <v>8316</v>
      </c>
      <c r="P2950" t="s">
        <v>8356</v>
      </c>
      <c r="Q2950" s="11">
        <f t="shared" si="92"/>
        <v>2015</v>
      </c>
      <c r="R2950" s="9">
        <f t="shared" si="93"/>
        <v>42097.649224537032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 t="s">
        <v>8316</v>
      </c>
      <c r="P2951" t="s">
        <v>8356</v>
      </c>
      <c r="Q2951" s="11">
        <f t="shared" si="92"/>
        <v>2015</v>
      </c>
      <c r="R2951" s="9">
        <f t="shared" si="93"/>
        <v>42297.823113425926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 t="s">
        <v>8316</v>
      </c>
      <c r="P2952" t="s">
        <v>8356</v>
      </c>
      <c r="Q2952" s="11">
        <f t="shared" si="92"/>
        <v>2015</v>
      </c>
      <c r="R2952" s="9">
        <f t="shared" si="93"/>
        <v>42362.36518518519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 t="s">
        <v>8316</v>
      </c>
      <c r="P2953" t="s">
        <v>8356</v>
      </c>
      <c r="Q2953" s="11">
        <f t="shared" si="92"/>
        <v>2014</v>
      </c>
      <c r="R2953" s="9">
        <f t="shared" si="93"/>
        <v>41872.802928240737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 t="s">
        <v>8316</v>
      </c>
      <c r="P2954" t="s">
        <v>8356</v>
      </c>
      <c r="Q2954" s="11">
        <f t="shared" si="92"/>
        <v>2016</v>
      </c>
      <c r="R2954" s="9">
        <f t="shared" si="93"/>
        <v>42628.690266203703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 t="s">
        <v>8316</v>
      </c>
      <c r="P2955" t="s">
        <v>8356</v>
      </c>
      <c r="Q2955" s="11">
        <f t="shared" si="92"/>
        <v>2015</v>
      </c>
      <c r="R2955" s="9">
        <f t="shared" si="93"/>
        <v>42255.791909722218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 t="s">
        <v>8316</v>
      </c>
      <c r="P2956" t="s">
        <v>8356</v>
      </c>
      <c r="Q2956" s="11">
        <f t="shared" si="92"/>
        <v>2017</v>
      </c>
      <c r="R2956" s="9">
        <f t="shared" si="93"/>
        <v>42790.583368055552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 t="s">
        <v>8316</v>
      </c>
      <c r="P2957" t="s">
        <v>8356</v>
      </c>
      <c r="Q2957" s="11">
        <f t="shared" si="92"/>
        <v>2015</v>
      </c>
      <c r="R2957" s="9">
        <f t="shared" si="93"/>
        <v>42141.741307870368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 t="s">
        <v>8316</v>
      </c>
      <c r="P2958" t="s">
        <v>8356</v>
      </c>
      <c r="Q2958" s="11">
        <f t="shared" si="92"/>
        <v>2016</v>
      </c>
      <c r="R2958" s="9">
        <f t="shared" si="93"/>
        <v>42464.958912037036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 t="s">
        <v>8316</v>
      </c>
      <c r="P2959" t="s">
        <v>8356</v>
      </c>
      <c r="Q2959" s="11">
        <f t="shared" si="92"/>
        <v>2015</v>
      </c>
      <c r="R2959" s="9">
        <f t="shared" si="93"/>
        <v>42031.011249999996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 t="s">
        <v>8316</v>
      </c>
      <c r="P2960" t="s">
        <v>8356</v>
      </c>
      <c r="Q2960" s="11">
        <f t="shared" si="92"/>
        <v>2016</v>
      </c>
      <c r="R2960" s="9">
        <f t="shared" si="93"/>
        <v>42438.779131944444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 t="s">
        <v>8316</v>
      </c>
      <c r="P2961" t="s">
        <v>8356</v>
      </c>
      <c r="Q2961" s="11">
        <f t="shared" si="92"/>
        <v>2016</v>
      </c>
      <c r="R2961" s="9">
        <f t="shared" si="93"/>
        <v>42498.008391203708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 t="s">
        <v>8316</v>
      </c>
      <c r="P2962" t="s">
        <v>8356</v>
      </c>
      <c r="Q2962" s="11">
        <f t="shared" si="92"/>
        <v>2014</v>
      </c>
      <c r="R2962" s="9">
        <f t="shared" si="93"/>
        <v>41863.757210648146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 t="s">
        <v>8316</v>
      </c>
      <c r="P2963" t="s">
        <v>8317</v>
      </c>
      <c r="Q2963" s="11">
        <f t="shared" si="92"/>
        <v>2015</v>
      </c>
      <c r="R2963" s="9">
        <f t="shared" si="93"/>
        <v>42061.212488425925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 t="s">
        <v>8316</v>
      </c>
      <c r="P2964" t="s">
        <v>8317</v>
      </c>
      <c r="Q2964" s="11">
        <f t="shared" si="92"/>
        <v>2015</v>
      </c>
      <c r="R2964" s="9">
        <f t="shared" si="93"/>
        <v>42036.24428240741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 t="s">
        <v>8316</v>
      </c>
      <c r="P2965" t="s">
        <v>8317</v>
      </c>
      <c r="Q2965" s="11">
        <f t="shared" si="92"/>
        <v>2015</v>
      </c>
      <c r="R2965" s="9">
        <f t="shared" si="93"/>
        <v>42157.470185185186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 t="s">
        <v>8316</v>
      </c>
      <c r="P2966" t="s">
        <v>8317</v>
      </c>
      <c r="Q2966" s="11">
        <f t="shared" si="92"/>
        <v>2014</v>
      </c>
      <c r="R2966" s="9">
        <f t="shared" si="93"/>
        <v>41827.909942129627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 t="s">
        <v>8316</v>
      </c>
      <c r="P2967" t="s">
        <v>8317</v>
      </c>
      <c r="Q2967" s="11">
        <f t="shared" si="92"/>
        <v>2015</v>
      </c>
      <c r="R2967" s="9">
        <f t="shared" si="93"/>
        <v>42162.729548611111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 t="s">
        <v>8316</v>
      </c>
      <c r="P2968" t="s">
        <v>8317</v>
      </c>
      <c r="Q2968" s="11">
        <f t="shared" si="92"/>
        <v>2015</v>
      </c>
      <c r="R2968" s="9">
        <f t="shared" si="93"/>
        <v>42233.738564814819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 t="s">
        <v>8316</v>
      </c>
      <c r="P2969" t="s">
        <v>8317</v>
      </c>
      <c r="Q2969" s="11">
        <f t="shared" si="92"/>
        <v>2015</v>
      </c>
      <c r="R2969" s="9">
        <f t="shared" si="93"/>
        <v>42042.197824074072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 t="s">
        <v>8316</v>
      </c>
      <c r="P2970" t="s">
        <v>8317</v>
      </c>
      <c r="Q2970" s="11">
        <f t="shared" si="92"/>
        <v>2016</v>
      </c>
      <c r="R2970" s="9">
        <f t="shared" si="93"/>
        <v>42585.523842592593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 t="s">
        <v>8316</v>
      </c>
      <c r="P2971" t="s">
        <v>8317</v>
      </c>
      <c r="Q2971" s="11">
        <f t="shared" si="92"/>
        <v>2015</v>
      </c>
      <c r="R2971" s="9">
        <f t="shared" si="93"/>
        <v>42097.786493055552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 t="s">
        <v>8316</v>
      </c>
      <c r="P2972" t="s">
        <v>8317</v>
      </c>
      <c r="Q2972" s="11">
        <f t="shared" si="92"/>
        <v>2014</v>
      </c>
      <c r="R2972" s="9">
        <f t="shared" si="93"/>
        <v>41808.669571759259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 t="s">
        <v>8316</v>
      </c>
      <c r="P2973" t="s">
        <v>8317</v>
      </c>
      <c r="Q2973" s="11">
        <f t="shared" si="92"/>
        <v>2014</v>
      </c>
      <c r="R2973" s="9">
        <f t="shared" si="93"/>
        <v>41852.658310185187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 t="s">
        <v>8316</v>
      </c>
      <c r="P2974" t="s">
        <v>8317</v>
      </c>
      <c r="Q2974" s="11">
        <f t="shared" si="92"/>
        <v>2016</v>
      </c>
      <c r="R2974" s="9">
        <f t="shared" si="93"/>
        <v>42694.110185185185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 t="s">
        <v>8316</v>
      </c>
      <c r="P2975" t="s">
        <v>8317</v>
      </c>
      <c r="Q2975" s="11">
        <f t="shared" si="92"/>
        <v>2015</v>
      </c>
      <c r="R2975" s="9">
        <f t="shared" si="93"/>
        <v>42341.818379629629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 t="s">
        <v>8316</v>
      </c>
      <c r="P2976" t="s">
        <v>8317</v>
      </c>
      <c r="Q2976" s="11">
        <f t="shared" si="92"/>
        <v>2014</v>
      </c>
      <c r="R2976" s="9">
        <f t="shared" si="93"/>
        <v>41880.061006944445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 t="s">
        <v>8316</v>
      </c>
      <c r="P2977" t="s">
        <v>8317</v>
      </c>
      <c r="Q2977" s="11">
        <f t="shared" si="92"/>
        <v>2014</v>
      </c>
      <c r="R2977" s="9">
        <f t="shared" si="93"/>
        <v>41941.683865740742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 t="s">
        <v>8316</v>
      </c>
      <c r="P2978" t="s">
        <v>8317</v>
      </c>
      <c r="Q2978" s="11">
        <f t="shared" si="92"/>
        <v>2016</v>
      </c>
      <c r="R2978" s="9">
        <f t="shared" si="93"/>
        <v>42425.730671296296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 t="s">
        <v>8316</v>
      </c>
      <c r="P2979" t="s">
        <v>8317</v>
      </c>
      <c r="Q2979" s="11">
        <f t="shared" si="92"/>
        <v>2015</v>
      </c>
      <c r="R2979" s="9">
        <f t="shared" si="93"/>
        <v>42026.88118055556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 t="s">
        <v>8316</v>
      </c>
      <c r="P2980" t="s">
        <v>8317</v>
      </c>
      <c r="Q2980" s="11">
        <f t="shared" si="92"/>
        <v>2014</v>
      </c>
      <c r="R2980" s="9">
        <f t="shared" si="93"/>
        <v>41922.640590277777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 t="s">
        <v>8316</v>
      </c>
      <c r="P2981" t="s">
        <v>8317</v>
      </c>
      <c r="Q2981" s="11">
        <f t="shared" si="92"/>
        <v>2014</v>
      </c>
      <c r="R2981" s="9">
        <f t="shared" si="93"/>
        <v>41993.824340277773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 t="s">
        <v>8316</v>
      </c>
      <c r="P2982" t="s">
        <v>8317</v>
      </c>
      <c r="Q2982" s="11">
        <f t="shared" si="92"/>
        <v>2015</v>
      </c>
      <c r="R2982" s="9">
        <f t="shared" si="93"/>
        <v>42219.915856481486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 t="s">
        <v>8316</v>
      </c>
      <c r="P2983" t="s">
        <v>8356</v>
      </c>
      <c r="Q2983" s="11">
        <f t="shared" si="92"/>
        <v>2015</v>
      </c>
      <c r="R2983" s="9">
        <f t="shared" si="93"/>
        <v>42225.559675925921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 t="s">
        <v>8316</v>
      </c>
      <c r="P2984" t="s">
        <v>8356</v>
      </c>
      <c r="Q2984" s="11">
        <f t="shared" si="92"/>
        <v>2016</v>
      </c>
      <c r="R2984" s="9">
        <f t="shared" si="93"/>
        <v>42381.686840277776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 t="s">
        <v>8316</v>
      </c>
      <c r="P2985" t="s">
        <v>8356</v>
      </c>
      <c r="Q2985" s="11">
        <f t="shared" si="92"/>
        <v>2014</v>
      </c>
      <c r="R2985" s="9">
        <f t="shared" si="93"/>
        <v>41894.632361111115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 t="s">
        <v>8316</v>
      </c>
      <c r="P2986" t="s">
        <v>8356</v>
      </c>
      <c r="Q2986" s="11">
        <f t="shared" si="92"/>
        <v>2016</v>
      </c>
      <c r="R2986" s="9">
        <f t="shared" si="93"/>
        <v>42576.278715277775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 t="s">
        <v>8316</v>
      </c>
      <c r="P2987" t="s">
        <v>8356</v>
      </c>
      <c r="Q2987" s="11">
        <f t="shared" si="92"/>
        <v>2016</v>
      </c>
      <c r="R2987" s="9">
        <f t="shared" si="93"/>
        <v>42654.973703703698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 t="s">
        <v>8316</v>
      </c>
      <c r="P2988" t="s">
        <v>8356</v>
      </c>
      <c r="Q2988" s="11">
        <f t="shared" si="92"/>
        <v>2016</v>
      </c>
      <c r="R2988" s="9">
        <f t="shared" si="93"/>
        <v>42431.500069444446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 t="s">
        <v>8316</v>
      </c>
      <c r="P2989" t="s">
        <v>8356</v>
      </c>
      <c r="Q2989" s="11">
        <f t="shared" si="92"/>
        <v>2016</v>
      </c>
      <c r="R2989" s="9">
        <f t="shared" si="93"/>
        <v>42627.307303240741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 t="s">
        <v>8316</v>
      </c>
      <c r="P2990" t="s">
        <v>8356</v>
      </c>
      <c r="Q2990" s="11">
        <f t="shared" si="92"/>
        <v>2016</v>
      </c>
      <c r="R2990" s="9">
        <f t="shared" si="93"/>
        <v>42511.362048611118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 t="s">
        <v>8316</v>
      </c>
      <c r="P2991" t="s">
        <v>8356</v>
      </c>
      <c r="Q2991" s="11">
        <f t="shared" si="92"/>
        <v>2015</v>
      </c>
      <c r="R2991" s="9">
        <f t="shared" si="93"/>
        <v>42337.02039351852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 t="s">
        <v>8316</v>
      </c>
      <c r="P2992" t="s">
        <v>8356</v>
      </c>
      <c r="Q2992" s="11">
        <f t="shared" si="92"/>
        <v>2015</v>
      </c>
      <c r="R2992" s="9">
        <f t="shared" si="93"/>
        <v>42341.57430555555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 t="s">
        <v>8316</v>
      </c>
      <c r="P2993" t="s">
        <v>8356</v>
      </c>
      <c r="Q2993" s="11">
        <f t="shared" si="92"/>
        <v>2017</v>
      </c>
      <c r="R2993" s="9">
        <f t="shared" si="93"/>
        <v>42740.837152777778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 t="s">
        <v>8316</v>
      </c>
      <c r="P2994" t="s">
        <v>8356</v>
      </c>
      <c r="Q2994" s="11">
        <f t="shared" si="92"/>
        <v>2016</v>
      </c>
      <c r="R2994" s="9">
        <f t="shared" si="93"/>
        <v>42622.767476851848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 t="s">
        <v>8316</v>
      </c>
      <c r="P2995" t="s">
        <v>8356</v>
      </c>
      <c r="Q2995" s="11">
        <f t="shared" si="92"/>
        <v>2016</v>
      </c>
      <c r="R2995" s="9">
        <f t="shared" si="93"/>
        <v>42390.838738425926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 t="s">
        <v>8316</v>
      </c>
      <c r="P2996" t="s">
        <v>8356</v>
      </c>
      <c r="Q2996" s="11">
        <f t="shared" si="92"/>
        <v>2014</v>
      </c>
      <c r="R2996" s="9">
        <f t="shared" si="93"/>
        <v>41885.478842592594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 t="s">
        <v>8316</v>
      </c>
      <c r="P2997" t="s">
        <v>8356</v>
      </c>
      <c r="Q2997" s="11">
        <f t="shared" si="92"/>
        <v>2016</v>
      </c>
      <c r="R2997" s="9">
        <f t="shared" si="93"/>
        <v>42724.665173611109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 t="s">
        <v>8316</v>
      </c>
      <c r="P2998" t="s">
        <v>8356</v>
      </c>
      <c r="Q2998" s="11">
        <f t="shared" si="92"/>
        <v>2015</v>
      </c>
      <c r="R2998" s="9">
        <f t="shared" si="93"/>
        <v>42090.912500000006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 t="s">
        <v>8316</v>
      </c>
      <c r="P2999" t="s">
        <v>8356</v>
      </c>
      <c r="Q2999" s="11">
        <f t="shared" si="92"/>
        <v>2017</v>
      </c>
      <c r="R2999" s="9">
        <f t="shared" si="93"/>
        <v>42775.733715277776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 t="s">
        <v>8316</v>
      </c>
      <c r="P3000" t="s">
        <v>8356</v>
      </c>
      <c r="Q3000" s="11">
        <f t="shared" si="92"/>
        <v>2014</v>
      </c>
      <c r="R3000" s="9">
        <f t="shared" si="93"/>
        <v>41778.193622685183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 t="s">
        <v>8316</v>
      </c>
      <c r="P3001" t="s">
        <v>8356</v>
      </c>
      <c r="Q3001" s="11">
        <f t="shared" si="92"/>
        <v>2017</v>
      </c>
      <c r="R3001" s="9">
        <f t="shared" si="93"/>
        <v>42780.740277777775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 t="s">
        <v>8316</v>
      </c>
      <c r="P3002" t="s">
        <v>8356</v>
      </c>
      <c r="Q3002" s="11">
        <f t="shared" si="92"/>
        <v>2017</v>
      </c>
      <c r="R3002" s="9">
        <f t="shared" si="93"/>
        <v>42752.827199074076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 t="s">
        <v>8316</v>
      </c>
      <c r="P3003" t="s">
        <v>8356</v>
      </c>
      <c r="Q3003" s="11">
        <f t="shared" si="92"/>
        <v>2016</v>
      </c>
      <c r="R3003" s="9">
        <f t="shared" si="93"/>
        <v>42534.895625000005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 t="s">
        <v>8316</v>
      </c>
      <c r="P3004" t="s">
        <v>8356</v>
      </c>
      <c r="Q3004" s="11">
        <f t="shared" si="92"/>
        <v>2012</v>
      </c>
      <c r="R3004" s="9">
        <f t="shared" si="93"/>
        <v>41239.83625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 t="s">
        <v>8316</v>
      </c>
      <c r="P3005" t="s">
        <v>8356</v>
      </c>
      <c r="Q3005" s="11">
        <f t="shared" si="92"/>
        <v>2016</v>
      </c>
      <c r="R3005" s="9">
        <f t="shared" si="93"/>
        <v>42398.849259259259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 t="s">
        <v>8316</v>
      </c>
      <c r="P3006" t="s">
        <v>8356</v>
      </c>
      <c r="Q3006" s="11">
        <f t="shared" si="92"/>
        <v>2014</v>
      </c>
      <c r="R3006" s="9">
        <f t="shared" si="93"/>
        <v>41928.881064814814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 t="s">
        <v>8316</v>
      </c>
      <c r="P3007" t="s">
        <v>8356</v>
      </c>
      <c r="Q3007" s="11">
        <f t="shared" si="92"/>
        <v>2014</v>
      </c>
      <c r="R3007" s="9">
        <f t="shared" si="93"/>
        <v>41888.674826388888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 t="s">
        <v>8316</v>
      </c>
      <c r="P3008" t="s">
        <v>8356</v>
      </c>
      <c r="Q3008" s="11">
        <f t="shared" si="92"/>
        <v>2014</v>
      </c>
      <c r="R3008" s="9">
        <f t="shared" si="93"/>
        <v>41957.756840277783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 t="s">
        <v>8316</v>
      </c>
      <c r="P3009" t="s">
        <v>8356</v>
      </c>
      <c r="Q3009" s="11">
        <f t="shared" si="92"/>
        <v>2015</v>
      </c>
      <c r="R3009" s="9">
        <f t="shared" si="93"/>
        <v>42098.216238425928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 t="s">
        <v>8316</v>
      </c>
      <c r="P3010" t="s">
        <v>8356</v>
      </c>
      <c r="Q3010" s="11">
        <f t="shared" ref="Q3010:Q3073" si="94">YEAR(R3010)</f>
        <v>2015</v>
      </c>
      <c r="R3010" s="9">
        <f t="shared" ref="R3010:R3073" si="95">(((J3010/60)/60/24)+DATE(1970,1,1))</f>
        <v>42360.212025462963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 t="s">
        <v>8316</v>
      </c>
      <c r="P3011" t="s">
        <v>8356</v>
      </c>
      <c r="Q3011" s="11">
        <f t="shared" si="94"/>
        <v>2014</v>
      </c>
      <c r="R3011" s="9">
        <f t="shared" si="95"/>
        <v>41939.569907407407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 t="s">
        <v>8316</v>
      </c>
      <c r="P3012" t="s">
        <v>8356</v>
      </c>
      <c r="Q3012" s="11">
        <f t="shared" si="94"/>
        <v>2014</v>
      </c>
      <c r="R3012" s="9">
        <f t="shared" si="95"/>
        <v>41996.832395833335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 t="s">
        <v>8316</v>
      </c>
      <c r="P3013" t="s">
        <v>8356</v>
      </c>
      <c r="Q3013" s="11">
        <f t="shared" si="94"/>
        <v>2015</v>
      </c>
      <c r="R3013" s="9">
        <f t="shared" si="95"/>
        <v>42334.468935185185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 t="s">
        <v>8316</v>
      </c>
      <c r="P3014" t="s">
        <v>8356</v>
      </c>
      <c r="Q3014" s="11">
        <f t="shared" si="94"/>
        <v>2015</v>
      </c>
      <c r="R3014" s="9">
        <f t="shared" si="95"/>
        <v>42024.702893518523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 t="s">
        <v>8316</v>
      </c>
      <c r="P3015" t="s">
        <v>8356</v>
      </c>
      <c r="Q3015" s="11">
        <f t="shared" si="94"/>
        <v>2015</v>
      </c>
      <c r="R3015" s="9">
        <f t="shared" si="95"/>
        <v>42146.836215277777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 t="s">
        <v>8316</v>
      </c>
      <c r="P3016" t="s">
        <v>8356</v>
      </c>
      <c r="Q3016" s="11">
        <f t="shared" si="94"/>
        <v>2014</v>
      </c>
      <c r="R3016" s="9">
        <f t="shared" si="95"/>
        <v>41920.123611111114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 t="s">
        <v>8316</v>
      </c>
      <c r="P3017" t="s">
        <v>8356</v>
      </c>
      <c r="Q3017" s="11">
        <f t="shared" si="94"/>
        <v>2014</v>
      </c>
      <c r="R3017" s="9">
        <f t="shared" si="95"/>
        <v>41785.72729166667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 t="s">
        <v>8316</v>
      </c>
      <c r="P3018" t="s">
        <v>8356</v>
      </c>
      <c r="Q3018" s="11">
        <f t="shared" si="94"/>
        <v>2014</v>
      </c>
      <c r="R3018" s="9">
        <f t="shared" si="95"/>
        <v>41778.548055555555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 t="s">
        <v>8316</v>
      </c>
      <c r="P3019" t="s">
        <v>8356</v>
      </c>
      <c r="Q3019" s="11">
        <f t="shared" si="94"/>
        <v>2014</v>
      </c>
      <c r="R3019" s="9">
        <f t="shared" si="95"/>
        <v>41841.850034722222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 t="s">
        <v>8316</v>
      </c>
      <c r="P3020" t="s">
        <v>8356</v>
      </c>
      <c r="Q3020" s="11">
        <f t="shared" si="94"/>
        <v>2015</v>
      </c>
      <c r="R3020" s="9">
        <f t="shared" si="95"/>
        <v>42163.29833333334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 t="s">
        <v>8316</v>
      </c>
      <c r="P3021" t="s">
        <v>8356</v>
      </c>
      <c r="Q3021" s="11">
        <f t="shared" si="94"/>
        <v>2014</v>
      </c>
      <c r="R3021" s="9">
        <f t="shared" si="95"/>
        <v>41758.833564814813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 t="s">
        <v>8316</v>
      </c>
      <c r="P3022" t="s">
        <v>8356</v>
      </c>
      <c r="Q3022" s="11">
        <f t="shared" si="94"/>
        <v>2015</v>
      </c>
      <c r="R3022" s="9">
        <f t="shared" si="95"/>
        <v>42170.846446759257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 t="s">
        <v>8316</v>
      </c>
      <c r="P3023" t="s">
        <v>8356</v>
      </c>
      <c r="Q3023" s="11">
        <f t="shared" si="94"/>
        <v>2016</v>
      </c>
      <c r="R3023" s="9">
        <f t="shared" si="95"/>
        <v>42660.618854166663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 t="s">
        <v>8316</v>
      </c>
      <c r="P3024" t="s">
        <v>8356</v>
      </c>
      <c r="Q3024" s="11">
        <f t="shared" si="94"/>
        <v>2016</v>
      </c>
      <c r="R3024" s="9">
        <f t="shared" si="95"/>
        <v>42564.95380787037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 t="s">
        <v>8316</v>
      </c>
      <c r="P3025" t="s">
        <v>8356</v>
      </c>
      <c r="Q3025" s="11">
        <f t="shared" si="94"/>
        <v>2015</v>
      </c>
      <c r="R3025" s="9">
        <f t="shared" si="95"/>
        <v>42121.675763888896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 t="s">
        <v>8316</v>
      </c>
      <c r="P3026" t="s">
        <v>8356</v>
      </c>
      <c r="Q3026" s="11">
        <f t="shared" si="94"/>
        <v>2012</v>
      </c>
      <c r="R3026" s="9">
        <f t="shared" si="95"/>
        <v>41158.993923611109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 t="s">
        <v>8316</v>
      </c>
      <c r="P3027" t="s">
        <v>8356</v>
      </c>
      <c r="Q3027" s="11">
        <f t="shared" si="94"/>
        <v>2014</v>
      </c>
      <c r="R3027" s="9">
        <f t="shared" si="95"/>
        <v>41761.509409722225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 t="s">
        <v>8316</v>
      </c>
      <c r="P3028" t="s">
        <v>8356</v>
      </c>
      <c r="Q3028" s="11">
        <f t="shared" si="94"/>
        <v>2017</v>
      </c>
      <c r="R3028" s="9">
        <f t="shared" si="95"/>
        <v>42783.459398148145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 t="s">
        <v>8316</v>
      </c>
      <c r="P3029" t="s">
        <v>8356</v>
      </c>
      <c r="Q3029" s="11">
        <f t="shared" si="94"/>
        <v>2015</v>
      </c>
      <c r="R3029" s="9">
        <f t="shared" si="95"/>
        <v>42053.704293981486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 t="s">
        <v>8316</v>
      </c>
      <c r="P3030" t="s">
        <v>8356</v>
      </c>
      <c r="Q3030" s="11">
        <f t="shared" si="94"/>
        <v>2016</v>
      </c>
      <c r="R3030" s="9">
        <f t="shared" si="95"/>
        <v>42567.264178240745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 t="s">
        <v>8316</v>
      </c>
      <c r="P3031" t="s">
        <v>8356</v>
      </c>
      <c r="Q3031" s="11">
        <f t="shared" si="94"/>
        <v>2014</v>
      </c>
      <c r="R3031" s="9">
        <f t="shared" si="95"/>
        <v>41932.708877314813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 t="s">
        <v>8316</v>
      </c>
      <c r="P3032" t="s">
        <v>8356</v>
      </c>
      <c r="Q3032" s="11">
        <f t="shared" si="94"/>
        <v>2015</v>
      </c>
      <c r="R3032" s="9">
        <f t="shared" si="95"/>
        <v>42233.747349537036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 t="s">
        <v>8316</v>
      </c>
      <c r="P3033" t="s">
        <v>8356</v>
      </c>
      <c r="Q3033" s="11">
        <f t="shared" si="94"/>
        <v>2016</v>
      </c>
      <c r="R3033" s="9">
        <f t="shared" si="95"/>
        <v>42597.882488425923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 t="s">
        <v>8316</v>
      </c>
      <c r="P3034" t="s">
        <v>8356</v>
      </c>
      <c r="Q3034" s="11">
        <f t="shared" si="94"/>
        <v>2015</v>
      </c>
      <c r="R3034" s="9">
        <f t="shared" si="95"/>
        <v>42228.044664351852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 t="s">
        <v>8316</v>
      </c>
      <c r="P3035" t="s">
        <v>8356</v>
      </c>
      <c r="Q3035" s="11">
        <f t="shared" si="94"/>
        <v>2016</v>
      </c>
      <c r="R3035" s="9">
        <f t="shared" si="95"/>
        <v>42570.110243055555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 t="s">
        <v>8316</v>
      </c>
      <c r="P3036" t="s">
        <v>8356</v>
      </c>
      <c r="Q3036" s="11">
        <f t="shared" si="94"/>
        <v>2016</v>
      </c>
      <c r="R3036" s="9">
        <f t="shared" si="95"/>
        <v>42644.535358796296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 t="s">
        <v>8316</v>
      </c>
      <c r="P3037" t="s">
        <v>8356</v>
      </c>
      <c r="Q3037" s="11">
        <f t="shared" si="94"/>
        <v>2013</v>
      </c>
      <c r="R3037" s="9">
        <f t="shared" si="95"/>
        <v>41368.560289351852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 t="s">
        <v>8316</v>
      </c>
      <c r="P3038" t="s">
        <v>8356</v>
      </c>
      <c r="Q3038" s="11">
        <f t="shared" si="94"/>
        <v>2013</v>
      </c>
      <c r="R3038" s="9">
        <f t="shared" si="95"/>
        <v>41466.785231481481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 t="s">
        <v>8316</v>
      </c>
      <c r="P3039" t="s">
        <v>8356</v>
      </c>
      <c r="Q3039" s="11">
        <f t="shared" si="94"/>
        <v>2010</v>
      </c>
      <c r="R3039" s="9">
        <f t="shared" si="95"/>
        <v>40378.893206018518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 t="s">
        <v>8316</v>
      </c>
      <c r="P3040" t="s">
        <v>8356</v>
      </c>
      <c r="Q3040" s="11">
        <f t="shared" si="94"/>
        <v>2016</v>
      </c>
      <c r="R3040" s="9">
        <f t="shared" si="95"/>
        <v>42373.252280092594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 t="s">
        <v>8316</v>
      </c>
      <c r="P3041" t="s">
        <v>8356</v>
      </c>
      <c r="Q3041" s="11">
        <f t="shared" si="94"/>
        <v>2013</v>
      </c>
      <c r="R3041" s="9">
        <f t="shared" si="95"/>
        <v>41610.794421296298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 t="s">
        <v>8316</v>
      </c>
      <c r="P3042" t="s">
        <v>8356</v>
      </c>
      <c r="Q3042" s="11">
        <f t="shared" si="94"/>
        <v>2015</v>
      </c>
      <c r="R3042" s="9">
        <f t="shared" si="95"/>
        <v>42177.791909722218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 t="s">
        <v>8316</v>
      </c>
      <c r="P3043" t="s">
        <v>8356</v>
      </c>
      <c r="Q3043" s="11">
        <f t="shared" si="94"/>
        <v>2015</v>
      </c>
      <c r="R3043" s="9">
        <f t="shared" si="95"/>
        <v>42359.868611111116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 t="s">
        <v>8316</v>
      </c>
      <c r="P3044" t="s">
        <v>8356</v>
      </c>
      <c r="Q3044" s="11">
        <f t="shared" si="94"/>
        <v>2015</v>
      </c>
      <c r="R3044" s="9">
        <f t="shared" si="95"/>
        <v>42253.688043981485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 t="s">
        <v>8316</v>
      </c>
      <c r="P3045" t="s">
        <v>8356</v>
      </c>
      <c r="Q3045" s="11">
        <f t="shared" si="94"/>
        <v>2015</v>
      </c>
      <c r="R3045" s="9">
        <f t="shared" si="95"/>
        <v>42083.070590277777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 t="s">
        <v>8316</v>
      </c>
      <c r="P3046" t="s">
        <v>8356</v>
      </c>
      <c r="Q3046" s="11">
        <f t="shared" si="94"/>
        <v>2016</v>
      </c>
      <c r="R3046" s="9">
        <f t="shared" si="95"/>
        <v>42387.7268287037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 t="s">
        <v>8316</v>
      </c>
      <c r="P3047" t="s">
        <v>8356</v>
      </c>
      <c r="Q3047" s="11">
        <f t="shared" si="94"/>
        <v>2014</v>
      </c>
      <c r="R3047" s="9">
        <f t="shared" si="95"/>
        <v>41843.155729166669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 t="s">
        <v>8316</v>
      </c>
      <c r="P3048" t="s">
        <v>8356</v>
      </c>
      <c r="Q3048" s="11">
        <f t="shared" si="94"/>
        <v>2014</v>
      </c>
      <c r="R3048" s="9">
        <f t="shared" si="95"/>
        <v>41862.803078703706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 t="s">
        <v>8316</v>
      </c>
      <c r="P3049" t="s">
        <v>8356</v>
      </c>
      <c r="Q3049" s="11">
        <f t="shared" si="94"/>
        <v>2016</v>
      </c>
      <c r="R3049" s="9">
        <f t="shared" si="95"/>
        <v>42443.989050925928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 t="s">
        <v>8316</v>
      </c>
      <c r="P3050" t="s">
        <v>8356</v>
      </c>
      <c r="Q3050" s="11">
        <f t="shared" si="94"/>
        <v>2014</v>
      </c>
      <c r="R3050" s="9">
        <f t="shared" si="95"/>
        <v>41975.901180555549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 t="s">
        <v>8316</v>
      </c>
      <c r="P3051" t="s">
        <v>8356</v>
      </c>
      <c r="Q3051" s="11">
        <f t="shared" si="94"/>
        <v>2015</v>
      </c>
      <c r="R3051" s="9">
        <f t="shared" si="95"/>
        <v>42139.014525462961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 t="s">
        <v>8316</v>
      </c>
      <c r="P3052" t="s">
        <v>8356</v>
      </c>
      <c r="Q3052" s="11">
        <f t="shared" si="94"/>
        <v>2016</v>
      </c>
      <c r="R3052" s="9">
        <f t="shared" si="95"/>
        <v>42465.16851851852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 t="s">
        <v>8316</v>
      </c>
      <c r="P3053" t="s">
        <v>8356</v>
      </c>
      <c r="Q3053" s="11">
        <f t="shared" si="94"/>
        <v>2017</v>
      </c>
      <c r="R3053" s="9">
        <f t="shared" si="95"/>
        <v>42744.416030092587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 t="s">
        <v>8316</v>
      </c>
      <c r="P3054" t="s">
        <v>8356</v>
      </c>
      <c r="Q3054" s="11">
        <f t="shared" si="94"/>
        <v>2015</v>
      </c>
      <c r="R3054" s="9">
        <f t="shared" si="95"/>
        <v>42122.670069444444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 t="s">
        <v>8316</v>
      </c>
      <c r="P3055" t="s">
        <v>8356</v>
      </c>
      <c r="Q3055" s="11">
        <f t="shared" si="94"/>
        <v>2014</v>
      </c>
      <c r="R3055" s="9">
        <f t="shared" si="95"/>
        <v>41862.761724537035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 t="s">
        <v>8316</v>
      </c>
      <c r="P3056" t="s">
        <v>8356</v>
      </c>
      <c r="Q3056" s="11">
        <f t="shared" si="94"/>
        <v>2015</v>
      </c>
      <c r="R3056" s="9">
        <f t="shared" si="95"/>
        <v>42027.832800925928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 t="s">
        <v>8316</v>
      </c>
      <c r="P3057" t="s">
        <v>8356</v>
      </c>
      <c r="Q3057" s="11">
        <f t="shared" si="94"/>
        <v>2014</v>
      </c>
      <c r="R3057" s="9">
        <f t="shared" si="95"/>
        <v>41953.95821759259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 t="s">
        <v>8316</v>
      </c>
      <c r="P3058" t="s">
        <v>8356</v>
      </c>
      <c r="Q3058" s="11">
        <f t="shared" si="94"/>
        <v>2014</v>
      </c>
      <c r="R3058" s="9">
        <f t="shared" si="95"/>
        <v>41851.636388888888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 t="s">
        <v>8316</v>
      </c>
      <c r="P3059" t="s">
        <v>8356</v>
      </c>
      <c r="Q3059" s="11">
        <f t="shared" si="94"/>
        <v>2016</v>
      </c>
      <c r="R3059" s="9">
        <f t="shared" si="95"/>
        <v>42433.650590277779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 t="s">
        <v>8316</v>
      </c>
      <c r="P3060" t="s">
        <v>8356</v>
      </c>
      <c r="Q3060" s="11">
        <f t="shared" si="94"/>
        <v>2016</v>
      </c>
      <c r="R3060" s="9">
        <f t="shared" si="95"/>
        <v>42460.374305555553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 t="s">
        <v>8316</v>
      </c>
      <c r="P3061" t="s">
        <v>8356</v>
      </c>
      <c r="Q3061" s="11">
        <f t="shared" si="94"/>
        <v>2014</v>
      </c>
      <c r="R3061" s="9">
        <f t="shared" si="95"/>
        <v>41829.935717592591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 t="s">
        <v>8316</v>
      </c>
      <c r="P3062" t="s">
        <v>8356</v>
      </c>
      <c r="Q3062" s="11">
        <f t="shared" si="94"/>
        <v>2015</v>
      </c>
      <c r="R3062" s="9">
        <f t="shared" si="95"/>
        <v>42245.274699074071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 t="s">
        <v>8316</v>
      </c>
      <c r="P3063" t="s">
        <v>8356</v>
      </c>
      <c r="Q3063" s="11">
        <f t="shared" si="94"/>
        <v>2014</v>
      </c>
      <c r="R3063" s="9">
        <f t="shared" si="95"/>
        <v>41834.784120370372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 t="s">
        <v>8316</v>
      </c>
      <c r="P3064" t="s">
        <v>8356</v>
      </c>
      <c r="Q3064" s="11">
        <f t="shared" si="94"/>
        <v>2015</v>
      </c>
      <c r="R3064" s="9">
        <f t="shared" si="95"/>
        <v>42248.535787037035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 t="s">
        <v>8316</v>
      </c>
      <c r="P3065" t="s">
        <v>8356</v>
      </c>
      <c r="Q3065" s="11">
        <f t="shared" si="94"/>
        <v>2016</v>
      </c>
      <c r="R3065" s="9">
        <f t="shared" si="95"/>
        <v>42630.922893518517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 t="s">
        <v>8316</v>
      </c>
      <c r="P3066" t="s">
        <v>8356</v>
      </c>
      <c r="Q3066" s="11">
        <f t="shared" si="94"/>
        <v>2015</v>
      </c>
      <c r="R3066" s="9">
        <f t="shared" si="95"/>
        <v>42299.130162037036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 t="s">
        <v>8316</v>
      </c>
      <c r="P3067" t="s">
        <v>8356</v>
      </c>
      <c r="Q3067" s="11">
        <f t="shared" si="94"/>
        <v>2014</v>
      </c>
      <c r="R3067" s="9">
        <f t="shared" si="95"/>
        <v>41825.055231481485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 t="s">
        <v>8316</v>
      </c>
      <c r="P3068" t="s">
        <v>8356</v>
      </c>
      <c r="Q3068" s="11">
        <f t="shared" si="94"/>
        <v>2016</v>
      </c>
      <c r="R3068" s="9">
        <f t="shared" si="95"/>
        <v>42531.228437500002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 t="s">
        <v>8316</v>
      </c>
      <c r="P3069" t="s">
        <v>8356</v>
      </c>
      <c r="Q3069" s="11">
        <f t="shared" si="94"/>
        <v>2015</v>
      </c>
      <c r="R3069" s="9">
        <f t="shared" si="95"/>
        <v>42226.938414351855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 t="s">
        <v>8316</v>
      </c>
      <c r="P3070" t="s">
        <v>8356</v>
      </c>
      <c r="Q3070" s="11">
        <f t="shared" si="94"/>
        <v>2015</v>
      </c>
      <c r="R3070" s="9">
        <f t="shared" si="95"/>
        <v>42263.691574074073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 t="s">
        <v>8316</v>
      </c>
      <c r="P3071" t="s">
        <v>8356</v>
      </c>
      <c r="Q3071" s="11">
        <f t="shared" si="94"/>
        <v>2014</v>
      </c>
      <c r="R3071" s="9">
        <f t="shared" si="95"/>
        <v>41957.833726851852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 t="s">
        <v>8316</v>
      </c>
      <c r="P3072" t="s">
        <v>8356</v>
      </c>
      <c r="Q3072" s="11">
        <f t="shared" si="94"/>
        <v>2016</v>
      </c>
      <c r="R3072" s="9">
        <f t="shared" si="95"/>
        <v>42690.733437499999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 t="s">
        <v>8316</v>
      </c>
      <c r="P3073" t="s">
        <v>8356</v>
      </c>
      <c r="Q3073" s="11">
        <f t="shared" si="94"/>
        <v>2015</v>
      </c>
      <c r="R3073" s="9">
        <f t="shared" si="95"/>
        <v>42097.732418981483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 t="s">
        <v>8316</v>
      </c>
      <c r="P3074" t="s">
        <v>8356</v>
      </c>
      <c r="Q3074" s="11">
        <f t="shared" ref="Q3074:Q3137" si="96">YEAR(R3074)</f>
        <v>2016</v>
      </c>
      <c r="R3074" s="9">
        <f t="shared" ref="R3074:R3137" si="97">(((J3074/60)/60/24)+DATE(1970,1,1))</f>
        <v>42658.690532407403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 t="s">
        <v>8316</v>
      </c>
      <c r="P3075" t="s">
        <v>8356</v>
      </c>
      <c r="Q3075" s="11">
        <f t="shared" si="96"/>
        <v>2015</v>
      </c>
      <c r="R3075" s="9">
        <f t="shared" si="97"/>
        <v>42111.684027777781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 t="s">
        <v>8316</v>
      </c>
      <c r="P3076" t="s">
        <v>8356</v>
      </c>
      <c r="Q3076" s="11">
        <f t="shared" si="96"/>
        <v>2016</v>
      </c>
      <c r="R3076" s="9">
        <f t="shared" si="97"/>
        <v>42409.571284722217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 t="s">
        <v>8316</v>
      </c>
      <c r="P3077" t="s">
        <v>8356</v>
      </c>
      <c r="Q3077" s="11">
        <f t="shared" si="96"/>
        <v>2016</v>
      </c>
      <c r="R3077" s="9">
        <f t="shared" si="97"/>
        <v>42551.102314814809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 t="s">
        <v>8316</v>
      </c>
      <c r="P3078" t="s">
        <v>8356</v>
      </c>
      <c r="Q3078" s="11">
        <f t="shared" si="96"/>
        <v>2015</v>
      </c>
      <c r="R3078" s="9">
        <f t="shared" si="97"/>
        <v>42226.651886574073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 t="s">
        <v>8316</v>
      </c>
      <c r="P3079" t="s">
        <v>8356</v>
      </c>
      <c r="Q3079" s="11">
        <f t="shared" si="96"/>
        <v>2017</v>
      </c>
      <c r="R3079" s="9">
        <f t="shared" si="97"/>
        <v>42766.956921296296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 t="s">
        <v>8316</v>
      </c>
      <c r="P3080" t="s">
        <v>8356</v>
      </c>
      <c r="Q3080" s="11">
        <f t="shared" si="96"/>
        <v>2015</v>
      </c>
      <c r="R3080" s="9">
        <f t="shared" si="97"/>
        <v>42031.138831018514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 t="s">
        <v>8316</v>
      </c>
      <c r="P3081" t="s">
        <v>8356</v>
      </c>
      <c r="Q3081" s="11">
        <f t="shared" si="96"/>
        <v>2015</v>
      </c>
      <c r="R3081" s="9">
        <f t="shared" si="97"/>
        <v>42055.713368055556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 t="s">
        <v>8316</v>
      </c>
      <c r="P3082" t="s">
        <v>8356</v>
      </c>
      <c r="Q3082" s="11">
        <f t="shared" si="96"/>
        <v>2014</v>
      </c>
      <c r="R3082" s="9">
        <f t="shared" si="97"/>
        <v>41940.028287037036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 t="s">
        <v>8316</v>
      </c>
      <c r="P3083" t="s">
        <v>8356</v>
      </c>
      <c r="Q3083" s="11">
        <f t="shared" si="96"/>
        <v>2015</v>
      </c>
      <c r="R3083" s="9">
        <f t="shared" si="97"/>
        <v>42237.181608796294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 t="s">
        <v>8316</v>
      </c>
      <c r="P3084" t="s">
        <v>8356</v>
      </c>
      <c r="Q3084" s="11">
        <f t="shared" si="96"/>
        <v>2015</v>
      </c>
      <c r="R3084" s="9">
        <f t="shared" si="97"/>
        <v>42293.922986111109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 t="s">
        <v>8316</v>
      </c>
      <c r="P3085" t="s">
        <v>8356</v>
      </c>
      <c r="Q3085" s="11">
        <f t="shared" si="96"/>
        <v>2014</v>
      </c>
      <c r="R3085" s="9">
        <f t="shared" si="97"/>
        <v>41853.563402777778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 t="s">
        <v>8316</v>
      </c>
      <c r="P3086" t="s">
        <v>8356</v>
      </c>
      <c r="Q3086" s="11">
        <f t="shared" si="96"/>
        <v>2015</v>
      </c>
      <c r="R3086" s="9">
        <f t="shared" si="97"/>
        <v>42100.723738425921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 t="s">
        <v>8316</v>
      </c>
      <c r="P3087" t="s">
        <v>8356</v>
      </c>
      <c r="Q3087" s="11">
        <f t="shared" si="96"/>
        <v>2015</v>
      </c>
      <c r="R3087" s="9">
        <f t="shared" si="97"/>
        <v>42246.883784722217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 t="s">
        <v>8316</v>
      </c>
      <c r="P3088" t="s">
        <v>8356</v>
      </c>
      <c r="Q3088" s="11">
        <f t="shared" si="96"/>
        <v>2015</v>
      </c>
      <c r="R3088" s="9">
        <f t="shared" si="97"/>
        <v>42173.67082175926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 t="s">
        <v>8316</v>
      </c>
      <c r="P3089" t="s">
        <v>8356</v>
      </c>
      <c r="Q3089" s="11">
        <f t="shared" si="96"/>
        <v>2016</v>
      </c>
      <c r="R3089" s="9">
        <f t="shared" si="97"/>
        <v>42665.150347222225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 t="s">
        <v>8316</v>
      </c>
      <c r="P3090" t="s">
        <v>8356</v>
      </c>
      <c r="Q3090" s="11">
        <f t="shared" si="96"/>
        <v>2014</v>
      </c>
      <c r="R3090" s="9">
        <f t="shared" si="97"/>
        <v>41981.57230324074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 t="s">
        <v>8316</v>
      </c>
      <c r="P3091" t="s">
        <v>8356</v>
      </c>
      <c r="Q3091" s="11">
        <f t="shared" si="96"/>
        <v>2016</v>
      </c>
      <c r="R3091" s="9">
        <f t="shared" si="97"/>
        <v>42528.542627314819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 t="s">
        <v>8316</v>
      </c>
      <c r="P3092" t="s">
        <v>8356</v>
      </c>
      <c r="Q3092" s="11">
        <f t="shared" si="96"/>
        <v>2015</v>
      </c>
      <c r="R3092" s="9">
        <f t="shared" si="97"/>
        <v>42065.818807870368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 t="s">
        <v>8316</v>
      </c>
      <c r="P3093" t="s">
        <v>8356</v>
      </c>
      <c r="Q3093" s="11">
        <f t="shared" si="96"/>
        <v>2016</v>
      </c>
      <c r="R3093" s="9">
        <f t="shared" si="97"/>
        <v>42566.948414351849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 t="s">
        <v>8316</v>
      </c>
      <c r="P3094" t="s">
        <v>8356</v>
      </c>
      <c r="Q3094" s="11">
        <f t="shared" si="96"/>
        <v>2015</v>
      </c>
      <c r="R3094" s="9">
        <f t="shared" si="97"/>
        <v>42255.619351851856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 t="s">
        <v>8316</v>
      </c>
      <c r="P3095" t="s">
        <v>8356</v>
      </c>
      <c r="Q3095" s="11">
        <f t="shared" si="96"/>
        <v>2014</v>
      </c>
      <c r="R3095" s="9">
        <f t="shared" si="97"/>
        <v>41760.909039351849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 t="s">
        <v>8316</v>
      </c>
      <c r="P3096" t="s">
        <v>8356</v>
      </c>
      <c r="Q3096" s="11">
        <f t="shared" si="96"/>
        <v>2015</v>
      </c>
      <c r="R3096" s="9">
        <f t="shared" si="97"/>
        <v>42207.795787037037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 t="s">
        <v>8316</v>
      </c>
      <c r="P3097" t="s">
        <v>8356</v>
      </c>
      <c r="Q3097" s="11">
        <f t="shared" si="96"/>
        <v>2016</v>
      </c>
      <c r="R3097" s="9">
        <f t="shared" si="97"/>
        <v>42523.025231481486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 t="s">
        <v>8316</v>
      </c>
      <c r="P3098" t="s">
        <v>8356</v>
      </c>
      <c r="Q3098" s="11">
        <f t="shared" si="96"/>
        <v>2015</v>
      </c>
      <c r="R3098" s="9">
        <f t="shared" si="97"/>
        <v>42114.825532407413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 t="s">
        <v>8316</v>
      </c>
      <c r="P3099" t="s">
        <v>8356</v>
      </c>
      <c r="Q3099" s="11">
        <f t="shared" si="96"/>
        <v>2016</v>
      </c>
      <c r="R3099" s="9">
        <f t="shared" si="97"/>
        <v>42629.503483796296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 t="s">
        <v>8316</v>
      </c>
      <c r="P3100" t="s">
        <v>8356</v>
      </c>
      <c r="Q3100" s="11">
        <f t="shared" si="96"/>
        <v>2015</v>
      </c>
      <c r="R3100" s="9">
        <f t="shared" si="97"/>
        <v>42359.792233796295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 t="s">
        <v>8316</v>
      </c>
      <c r="P3101" t="s">
        <v>8356</v>
      </c>
      <c r="Q3101" s="11">
        <f t="shared" si="96"/>
        <v>2016</v>
      </c>
      <c r="R3101" s="9">
        <f t="shared" si="97"/>
        <v>42382.189710648148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 t="s">
        <v>8316</v>
      </c>
      <c r="P3102" t="s">
        <v>8356</v>
      </c>
      <c r="Q3102" s="11">
        <f t="shared" si="96"/>
        <v>2014</v>
      </c>
      <c r="R3102" s="9">
        <f t="shared" si="97"/>
        <v>41902.622395833336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 t="s">
        <v>8316</v>
      </c>
      <c r="P3103" t="s">
        <v>8356</v>
      </c>
      <c r="Q3103" s="11">
        <f t="shared" si="96"/>
        <v>2015</v>
      </c>
      <c r="R3103" s="9">
        <f t="shared" si="97"/>
        <v>42171.383530092593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 t="s">
        <v>8316</v>
      </c>
      <c r="P3104" t="s">
        <v>8356</v>
      </c>
      <c r="Q3104" s="11">
        <f t="shared" si="96"/>
        <v>2016</v>
      </c>
      <c r="R3104" s="9">
        <f t="shared" si="97"/>
        <v>42555.340486111112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 t="s">
        <v>8316</v>
      </c>
      <c r="P3105" t="s">
        <v>8356</v>
      </c>
      <c r="Q3105" s="11">
        <f t="shared" si="96"/>
        <v>2015</v>
      </c>
      <c r="R3105" s="9">
        <f t="shared" si="97"/>
        <v>42107.156319444446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 t="s">
        <v>8316</v>
      </c>
      <c r="P3106" t="s">
        <v>8356</v>
      </c>
      <c r="Q3106" s="11">
        <f t="shared" si="96"/>
        <v>2015</v>
      </c>
      <c r="R3106" s="9">
        <f t="shared" si="97"/>
        <v>42006.908692129626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 t="s">
        <v>8316</v>
      </c>
      <c r="P3107" t="s">
        <v>8356</v>
      </c>
      <c r="Q3107" s="11">
        <f t="shared" si="96"/>
        <v>2014</v>
      </c>
      <c r="R3107" s="9">
        <f t="shared" si="97"/>
        <v>41876.718935185185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 t="s">
        <v>8316</v>
      </c>
      <c r="P3108" t="s">
        <v>8356</v>
      </c>
      <c r="Q3108" s="11">
        <f t="shared" si="96"/>
        <v>2015</v>
      </c>
      <c r="R3108" s="9">
        <f t="shared" si="97"/>
        <v>42241.429120370376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 t="s">
        <v>8316</v>
      </c>
      <c r="P3109" t="s">
        <v>8356</v>
      </c>
      <c r="Q3109" s="11">
        <f t="shared" si="96"/>
        <v>2015</v>
      </c>
      <c r="R3109" s="9">
        <f t="shared" si="97"/>
        <v>42128.814247685179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 t="s">
        <v>8316</v>
      </c>
      <c r="P3110" t="s">
        <v>8356</v>
      </c>
      <c r="Q3110" s="11">
        <f t="shared" si="96"/>
        <v>2015</v>
      </c>
      <c r="R3110" s="9">
        <f t="shared" si="97"/>
        <v>42062.680486111116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 t="s">
        <v>8316</v>
      </c>
      <c r="P3111" t="s">
        <v>8356</v>
      </c>
      <c r="Q3111" s="11">
        <f t="shared" si="96"/>
        <v>2014</v>
      </c>
      <c r="R3111" s="9">
        <f t="shared" si="97"/>
        <v>41844.125115740739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 t="s">
        <v>8316</v>
      </c>
      <c r="P3112" t="s">
        <v>8356</v>
      </c>
      <c r="Q3112" s="11">
        <f t="shared" si="96"/>
        <v>2017</v>
      </c>
      <c r="R3112" s="9">
        <f t="shared" si="97"/>
        <v>42745.031469907408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 t="s">
        <v>8316</v>
      </c>
      <c r="P3113" t="s">
        <v>8356</v>
      </c>
      <c r="Q3113" s="11">
        <f t="shared" si="96"/>
        <v>2014</v>
      </c>
      <c r="R3113" s="9">
        <f t="shared" si="97"/>
        <v>41885.595138888886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 t="s">
        <v>8316</v>
      </c>
      <c r="P3114" t="s">
        <v>8356</v>
      </c>
      <c r="Q3114" s="11">
        <f t="shared" si="96"/>
        <v>2016</v>
      </c>
      <c r="R3114" s="9">
        <f t="shared" si="97"/>
        <v>42615.121921296297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 t="s">
        <v>8316</v>
      </c>
      <c r="P3115" t="s">
        <v>8356</v>
      </c>
      <c r="Q3115" s="11">
        <f t="shared" si="96"/>
        <v>2015</v>
      </c>
      <c r="R3115" s="9">
        <f t="shared" si="97"/>
        <v>42081.731273148151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 t="s">
        <v>8316</v>
      </c>
      <c r="P3116" t="s">
        <v>8356</v>
      </c>
      <c r="Q3116" s="11">
        <f t="shared" si="96"/>
        <v>2014</v>
      </c>
      <c r="R3116" s="9">
        <f t="shared" si="97"/>
        <v>41843.632523148146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 t="s">
        <v>8316</v>
      </c>
      <c r="P3117" t="s">
        <v>8356</v>
      </c>
      <c r="Q3117" s="11">
        <f t="shared" si="96"/>
        <v>2016</v>
      </c>
      <c r="R3117" s="9">
        <f t="shared" si="97"/>
        <v>42496.447071759263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 t="s">
        <v>8316</v>
      </c>
      <c r="P3118" t="s">
        <v>8356</v>
      </c>
      <c r="Q3118" s="11">
        <f t="shared" si="96"/>
        <v>2015</v>
      </c>
      <c r="R3118" s="9">
        <f t="shared" si="97"/>
        <v>42081.515335648146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 t="s">
        <v>8316</v>
      </c>
      <c r="P3119" t="s">
        <v>8356</v>
      </c>
      <c r="Q3119" s="11">
        <f t="shared" si="96"/>
        <v>2016</v>
      </c>
      <c r="R3119" s="9">
        <f t="shared" si="97"/>
        <v>42509.374537037031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 t="s">
        <v>8316</v>
      </c>
      <c r="P3120" t="s">
        <v>8356</v>
      </c>
      <c r="Q3120" s="11">
        <f t="shared" si="96"/>
        <v>2016</v>
      </c>
      <c r="R3120" s="9">
        <f t="shared" si="97"/>
        <v>42534.649571759262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 t="s">
        <v>8316</v>
      </c>
      <c r="P3121" t="s">
        <v>8356</v>
      </c>
      <c r="Q3121" s="11">
        <f t="shared" si="96"/>
        <v>2015</v>
      </c>
      <c r="R3121" s="9">
        <f t="shared" si="97"/>
        <v>42060.04550925926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 t="s">
        <v>8316</v>
      </c>
      <c r="P3122" t="s">
        <v>8356</v>
      </c>
      <c r="Q3122" s="11">
        <f t="shared" si="96"/>
        <v>2016</v>
      </c>
      <c r="R3122" s="9">
        <f t="shared" si="97"/>
        <v>42435.942083333335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 t="s">
        <v>8316</v>
      </c>
      <c r="P3123" t="s">
        <v>8356</v>
      </c>
      <c r="Q3123" s="11">
        <f t="shared" si="96"/>
        <v>2014</v>
      </c>
      <c r="R3123" s="9">
        <f t="shared" si="97"/>
        <v>41848.679803240739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 t="s">
        <v>8316</v>
      </c>
      <c r="P3124" t="s">
        <v>8356</v>
      </c>
      <c r="Q3124" s="11">
        <f t="shared" si="96"/>
        <v>2016</v>
      </c>
      <c r="R3124" s="9">
        <f t="shared" si="97"/>
        <v>42678.932083333333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 t="s">
        <v>8316</v>
      </c>
      <c r="P3125" t="s">
        <v>8356</v>
      </c>
      <c r="Q3125" s="11">
        <f t="shared" si="96"/>
        <v>2016</v>
      </c>
      <c r="R3125" s="9">
        <f t="shared" si="97"/>
        <v>42530.993032407408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 t="s">
        <v>8316</v>
      </c>
      <c r="P3126" t="s">
        <v>8356</v>
      </c>
      <c r="Q3126" s="11">
        <f t="shared" si="96"/>
        <v>2014</v>
      </c>
      <c r="R3126" s="9">
        <f t="shared" si="97"/>
        <v>41977.780104166668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 t="s">
        <v>8316</v>
      </c>
      <c r="P3127" t="s">
        <v>8356</v>
      </c>
      <c r="Q3127" s="11">
        <f t="shared" si="96"/>
        <v>2015</v>
      </c>
      <c r="R3127" s="9">
        <f t="shared" si="97"/>
        <v>42346.20685185185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 t="s">
        <v>8316</v>
      </c>
      <c r="P3128" t="s">
        <v>8356</v>
      </c>
      <c r="Q3128" s="11">
        <f t="shared" si="96"/>
        <v>2016</v>
      </c>
      <c r="R3128" s="9">
        <f t="shared" si="97"/>
        <v>42427.01807870371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 t="s">
        <v>8316</v>
      </c>
      <c r="P3129" t="s">
        <v>8356</v>
      </c>
      <c r="Q3129" s="11">
        <f t="shared" si="96"/>
        <v>2015</v>
      </c>
      <c r="R3129" s="9">
        <f t="shared" si="97"/>
        <v>42034.856817129628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 t="s">
        <v>8316</v>
      </c>
      <c r="P3130" t="s">
        <v>8317</v>
      </c>
      <c r="Q3130" s="11">
        <f t="shared" si="96"/>
        <v>2017</v>
      </c>
      <c r="R3130" s="9">
        <f t="shared" si="97"/>
        <v>42780.825706018513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 t="s">
        <v>8316</v>
      </c>
      <c r="P3131" t="s">
        <v>8317</v>
      </c>
      <c r="Q3131" s="11">
        <f t="shared" si="96"/>
        <v>2017</v>
      </c>
      <c r="R3131" s="9">
        <f t="shared" si="97"/>
        <v>42803.842812499999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 t="s">
        <v>8316</v>
      </c>
      <c r="P3132" t="s">
        <v>8317</v>
      </c>
      <c r="Q3132" s="11">
        <f t="shared" si="96"/>
        <v>2017</v>
      </c>
      <c r="R3132" s="9">
        <f t="shared" si="97"/>
        <v>42808.640231481477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 t="s">
        <v>8316</v>
      </c>
      <c r="P3133" t="s">
        <v>8317</v>
      </c>
      <c r="Q3133" s="11">
        <f t="shared" si="96"/>
        <v>2017</v>
      </c>
      <c r="R3133" s="9">
        <f t="shared" si="97"/>
        <v>42803.579224537039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 t="s">
        <v>8316</v>
      </c>
      <c r="P3134" t="s">
        <v>8317</v>
      </c>
      <c r="Q3134" s="11">
        <f t="shared" si="96"/>
        <v>2017</v>
      </c>
      <c r="R3134" s="9">
        <f t="shared" si="97"/>
        <v>42786.350231481483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 t="s">
        <v>8316</v>
      </c>
      <c r="P3135" t="s">
        <v>8317</v>
      </c>
      <c r="Q3135" s="11">
        <f t="shared" si="96"/>
        <v>2017</v>
      </c>
      <c r="R3135" s="9">
        <f t="shared" si="97"/>
        <v>42788.565208333333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 t="s">
        <v>8316</v>
      </c>
      <c r="P3136" t="s">
        <v>8317</v>
      </c>
      <c r="Q3136" s="11">
        <f t="shared" si="96"/>
        <v>2017</v>
      </c>
      <c r="R3136" s="9">
        <f t="shared" si="97"/>
        <v>42800.720127314817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 t="s">
        <v>8316</v>
      </c>
      <c r="P3137" t="s">
        <v>8317</v>
      </c>
      <c r="Q3137" s="11">
        <f t="shared" si="96"/>
        <v>2017</v>
      </c>
      <c r="R3137" s="9">
        <f t="shared" si="97"/>
        <v>42807.151863425926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 t="s">
        <v>8316</v>
      </c>
      <c r="P3138" t="s">
        <v>8317</v>
      </c>
      <c r="Q3138" s="11">
        <f t="shared" ref="Q3138:Q3201" si="98">YEAR(R3138)</f>
        <v>2017</v>
      </c>
      <c r="R3138" s="9">
        <f t="shared" ref="R3138:R3201" si="99">(((J3138/60)/60/24)+DATE(1970,1,1))</f>
        <v>42789.462430555555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 t="s">
        <v>8316</v>
      </c>
      <c r="P3139" t="s">
        <v>8317</v>
      </c>
      <c r="Q3139" s="11">
        <f t="shared" si="98"/>
        <v>2017</v>
      </c>
      <c r="R3139" s="9">
        <f t="shared" si="99"/>
        <v>42807.885057870371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 t="s">
        <v>8316</v>
      </c>
      <c r="P3140" t="s">
        <v>8317</v>
      </c>
      <c r="Q3140" s="11">
        <f t="shared" si="98"/>
        <v>2017</v>
      </c>
      <c r="R3140" s="9">
        <f t="shared" si="99"/>
        <v>42809.645914351851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 t="s">
        <v>8316</v>
      </c>
      <c r="P3141" t="s">
        <v>8317</v>
      </c>
      <c r="Q3141" s="11">
        <f t="shared" si="98"/>
        <v>2017</v>
      </c>
      <c r="R3141" s="9">
        <f t="shared" si="99"/>
        <v>42785.270370370374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 t="s">
        <v>8316</v>
      </c>
      <c r="P3142" t="s">
        <v>8317</v>
      </c>
      <c r="Q3142" s="11">
        <f t="shared" si="98"/>
        <v>2017</v>
      </c>
      <c r="R3142" s="9">
        <f t="shared" si="99"/>
        <v>42802.718784722223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 t="s">
        <v>8316</v>
      </c>
      <c r="P3143" t="s">
        <v>8317</v>
      </c>
      <c r="Q3143" s="11">
        <f t="shared" si="98"/>
        <v>2017</v>
      </c>
      <c r="R3143" s="9">
        <f t="shared" si="99"/>
        <v>42800.753333333334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 t="s">
        <v>8316</v>
      </c>
      <c r="P3144" t="s">
        <v>8317</v>
      </c>
      <c r="Q3144" s="11">
        <f t="shared" si="98"/>
        <v>2017</v>
      </c>
      <c r="R3144" s="9">
        <f t="shared" si="99"/>
        <v>42783.513182870374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 t="s">
        <v>8316</v>
      </c>
      <c r="P3145" t="s">
        <v>8317</v>
      </c>
      <c r="Q3145" s="11">
        <f t="shared" si="98"/>
        <v>2017</v>
      </c>
      <c r="R3145" s="9">
        <f t="shared" si="99"/>
        <v>42808.358287037037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 t="s">
        <v>8316</v>
      </c>
      <c r="P3146" t="s">
        <v>8317</v>
      </c>
      <c r="Q3146" s="11">
        <f t="shared" si="98"/>
        <v>2017</v>
      </c>
      <c r="R3146" s="9">
        <f t="shared" si="99"/>
        <v>42796.538275462968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 t="s">
        <v>8316</v>
      </c>
      <c r="P3147" t="s">
        <v>8317</v>
      </c>
      <c r="Q3147" s="11">
        <f t="shared" si="98"/>
        <v>2017</v>
      </c>
      <c r="R3147" s="9">
        <f t="shared" si="99"/>
        <v>42762.040902777779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 t="s">
        <v>8316</v>
      </c>
      <c r="P3148" t="s">
        <v>8317</v>
      </c>
      <c r="Q3148" s="11">
        <f t="shared" si="98"/>
        <v>2017</v>
      </c>
      <c r="R3148" s="9">
        <f t="shared" si="99"/>
        <v>42796.682476851856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 t="s">
        <v>8316</v>
      </c>
      <c r="P3149" t="s">
        <v>8317</v>
      </c>
      <c r="Q3149" s="11">
        <f t="shared" si="98"/>
        <v>2014</v>
      </c>
      <c r="R3149" s="9">
        <f t="shared" si="99"/>
        <v>41909.969386574077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 t="s">
        <v>8316</v>
      </c>
      <c r="P3150" t="s">
        <v>8317</v>
      </c>
      <c r="Q3150" s="11">
        <f t="shared" si="98"/>
        <v>2014</v>
      </c>
      <c r="R3150" s="9">
        <f t="shared" si="99"/>
        <v>41891.665324074071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 t="s">
        <v>8316</v>
      </c>
      <c r="P3151" t="s">
        <v>8317</v>
      </c>
      <c r="Q3151" s="11">
        <f t="shared" si="98"/>
        <v>2012</v>
      </c>
      <c r="R3151" s="9">
        <f t="shared" si="99"/>
        <v>41226.017361111109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 t="s">
        <v>8316</v>
      </c>
      <c r="P3152" t="s">
        <v>8317</v>
      </c>
      <c r="Q3152" s="11">
        <f t="shared" si="98"/>
        <v>2010</v>
      </c>
      <c r="R3152" s="9">
        <f t="shared" si="99"/>
        <v>40478.263923611114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 t="s">
        <v>8316</v>
      </c>
      <c r="P3153" t="s">
        <v>8317</v>
      </c>
      <c r="Q3153" s="11">
        <f t="shared" si="98"/>
        <v>2014</v>
      </c>
      <c r="R3153" s="9">
        <f t="shared" si="99"/>
        <v>41862.83997685185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 t="s">
        <v>8316</v>
      </c>
      <c r="P3154" t="s">
        <v>8317</v>
      </c>
      <c r="Q3154" s="11">
        <f t="shared" si="98"/>
        <v>2013</v>
      </c>
      <c r="R3154" s="9">
        <f t="shared" si="99"/>
        <v>41550.867673611108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 t="s">
        <v>8316</v>
      </c>
      <c r="P3155" t="s">
        <v>8317</v>
      </c>
      <c r="Q3155" s="11">
        <f t="shared" si="98"/>
        <v>2011</v>
      </c>
      <c r="R3155" s="9">
        <f t="shared" si="99"/>
        <v>40633.154363425929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 t="s">
        <v>8316</v>
      </c>
      <c r="P3156" t="s">
        <v>8317</v>
      </c>
      <c r="Q3156" s="11">
        <f t="shared" si="98"/>
        <v>2012</v>
      </c>
      <c r="R3156" s="9">
        <f t="shared" si="99"/>
        <v>40970.875671296293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 t="s">
        <v>8316</v>
      </c>
      <c r="P3157" t="s">
        <v>8317</v>
      </c>
      <c r="Q3157" s="11">
        <f t="shared" si="98"/>
        <v>2012</v>
      </c>
      <c r="R3157" s="9">
        <f t="shared" si="99"/>
        <v>41233.499131944445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 t="s">
        <v>8316</v>
      </c>
      <c r="P3158" t="s">
        <v>8317</v>
      </c>
      <c r="Q3158" s="11">
        <f t="shared" si="98"/>
        <v>2012</v>
      </c>
      <c r="R3158" s="9">
        <f t="shared" si="99"/>
        <v>41026.953055555554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 t="s">
        <v>8316</v>
      </c>
      <c r="P3159" t="s">
        <v>8317</v>
      </c>
      <c r="Q3159" s="11">
        <f t="shared" si="98"/>
        <v>2014</v>
      </c>
      <c r="R3159" s="9">
        <f t="shared" si="99"/>
        <v>41829.788252314815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 t="s">
        <v>8316</v>
      </c>
      <c r="P3160" t="s">
        <v>8317</v>
      </c>
      <c r="Q3160" s="11">
        <f t="shared" si="98"/>
        <v>2013</v>
      </c>
      <c r="R3160" s="9">
        <f t="shared" si="99"/>
        <v>41447.839722222219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 t="s">
        <v>8316</v>
      </c>
      <c r="P3161" t="s">
        <v>8317</v>
      </c>
      <c r="Q3161" s="11">
        <f t="shared" si="98"/>
        <v>2011</v>
      </c>
      <c r="R3161" s="9">
        <f t="shared" si="99"/>
        <v>40884.066678240742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 t="s">
        <v>8316</v>
      </c>
      <c r="P3162" t="s">
        <v>8317</v>
      </c>
      <c r="Q3162" s="11">
        <f t="shared" si="98"/>
        <v>2014</v>
      </c>
      <c r="R3162" s="9">
        <f t="shared" si="99"/>
        <v>41841.26489583333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 t="s">
        <v>8316</v>
      </c>
      <c r="P3163" t="s">
        <v>8317</v>
      </c>
      <c r="Q3163" s="11">
        <f t="shared" si="98"/>
        <v>2014</v>
      </c>
      <c r="R3163" s="9">
        <f t="shared" si="99"/>
        <v>41897.536134259259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 t="s">
        <v>8316</v>
      </c>
      <c r="P3164" t="s">
        <v>8317</v>
      </c>
      <c r="Q3164" s="11">
        <f t="shared" si="98"/>
        <v>2014</v>
      </c>
      <c r="R3164" s="9">
        <f t="shared" si="99"/>
        <v>41799.685902777775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 t="s">
        <v>8316</v>
      </c>
      <c r="P3165" t="s">
        <v>8317</v>
      </c>
      <c r="Q3165" s="11">
        <f t="shared" si="98"/>
        <v>2014</v>
      </c>
      <c r="R3165" s="9">
        <f t="shared" si="99"/>
        <v>41775.753761574073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 t="s">
        <v>8316</v>
      </c>
      <c r="P3166" t="s">
        <v>8317</v>
      </c>
      <c r="Q3166" s="11">
        <f t="shared" si="98"/>
        <v>2014</v>
      </c>
      <c r="R3166" s="9">
        <f t="shared" si="99"/>
        <v>41766.80572916667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 t="s">
        <v>8316</v>
      </c>
      <c r="P3167" t="s">
        <v>8317</v>
      </c>
      <c r="Q3167" s="11">
        <f t="shared" si="98"/>
        <v>2011</v>
      </c>
      <c r="R3167" s="9">
        <f t="shared" si="99"/>
        <v>40644.159259259257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 t="s">
        <v>8316</v>
      </c>
      <c r="P3168" t="s">
        <v>8317</v>
      </c>
      <c r="Q3168" s="11">
        <f t="shared" si="98"/>
        <v>2014</v>
      </c>
      <c r="R3168" s="9">
        <f t="shared" si="99"/>
        <v>41940.69158564815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 t="s">
        <v>8316</v>
      </c>
      <c r="P3169" t="s">
        <v>8317</v>
      </c>
      <c r="Q3169" s="11">
        <f t="shared" si="98"/>
        <v>2014</v>
      </c>
      <c r="R3169" s="9">
        <f t="shared" si="99"/>
        <v>41839.175706018519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 t="s">
        <v>8316</v>
      </c>
      <c r="P3170" t="s">
        <v>8317</v>
      </c>
      <c r="Q3170" s="11">
        <f t="shared" si="98"/>
        <v>2014</v>
      </c>
      <c r="R3170" s="9">
        <f t="shared" si="99"/>
        <v>41772.105937500004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 t="s">
        <v>8316</v>
      </c>
      <c r="P3171" t="s">
        <v>8317</v>
      </c>
      <c r="Q3171" s="11">
        <f t="shared" si="98"/>
        <v>2013</v>
      </c>
      <c r="R3171" s="9">
        <f t="shared" si="99"/>
        <v>41591.737974537034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 t="s">
        <v>8316</v>
      </c>
      <c r="P3172" t="s">
        <v>8317</v>
      </c>
      <c r="Q3172" s="11">
        <f t="shared" si="98"/>
        <v>2014</v>
      </c>
      <c r="R3172" s="9">
        <f t="shared" si="99"/>
        <v>41789.080370370371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 t="s">
        <v>8316</v>
      </c>
      <c r="P3173" t="s">
        <v>8317</v>
      </c>
      <c r="Q3173" s="11">
        <f t="shared" si="98"/>
        <v>2016</v>
      </c>
      <c r="R3173" s="9">
        <f t="shared" si="99"/>
        <v>42466.608310185184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 t="s">
        <v>8316</v>
      </c>
      <c r="P3174" t="s">
        <v>8317</v>
      </c>
      <c r="Q3174" s="11">
        <f t="shared" si="98"/>
        <v>2012</v>
      </c>
      <c r="R3174" s="9">
        <f t="shared" si="99"/>
        <v>40923.729953703703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 t="s">
        <v>8316</v>
      </c>
      <c r="P3175" t="s">
        <v>8317</v>
      </c>
      <c r="Q3175" s="11">
        <f t="shared" si="98"/>
        <v>2014</v>
      </c>
      <c r="R3175" s="9">
        <f t="shared" si="99"/>
        <v>41878.878379629627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 t="s">
        <v>8316</v>
      </c>
      <c r="P3176" t="s">
        <v>8317</v>
      </c>
      <c r="Q3176" s="11">
        <f t="shared" si="98"/>
        <v>2014</v>
      </c>
      <c r="R3176" s="9">
        <f t="shared" si="99"/>
        <v>41862.864675925928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 t="s">
        <v>8316</v>
      </c>
      <c r="P3177" t="s">
        <v>8317</v>
      </c>
      <c r="Q3177" s="11">
        <f t="shared" si="98"/>
        <v>2010</v>
      </c>
      <c r="R3177" s="9">
        <f t="shared" si="99"/>
        <v>40531.886886574073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 t="s">
        <v>8316</v>
      </c>
      <c r="P3178" t="s">
        <v>8317</v>
      </c>
      <c r="Q3178" s="11">
        <f t="shared" si="98"/>
        <v>2013</v>
      </c>
      <c r="R3178" s="9">
        <f t="shared" si="99"/>
        <v>41477.930914351848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 t="s">
        <v>8316</v>
      </c>
      <c r="P3179" t="s">
        <v>8317</v>
      </c>
      <c r="Q3179" s="11">
        <f t="shared" si="98"/>
        <v>2014</v>
      </c>
      <c r="R3179" s="9">
        <f t="shared" si="99"/>
        <v>41781.666770833333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 t="s">
        <v>8316</v>
      </c>
      <c r="P3180" t="s">
        <v>8317</v>
      </c>
      <c r="Q3180" s="11">
        <f t="shared" si="98"/>
        <v>2014</v>
      </c>
      <c r="R3180" s="9">
        <f t="shared" si="99"/>
        <v>41806.605034722219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 t="s">
        <v>8316</v>
      </c>
      <c r="P3181" t="s">
        <v>8317</v>
      </c>
      <c r="Q3181" s="11">
        <f t="shared" si="98"/>
        <v>2013</v>
      </c>
      <c r="R3181" s="9">
        <f t="shared" si="99"/>
        <v>41375.702210648145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 t="s">
        <v>8316</v>
      </c>
      <c r="P3182" t="s">
        <v>8317</v>
      </c>
      <c r="Q3182" s="11">
        <f t="shared" si="98"/>
        <v>2014</v>
      </c>
      <c r="R3182" s="9">
        <f t="shared" si="99"/>
        <v>41780.412604166668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 t="s">
        <v>8316</v>
      </c>
      <c r="P3183" t="s">
        <v>8317</v>
      </c>
      <c r="Q3183" s="11">
        <f t="shared" si="98"/>
        <v>2014</v>
      </c>
      <c r="R3183" s="9">
        <f t="shared" si="99"/>
        <v>41779.310034722221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 t="s">
        <v>8316</v>
      </c>
      <c r="P3184" t="s">
        <v>8317</v>
      </c>
      <c r="Q3184" s="11">
        <f t="shared" si="98"/>
        <v>2011</v>
      </c>
      <c r="R3184" s="9">
        <f t="shared" si="99"/>
        <v>40883.949317129627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 t="s">
        <v>8316</v>
      </c>
      <c r="P3185" t="s">
        <v>8317</v>
      </c>
      <c r="Q3185" s="11">
        <f t="shared" si="98"/>
        <v>2013</v>
      </c>
      <c r="R3185" s="9">
        <f t="shared" si="99"/>
        <v>41491.79478009259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 t="s">
        <v>8316</v>
      </c>
      <c r="P3186" t="s">
        <v>8317</v>
      </c>
      <c r="Q3186" s="11">
        <f t="shared" si="98"/>
        <v>2014</v>
      </c>
      <c r="R3186" s="9">
        <f t="shared" si="99"/>
        <v>41791.993414351848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 t="s">
        <v>8316</v>
      </c>
      <c r="P3187" t="s">
        <v>8317</v>
      </c>
      <c r="Q3187" s="11">
        <f t="shared" si="98"/>
        <v>2014</v>
      </c>
      <c r="R3187" s="9">
        <f t="shared" si="99"/>
        <v>41829.977326388893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 t="s">
        <v>8316</v>
      </c>
      <c r="P3188" t="s">
        <v>8317</v>
      </c>
      <c r="Q3188" s="11">
        <f t="shared" si="98"/>
        <v>2014</v>
      </c>
      <c r="R3188" s="9">
        <f t="shared" si="99"/>
        <v>41868.924050925925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 t="s">
        <v>8316</v>
      </c>
      <c r="P3189" t="s">
        <v>8317</v>
      </c>
      <c r="Q3189" s="11">
        <f t="shared" si="98"/>
        <v>2014</v>
      </c>
      <c r="R3189" s="9">
        <f t="shared" si="99"/>
        <v>41835.666354166664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 t="s">
        <v>8316</v>
      </c>
      <c r="P3190" t="s">
        <v>8358</v>
      </c>
      <c r="Q3190" s="11">
        <f t="shared" si="98"/>
        <v>2015</v>
      </c>
      <c r="R3190" s="9">
        <f t="shared" si="99"/>
        <v>42144.415532407409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 t="s">
        <v>8316</v>
      </c>
      <c r="P3191" t="s">
        <v>8358</v>
      </c>
      <c r="Q3191" s="11">
        <f t="shared" si="98"/>
        <v>2015</v>
      </c>
      <c r="R3191" s="9">
        <f t="shared" si="99"/>
        <v>42118.346435185187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 t="s">
        <v>8316</v>
      </c>
      <c r="P3192" t="s">
        <v>8358</v>
      </c>
      <c r="Q3192" s="11">
        <f t="shared" si="98"/>
        <v>2016</v>
      </c>
      <c r="R3192" s="9">
        <f t="shared" si="99"/>
        <v>42683.151331018518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 t="s">
        <v>8316</v>
      </c>
      <c r="P3193" t="s">
        <v>8358</v>
      </c>
      <c r="Q3193" s="11">
        <f t="shared" si="98"/>
        <v>2016</v>
      </c>
      <c r="R3193" s="9">
        <f t="shared" si="99"/>
        <v>42538.755428240736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 t="s">
        <v>8316</v>
      </c>
      <c r="P3194" t="s">
        <v>8358</v>
      </c>
      <c r="Q3194" s="11">
        <f t="shared" si="98"/>
        <v>2015</v>
      </c>
      <c r="R3194" s="9">
        <f t="shared" si="99"/>
        <v>42018.94049768518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 t="s">
        <v>8316</v>
      </c>
      <c r="P3195" t="s">
        <v>8358</v>
      </c>
      <c r="Q3195" s="11">
        <f t="shared" si="98"/>
        <v>2015</v>
      </c>
      <c r="R3195" s="9">
        <f t="shared" si="99"/>
        <v>42010.968240740738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 t="s">
        <v>8316</v>
      </c>
      <c r="P3196" t="s">
        <v>8358</v>
      </c>
      <c r="Q3196" s="11">
        <f t="shared" si="98"/>
        <v>2015</v>
      </c>
      <c r="R3196" s="9">
        <f t="shared" si="99"/>
        <v>42182.062476851846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 t="s">
        <v>8316</v>
      </c>
      <c r="P3197" t="s">
        <v>8358</v>
      </c>
      <c r="Q3197" s="11">
        <f t="shared" si="98"/>
        <v>2015</v>
      </c>
      <c r="R3197" s="9">
        <f t="shared" si="99"/>
        <v>42017.594236111108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 t="s">
        <v>8316</v>
      </c>
      <c r="P3198" t="s">
        <v>8358</v>
      </c>
      <c r="Q3198" s="11">
        <f t="shared" si="98"/>
        <v>2015</v>
      </c>
      <c r="R3198" s="9">
        <f t="shared" si="99"/>
        <v>42157.598090277781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 t="s">
        <v>8316</v>
      </c>
      <c r="P3199" t="s">
        <v>8358</v>
      </c>
      <c r="Q3199" s="11">
        <f t="shared" si="98"/>
        <v>2015</v>
      </c>
      <c r="R3199" s="9">
        <f t="shared" si="99"/>
        <v>42009.493263888886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 t="s">
        <v>8316</v>
      </c>
      <c r="P3200" t="s">
        <v>8358</v>
      </c>
      <c r="Q3200" s="11">
        <f t="shared" si="98"/>
        <v>2015</v>
      </c>
      <c r="R3200" s="9">
        <f t="shared" si="99"/>
        <v>42013.424502314811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 t="s">
        <v>8316</v>
      </c>
      <c r="P3201" t="s">
        <v>8358</v>
      </c>
      <c r="Q3201" s="11">
        <f t="shared" si="98"/>
        <v>2014</v>
      </c>
      <c r="R3201" s="9">
        <f t="shared" si="99"/>
        <v>41858.761782407404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 t="s">
        <v>8316</v>
      </c>
      <c r="P3202" t="s">
        <v>8358</v>
      </c>
      <c r="Q3202" s="11">
        <f t="shared" ref="Q3202:Q3265" si="100">YEAR(R3202)</f>
        <v>2016</v>
      </c>
      <c r="R3202" s="9">
        <f t="shared" ref="R3202:R3265" si="101">(((J3202/60)/60/24)+DATE(1970,1,1))</f>
        <v>42460.320613425924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 t="s">
        <v>8316</v>
      </c>
      <c r="P3203" t="s">
        <v>8358</v>
      </c>
      <c r="Q3203" s="11">
        <f t="shared" si="100"/>
        <v>2014</v>
      </c>
      <c r="R3203" s="9">
        <f t="shared" si="101"/>
        <v>41861.767094907409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 t="s">
        <v>8316</v>
      </c>
      <c r="P3204" t="s">
        <v>8358</v>
      </c>
      <c r="Q3204" s="11">
        <f t="shared" si="100"/>
        <v>2015</v>
      </c>
      <c r="R3204" s="9">
        <f t="shared" si="101"/>
        <v>42293.853541666671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 t="s">
        <v>8316</v>
      </c>
      <c r="P3205" t="s">
        <v>8358</v>
      </c>
      <c r="Q3205" s="11">
        <f t="shared" si="100"/>
        <v>2015</v>
      </c>
      <c r="R3205" s="9">
        <f t="shared" si="101"/>
        <v>42242.988680555558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 t="s">
        <v>8316</v>
      </c>
      <c r="P3206" t="s">
        <v>8358</v>
      </c>
      <c r="Q3206" s="11">
        <f t="shared" si="100"/>
        <v>2015</v>
      </c>
      <c r="R3206" s="9">
        <f t="shared" si="101"/>
        <v>42172.686099537037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 t="s">
        <v>8316</v>
      </c>
      <c r="P3207" t="s">
        <v>8358</v>
      </c>
      <c r="Q3207" s="11">
        <f t="shared" si="100"/>
        <v>2015</v>
      </c>
      <c r="R3207" s="9">
        <f t="shared" si="101"/>
        <v>42095.374675925923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 t="s">
        <v>8316</v>
      </c>
      <c r="P3208" t="s">
        <v>8358</v>
      </c>
      <c r="Q3208" s="11">
        <f t="shared" si="100"/>
        <v>2015</v>
      </c>
      <c r="R3208" s="9">
        <f t="shared" si="101"/>
        <v>42236.276053240741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 t="s">
        <v>8316</v>
      </c>
      <c r="P3209" t="s">
        <v>8358</v>
      </c>
      <c r="Q3209" s="11">
        <f t="shared" si="100"/>
        <v>2015</v>
      </c>
      <c r="R3209" s="9">
        <f t="shared" si="101"/>
        <v>42057.277858796297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 t="s">
        <v>8316</v>
      </c>
      <c r="P3210" t="s">
        <v>8317</v>
      </c>
      <c r="Q3210" s="11">
        <f t="shared" si="100"/>
        <v>2014</v>
      </c>
      <c r="R3210" s="9">
        <f t="shared" si="101"/>
        <v>41827.605057870373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 t="s">
        <v>8316</v>
      </c>
      <c r="P3211" t="s">
        <v>8317</v>
      </c>
      <c r="Q3211" s="11">
        <f t="shared" si="100"/>
        <v>2014</v>
      </c>
      <c r="R3211" s="9">
        <f t="shared" si="101"/>
        <v>41778.637245370373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 t="s">
        <v>8316</v>
      </c>
      <c r="P3212" t="s">
        <v>8317</v>
      </c>
      <c r="Q3212" s="11">
        <f t="shared" si="100"/>
        <v>2012</v>
      </c>
      <c r="R3212" s="9">
        <f t="shared" si="101"/>
        <v>41013.936562499999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 t="s">
        <v>8316</v>
      </c>
      <c r="P3213" t="s">
        <v>8317</v>
      </c>
      <c r="Q3213" s="11">
        <f t="shared" si="100"/>
        <v>2014</v>
      </c>
      <c r="R3213" s="9">
        <f t="shared" si="101"/>
        <v>41834.586574074077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 t="s">
        <v>8316</v>
      </c>
      <c r="P3214" t="s">
        <v>8317</v>
      </c>
      <c r="Q3214" s="11">
        <f t="shared" si="100"/>
        <v>2014</v>
      </c>
      <c r="R3214" s="9">
        <f t="shared" si="101"/>
        <v>41829.795729166668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 t="s">
        <v>8316</v>
      </c>
      <c r="P3215" t="s">
        <v>8317</v>
      </c>
      <c r="Q3215" s="11">
        <f t="shared" si="100"/>
        <v>2015</v>
      </c>
      <c r="R3215" s="9">
        <f t="shared" si="101"/>
        <v>42171.763414351852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 t="s">
        <v>8316</v>
      </c>
      <c r="P3216" t="s">
        <v>8317</v>
      </c>
      <c r="Q3216" s="11">
        <f t="shared" si="100"/>
        <v>2015</v>
      </c>
      <c r="R3216" s="9">
        <f t="shared" si="101"/>
        <v>42337.792511574073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 t="s">
        <v>8316</v>
      </c>
      <c r="P3217" t="s">
        <v>8317</v>
      </c>
      <c r="Q3217" s="11">
        <f t="shared" si="100"/>
        <v>2015</v>
      </c>
      <c r="R3217" s="9">
        <f t="shared" si="101"/>
        <v>42219.665173611109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 t="s">
        <v>8316</v>
      </c>
      <c r="P3218" t="s">
        <v>8317</v>
      </c>
      <c r="Q3218" s="11">
        <f t="shared" si="100"/>
        <v>2015</v>
      </c>
      <c r="R3218" s="9">
        <f t="shared" si="101"/>
        <v>42165.462627314817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 t="s">
        <v>8316</v>
      </c>
      <c r="P3219" t="s">
        <v>8317</v>
      </c>
      <c r="Q3219" s="11">
        <f t="shared" si="100"/>
        <v>2016</v>
      </c>
      <c r="R3219" s="9">
        <f t="shared" si="101"/>
        <v>42648.546111111107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 t="s">
        <v>8316</v>
      </c>
      <c r="P3220" t="s">
        <v>8317</v>
      </c>
      <c r="Q3220" s="11">
        <f t="shared" si="100"/>
        <v>2014</v>
      </c>
      <c r="R3220" s="9">
        <f t="shared" si="101"/>
        <v>41971.002152777779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 t="s">
        <v>8316</v>
      </c>
      <c r="P3221" t="s">
        <v>8317</v>
      </c>
      <c r="Q3221" s="11">
        <f t="shared" si="100"/>
        <v>2015</v>
      </c>
      <c r="R3221" s="9">
        <f t="shared" si="101"/>
        <v>42050.983182870375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 t="s">
        <v>8316</v>
      </c>
      <c r="P3222" t="s">
        <v>8317</v>
      </c>
      <c r="Q3222" s="11">
        <f t="shared" si="100"/>
        <v>2017</v>
      </c>
      <c r="R3222" s="9">
        <f t="shared" si="101"/>
        <v>42772.833379629628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 t="s">
        <v>8316</v>
      </c>
      <c r="P3223" t="s">
        <v>8317</v>
      </c>
      <c r="Q3223" s="11">
        <f t="shared" si="100"/>
        <v>2015</v>
      </c>
      <c r="R3223" s="9">
        <f t="shared" si="101"/>
        <v>42155.696793981479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 t="s">
        <v>8316</v>
      </c>
      <c r="P3224" t="s">
        <v>8317</v>
      </c>
      <c r="Q3224" s="11">
        <f t="shared" si="100"/>
        <v>2015</v>
      </c>
      <c r="R3224" s="9">
        <f t="shared" si="101"/>
        <v>42270.582141203704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 t="s">
        <v>8316</v>
      </c>
      <c r="P3225" t="s">
        <v>8317</v>
      </c>
      <c r="Q3225" s="11">
        <f t="shared" si="100"/>
        <v>2015</v>
      </c>
      <c r="R3225" s="9">
        <f t="shared" si="101"/>
        <v>42206.835370370376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 t="s">
        <v>8316</v>
      </c>
      <c r="P3226" t="s">
        <v>8317</v>
      </c>
      <c r="Q3226" s="11">
        <f t="shared" si="100"/>
        <v>2016</v>
      </c>
      <c r="R3226" s="9">
        <f t="shared" si="101"/>
        <v>42697.850844907407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 t="s">
        <v>8316</v>
      </c>
      <c r="P3227" t="s">
        <v>8317</v>
      </c>
      <c r="Q3227" s="11">
        <f t="shared" si="100"/>
        <v>2016</v>
      </c>
      <c r="R3227" s="9">
        <f t="shared" si="101"/>
        <v>42503.559467592597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 t="s">
        <v>8316</v>
      </c>
      <c r="P3228" t="s">
        <v>8317</v>
      </c>
      <c r="Q3228" s="11">
        <f t="shared" si="100"/>
        <v>2015</v>
      </c>
      <c r="R3228" s="9">
        <f t="shared" si="101"/>
        <v>42277.583472222221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 t="s">
        <v>8316</v>
      </c>
      <c r="P3229" t="s">
        <v>8317</v>
      </c>
      <c r="Q3229" s="11">
        <f t="shared" si="100"/>
        <v>2016</v>
      </c>
      <c r="R3229" s="9">
        <f t="shared" si="101"/>
        <v>42722.882361111115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 t="s">
        <v>8316</v>
      </c>
      <c r="P3230" t="s">
        <v>8317</v>
      </c>
      <c r="Q3230" s="11">
        <f t="shared" si="100"/>
        <v>2015</v>
      </c>
      <c r="R3230" s="9">
        <f t="shared" si="101"/>
        <v>42323.70930555556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 t="s">
        <v>8316</v>
      </c>
      <c r="P3231" t="s">
        <v>8317</v>
      </c>
      <c r="Q3231" s="11">
        <f t="shared" si="100"/>
        <v>2014</v>
      </c>
      <c r="R3231" s="9">
        <f t="shared" si="101"/>
        <v>41933.291643518518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 t="s">
        <v>8316</v>
      </c>
      <c r="P3232" t="s">
        <v>8317</v>
      </c>
      <c r="Q3232" s="11">
        <f t="shared" si="100"/>
        <v>2014</v>
      </c>
      <c r="R3232" s="9">
        <f t="shared" si="101"/>
        <v>41898.168125000004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 t="s">
        <v>8316</v>
      </c>
      <c r="P3233" t="s">
        <v>8317</v>
      </c>
      <c r="Q3233" s="11">
        <f t="shared" si="100"/>
        <v>2016</v>
      </c>
      <c r="R3233" s="9">
        <f t="shared" si="101"/>
        <v>42446.943831018521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 t="s">
        <v>8316</v>
      </c>
      <c r="P3234" t="s">
        <v>8317</v>
      </c>
      <c r="Q3234" s="11">
        <f t="shared" si="100"/>
        <v>2016</v>
      </c>
      <c r="R3234" s="9">
        <f t="shared" si="101"/>
        <v>42463.81385416667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 t="s">
        <v>8316</v>
      </c>
      <c r="P3235" t="s">
        <v>8317</v>
      </c>
      <c r="Q3235" s="11">
        <f t="shared" si="100"/>
        <v>2017</v>
      </c>
      <c r="R3235" s="9">
        <f t="shared" si="101"/>
        <v>42766.805034722223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 t="s">
        <v>8316</v>
      </c>
      <c r="P3236" t="s">
        <v>8317</v>
      </c>
      <c r="Q3236" s="11">
        <f t="shared" si="100"/>
        <v>2016</v>
      </c>
      <c r="R3236" s="9">
        <f t="shared" si="101"/>
        <v>42734.789444444439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 t="s">
        <v>8316</v>
      </c>
      <c r="P3237" t="s">
        <v>8317</v>
      </c>
      <c r="Q3237" s="11">
        <f t="shared" si="100"/>
        <v>2016</v>
      </c>
      <c r="R3237" s="9">
        <f t="shared" si="101"/>
        <v>42522.347812499997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 t="s">
        <v>8316</v>
      </c>
      <c r="P3238" t="s">
        <v>8317</v>
      </c>
      <c r="Q3238" s="11">
        <f t="shared" si="100"/>
        <v>2016</v>
      </c>
      <c r="R3238" s="9">
        <f t="shared" si="101"/>
        <v>42702.917048611111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 t="s">
        <v>8316</v>
      </c>
      <c r="P3239" t="s">
        <v>8317</v>
      </c>
      <c r="Q3239" s="11">
        <f t="shared" si="100"/>
        <v>2015</v>
      </c>
      <c r="R3239" s="9">
        <f t="shared" si="101"/>
        <v>42252.474351851852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 t="s">
        <v>8316</v>
      </c>
      <c r="P3240" t="s">
        <v>8317</v>
      </c>
      <c r="Q3240" s="11">
        <f t="shared" si="100"/>
        <v>2015</v>
      </c>
      <c r="R3240" s="9">
        <f t="shared" si="101"/>
        <v>42156.510393518518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 t="s">
        <v>8316</v>
      </c>
      <c r="P3241" t="s">
        <v>8317</v>
      </c>
      <c r="Q3241" s="11">
        <f t="shared" si="100"/>
        <v>2015</v>
      </c>
      <c r="R3241" s="9">
        <f t="shared" si="101"/>
        <v>42278.089039351849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 t="s">
        <v>8316</v>
      </c>
      <c r="P3242" t="s">
        <v>8317</v>
      </c>
      <c r="Q3242" s="11">
        <f t="shared" si="100"/>
        <v>2017</v>
      </c>
      <c r="R3242" s="9">
        <f t="shared" si="101"/>
        <v>42754.693842592591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 t="s">
        <v>8316</v>
      </c>
      <c r="P3243" t="s">
        <v>8317</v>
      </c>
      <c r="Q3243" s="11">
        <f t="shared" si="100"/>
        <v>2014</v>
      </c>
      <c r="R3243" s="9">
        <f t="shared" si="101"/>
        <v>41893.324884259258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 t="s">
        <v>8316</v>
      </c>
      <c r="P3244" t="s">
        <v>8317</v>
      </c>
      <c r="Q3244" s="11">
        <f t="shared" si="100"/>
        <v>2014</v>
      </c>
      <c r="R3244" s="9">
        <f t="shared" si="101"/>
        <v>41871.755694444444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 t="s">
        <v>8316</v>
      </c>
      <c r="P3245" t="s">
        <v>8317</v>
      </c>
      <c r="Q3245" s="11">
        <f t="shared" si="100"/>
        <v>2015</v>
      </c>
      <c r="R3245" s="9">
        <f t="shared" si="101"/>
        <v>42262.096782407403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 t="s">
        <v>8316</v>
      </c>
      <c r="P3246" t="s">
        <v>8317</v>
      </c>
      <c r="Q3246" s="11">
        <f t="shared" si="100"/>
        <v>2016</v>
      </c>
      <c r="R3246" s="9">
        <f t="shared" si="101"/>
        <v>42675.694236111114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 t="s">
        <v>8316</v>
      </c>
      <c r="P3247" t="s">
        <v>8317</v>
      </c>
      <c r="Q3247" s="11">
        <f t="shared" si="100"/>
        <v>2015</v>
      </c>
      <c r="R3247" s="9">
        <f t="shared" si="101"/>
        <v>42135.60020833333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 t="s">
        <v>8316</v>
      </c>
      <c r="P3248" t="s">
        <v>8317</v>
      </c>
      <c r="Q3248" s="11">
        <f t="shared" si="100"/>
        <v>2015</v>
      </c>
      <c r="R3248" s="9">
        <f t="shared" si="101"/>
        <v>42230.472222222219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 t="s">
        <v>8316</v>
      </c>
      <c r="P3249" t="s">
        <v>8317</v>
      </c>
      <c r="Q3249" s="11">
        <f t="shared" si="100"/>
        <v>2015</v>
      </c>
      <c r="R3249" s="9">
        <f t="shared" si="101"/>
        <v>42167.434166666666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 t="s">
        <v>8316</v>
      </c>
      <c r="P3250" t="s">
        <v>8317</v>
      </c>
      <c r="Q3250" s="11">
        <f t="shared" si="100"/>
        <v>2015</v>
      </c>
      <c r="R3250" s="9">
        <f t="shared" si="101"/>
        <v>42068.888391203705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 t="s">
        <v>8316</v>
      </c>
      <c r="P3251" t="s">
        <v>8317</v>
      </c>
      <c r="Q3251" s="11">
        <f t="shared" si="100"/>
        <v>2015</v>
      </c>
      <c r="R3251" s="9">
        <f t="shared" si="101"/>
        <v>42145.746689814812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 t="s">
        <v>8316</v>
      </c>
      <c r="P3252" t="s">
        <v>8317</v>
      </c>
      <c r="Q3252" s="11">
        <f t="shared" si="100"/>
        <v>2014</v>
      </c>
      <c r="R3252" s="9">
        <f t="shared" si="101"/>
        <v>41918.742175925923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 t="s">
        <v>8316</v>
      </c>
      <c r="P3253" t="s">
        <v>8317</v>
      </c>
      <c r="Q3253" s="11">
        <f t="shared" si="100"/>
        <v>2015</v>
      </c>
      <c r="R3253" s="9">
        <f t="shared" si="101"/>
        <v>42146.731087962966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 t="s">
        <v>8316</v>
      </c>
      <c r="P3254" t="s">
        <v>8317</v>
      </c>
      <c r="Q3254" s="11">
        <f t="shared" si="100"/>
        <v>2016</v>
      </c>
      <c r="R3254" s="9">
        <f t="shared" si="101"/>
        <v>42590.472685185188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 t="s">
        <v>8316</v>
      </c>
      <c r="P3255" t="s">
        <v>8317</v>
      </c>
      <c r="Q3255" s="11">
        <f t="shared" si="100"/>
        <v>2016</v>
      </c>
      <c r="R3255" s="9">
        <f t="shared" si="101"/>
        <v>42602.576712962968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 t="s">
        <v>8316</v>
      </c>
      <c r="P3256" t="s">
        <v>8317</v>
      </c>
      <c r="Q3256" s="11">
        <f t="shared" si="100"/>
        <v>2015</v>
      </c>
      <c r="R3256" s="9">
        <f t="shared" si="101"/>
        <v>42059.085752314815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 t="s">
        <v>8316</v>
      </c>
      <c r="P3257" t="s">
        <v>8317</v>
      </c>
      <c r="Q3257" s="11">
        <f t="shared" si="100"/>
        <v>2014</v>
      </c>
      <c r="R3257" s="9">
        <f t="shared" si="101"/>
        <v>41889.768229166664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 t="s">
        <v>8316</v>
      </c>
      <c r="P3258" t="s">
        <v>8317</v>
      </c>
      <c r="Q3258" s="11">
        <f t="shared" si="100"/>
        <v>2015</v>
      </c>
      <c r="R3258" s="9">
        <f t="shared" si="101"/>
        <v>42144.573807870373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 t="s">
        <v>8316</v>
      </c>
      <c r="P3259" t="s">
        <v>8317</v>
      </c>
      <c r="Q3259" s="11">
        <f t="shared" si="100"/>
        <v>2017</v>
      </c>
      <c r="R3259" s="9">
        <f t="shared" si="101"/>
        <v>42758.559629629628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 t="s">
        <v>8316</v>
      </c>
      <c r="P3260" t="s">
        <v>8317</v>
      </c>
      <c r="Q3260" s="11">
        <f t="shared" si="100"/>
        <v>2014</v>
      </c>
      <c r="R3260" s="9">
        <f t="shared" si="101"/>
        <v>41982.887280092589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 t="s">
        <v>8316</v>
      </c>
      <c r="P3261" t="s">
        <v>8317</v>
      </c>
      <c r="Q3261" s="11">
        <f t="shared" si="100"/>
        <v>2016</v>
      </c>
      <c r="R3261" s="9">
        <f t="shared" si="101"/>
        <v>42614.760937500003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 t="s">
        <v>8316</v>
      </c>
      <c r="P3262" t="s">
        <v>8317</v>
      </c>
      <c r="Q3262" s="11">
        <f t="shared" si="100"/>
        <v>2015</v>
      </c>
      <c r="R3262" s="9">
        <f t="shared" si="101"/>
        <v>42303.672662037032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 t="s">
        <v>8316</v>
      </c>
      <c r="P3263" t="s">
        <v>8317</v>
      </c>
      <c r="Q3263" s="11">
        <f t="shared" si="100"/>
        <v>2015</v>
      </c>
      <c r="R3263" s="9">
        <f t="shared" si="101"/>
        <v>42171.725416666668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 t="s">
        <v>8316</v>
      </c>
      <c r="P3264" t="s">
        <v>8317</v>
      </c>
      <c r="Q3264" s="11">
        <f t="shared" si="100"/>
        <v>2014</v>
      </c>
      <c r="R3264" s="9">
        <f t="shared" si="101"/>
        <v>41964.315532407403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 t="s">
        <v>8316</v>
      </c>
      <c r="P3265" t="s">
        <v>8317</v>
      </c>
      <c r="Q3265" s="11">
        <f t="shared" si="100"/>
        <v>2015</v>
      </c>
      <c r="R3265" s="9">
        <f t="shared" si="101"/>
        <v>42284.516064814816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 t="s">
        <v>8316</v>
      </c>
      <c r="P3266" t="s">
        <v>8317</v>
      </c>
      <c r="Q3266" s="11">
        <f t="shared" ref="Q3266:Q3329" si="102">YEAR(R3266)</f>
        <v>2015</v>
      </c>
      <c r="R3266" s="9">
        <f t="shared" ref="R3266:R3329" si="103">(((J3266/60)/60/24)+DATE(1970,1,1))</f>
        <v>42016.800208333334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 t="s">
        <v>8316</v>
      </c>
      <c r="P3267" t="s">
        <v>8317</v>
      </c>
      <c r="Q3267" s="11">
        <f t="shared" si="102"/>
        <v>2015</v>
      </c>
      <c r="R3267" s="9">
        <f t="shared" si="103"/>
        <v>42311.711979166663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 t="s">
        <v>8316</v>
      </c>
      <c r="P3268" t="s">
        <v>8317</v>
      </c>
      <c r="Q3268" s="11">
        <f t="shared" si="102"/>
        <v>2015</v>
      </c>
      <c r="R3268" s="9">
        <f t="shared" si="103"/>
        <v>42136.536134259266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 t="s">
        <v>8316</v>
      </c>
      <c r="P3269" t="s">
        <v>8317</v>
      </c>
      <c r="Q3269" s="11">
        <f t="shared" si="102"/>
        <v>2015</v>
      </c>
      <c r="R3269" s="9">
        <f t="shared" si="103"/>
        <v>42172.757638888885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 t="s">
        <v>8316</v>
      </c>
      <c r="P3270" t="s">
        <v>8317</v>
      </c>
      <c r="Q3270" s="11">
        <f t="shared" si="102"/>
        <v>2016</v>
      </c>
      <c r="R3270" s="9">
        <f t="shared" si="103"/>
        <v>42590.90425925926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 t="s">
        <v>8316</v>
      </c>
      <c r="P3271" t="s">
        <v>8317</v>
      </c>
      <c r="Q3271" s="11">
        <f t="shared" si="102"/>
        <v>2015</v>
      </c>
      <c r="R3271" s="9">
        <f t="shared" si="103"/>
        <v>42137.395798611105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 t="s">
        <v>8316</v>
      </c>
      <c r="P3272" t="s">
        <v>8317</v>
      </c>
      <c r="Q3272" s="11">
        <f t="shared" si="102"/>
        <v>2015</v>
      </c>
      <c r="R3272" s="9">
        <f t="shared" si="103"/>
        <v>42167.533159722225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 t="s">
        <v>8316</v>
      </c>
      <c r="P3273" t="s">
        <v>8317</v>
      </c>
      <c r="Q3273" s="11">
        <f t="shared" si="102"/>
        <v>2014</v>
      </c>
      <c r="R3273" s="9">
        <f t="shared" si="103"/>
        <v>41915.437210648146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 t="s">
        <v>8316</v>
      </c>
      <c r="P3274" t="s">
        <v>8317</v>
      </c>
      <c r="Q3274" s="11">
        <f t="shared" si="102"/>
        <v>2015</v>
      </c>
      <c r="R3274" s="9">
        <f t="shared" si="103"/>
        <v>42284.500104166669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 t="s">
        <v>8316</v>
      </c>
      <c r="P3275" t="s">
        <v>8317</v>
      </c>
      <c r="Q3275" s="11">
        <f t="shared" si="102"/>
        <v>2016</v>
      </c>
      <c r="R3275" s="9">
        <f t="shared" si="103"/>
        <v>42611.801412037035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 t="s">
        <v>8316</v>
      </c>
      <c r="P3276" t="s">
        <v>8317</v>
      </c>
      <c r="Q3276" s="11">
        <f t="shared" si="102"/>
        <v>2016</v>
      </c>
      <c r="R3276" s="9">
        <f t="shared" si="103"/>
        <v>42400.704537037032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 t="s">
        <v>8316</v>
      </c>
      <c r="P3277" t="s">
        <v>8317</v>
      </c>
      <c r="Q3277" s="11">
        <f t="shared" si="102"/>
        <v>2015</v>
      </c>
      <c r="R3277" s="9">
        <f t="shared" si="103"/>
        <v>42017.88045138889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 t="s">
        <v>8316</v>
      </c>
      <c r="P3278" t="s">
        <v>8317</v>
      </c>
      <c r="Q3278" s="11">
        <f t="shared" si="102"/>
        <v>2016</v>
      </c>
      <c r="R3278" s="9">
        <f t="shared" si="103"/>
        <v>42426.949988425928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 t="s">
        <v>8316</v>
      </c>
      <c r="P3279" t="s">
        <v>8317</v>
      </c>
      <c r="Q3279" s="11">
        <f t="shared" si="102"/>
        <v>2014</v>
      </c>
      <c r="R3279" s="9">
        <f t="shared" si="103"/>
        <v>41931.682939814818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 t="s">
        <v>8316</v>
      </c>
      <c r="P3280" t="s">
        <v>8317</v>
      </c>
      <c r="Q3280" s="11">
        <f t="shared" si="102"/>
        <v>2015</v>
      </c>
      <c r="R3280" s="9">
        <f t="shared" si="103"/>
        <v>42124.848414351851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 t="s">
        <v>8316</v>
      </c>
      <c r="P3281" t="s">
        <v>8317</v>
      </c>
      <c r="Q3281" s="11">
        <f t="shared" si="102"/>
        <v>2016</v>
      </c>
      <c r="R3281" s="9">
        <f t="shared" si="103"/>
        <v>42431.102534722217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 t="s">
        <v>8316</v>
      </c>
      <c r="P3282" t="s">
        <v>8317</v>
      </c>
      <c r="Q3282" s="11">
        <f t="shared" si="102"/>
        <v>2015</v>
      </c>
      <c r="R3282" s="9">
        <f t="shared" si="103"/>
        <v>42121.756921296299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 t="s">
        <v>8316</v>
      </c>
      <c r="P3283" t="s">
        <v>8317</v>
      </c>
      <c r="Q3283" s="11">
        <f t="shared" si="102"/>
        <v>2015</v>
      </c>
      <c r="R3283" s="9">
        <f t="shared" si="103"/>
        <v>42219.019733796296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 t="s">
        <v>8316</v>
      </c>
      <c r="P3284" t="s">
        <v>8317</v>
      </c>
      <c r="Q3284" s="11">
        <f t="shared" si="102"/>
        <v>2016</v>
      </c>
      <c r="R3284" s="9">
        <f t="shared" si="103"/>
        <v>42445.19430555556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 t="s">
        <v>8316</v>
      </c>
      <c r="P3285" t="s">
        <v>8317</v>
      </c>
      <c r="Q3285" s="11">
        <f t="shared" si="102"/>
        <v>2016</v>
      </c>
      <c r="R3285" s="9">
        <f t="shared" si="103"/>
        <v>42379.74418981481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 t="s">
        <v>8316</v>
      </c>
      <c r="P3286" t="s">
        <v>8317</v>
      </c>
      <c r="Q3286" s="11">
        <f t="shared" si="102"/>
        <v>2016</v>
      </c>
      <c r="R3286" s="9">
        <f t="shared" si="103"/>
        <v>42380.884872685187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 t="s">
        <v>8316</v>
      </c>
      <c r="P3287" t="s">
        <v>8317</v>
      </c>
      <c r="Q3287" s="11">
        <f t="shared" si="102"/>
        <v>2017</v>
      </c>
      <c r="R3287" s="9">
        <f t="shared" si="103"/>
        <v>42762.942430555559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 t="s">
        <v>8316</v>
      </c>
      <c r="P3288" t="s">
        <v>8317</v>
      </c>
      <c r="Q3288" s="11">
        <f t="shared" si="102"/>
        <v>2016</v>
      </c>
      <c r="R3288" s="9">
        <f t="shared" si="103"/>
        <v>42567.840069444443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 t="s">
        <v>8316</v>
      </c>
      <c r="P3289" t="s">
        <v>8317</v>
      </c>
      <c r="Q3289" s="11">
        <f t="shared" si="102"/>
        <v>2015</v>
      </c>
      <c r="R3289" s="9">
        <f t="shared" si="103"/>
        <v>42311.750324074077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 t="s">
        <v>8316</v>
      </c>
      <c r="P3290" t="s">
        <v>8317</v>
      </c>
      <c r="Q3290" s="11">
        <f t="shared" si="102"/>
        <v>2016</v>
      </c>
      <c r="R3290" s="9">
        <f t="shared" si="103"/>
        <v>42505.774479166663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 t="s">
        <v>8316</v>
      </c>
      <c r="P3291" t="s">
        <v>8317</v>
      </c>
      <c r="Q3291" s="11">
        <f t="shared" si="102"/>
        <v>2017</v>
      </c>
      <c r="R3291" s="9">
        <f t="shared" si="103"/>
        <v>42758.368078703701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 t="s">
        <v>8316</v>
      </c>
      <c r="P3292" t="s">
        <v>8317</v>
      </c>
      <c r="Q3292" s="11">
        <f t="shared" si="102"/>
        <v>2017</v>
      </c>
      <c r="R3292" s="9">
        <f t="shared" si="103"/>
        <v>42775.51494212963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 t="s">
        <v>8316</v>
      </c>
      <c r="P3293" t="s">
        <v>8317</v>
      </c>
      <c r="Q3293" s="11">
        <f t="shared" si="102"/>
        <v>2015</v>
      </c>
      <c r="R3293" s="9">
        <f t="shared" si="103"/>
        <v>42232.702546296292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 t="s">
        <v>8316</v>
      </c>
      <c r="P3294" t="s">
        <v>8317</v>
      </c>
      <c r="Q3294" s="11">
        <f t="shared" si="102"/>
        <v>2015</v>
      </c>
      <c r="R3294" s="9">
        <f t="shared" si="103"/>
        <v>42282.770231481481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 t="s">
        <v>8316</v>
      </c>
      <c r="P3295" t="s">
        <v>8317</v>
      </c>
      <c r="Q3295" s="11">
        <f t="shared" si="102"/>
        <v>2017</v>
      </c>
      <c r="R3295" s="9">
        <f t="shared" si="103"/>
        <v>42768.425370370373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 t="s">
        <v>8316</v>
      </c>
      <c r="P3296" t="s">
        <v>8317</v>
      </c>
      <c r="Q3296" s="11">
        <f t="shared" si="102"/>
        <v>2015</v>
      </c>
      <c r="R3296" s="9">
        <f t="shared" si="103"/>
        <v>42141.541134259256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 t="s">
        <v>8316</v>
      </c>
      <c r="P3297" t="s">
        <v>8317</v>
      </c>
      <c r="Q3297" s="11">
        <f t="shared" si="102"/>
        <v>2016</v>
      </c>
      <c r="R3297" s="9">
        <f t="shared" si="103"/>
        <v>42609.442465277782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 t="s">
        <v>8316</v>
      </c>
      <c r="P3298" t="s">
        <v>8317</v>
      </c>
      <c r="Q3298" s="11">
        <f t="shared" si="102"/>
        <v>2015</v>
      </c>
      <c r="R3298" s="9">
        <f t="shared" si="103"/>
        <v>42309.756620370375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 t="s">
        <v>8316</v>
      </c>
      <c r="P3299" t="s">
        <v>8317</v>
      </c>
      <c r="Q3299" s="11">
        <f t="shared" si="102"/>
        <v>2015</v>
      </c>
      <c r="R3299" s="9">
        <f t="shared" si="103"/>
        <v>42193.771481481483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 t="s">
        <v>8316</v>
      </c>
      <c r="P3300" t="s">
        <v>8317</v>
      </c>
      <c r="Q3300" s="11">
        <f t="shared" si="102"/>
        <v>2015</v>
      </c>
      <c r="R3300" s="9">
        <f t="shared" si="103"/>
        <v>42239.957962962959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 t="s">
        <v>8316</v>
      </c>
      <c r="P3301" t="s">
        <v>8317</v>
      </c>
      <c r="Q3301" s="11">
        <f t="shared" si="102"/>
        <v>2015</v>
      </c>
      <c r="R3301" s="9">
        <f t="shared" si="103"/>
        <v>42261.917395833334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 t="s">
        <v>8316</v>
      </c>
      <c r="P3302" t="s">
        <v>8317</v>
      </c>
      <c r="Q3302" s="11">
        <f t="shared" si="102"/>
        <v>2015</v>
      </c>
      <c r="R3302" s="9">
        <f t="shared" si="103"/>
        <v>42102.743773148148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 t="s">
        <v>8316</v>
      </c>
      <c r="P3303" t="s">
        <v>8317</v>
      </c>
      <c r="Q3303" s="11">
        <f t="shared" si="102"/>
        <v>2016</v>
      </c>
      <c r="R3303" s="9">
        <f t="shared" si="103"/>
        <v>42538.73583333334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 t="s">
        <v>8316</v>
      </c>
      <c r="P3304" t="s">
        <v>8317</v>
      </c>
      <c r="Q3304" s="11">
        <f t="shared" si="102"/>
        <v>2016</v>
      </c>
      <c r="R3304" s="9">
        <f t="shared" si="103"/>
        <v>42681.35157407407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 t="s">
        <v>8316</v>
      </c>
      <c r="P3305" t="s">
        <v>8317</v>
      </c>
      <c r="Q3305" s="11">
        <f t="shared" si="102"/>
        <v>2015</v>
      </c>
      <c r="R3305" s="9">
        <f t="shared" si="103"/>
        <v>42056.65143518518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 t="s">
        <v>8316</v>
      </c>
      <c r="P3306" t="s">
        <v>8317</v>
      </c>
      <c r="Q3306" s="11">
        <f t="shared" si="102"/>
        <v>2016</v>
      </c>
      <c r="R3306" s="9">
        <f t="shared" si="103"/>
        <v>42696.624444444446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 t="s">
        <v>8316</v>
      </c>
      <c r="P3307" t="s">
        <v>8317</v>
      </c>
      <c r="Q3307" s="11">
        <f t="shared" si="102"/>
        <v>2015</v>
      </c>
      <c r="R3307" s="9">
        <f t="shared" si="103"/>
        <v>42186.855879629627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 t="s">
        <v>8316</v>
      </c>
      <c r="P3308" t="s">
        <v>8317</v>
      </c>
      <c r="Q3308" s="11">
        <f t="shared" si="102"/>
        <v>2016</v>
      </c>
      <c r="R3308" s="9">
        <f t="shared" si="103"/>
        <v>42493.219236111108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 t="s">
        <v>8316</v>
      </c>
      <c r="P3309" t="s">
        <v>8317</v>
      </c>
      <c r="Q3309" s="11">
        <f t="shared" si="102"/>
        <v>2016</v>
      </c>
      <c r="R3309" s="9">
        <f t="shared" si="103"/>
        <v>42475.057164351849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 t="s">
        <v>8316</v>
      </c>
      <c r="P3310" t="s">
        <v>8317</v>
      </c>
      <c r="Q3310" s="11">
        <f t="shared" si="102"/>
        <v>2016</v>
      </c>
      <c r="R3310" s="9">
        <f t="shared" si="103"/>
        <v>42452.876909722225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 t="s">
        <v>8316</v>
      </c>
      <c r="P3311" t="s">
        <v>8317</v>
      </c>
      <c r="Q3311" s="11">
        <f t="shared" si="102"/>
        <v>2016</v>
      </c>
      <c r="R3311" s="9">
        <f t="shared" si="103"/>
        <v>42628.650208333333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 t="s">
        <v>8316</v>
      </c>
      <c r="P3312" t="s">
        <v>8317</v>
      </c>
      <c r="Q3312" s="11">
        <f t="shared" si="102"/>
        <v>2015</v>
      </c>
      <c r="R3312" s="9">
        <f t="shared" si="103"/>
        <v>42253.928530092591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 t="s">
        <v>8316</v>
      </c>
      <c r="P3313" t="s">
        <v>8317</v>
      </c>
      <c r="Q3313" s="11">
        <f t="shared" si="102"/>
        <v>2015</v>
      </c>
      <c r="R3313" s="9">
        <f t="shared" si="103"/>
        <v>42264.29178240741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 t="s">
        <v>8316</v>
      </c>
      <c r="P3314" t="s">
        <v>8317</v>
      </c>
      <c r="Q3314" s="11">
        <f t="shared" si="102"/>
        <v>2016</v>
      </c>
      <c r="R3314" s="9">
        <f t="shared" si="103"/>
        <v>42664.809560185182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 t="s">
        <v>8316</v>
      </c>
      <c r="P3315" t="s">
        <v>8317</v>
      </c>
      <c r="Q3315" s="11">
        <f t="shared" si="102"/>
        <v>2016</v>
      </c>
      <c r="R3315" s="9">
        <f t="shared" si="103"/>
        <v>42382.244409722218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 t="s">
        <v>8316</v>
      </c>
      <c r="P3316" t="s">
        <v>8317</v>
      </c>
      <c r="Q3316" s="11">
        <f t="shared" si="102"/>
        <v>2015</v>
      </c>
      <c r="R3316" s="9">
        <f t="shared" si="103"/>
        <v>42105.267488425925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 t="s">
        <v>8316</v>
      </c>
      <c r="P3317" t="s">
        <v>8317</v>
      </c>
      <c r="Q3317" s="11">
        <f t="shared" si="102"/>
        <v>2016</v>
      </c>
      <c r="R3317" s="9">
        <f t="shared" si="103"/>
        <v>42466.303715277783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 t="s">
        <v>8316</v>
      </c>
      <c r="P3318" t="s">
        <v>8317</v>
      </c>
      <c r="Q3318" s="11">
        <f t="shared" si="102"/>
        <v>2014</v>
      </c>
      <c r="R3318" s="9">
        <f t="shared" si="103"/>
        <v>41826.871238425927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 t="s">
        <v>8316</v>
      </c>
      <c r="P3319" t="s">
        <v>8317</v>
      </c>
      <c r="Q3319" s="11">
        <f t="shared" si="102"/>
        <v>2016</v>
      </c>
      <c r="R3319" s="9">
        <f t="shared" si="103"/>
        <v>42499.039629629624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 t="s">
        <v>8316</v>
      </c>
      <c r="P3320" t="s">
        <v>8317</v>
      </c>
      <c r="Q3320" s="11">
        <f t="shared" si="102"/>
        <v>2016</v>
      </c>
      <c r="R3320" s="9">
        <f t="shared" si="103"/>
        <v>42431.302002314813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 t="s">
        <v>8316</v>
      </c>
      <c r="P3321" t="s">
        <v>8317</v>
      </c>
      <c r="Q3321" s="11">
        <f t="shared" si="102"/>
        <v>2014</v>
      </c>
      <c r="R3321" s="9">
        <f t="shared" si="103"/>
        <v>41990.585486111115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 t="s">
        <v>8316</v>
      </c>
      <c r="P3322" t="s">
        <v>8317</v>
      </c>
      <c r="Q3322" s="11">
        <f t="shared" si="102"/>
        <v>2016</v>
      </c>
      <c r="R3322" s="9">
        <f t="shared" si="103"/>
        <v>42513.045798611114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 t="s">
        <v>8316</v>
      </c>
      <c r="P3323" t="s">
        <v>8317</v>
      </c>
      <c r="Q3323" s="11">
        <f t="shared" si="102"/>
        <v>2014</v>
      </c>
      <c r="R3323" s="9">
        <f t="shared" si="103"/>
        <v>41914.100289351853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 t="s">
        <v>8316</v>
      </c>
      <c r="P3324" t="s">
        <v>8317</v>
      </c>
      <c r="Q3324" s="11">
        <f t="shared" si="102"/>
        <v>2016</v>
      </c>
      <c r="R3324" s="9">
        <f t="shared" si="103"/>
        <v>42521.010370370372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 t="s">
        <v>8316</v>
      </c>
      <c r="P3325" t="s">
        <v>8317</v>
      </c>
      <c r="Q3325" s="11">
        <f t="shared" si="102"/>
        <v>2016</v>
      </c>
      <c r="R3325" s="9">
        <f t="shared" si="103"/>
        <v>42608.36583333333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 t="s">
        <v>8316</v>
      </c>
      <c r="P3326" t="s">
        <v>8317</v>
      </c>
      <c r="Q3326" s="11">
        <f t="shared" si="102"/>
        <v>2016</v>
      </c>
      <c r="R3326" s="9">
        <f t="shared" si="103"/>
        <v>42512.58321759259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 t="s">
        <v>8316</v>
      </c>
      <c r="P3327" t="s">
        <v>8317</v>
      </c>
      <c r="Q3327" s="11">
        <f t="shared" si="102"/>
        <v>2015</v>
      </c>
      <c r="R3327" s="9">
        <f t="shared" si="103"/>
        <v>42064.785613425927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 t="s">
        <v>8316</v>
      </c>
      <c r="P3328" t="s">
        <v>8317</v>
      </c>
      <c r="Q3328" s="11">
        <f t="shared" si="102"/>
        <v>2015</v>
      </c>
      <c r="R3328" s="9">
        <f t="shared" si="103"/>
        <v>42041.714178240742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 t="s">
        <v>8316</v>
      </c>
      <c r="P3329" t="s">
        <v>8317</v>
      </c>
      <c r="Q3329" s="11">
        <f t="shared" si="102"/>
        <v>2016</v>
      </c>
      <c r="R3329" s="9">
        <f t="shared" si="103"/>
        <v>42468.374606481477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 t="s">
        <v>8316</v>
      </c>
      <c r="P3330" t="s">
        <v>8317</v>
      </c>
      <c r="Q3330" s="11">
        <f t="shared" ref="Q3330:Q3393" si="104">YEAR(R3330)</f>
        <v>2014</v>
      </c>
      <c r="R3330" s="9">
        <f t="shared" ref="R3330:R3393" si="105">(((J3330/60)/60/24)+DATE(1970,1,1))</f>
        <v>41822.57503472222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 t="s">
        <v>8316</v>
      </c>
      <c r="P3331" t="s">
        <v>8317</v>
      </c>
      <c r="Q3331" s="11">
        <f t="shared" si="104"/>
        <v>2014</v>
      </c>
      <c r="R3331" s="9">
        <f t="shared" si="105"/>
        <v>41837.323009259257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 t="s">
        <v>8316</v>
      </c>
      <c r="P3332" t="s">
        <v>8317</v>
      </c>
      <c r="Q3332" s="11">
        <f t="shared" si="104"/>
        <v>2015</v>
      </c>
      <c r="R3332" s="9">
        <f t="shared" si="105"/>
        <v>42065.887361111112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 t="s">
        <v>8316</v>
      </c>
      <c r="P3333" t="s">
        <v>8317</v>
      </c>
      <c r="Q3333" s="11">
        <f t="shared" si="104"/>
        <v>2015</v>
      </c>
      <c r="R3333" s="9">
        <f t="shared" si="105"/>
        <v>42248.697754629626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 t="s">
        <v>8316</v>
      </c>
      <c r="P3334" t="s">
        <v>8317</v>
      </c>
      <c r="Q3334" s="11">
        <f t="shared" si="104"/>
        <v>2014</v>
      </c>
      <c r="R3334" s="9">
        <f t="shared" si="105"/>
        <v>41809.860300925924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 t="s">
        <v>8316</v>
      </c>
      <c r="P3335" t="s">
        <v>8317</v>
      </c>
      <c r="Q3335" s="11">
        <f t="shared" si="104"/>
        <v>2015</v>
      </c>
      <c r="R3335" s="9">
        <f t="shared" si="105"/>
        <v>42148.676851851851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 t="s">
        <v>8316</v>
      </c>
      <c r="P3336" t="s">
        <v>8317</v>
      </c>
      <c r="Q3336" s="11">
        <f t="shared" si="104"/>
        <v>2015</v>
      </c>
      <c r="R3336" s="9">
        <f t="shared" si="105"/>
        <v>42185.521087962959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 t="s">
        <v>8316</v>
      </c>
      <c r="P3337" t="s">
        <v>8317</v>
      </c>
      <c r="Q3337" s="11">
        <f t="shared" si="104"/>
        <v>2014</v>
      </c>
      <c r="R3337" s="9">
        <f t="shared" si="105"/>
        <v>41827.674143518518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 t="s">
        <v>8316</v>
      </c>
      <c r="P3338" t="s">
        <v>8317</v>
      </c>
      <c r="Q3338" s="11">
        <f t="shared" si="104"/>
        <v>2016</v>
      </c>
      <c r="R3338" s="9">
        <f t="shared" si="105"/>
        <v>42437.398680555561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 t="s">
        <v>8316</v>
      </c>
      <c r="P3339" t="s">
        <v>8317</v>
      </c>
      <c r="Q3339" s="11">
        <f t="shared" si="104"/>
        <v>2014</v>
      </c>
      <c r="R3339" s="9">
        <f t="shared" si="105"/>
        <v>41901.282025462962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 t="s">
        <v>8316</v>
      </c>
      <c r="P3340" t="s">
        <v>8317</v>
      </c>
      <c r="Q3340" s="11">
        <f t="shared" si="104"/>
        <v>2017</v>
      </c>
      <c r="R3340" s="9">
        <f t="shared" si="105"/>
        <v>42769.574999999997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 t="s">
        <v>8316</v>
      </c>
      <c r="P3341" t="s">
        <v>8317</v>
      </c>
      <c r="Q3341" s="11">
        <f t="shared" si="104"/>
        <v>2016</v>
      </c>
      <c r="R3341" s="9">
        <f t="shared" si="105"/>
        <v>42549.665717592594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 t="s">
        <v>8316</v>
      </c>
      <c r="P3342" t="s">
        <v>8317</v>
      </c>
      <c r="Q3342" s="11">
        <f t="shared" si="104"/>
        <v>2016</v>
      </c>
      <c r="R3342" s="9">
        <f t="shared" si="105"/>
        <v>42685.974004629628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 t="s">
        <v>8316</v>
      </c>
      <c r="P3343" t="s">
        <v>8317</v>
      </c>
      <c r="Q3343" s="11">
        <f t="shared" si="104"/>
        <v>2016</v>
      </c>
      <c r="R3343" s="9">
        <f t="shared" si="105"/>
        <v>42510.798854166671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 t="s">
        <v>8316</v>
      </c>
      <c r="P3344" t="s">
        <v>8317</v>
      </c>
      <c r="Q3344" s="11">
        <f t="shared" si="104"/>
        <v>2015</v>
      </c>
      <c r="R3344" s="9">
        <f t="shared" si="105"/>
        <v>42062.296412037031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 t="s">
        <v>8316</v>
      </c>
      <c r="P3345" t="s">
        <v>8317</v>
      </c>
      <c r="Q3345" s="11">
        <f t="shared" si="104"/>
        <v>2016</v>
      </c>
      <c r="R3345" s="9">
        <f t="shared" si="105"/>
        <v>42452.916481481487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 t="s">
        <v>8316</v>
      </c>
      <c r="P3346" t="s">
        <v>8317</v>
      </c>
      <c r="Q3346" s="11">
        <f t="shared" si="104"/>
        <v>2014</v>
      </c>
      <c r="R3346" s="9">
        <f t="shared" si="105"/>
        <v>41851.200150462959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 t="s">
        <v>8316</v>
      </c>
      <c r="P3347" t="s">
        <v>8317</v>
      </c>
      <c r="Q3347" s="11">
        <f t="shared" si="104"/>
        <v>2015</v>
      </c>
      <c r="R3347" s="9">
        <f t="shared" si="105"/>
        <v>42053.106111111112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 t="s">
        <v>8316</v>
      </c>
      <c r="P3348" t="s">
        <v>8317</v>
      </c>
      <c r="Q3348" s="11">
        <f t="shared" si="104"/>
        <v>2015</v>
      </c>
      <c r="R3348" s="9">
        <f t="shared" si="105"/>
        <v>42054.024421296301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 t="s">
        <v>8316</v>
      </c>
      <c r="P3349" t="s">
        <v>8317</v>
      </c>
      <c r="Q3349" s="11">
        <f t="shared" si="104"/>
        <v>2016</v>
      </c>
      <c r="R3349" s="9">
        <f t="shared" si="105"/>
        <v>42484.551550925928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 t="s">
        <v>8316</v>
      </c>
      <c r="P3350" t="s">
        <v>8317</v>
      </c>
      <c r="Q3350" s="11">
        <f t="shared" si="104"/>
        <v>2016</v>
      </c>
      <c r="R3350" s="9">
        <f t="shared" si="105"/>
        <v>42466.558796296296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 t="s">
        <v>8316</v>
      </c>
      <c r="P3351" t="s">
        <v>8317</v>
      </c>
      <c r="Q3351" s="11">
        <f t="shared" si="104"/>
        <v>2016</v>
      </c>
      <c r="R3351" s="9">
        <f t="shared" si="105"/>
        <v>42513.110787037032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 t="s">
        <v>8316</v>
      </c>
      <c r="P3352" t="s">
        <v>8317</v>
      </c>
      <c r="Q3352" s="11">
        <f t="shared" si="104"/>
        <v>2015</v>
      </c>
      <c r="R3352" s="9">
        <f t="shared" si="105"/>
        <v>42302.701516203699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 t="s">
        <v>8316</v>
      </c>
      <c r="P3353" t="s">
        <v>8317</v>
      </c>
      <c r="Q3353" s="11">
        <f t="shared" si="104"/>
        <v>2014</v>
      </c>
      <c r="R3353" s="9">
        <f t="shared" si="105"/>
        <v>41806.395428240743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 t="s">
        <v>8316</v>
      </c>
      <c r="P3354" t="s">
        <v>8317</v>
      </c>
      <c r="Q3354" s="11">
        <f t="shared" si="104"/>
        <v>2016</v>
      </c>
      <c r="R3354" s="9">
        <f t="shared" si="105"/>
        <v>42495.992800925931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 t="s">
        <v>8316</v>
      </c>
      <c r="P3355" t="s">
        <v>8317</v>
      </c>
      <c r="Q3355" s="11">
        <f t="shared" si="104"/>
        <v>2016</v>
      </c>
      <c r="R3355" s="9">
        <f t="shared" si="105"/>
        <v>42479.432291666672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 t="s">
        <v>8316</v>
      </c>
      <c r="P3356" t="s">
        <v>8317</v>
      </c>
      <c r="Q3356" s="11">
        <f t="shared" si="104"/>
        <v>2015</v>
      </c>
      <c r="R3356" s="9">
        <f t="shared" si="105"/>
        <v>42270.7269212963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 t="s">
        <v>8316</v>
      </c>
      <c r="P3357" t="s">
        <v>8317</v>
      </c>
      <c r="Q3357" s="11">
        <f t="shared" si="104"/>
        <v>2016</v>
      </c>
      <c r="R3357" s="9">
        <f t="shared" si="105"/>
        <v>42489.619525462964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 t="s">
        <v>8316</v>
      </c>
      <c r="P3358" t="s">
        <v>8317</v>
      </c>
      <c r="Q3358" s="11">
        <f t="shared" si="104"/>
        <v>2016</v>
      </c>
      <c r="R3358" s="9">
        <f t="shared" si="105"/>
        <v>42536.815648148149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 t="s">
        <v>8316</v>
      </c>
      <c r="P3359" t="s">
        <v>8317</v>
      </c>
      <c r="Q3359" s="11">
        <f t="shared" si="104"/>
        <v>2014</v>
      </c>
      <c r="R3359" s="9">
        <f t="shared" si="105"/>
        <v>41822.417939814812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 t="s">
        <v>8316</v>
      </c>
      <c r="P3360" t="s">
        <v>8317</v>
      </c>
      <c r="Q3360" s="11">
        <f t="shared" si="104"/>
        <v>2014</v>
      </c>
      <c r="R3360" s="9">
        <f t="shared" si="105"/>
        <v>41932.311099537037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 t="s">
        <v>8316</v>
      </c>
      <c r="P3361" t="s">
        <v>8317</v>
      </c>
      <c r="Q3361" s="11">
        <f t="shared" si="104"/>
        <v>2017</v>
      </c>
      <c r="R3361" s="9">
        <f t="shared" si="105"/>
        <v>42746.057106481487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 t="s">
        <v>8316</v>
      </c>
      <c r="P3362" t="s">
        <v>8317</v>
      </c>
      <c r="Q3362" s="11">
        <f t="shared" si="104"/>
        <v>2016</v>
      </c>
      <c r="R3362" s="9">
        <f t="shared" si="105"/>
        <v>42697.082673611112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 t="s">
        <v>8316</v>
      </c>
      <c r="P3363" t="s">
        <v>8317</v>
      </c>
      <c r="Q3363" s="11">
        <f t="shared" si="104"/>
        <v>2014</v>
      </c>
      <c r="R3363" s="9">
        <f t="shared" si="105"/>
        <v>41866.025347222225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 t="s">
        <v>8316</v>
      </c>
      <c r="P3364" t="s">
        <v>8317</v>
      </c>
      <c r="Q3364" s="11">
        <f t="shared" si="104"/>
        <v>2015</v>
      </c>
      <c r="R3364" s="9">
        <f t="shared" si="105"/>
        <v>42056.091631944444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 t="s">
        <v>8316</v>
      </c>
      <c r="P3365" t="s">
        <v>8317</v>
      </c>
      <c r="Q3365" s="11">
        <f t="shared" si="104"/>
        <v>2014</v>
      </c>
      <c r="R3365" s="9">
        <f t="shared" si="105"/>
        <v>41851.771354166667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 t="s">
        <v>8316</v>
      </c>
      <c r="P3366" t="s">
        <v>8317</v>
      </c>
      <c r="Q3366" s="11">
        <f t="shared" si="104"/>
        <v>2016</v>
      </c>
      <c r="R3366" s="9">
        <f t="shared" si="105"/>
        <v>42422.977418981478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 t="s">
        <v>8316</v>
      </c>
      <c r="P3367" t="s">
        <v>8317</v>
      </c>
      <c r="Q3367" s="11">
        <f t="shared" si="104"/>
        <v>2015</v>
      </c>
      <c r="R3367" s="9">
        <f t="shared" si="105"/>
        <v>42321.101759259262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 t="s">
        <v>8316</v>
      </c>
      <c r="P3368" t="s">
        <v>8317</v>
      </c>
      <c r="Q3368" s="11">
        <f t="shared" si="104"/>
        <v>2015</v>
      </c>
      <c r="R3368" s="9">
        <f t="shared" si="105"/>
        <v>42107.067557870367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 t="s">
        <v>8316</v>
      </c>
      <c r="P3369" t="s">
        <v>8317</v>
      </c>
      <c r="Q3369" s="11">
        <f t="shared" si="104"/>
        <v>2015</v>
      </c>
      <c r="R3369" s="9">
        <f t="shared" si="105"/>
        <v>42192.933958333335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 t="s">
        <v>8316</v>
      </c>
      <c r="P3370" t="s">
        <v>8317</v>
      </c>
      <c r="Q3370" s="11">
        <f t="shared" si="104"/>
        <v>2014</v>
      </c>
      <c r="R3370" s="9">
        <f t="shared" si="105"/>
        <v>41969.199756944443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 t="s">
        <v>8316</v>
      </c>
      <c r="P3371" t="s">
        <v>8317</v>
      </c>
      <c r="Q3371" s="11">
        <f t="shared" si="104"/>
        <v>2016</v>
      </c>
      <c r="R3371" s="9">
        <f t="shared" si="105"/>
        <v>42690.041435185187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 t="s">
        <v>8316</v>
      </c>
      <c r="P3372" t="s">
        <v>8317</v>
      </c>
      <c r="Q3372" s="11">
        <f t="shared" si="104"/>
        <v>2016</v>
      </c>
      <c r="R3372" s="9">
        <f t="shared" si="105"/>
        <v>42690.334317129629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 t="s">
        <v>8316</v>
      </c>
      <c r="P3373" t="s">
        <v>8317</v>
      </c>
      <c r="Q3373" s="11">
        <f t="shared" si="104"/>
        <v>2015</v>
      </c>
      <c r="R3373" s="9">
        <f t="shared" si="105"/>
        <v>42312.874594907407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 t="s">
        <v>8316</v>
      </c>
      <c r="P3374" t="s">
        <v>8317</v>
      </c>
      <c r="Q3374" s="11">
        <f t="shared" si="104"/>
        <v>2014</v>
      </c>
      <c r="R3374" s="9">
        <f t="shared" si="105"/>
        <v>41855.548101851848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 t="s">
        <v>8316</v>
      </c>
      <c r="P3375" t="s">
        <v>8317</v>
      </c>
      <c r="Q3375" s="11">
        <f t="shared" si="104"/>
        <v>2015</v>
      </c>
      <c r="R3375" s="9">
        <f t="shared" si="105"/>
        <v>42179.854629629626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 t="s">
        <v>8316</v>
      </c>
      <c r="P3376" t="s">
        <v>8317</v>
      </c>
      <c r="Q3376" s="11">
        <f t="shared" si="104"/>
        <v>2015</v>
      </c>
      <c r="R3376" s="9">
        <f t="shared" si="105"/>
        <v>42275.731666666667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 t="s">
        <v>8316</v>
      </c>
      <c r="P3377" t="s">
        <v>8317</v>
      </c>
      <c r="Q3377" s="11">
        <f t="shared" si="104"/>
        <v>2014</v>
      </c>
      <c r="R3377" s="9">
        <f t="shared" si="105"/>
        <v>41765.610798611109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 t="s">
        <v>8316</v>
      </c>
      <c r="P3378" t="s">
        <v>8317</v>
      </c>
      <c r="Q3378" s="11">
        <f t="shared" si="104"/>
        <v>2015</v>
      </c>
      <c r="R3378" s="9">
        <f t="shared" si="105"/>
        <v>42059.701319444444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 t="s">
        <v>8316</v>
      </c>
      <c r="P3379" t="s">
        <v>8317</v>
      </c>
      <c r="Q3379" s="11">
        <f t="shared" si="104"/>
        <v>2015</v>
      </c>
      <c r="R3379" s="9">
        <f t="shared" si="105"/>
        <v>42053.732627314821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 t="s">
        <v>8316</v>
      </c>
      <c r="P3380" t="s">
        <v>8317</v>
      </c>
      <c r="Q3380" s="11">
        <f t="shared" si="104"/>
        <v>2014</v>
      </c>
      <c r="R3380" s="9">
        <f t="shared" si="105"/>
        <v>41858.355393518519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 t="s">
        <v>8316</v>
      </c>
      <c r="P3381" t="s">
        <v>8317</v>
      </c>
      <c r="Q3381" s="11">
        <f t="shared" si="104"/>
        <v>2015</v>
      </c>
      <c r="R3381" s="9">
        <f t="shared" si="105"/>
        <v>42225.513888888891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 t="s">
        <v>8316</v>
      </c>
      <c r="P3382" t="s">
        <v>8317</v>
      </c>
      <c r="Q3382" s="11">
        <f t="shared" si="104"/>
        <v>2014</v>
      </c>
      <c r="R3382" s="9">
        <f t="shared" si="105"/>
        <v>41937.95344907407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 t="s">
        <v>8316</v>
      </c>
      <c r="P3383" t="s">
        <v>8317</v>
      </c>
      <c r="Q3383" s="11">
        <f t="shared" si="104"/>
        <v>2015</v>
      </c>
      <c r="R3383" s="9">
        <f t="shared" si="105"/>
        <v>42044.184988425928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 t="s">
        <v>8316</v>
      </c>
      <c r="P3384" t="s">
        <v>8317</v>
      </c>
      <c r="Q3384" s="11">
        <f t="shared" si="104"/>
        <v>2016</v>
      </c>
      <c r="R3384" s="9">
        <f t="shared" si="105"/>
        <v>42559.431203703702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 t="s">
        <v>8316</v>
      </c>
      <c r="P3385" t="s">
        <v>8317</v>
      </c>
      <c r="Q3385" s="11">
        <f t="shared" si="104"/>
        <v>2016</v>
      </c>
      <c r="R3385" s="9">
        <f t="shared" si="105"/>
        <v>42524.782638888893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 t="s">
        <v>8316</v>
      </c>
      <c r="P3386" t="s">
        <v>8317</v>
      </c>
      <c r="Q3386" s="11">
        <f t="shared" si="104"/>
        <v>2015</v>
      </c>
      <c r="R3386" s="9">
        <f t="shared" si="105"/>
        <v>42292.087592592594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 t="s">
        <v>8316</v>
      </c>
      <c r="P3387" t="s">
        <v>8317</v>
      </c>
      <c r="Q3387" s="11">
        <f t="shared" si="104"/>
        <v>2014</v>
      </c>
      <c r="R3387" s="9">
        <f t="shared" si="105"/>
        <v>41953.8675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 t="s">
        <v>8316</v>
      </c>
      <c r="P3388" t="s">
        <v>8317</v>
      </c>
      <c r="Q3388" s="11">
        <f t="shared" si="104"/>
        <v>2014</v>
      </c>
      <c r="R3388" s="9">
        <f t="shared" si="105"/>
        <v>41946.644745370373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 t="s">
        <v>8316</v>
      </c>
      <c r="P3389" t="s">
        <v>8317</v>
      </c>
      <c r="Q3389" s="11">
        <f t="shared" si="104"/>
        <v>2014</v>
      </c>
      <c r="R3389" s="9">
        <f t="shared" si="105"/>
        <v>41947.762592592589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 t="s">
        <v>8316</v>
      </c>
      <c r="P3390" t="s">
        <v>8317</v>
      </c>
      <c r="Q3390" s="11">
        <f t="shared" si="104"/>
        <v>2015</v>
      </c>
      <c r="R3390" s="9">
        <f t="shared" si="105"/>
        <v>42143.461122685185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 t="s">
        <v>8316</v>
      </c>
      <c r="P3391" t="s">
        <v>8317</v>
      </c>
      <c r="Q3391" s="11">
        <f t="shared" si="104"/>
        <v>2016</v>
      </c>
      <c r="R3391" s="9">
        <f t="shared" si="105"/>
        <v>42494.563449074078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 t="s">
        <v>8316</v>
      </c>
      <c r="P3392" t="s">
        <v>8317</v>
      </c>
      <c r="Q3392" s="11">
        <f t="shared" si="104"/>
        <v>2014</v>
      </c>
      <c r="R3392" s="9">
        <f t="shared" si="105"/>
        <v>41815.774826388886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 t="s">
        <v>8316</v>
      </c>
      <c r="P3393" t="s">
        <v>8317</v>
      </c>
      <c r="Q3393" s="11">
        <f t="shared" si="104"/>
        <v>2014</v>
      </c>
      <c r="R3393" s="9">
        <f t="shared" si="105"/>
        <v>41830.545694444445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 t="s">
        <v>8316</v>
      </c>
      <c r="P3394" t="s">
        <v>8317</v>
      </c>
      <c r="Q3394" s="11">
        <f t="shared" ref="Q3394:Q3457" si="106">YEAR(R3394)</f>
        <v>2016</v>
      </c>
      <c r="R3394" s="9">
        <f t="shared" ref="R3394:R3457" si="107">(((J3394/60)/60/24)+DATE(1970,1,1))</f>
        <v>42446.845543981486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 t="s">
        <v>8316</v>
      </c>
      <c r="P3395" t="s">
        <v>8317</v>
      </c>
      <c r="Q3395" s="11">
        <f t="shared" si="106"/>
        <v>2014</v>
      </c>
      <c r="R3395" s="9">
        <f t="shared" si="107"/>
        <v>41923.921643518523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 t="s">
        <v>8316</v>
      </c>
      <c r="P3396" t="s">
        <v>8317</v>
      </c>
      <c r="Q3396" s="11">
        <f t="shared" si="106"/>
        <v>2014</v>
      </c>
      <c r="R3396" s="9">
        <f t="shared" si="107"/>
        <v>41817.59542824074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 t="s">
        <v>8316</v>
      </c>
      <c r="P3397" t="s">
        <v>8317</v>
      </c>
      <c r="Q3397" s="11">
        <f t="shared" si="106"/>
        <v>2015</v>
      </c>
      <c r="R3397" s="9">
        <f t="shared" si="107"/>
        <v>42140.712314814817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 t="s">
        <v>8316</v>
      </c>
      <c r="P3398" t="s">
        <v>8317</v>
      </c>
      <c r="Q3398" s="11">
        <f t="shared" si="106"/>
        <v>2014</v>
      </c>
      <c r="R3398" s="9">
        <f t="shared" si="107"/>
        <v>41764.44663194444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 t="s">
        <v>8316</v>
      </c>
      <c r="P3399" t="s">
        <v>8317</v>
      </c>
      <c r="Q3399" s="11">
        <f t="shared" si="106"/>
        <v>2016</v>
      </c>
      <c r="R3399" s="9">
        <f t="shared" si="107"/>
        <v>42378.478344907402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 t="s">
        <v>8316</v>
      </c>
      <c r="P3400" t="s">
        <v>8317</v>
      </c>
      <c r="Q3400" s="11">
        <f t="shared" si="106"/>
        <v>2014</v>
      </c>
      <c r="R3400" s="9">
        <f t="shared" si="107"/>
        <v>41941.75203703704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 t="s">
        <v>8316</v>
      </c>
      <c r="P3401" t="s">
        <v>8317</v>
      </c>
      <c r="Q3401" s="11">
        <f t="shared" si="106"/>
        <v>2015</v>
      </c>
      <c r="R3401" s="9">
        <f t="shared" si="107"/>
        <v>42026.920428240745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 t="s">
        <v>8316</v>
      </c>
      <c r="P3402" t="s">
        <v>8317</v>
      </c>
      <c r="Q3402" s="11">
        <f t="shared" si="106"/>
        <v>2014</v>
      </c>
      <c r="R3402" s="9">
        <f t="shared" si="107"/>
        <v>41834.953865740739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 t="s">
        <v>8316</v>
      </c>
      <c r="P3403" t="s">
        <v>8317</v>
      </c>
      <c r="Q3403" s="11">
        <f t="shared" si="106"/>
        <v>2015</v>
      </c>
      <c r="R3403" s="9">
        <f t="shared" si="107"/>
        <v>42193.723912037036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 t="s">
        <v>8316</v>
      </c>
      <c r="P3404" t="s">
        <v>8317</v>
      </c>
      <c r="Q3404" s="11">
        <f t="shared" si="106"/>
        <v>2015</v>
      </c>
      <c r="R3404" s="9">
        <f t="shared" si="107"/>
        <v>42290.61855324074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 t="s">
        <v>8316</v>
      </c>
      <c r="P3405" t="s">
        <v>8317</v>
      </c>
      <c r="Q3405" s="11">
        <f t="shared" si="106"/>
        <v>2015</v>
      </c>
      <c r="R3405" s="9">
        <f t="shared" si="107"/>
        <v>42150.462083333332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 t="s">
        <v>8316</v>
      </c>
      <c r="P3406" t="s">
        <v>8317</v>
      </c>
      <c r="Q3406" s="11">
        <f t="shared" si="106"/>
        <v>2015</v>
      </c>
      <c r="R3406" s="9">
        <f t="shared" si="107"/>
        <v>42152.503495370373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 t="s">
        <v>8316</v>
      </c>
      <c r="P3407" t="s">
        <v>8317</v>
      </c>
      <c r="Q3407" s="11">
        <f t="shared" si="106"/>
        <v>2016</v>
      </c>
      <c r="R3407" s="9">
        <f t="shared" si="107"/>
        <v>42410.017199074078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 t="s">
        <v>8316</v>
      </c>
      <c r="P3408" t="s">
        <v>8317</v>
      </c>
      <c r="Q3408" s="11">
        <f t="shared" si="106"/>
        <v>2014</v>
      </c>
      <c r="R3408" s="9">
        <f t="shared" si="107"/>
        <v>41791.492777777778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 t="s">
        <v>8316</v>
      </c>
      <c r="P3409" t="s">
        <v>8317</v>
      </c>
      <c r="Q3409" s="11">
        <f t="shared" si="106"/>
        <v>2014</v>
      </c>
      <c r="R3409" s="9">
        <f t="shared" si="107"/>
        <v>41796.422326388885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 t="s">
        <v>8316</v>
      </c>
      <c r="P3410" t="s">
        <v>8317</v>
      </c>
      <c r="Q3410" s="11">
        <f t="shared" si="106"/>
        <v>2014</v>
      </c>
      <c r="R3410" s="9">
        <f t="shared" si="107"/>
        <v>41808.991944444446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 t="s">
        <v>8316</v>
      </c>
      <c r="P3411" t="s">
        <v>8317</v>
      </c>
      <c r="Q3411" s="11">
        <f t="shared" si="106"/>
        <v>2016</v>
      </c>
      <c r="R3411" s="9">
        <f t="shared" si="107"/>
        <v>42544.814328703709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 t="s">
        <v>8316</v>
      </c>
      <c r="P3412" t="s">
        <v>8317</v>
      </c>
      <c r="Q3412" s="11">
        <f t="shared" si="106"/>
        <v>2016</v>
      </c>
      <c r="R3412" s="9">
        <f t="shared" si="107"/>
        <v>42500.041550925926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 t="s">
        <v>8316</v>
      </c>
      <c r="P3413" t="s">
        <v>8317</v>
      </c>
      <c r="Q3413" s="11">
        <f t="shared" si="106"/>
        <v>2015</v>
      </c>
      <c r="R3413" s="9">
        <f t="shared" si="107"/>
        <v>42265.022824074069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 t="s">
        <v>8316</v>
      </c>
      <c r="P3414" t="s">
        <v>8317</v>
      </c>
      <c r="Q3414" s="11">
        <f t="shared" si="106"/>
        <v>2014</v>
      </c>
      <c r="R3414" s="9">
        <f t="shared" si="107"/>
        <v>41879.959050925929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 t="s">
        <v>8316</v>
      </c>
      <c r="P3415" t="s">
        <v>8317</v>
      </c>
      <c r="Q3415" s="11">
        <f t="shared" si="106"/>
        <v>2015</v>
      </c>
      <c r="R3415" s="9">
        <f t="shared" si="107"/>
        <v>42053.733078703706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 t="s">
        <v>8316</v>
      </c>
      <c r="P3416" t="s">
        <v>8317</v>
      </c>
      <c r="Q3416" s="11">
        <f t="shared" si="106"/>
        <v>2016</v>
      </c>
      <c r="R3416" s="9">
        <f t="shared" si="107"/>
        <v>42675.832465277781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 t="s">
        <v>8316</v>
      </c>
      <c r="P3417" t="s">
        <v>8317</v>
      </c>
      <c r="Q3417" s="11">
        <f t="shared" si="106"/>
        <v>2016</v>
      </c>
      <c r="R3417" s="9">
        <f t="shared" si="107"/>
        <v>42467.144166666665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 t="s">
        <v>8316</v>
      </c>
      <c r="P3418" t="s">
        <v>8317</v>
      </c>
      <c r="Q3418" s="11">
        <f t="shared" si="106"/>
        <v>2015</v>
      </c>
      <c r="R3418" s="9">
        <f t="shared" si="107"/>
        <v>42089.412557870368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 t="s">
        <v>8316</v>
      </c>
      <c r="P3419" t="s">
        <v>8317</v>
      </c>
      <c r="Q3419" s="11">
        <f t="shared" si="106"/>
        <v>2014</v>
      </c>
      <c r="R3419" s="9">
        <f t="shared" si="107"/>
        <v>41894.91375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 t="s">
        <v>8316</v>
      </c>
      <c r="P3420" t="s">
        <v>8317</v>
      </c>
      <c r="Q3420" s="11">
        <f t="shared" si="106"/>
        <v>2014</v>
      </c>
      <c r="R3420" s="9">
        <f t="shared" si="107"/>
        <v>41752.83457175926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 t="s">
        <v>8316</v>
      </c>
      <c r="P3421" t="s">
        <v>8317</v>
      </c>
      <c r="Q3421" s="11">
        <f t="shared" si="106"/>
        <v>2016</v>
      </c>
      <c r="R3421" s="9">
        <f t="shared" si="107"/>
        <v>42448.821585648147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 t="s">
        <v>8316</v>
      </c>
      <c r="P3422" t="s">
        <v>8317</v>
      </c>
      <c r="Q3422" s="11">
        <f t="shared" si="106"/>
        <v>2016</v>
      </c>
      <c r="R3422" s="9">
        <f t="shared" si="107"/>
        <v>42405.090300925927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 t="s">
        <v>8316</v>
      </c>
      <c r="P3423" t="s">
        <v>8317</v>
      </c>
      <c r="Q3423" s="11">
        <f t="shared" si="106"/>
        <v>2015</v>
      </c>
      <c r="R3423" s="9">
        <f t="shared" si="107"/>
        <v>42037.791238425925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 t="s">
        <v>8316</v>
      </c>
      <c r="P3424" t="s">
        <v>8317</v>
      </c>
      <c r="Q3424" s="11">
        <f t="shared" si="106"/>
        <v>2015</v>
      </c>
      <c r="R3424" s="9">
        <f t="shared" si="107"/>
        <v>42323.562222222223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 t="s">
        <v>8316</v>
      </c>
      <c r="P3425" t="s">
        <v>8317</v>
      </c>
      <c r="Q3425" s="11">
        <f t="shared" si="106"/>
        <v>2015</v>
      </c>
      <c r="R3425" s="9">
        <f t="shared" si="107"/>
        <v>42088.911354166667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 t="s">
        <v>8316</v>
      </c>
      <c r="P3426" t="s">
        <v>8317</v>
      </c>
      <c r="Q3426" s="11">
        <f t="shared" si="106"/>
        <v>2015</v>
      </c>
      <c r="R3426" s="9">
        <f t="shared" si="107"/>
        <v>42018.676898148144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 t="s">
        <v>8316</v>
      </c>
      <c r="P3427" t="s">
        <v>8317</v>
      </c>
      <c r="Q3427" s="11">
        <f t="shared" si="106"/>
        <v>2014</v>
      </c>
      <c r="R3427" s="9">
        <f t="shared" si="107"/>
        <v>41884.617314814815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 t="s">
        <v>8316</v>
      </c>
      <c r="P3428" t="s">
        <v>8317</v>
      </c>
      <c r="Q3428" s="11">
        <f t="shared" si="106"/>
        <v>2014</v>
      </c>
      <c r="R3428" s="9">
        <f t="shared" si="107"/>
        <v>41884.056747685187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 t="s">
        <v>8316</v>
      </c>
      <c r="P3429" t="s">
        <v>8317</v>
      </c>
      <c r="Q3429" s="11">
        <f t="shared" si="106"/>
        <v>2014</v>
      </c>
      <c r="R3429" s="9">
        <f t="shared" si="107"/>
        <v>41792.645277777774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 t="s">
        <v>8316</v>
      </c>
      <c r="P3430" t="s">
        <v>8317</v>
      </c>
      <c r="Q3430" s="11">
        <f t="shared" si="106"/>
        <v>2015</v>
      </c>
      <c r="R3430" s="9">
        <f t="shared" si="107"/>
        <v>42038.720451388886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 t="s">
        <v>8316</v>
      </c>
      <c r="P3431" t="s">
        <v>8317</v>
      </c>
      <c r="Q3431" s="11">
        <f t="shared" si="106"/>
        <v>2016</v>
      </c>
      <c r="R3431" s="9">
        <f t="shared" si="107"/>
        <v>42662.021539351852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 t="s">
        <v>8316</v>
      </c>
      <c r="P3432" t="s">
        <v>8317</v>
      </c>
      <c r="Q3432" s="11">
        <f t="shared" si="106"/>
        <v>2014</v>
      </c>
      <c r="R3432" s="9">
        <f t="shared" si="107"/>
        <v>41820.945613425924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 t="s">
        <v>8316</v>
      </c>
      <c r="P3433" t="s">
        <v>8317</v>
      </c>
      <c r="Q3433" s="11">
        <f t="shared" si="106"/>
        <v>2014</v>
      </c>
      <c r="R3433" s="9">
        <f t="shared" si="107"/>
        <v>41839.730937500004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 t="s">
        <v>8316</v>
      </c>
      <c r="P3434" t="s">
        <v>8317</v>
      </c>
      <c r="Q3434" s="11">
        <f t="shared" si="106"/>
        <v>2016</v>
      </c>
      <c r="R3434" s="9">
        <f t="shared" si="107"/>
        <v>42380.581180555557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 t="s">
        <v>8316</v>
      </c>
      <c r="P3435" t="s">
        <v>8317</v>
      </c>
      <c r="Q3435" s="11">
        <f t="shared" si="106"/>
        <v>2014</v>
      </c>
      <c r="R3435" s="9">
        <f t="shared" si="107"/>
        <v>41776.063136574077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 t="s">
        <v>8316</v>
      </c>
      <c r="P3436" t="s">
        <v>8317</v>
      </c>
      <c r="Q3436" s="11">
        <f t="shared" si="106"/>
        <v>2014</v>
      </c>
      <c r="R3436" s="9">
        <f t="shared" si="107"/>
        <v>41800.380428240744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 t="s">
        <v>8316</v>
      </c>
      <c r="P3437" t="s">
        <v>8317</v>
      </c>
      <c r="Q3437" s="11">
        <f t="shared" si="106"/>
        <v>2016</v>
      </c>
      <c r="R3437" s="9">
        <f t="shared" si="107"/>
        <v>42572.61681712963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 t="s">
        <v>8316</v>
      </c>
      <c r="P3438" t="s">
        <v>8317</v>
      </c>
      <c r="Q3438" s="11">
        <f t="shared" si="106"/>
        <v>2014</v>
      </c>
      <c r="R3438" s="9">
        <f t="shared" si="107"/>
        <v>41851.541585648149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 t="s">
        <v>8316</v>
      </c>
      <c r="P3439" t="s">
        <v>8317</v>
      </c>
      <c r="Q3439" s="11">
        <f t="shared" si="106"/>
        <v>2015</v>
      </c>
      <c r="R3439" s="9">
        <f t="shared" si="107"/>
        <v>42205.710879629631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 t="s">
        <v>8316</v>
      </c>
      <c r="P3440" t="s">
        <v>8317</v>
      </c>
      <c r="Q3440" s="11">
        <f t="shared" si="106"/>
        <v>2015</v>
      </c>
      <c r="R3440" s="9">
        <f t="shared" si="107"/>
        <v>42100.927858796291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 t="s">
        <v>8316</v>
      </c>
      <c r="P3441" t="s">
        <v>8317</v>
      </c>
      <c r="Q3441" s="11">
        <f t="shared" si="106"/>
        <v>2016</v>
      </c>
      <c r="R3441" s="9">
        <f t="shared" si="107"/>
        <v>42374.911226851851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 t="s">
        <v>8316</v>
      </c>
      <c r="P3442" t="s">
        <v>8317</v>
      </c>
      <c r="Q3442" s="11">
        <f t="shared" si="106"/>
        <v>2014</v>
      </c>
      <c r="R3442" s="9">
        <f t="shared" si="107"/>
        <v>41809.12300925926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 t="s">
        <v>8316</v>
      </c>
      <c r="P3443" t="s">
        <v>8317</v>
      </c>
      <c r="Q3443" s="11">
        <f t="shared" si="106"/>
        <v>2015</v>
      </c>
      <c r="R3443" s="9">
        <f t="shared" si="107"/>
        <v>42294.429641203707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 t="s">
        <v>8316</v>
      </c>
      <c r="P3444" t="s">
        <v>8317</v>
      </c>
      <c r="Q3444" s="11">
        <f t="shared" si="106"/>
        <v>2015</v>
      </c>
      <c r="R3444" s="9">
        <f t="shared" si="107"/>
        <v>42124.841111111105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 t="s">
        <v>8316</v>
      </c>
      <c r="P3445" t="s">
        <v>8317</v>
      </c>
      <c r="Q3445" s="11">
        <f t="shared" si="106"/>
        <v>2014</v>
      </c>
      <c r="R3445" s="9">
        <f t="shared" si="107"/>
        <v>41861.524837962963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 t="s">
        <v>8316</v>
      </c>
      <c r="P3446" t="s">
        <v>8317</v>
      </c>
      <c r="Q3446" s="11">
        <f t="shared" si="106"/>
        <v>2016</v>
      </c>
      <c r="R3446" s="9">
        <f t="shared" si="107"/>
        <v>42521.291504629626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 t="s">
        <v>8316</v>
      </c>
      <c r="P3447" t="s">
        <v>8317</v>
      </c>
      <c r="Q3447" s="11">
        <f t="shared" si="106"/>
        <v>2015</v>
      </c>
      <c r="R3447" s="9">
        <f t="shared" si="107"/>
        <v>42272.530509259261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 t="s">
        <v>8316</v>
      </c>
      <c r="P3448" t="s">
        <v>8317</v>
      </c>
      <c r="Q3448" s="11">
        <f t="shared" si="106"/>
        <v>2015</v>
      </c>
      <c r="R3448" s="9">
        <f t="shared" si="107"/>
        <v>42016.832465277781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 t="s">
        <v>8316</v>
      </c>
      <c r="P3449" t="s">
        <v>8317</v>
      </c>
      <c r="Q3449" s="11">
        <f t="shared" si="106"/>
        <v>2016</v>
      </c>
      <c r="R3449" s="9">
        <f t="shared" si="107"/>
        <v>42402.889027777783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 t="s">
        <v>8316</v>
      </c>
      <c r="P3450" t="s">
        <v>8317</v>
      </c>
      <c r="Q3450" s="11">
        <f t="shared" si="106"/>
        <v>2014</v>
      </c>
      <c r="R3450" s="9">
        <f t="shared" si="107"/>
        <v>41960.119085648148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 t="s">
        <v>8316</v>
      </c>
      <c r="P3451" t="s">
        <v>8317</v>
      </c>
      <c r="Q3451" s="11">
        <f t="shared" si="106"/>
        <v>2016</v>
      </c>
      <c r="R3451" s="9">
        <f t="shared" si="107"/>
        <v>42532.052523148144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 t="s">
        <v>8316</v>
      </c>
      <c r="P3452" t="s">
        <v>8317</v>
      </c>
      <c r="Q3452" s="11">
        <f t="shared" si="106"/>
        <v>2015</v>
      </c>
      <c r="R3452" s="9">
        <f t="shared" si="107"/>
        <v>42036.704525462963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 t="s">
        <v>8316</v>
      </c>
      <c r="P3453" t="s">
        <v>8317</v>
      </c>
      <c r="Q3453" s="11">
        <f t="shared" si="106"/>
        <v>2015</v>
      </c>
      <c r="R3453" s="9">
        <f t="shared" si="107"/>
        <v>42088.723692129628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 t="s">
        <v>8316</v>
      </c>
      <c r="P3454" t="s">
        <v>8317</v>
      </c>
      <c r="Q3454" s="11">
        <f t="shared" si="106"/>
        <v>2014</v>
      </c>
      <c r="R3454" s="9">
        <f t="shared" si="107"/>
        <v>41820.639189814814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 t="s">
        <v>8316</v>
      </c>
      <c r="P3455" t="s">
        <v>8317</v>
      </c>
      <c r="Q3455" s="11">
        <f t="shared" si="106"/>
        <v>2016</v>
      </c>
      <c r="R3455" s="9">
        <f t="shared" si="107"/>
        <v>42535.97865740741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 t="s">
        <v>8316</v>
      </c>
      <c r="P3456" t="s">
        <v>8317</v>
      </c>
      <c r="Q3456" s="11">
        <f t="shared" si="106"/>
        <v>2014</v>
      </c>
      <c r="R3456" s="9">
        <f t="shared" si="107"/>
        <v>41821.698599537034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 t="s">
        <v>8316</v>
      </c>
      <c r="P3457" t="s">
        <v>8317</v>
      </c>
      <c r="Q3457" s="11">
        <f t="shared" si="106"/>
        <v>2016</v>
      </c>
      <c r="R3457" s="9">
        <f t="shared" si="107"/>
        <v>42626.7503125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 t="s">
        <v>8316</v>
      </c>
      <c r="P3458" t="s">
        <v>8317</v>
      </c>
      <c r="Q3458" s="11">
        <f t="shared" ref="Q3458:Q3521" si="108">YEAR(R3458)</f>
        <v>2014</v>
      </c>
      <c r="R3458" s="9">
        <f t="shared" ref="R3458:R3521" si="109">(((J3458/60)/60/24)+DATE(1970,1,1))</f>
        <v>41821.205636574072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 t="s">
        <v>8316</v>
      </c>
      <c r="P3459" t="s">
        <v>8317</v>
      </c>
      <c r="Q3459" s="11">
        <f t="shared" si="108"/>
        <v>2015</v>
      </c>
      <c r="R3459" s="9">
        <f t="shared" si="109"/>
        <v>42016.706678240742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 t="s">
        <v>8316</v>
      </c>
      <c r="P3460" t="s">
        <v>8317</v>
      </c>
      <c r="Q3460" s="11">
        <f t="shared" si="108"/>
        <v>2015</v>
      </c>
      <c r="R3460" s="9">
        <f t="shared" si="109"/>
        <v>42011.202581018515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 t="s">
        <v>8316</v>
      </c>
      <c r="P3461" t="s">
        <v>8317</v>
      </c>
      <c r="Q3461" s="11">
        <f t="shared" si="108"/>
        <v>2016</v>
      </c>
      <c r="R3461" s="9">
        <f t="shared" si="109"/>
        <v>42480.479861111111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 t="s">
        <v>8316</v>
      </c>
      <c r="P3462" t="s">
        <v>8317</v>
      </c>
      <c r="Q3462" s="11">
        <f t="shared" si="108"/>
        <v>2014</v>
      </c>
      <c r="R3462" s="9">
        <f t="shared" si="109"/>
        <v>41852.527222222219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 t="s">
        <v>8316</v>
      </c>
      <c r="P3463" t="s">
        <v>8317</v>
      </c>
      <c r="Q3463" s="11">
        <f t="shared" si="108"/>
        <v>2016</v>
      </c>
      <c r="R3463" s="9">
        <f t="shared" si="109"/>
        <v>42643.632858796293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 t="s">
        <v>8316</v>
      </c>
      <c r="P3464" t="s">
        <v>8317</v>
      </c>
      <c r="Q3464" s="11">
        <f t="shared" si="108"/>
        <v>2015</v>
      </c>
      <c r="R3464" s="9">
        <f t="shared" si="109"/>
        <v>42179.898472222223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 t="s">
        <v>8316</v>
      </c>
      <c r="P3465" t="s">
        <v>8317</v>
      </c>
      <c r="Q3465" s="11">
        <f t="shared" si="108"/>
        <v>2016</v>
      </c>
      <c r="R3465" s="9">
        <f t="shared" si="109"/>
        <v>42612.918807870374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 t="s">
        <v>8316</v>
      </c>
      <c r="P3466" t="s">
        <v>8317</v>
      </c>
      <c r="Q3466" s="11">
        <f t="shared" si="108"/>
        <v>2016</v>
      </c>
      <c r="R3466" s="9">
        <f t="shared" si="109"/>
        <v>42575.130057870367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 t="s">
        <v>8316</v>
      </c>
      <c r="P3467" t="s">
        <v>8317</v>
      </c>
      <c r="Q3467" s="11">
        <f t="shared" si="108"/>
        <v>2015</v>
      </c>
      <c r="R3467" s="9">
        <f t="shared" si="109"/>
        <v>42200.625833333332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 t="s">
        <v>8316</v>
      </c>
      <c r="P3468" t="s">
        <v>8317</v>
      </c>
      <c r="Q3468" s="11">
        <f t="shared" si="108"/>
        <v>2016</v>
      </c>
      <c r="R3468" s="9">
        <f t="shared" si="109"/>
        <v>42420.019097222219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 t="s">
        <v>8316</v>
      </c>
      <c r="P3469" t="s">
        <v>8317</v>
      </c>
      <c r="Q3469" s="11">
        <f t="shared" si="108"/>
        <v>2015</v>
      </c>
      <c r="R3469" s="9">
        <f t="shared" si="109"/>
        <v>42053.671666666662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 t="s">
        <v>8316</v>
      </c>
      <c r="P3470" t="s">
        <v>8317</v>
      </c>
      <c r="Q3470" s="11">
        <f t="shared" si="108"/>
        <v>2016</v>
      </c>
      <c r="R3470" s="9">
        <f t="shared" si="109"/>
        <v>42605.765381944439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 t="s">
        <v>8316</v>
      </c>
      <c r="P3471" t="s">
        <v>8317</v>
      </c>
      <c r="Q3471" s="11">
        <f t="shared" si="108"/>
        <v>2016</v>
      </c>
      <c r="R3471" s="9">
        <f t="shared" si="109"/>
        <v>42458.641724537039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 t="s">
        <v>8316</v>
      </c>
      <c r="P3472" t="s">
        <v>8317</v>
      </c>
      <c r="Q3472" s="11">
        <f t="shared" si="108"/>
        <v>2016</v>
      </c>
      <c r="R3472" s="9">
        <f t="shared" si="109"/>
        <v>42529.022013888884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 t="s">
        <v>8316</v>
      </c>
      <c r="P3473" t="s">
        <v>8317</v>
      </c>
      <c r="Q3473" s="11">
        <f t="shared" si="108"/>
        <v>2014</v>
      </c>
      <c r="R3473" s="9">
        <f t="shared" si="109"/>
        <v>41841.820486111108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 t="s">
        <v>8316</v>
      </c>
      <c r="P3474" t="s">
        <v>8317</v>
      </c>
      <c r="Q3474" s="11">
        <f t="shared" si="108"/>
        <v>2014</v>
      </c>
      <c r="R3474" s="9">
        <f t="shared" si="109"/>
        <v>41928.170497685183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 t="s">
        <v>8316</v>
      </c>
      <c r="P3475" t="s">
        <v>8317</v>
      </c>
      <c r="Q3475" s="11">
        <f t="shared" si="108"/>
        <v>2015</v>
      </c>
      <c r="R3475" s="9">
        <f t="shared" si="109"/>
        <v>42062.834444444445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 t="s">
        <v>8316</v>
      </c>
      <c r="P3476" t="s">
        <v>8317</v>
      </c>
      <c r="Q3476" s="11">
        <f t="shared" si="108"/>
        <v>2016</v>
      </c>
      <c r="R3476" s="9">
        <f t="shared" si="109"/>
        <v>42541.501516203702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 t="s">
        <v>8316</v>
      </c>
      <c r="P3477" t="s">
        <v>8317</v>
      </c>
      <c r="Q3477" s="11">
        <f t="shared" si="108"/>
        <v>2014</v>
      </c>
      <c r="R3477" s="9">
        <f t="shared" si="109"/>
        <v>41918.880833333329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 t="s">
        <v>8316</v>
      </c>
      <c r="P3478" t="s">
        <v>8317</v>
      </c>
      <c r="Q3478" s="11">
        <f t="shared" si="108"/>
        <v>2014</v>
      </c>
      <c r="R3478" s="9">
        <f t="shared" si="109"/>
        <v>41921.279976851853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 t="s">
        <v>8316</v>
      </c>
      <c r="P3479" t="s">
        <v>8317</v>
      </c>
      <c r="Q3479" s="11">
        <f t="shared" si="108"/>
        <v>2015</v>
      </c>
      <c r="R3479" s="9">
        <f t="shared" si="109"/>
        <v>42128.736608796295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 t="s">
        <v>8316</v>
      </c>
      <c r="P3480" t="s">
        <v>8317</v>
      </c>
      <c r="Q3480" s="11">
        <f t="shared" si="108"/>
        <v>2015</v>
      </c>
      <c r="R3480" s="9">
        <f t="shared" si="109"/>
        <v>42053.916921296302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 t="s">
        <v>8316</v>
      </c>
      <c r="P3481" t="s">
        <v>8317</v>
      </c>
      <c r="Q3481" s="11">
        <f t="shared" si="108"/>
        <v>2014</v>
      </c>
      <c r="R3481" s="9">
        <f t="shared" si="109"/>
        <v>41781.855092592588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 t="s">
        <v>8316</v>
      </c>
      <c r="P3482" t="s">
        <v>8317</v>
      </c>
      <c r="Q3482" s="11">
        <f t="shared" si="108"/>
        <v>2015</v>
      </c>
      <c r="R3482" s="9">
        <f t="shared" si="109"/>
        <v>42171.317442129628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 t="s">
        <v>8316</v>
      </c>
      <c r="P3483" t="s">
        <v>8317</v>
      </c>
      <c r="Q3483" s="11">
        <f t="shared" si="108"/>
        <v>2014</v>
      </c>
      <c r="R3483" s="9">
        <f t="shared" si="109"/>
        <v>41989.24754629629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 t="s">
        <v>8316</v>
      </c>
      <c r="P3484" t="s">
        <v>8317</v>
      </c>
      <c r="Q3484" s="11">
        <f t="shared" si="108"/>
        <v>2014</v>
      </c>
      <c r="R3484" s="9">
        <f t="shared" si="109"/>
        <v>41796.771597222221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 t="s">
        <v>8316</v>
      </c>
      <c r="P3485" t="s">
        <v>8317</v>
      </c>
      <c r="Q3485" s="11">
        <f t="shared" si="108"/>
        <v>2014</v>
      </c>
      <c r="R3485" s="9">
        <f t="shared" si="109"/>
        <v>41793.668761574074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 t="s">
        <v>8316</v>
      </c>
      <c r="P3486" t="s">
        <v>8317</v>
      </c>
      <c r="Q3486" s="11">
        <f t="shared" si="108"/>
        <v>2016</v>
      </c>
      <c r="R3486" s="9">
        <f t="shared" si="109"/>
        <v>42506.760405092587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 t="s">
        <v>8316</v>
      </c>
      <c r="P3487" t="s">
        <v>8317</v>
      </c>
      <c r="Q3487" s="11">
        <f t="shared" si="108"/>
        <v>2016</v>
      </c>
      <c r="R3487" s="9">
        <f t="shared" si="109"/>
        <v>42372.693055555559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 t="s">
        <v>8316</v>
      </c>
      <c r="P3488" t="s">
        <v>8317</v>
      </c>
      <c r="Q3488" s="11">
        <f t="shared" si="108"/>
        <v>2015</v>
      </c>
      <c r="R3488" s="9">
        <f t="shared" si="109"/>
        <v>42126.87501157407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 t="s">
        <v>8316</v>
      </c>
      <c r="P3489" t="s">
        <v>8317</v>
      </c>
      <c r="Q3489" s="11">
        <f t="shared" si="108"/>
        <v>2015</v>
      </c>
      <c r="R3489" s="9">
        <f t="shared" si="109"/>
        <v>42149.940416666665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 t="s">
        <v>8316</v>
      </c>
      <c r="P3490" t="s">
        <v>8317</v>
      </c>
      <c r="Q3490" s="11">
        <f t="shared" si="108"/>
        <v>2015</v>
      </c>
      <c r="R3490" s="9">
        <f t="shared" si="109"/>
        <v>42087.768055555556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 t="s">
        <v>8316</v>
      </c>
      <c r="P3491" t="s">
        <v>8317</v>
      </c>
      <c r="Q3491" s="11">
        <f t="shared" si="108"/>
        <v>2014</v>
      </c>
      <c r="R3491" s="9">
        <f t="shared" si="109"/>
        <v>41753.635775462964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 t="s">
        <v>8316</v>
      </c>
      <c r="P3492" t="s">
        <v>8317</v>
      </c>
      <c r="Q3492" s="11">
        <f t="shared" si="108"/>
        <v>2016</v>
      </c>
      <c r="R3492" s="9">
        <f t="shared" si="109"/>
        <v>42443.802361111113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 t="s">
        <v>8316</v>
      </c>
      <c r="P3493" t="s">
        <v>8317</v>
      </c>
      <c r="Q3493" s="11">
        <f t="shared" si="108"/>
        <v>2015</v>
      </c>
      <c r="R3493" s="9">
        <f t="shared" si="109"/>
        <v>42121.249814814815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 t="s">
        <v>8316</v>
      </c>
      <c r="P3494" t="s">
        <v>8317</v>
      </c>
      <c r="Q3494" s="11">
        <f t="shared" si="108"/>
        <v>2015</v>
      </c>
      <c r="R3494" s="9">
        <f t="shared" si="109"/>
        <v>42268.009224537032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 t="s">
        <v>8316</v>
      </c>
      <c r="P3495" t="s">
        <v>8317</v>
      </c>
      <c r="Q3495" s="11">
        <f t="shared" si="108"/>
        <v>2014</v>
      </c>
      <c r="R3495" s="9">
        <f t="shared" si="109"/>
        <v>41848.866157407407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 t="s">
        <v>8316</v>
      </c>
      <c r="P3496" t="s">
        <v>8317</v>
      </c>
      <c r="Q3496" s="11">
        <f t="shared" si="108"/>
        <v>2016</v>
      </c>
      <c r="R3496" s="9">
        <f t="shared" si="109"/>
        <v>42689.214988425927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 t="s">
        <v>8316</v>
      </c>
      <c r="P3497" t="s">
        <v>8317</v>
      </c>
      <c r="Q3497" s="11">
        <f t="shared" si="108"/>
        <v>2014</v>
      </c>
      <c r="R3497" s="9">
        <f t="shared" si="109"/>
        <v>41915.762835648151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 t="s">
        <v>8316</v>
      </c>
      <c r="P3498" t="s">
        <v>8317</v>
      </c>
      <c r="Q3498" s="11">
        <f t="shared" si="108"/>
        <v>2016</v>
      </c>
      <c r="R3498" s="9">
        <f t="shared" si="109"/>
        <v>42584.846828703703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 t="s">
        <v>8316</v>
      </c>
      <c r="P3499" t="s">
        <v>8317</v>
      </c>
      <c r="Q3499" s="11">
        <f t="shared" si="108"/>
        <v>2016</v>
      </c>
      <c r="R3499" s="9">
        <f t="shared" si="109"/>
        <v>42511.741944444439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 t="s">
        <v>8316</v>
      </c>
      <c r="P3500" t="s">
        <v>8317</v>
      </c>
      <c r="Q3500" s="11">
        <f t="shared" si="108"/>
        <v>2016</v>
      </c>
      <c r="R3500" s="9">
        <f t="shared" si="109"/>
        <v>42459.15861111111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 t="s">
        <v>8316</v>
      </c>
      <c r="P3501" t="s">
        <v>8317</v>
      </c>
      <c r="Q3501" s="11">
        <f t="shared" si="108"/>
        <v>2015</v>
      </c>
      <c r="R3501" s="9">
        <f t="shared" si="109"/>
        <v>42132.036168981482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 t="s">
        <v>8316</v>
      </c>
      <c r="P3502" t="s">
        <v>8317</v>
      </c>
      <c r="Q3502" s="11">
        <f t="shared" si="108"/>
        <v>2016</v>
      </c>
      <c r="R3502" s="9">
        <f t="shared" si="109"/>
        <v>42419.91942129629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 t="s">
        <v>8316</v>
      </c>
      <c r="P3503" t="s">
        <v>8317</v>
      </c>
      <c r="Q3503" s="11">
        <f t="shared" si="108"/>
        <v>2015</v>
      </c>
      <c r="R3503" s="9">
        <f t="shared" si="109"/>
        <v>42233.763831018514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 t="s">
        <v>8316</v>
      </c>
      <c r="P3504" t="s">
        <v>8317</v>
      </c>
      <c r="Q3504" s="11">
        <f t="shared" si="108"/>
        <v>2016</v>
      </c>
      <c r="R3504" s="9">
        <f t="shared" si="109"/>
        <v>42430.839398148149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 t="s">
        <v>8316</v>
      </c>
      <c r="P3505" t="s">
        <v>8317</v>
      </c>
      <c r="Q3505" s="11">
        <f t="shared" si="108"/>
        <v>2016</v>
      </c>
      <c r="R3505" s="9">
        <f t="shared" si="109"/>
        <v>42545.478333333333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 t="s">
        <v>8316</v>
      </c>
      <c r="P3506" t="s">
        <v>8317</v>
      </c>
      <c r="Q3506" s="11">
        <f t="shared" si="108"/>
        <v>2015</v>
      </c>
      <c r="R3506" s="9">
        <f t="shared" si="109"/>
        <v>42297.748738425929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 t="s">
        <v>8316</v>
      </c>
      <c r="P3507" t="s">
        <v>8317</v>
      </c>
      <c r="Q3507" s="11">
        <f t="shared" si="108"/>
        <v>2014</v>
      </c>
      <c r="R3507" s="9">
        <f t="shared" si="109"/>
        <v>41760.935706018521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 t="s">
        <v>8316</v>
      </c>
      <c r="P3508" t="s">
        <v>8317</v>
      </c>
      <c r="Q3508" s="11">
        <f t="shared" si="108"/>
        <v>2014</v>
      </c>
      <c r="R3508" s="9">
        <f t="shared" si="109"/>
        <v>41829.734259259261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 t="s">
        <v>8316</v>
      </c>
      <c r="P3509" t="s">
        <v>8317</v>
      </c>
      <c r="Q3509" s="11">
        <f t="shared" si="108"/>
        <v>2016</v>
      </c>
      <c r="R3509" s="9">
        <f t="shared" si="109"/>
        <v>42491.92288194444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 t="s">
        <v>8316</v>
      </c>
      <c r="P3510" t="s">
        <v>8317</v>
      </c>
      <c r="Q3510" s="11">
        <f t="shared" si="108"/>
        <v>2016</v>
      </c>
      <c r="R3510" s="9">
        <f t="shared" si="109"/>
        <v>42477.729780092588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 t="s">
        <v>8316</v>
      </c>
      <c r="P3511" t="s">
        <v>8317</v>
      </c>
      <c r="Q3511" s="11">
        <f t="shared" si="108"/>
        <v>2014</v>
      </c>
      <c r="R3511" s="9">
        <f t="shared" si="109"/>
        <v>41950.859560185185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 t="s">
        <v>8316</v>
      </c>
      <c r="P3512" t="s">
        <v>8317</v>
      </c>
      <c r="Q3512" s="11">
        <f t="shared" si="108"/>
        <v>2014</v>
      </c>
      <c r="R3512" s="9">
        <f t="shared" si="109"/>
        <v>41802.62090277778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 t="s">
        <v>8316</v>
      </c>
      <c r="P3513" t="s">
        <v>8317</v>
      </c>
      <c r="Q3513" s="11">
        <f t="shared" si="108"/>
        <v>2014</v>
      </c>
      <c r="R3513" s="9">
        <f t="shared" si="109"/>
        <v>41927.873784722222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 t="s">
        <v>8316</v>
      </c>
      <c r="P3514" t="s">
        <v>8317</v>
      </c>
      <c r="Q3514" s="11">
        <f t="shared" si="108"/>
        <v>2015</v>
      </c>
      <c r="R3514" s="9">
        <f t="shared" si="109"/>
        <v>42057.536944444444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 t="s">
        <v>8316</v>
      </c>
      <c r="P3515" t="s">
        <v>8317</v>
      </c>
      <c r="Q3515" s="11">
        <f t="shared" si="108"/>
        <v>2014</v>
      </c>
      <c r="R3515" s="9">
        <f t="shared" si="109"/>
        <v>41781.096203703702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 t="s">
        <v>8316</v>
      </c>
      <c r="P3516" t="s">
        <v>8317</v>
      </c>
      <c r="Q3516" s="11">
        <f t="shared" si="108"/>
        <v>2015</v>
      </c>
      <c r="R3516" s="9">
        <f t="shared" si="109"/>
        <v>42020.846666666665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 t="s">
        <v>8316</v>
      </c>
      <c r="P3517" t="s">
        <v>8317</v>
      </c>
      <c r="Q3517" s="11">
        <f t="shared" si="108"/>
        <v>2015</v>
      </c>
      <c r="R3517" s="9">
        <f t="shared" si="109"/>
        <v>42125.772812499999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 t="s">
        <v>8316</v>
      </c>
      <c r="P3518" t="s">
        <v>8317</v>
      </c>
      <c r="Q3518" s="11">
        <f t="shared" si="108"/>
        <v>2014</v>
      </c>
      <c r="R3518" s="9">
        <f t="shared" si="109"/>
        <v>41856.010069444441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 t="s">
        <v>8316</v>
      </c>
      <c r="P3519" t="s">
        <v>8317</v>
      </c>
      <c r="Q3519" s="11">
        <f t="shared" si="108"/>
        <v>2014</v>
      </c>
      <c r="R3519" s="9">
        <f t="shared" si="109"/>
        <v>41794.817523148151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 t="s">
        <v>8316</v>
      </c>
      <c r="P3520" t="s">
        <v>8317</v>
      </c>
      <c r="Q3520" s="11">
        <f t="shared" si="108"/>
        <v>2014</v>
      </c>
      <c r="R3520" s="9">
        <f t="shared" si="109"/>
        <v>41893.783553240741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 t="s">
        <v>8316</v>
      </c>
      <c r="P3521" t="s">
        <v>8317</v>
      </c>
      <c r="Q3521" s="11">
        <f t="shared" si="108"/>
        <v>2015</v>
      </c>
      <c r="R3521" s="9">
        <f t="shared" si="109"/>
        <v>42037.598958333328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 t="s">
        <v>8316</v>
      </c>
      <c r="P3522" t="s">
        <v>8317</v>
      </c>
      <c r="Q3522" s="11">
        <f t="shared" ref="Q3522:Q3585" si="110">YEAR(R3522)</f>
        <v>2015</v>
      </c>
      <c r="R3522" s="9">
        <f t="shared" ref="R3522:R3585" si="111">(((J3522/60)/60/24)+DATE(1970,1,1))</f>
        <v>42227.824212962965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 t="s">
        <v>8316</v>
      </c>
      <c r="P3523" t="s">
        <v>8317</v>
      </c>
      <c r="Q3523" s="11">
        <f t="shared" si="110"/>
        <v>2014</v>
      </c>
      <c r="R3523" s="9">
        <f t="shared" si="111"/>
        <v>41881.361342592594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 t="s">
        <v>8316</v>
      </c>
      <c r="P3524" t="s">
        <v>8317</v>
      </c>
      <c r="Q3524" s="11">
        <f t="shared" si="110"/>
        <v>2015</v>
      </c>
      <c r="R3524" s="9">
        <f t="shared" si="111"/>
        <v>42234.789884259255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 t="s">
        <v>8316</v>
      </c>
      <c r="P3525" t="s">
        <v>8317</v>
      </c>
      <c r="Q3525" s="11">
        <f t="shared" si="110"/>
        <v>2016</v>
      </c>
      <c r="R3525" s="9">
        <f t="shared" si="111"/>
        <v>42581.397546296299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 t="s">
        <v>8316</v>
      </c>
      <c r="P3526" t="s">
        <v>8317</v>
      </c>
      <c r="Q3526" s="11">
        <f t="shared" si="110"/>
        <v>2014</v>
      </c>
      <c r="R3526" s="9">
        <f t="shared" si="111"/>
        <v>41880.76357638889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 t="s">
        <v>8316</v>
      </c>
      <c r="P3527" t="s">
        <v>8317</v>
      </c>
      <c r="Q3527" s="11">
        <f t="shared" si="110"/>
        <v>2015</v>
      </c>
      <c r="R3527" s="9">
        <f t="shared" si="111"/>
        <v>42214.6956712963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 t="s">
        <v>8316</v>
      </c>
      <c r="P3528" t="s">
        <v>8317</v>
      </c>
      <c r="Q3528" s="11">
        <f t="shared" si="110"/>
        <v>2016</v>
      </c>
      <c r="R3528" s="9">
        <f t="shared" si="111"/>
        <v>42460.335312499999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 t="s">
        <v>8316</v>
      </c>
      <c r="P3529" t="s">
        <v>8317</v>
      </c>
      <c r="Q3529" s="11">
        <f t="shared" si="110"/>
        <v>2015</v>
      </c>
      <c r="R3529" s="9">
        <f t="shared" si="111"/>
        <v>42167.023206018523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 t="s">
        <v>8316</v>
      </c>
      <c r="P3530" t="s">
        <v>8317</v>
      </c>
      <c r="Q3530" s="11">
        <f t="shared" si="110"/>
        <v>2016</v>
      </c>
      <c r="R3530" s="9">
        <f t="shared" si="111"/>
        <v>42733.50136574074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 t="s">
        <v>8316</v>
      </c>
      <c r="P3531" t="s">
        <v>8317</v>
      </c>
      <c r="Q3531" s="11">
        <f t="shared" si="110"/>
        <v>2015</v>
      </c>
      <c r="R3531" s="9">
        <f t="shared" si="111"/>
        <v>42177.761782407411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 t="s">
        <v>8316</v>
      </c>
      <c r="P3532" t="s">
        <v>8317</v>
      </c>
      <c r="Q3532" s="11">
        <f t="shared" si="110"/>
        <v>2016</v>
      </c>
      <c r="R3532" s="9">
        <f t="shared" si="111"/>
        <v>42442.623344907406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 t="s">
        <v>8316</v>
      </c>
      <c r="P3533" t="s">
        <v>8317</v>
      </c>
      <c r="Q3533" s="11">
        <f t="shared" si="110"/>
        <v>2016</v>
      </c>
      <c r="R3533" s="9">
        <f t="shared" si="111"/>
        <v>42521.654328703706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 t="s">
        <v>8316</v>
      </c>
      <c r="P3534" t="s">
        <v>8317</v>
      </c>
      <c r="Q3534" s="11">
        <f t="shared" si="110"/>
        <v>2014</v>
      </c>
      <c r="R3534" s="9">
        <f t="shared" si="111"/>
        <v>41884.599849537037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 t="s">
        <v>8316</v>
      </c>
      <c r="P3535" t="s">
        <v>8317</v>
      </c>
      <c r="Q3535" s="11">
        <f t="shared" si="110"/>
        <v>2015</v>
      </c>
      <c r="R3535" s="9">
        <f t="shared" si="111"/>
        <v>42289.761192129634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 t="s">
        <v>8316</v>
      </c>
      <c r="P3536" t="s">
        <v>8317</v>
      </c>
      <c r="Q3536" s="11">
        <f t="shared" si="110"/>
        <v>2015</v>
      </c>
      <c r="R3536" s="9">
        <f t="shared" si="111"/>
        <v>42243.6252662037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 t="s">
        <v>8316</v>
      </c>
      <c r="P3537" t="s">
        <v>8317</v>
      </c>
      <c r="Q3537" s="11">
        <f t="shared" si="110"/>
        <v>2015</v>
      </c>
      <c r="R3537" s="9">
        <f t="shared" si="111"/>
        <v>42248.640162037031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 t="s">
        <v>8316</v>
      </c>
      <c r="P3538" t="s">
        <v>8317</v>
      </c>
      <c r="Q3538" s="11">
        <f t="shared" si="110"/>
        <v>2015</v>
      </c>
      <c r="R3538" s="9">
        <f t="shared" si="111"/>
        <v>42328.727141203708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 t="s">
        <v>8316</v>
      </c>
      <c r="P3539" t="s">
        <v>8317</v>
      </c>
      <c r="Q3539" s="11">
        <f t="shared" si="110"/>
        <v>2014</v>
      </c>
      <c r="R3539" s="9">
        <f t="shared" si="111"/>
        <v>41923.354351851849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 t="s">
        <v>8316</v>
      </c>
      <c r="P3540" t="s">
        <v>8317</v>
      </c>
      <c r="Q3540" s="11">
        <f t="shared" si="110"/>
        <v>2016</v>
      </c>
      <c r="R3540" s="9">
        <f t="shared" si="111"/>
        <v>42571.420601851853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 t="s">
        <v>8316</v>
      </c>
      <c r="P3541" t="s">
        <v>8317</v>
      </c>
      <c r="Q3541" s="11">
        <f t="shared" si="110"/>
        <v>2016</v>
      </c>
      <c r="R3541" s="9">
        <f t="shared" si="111"/>
        <v>42600.756041666667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 t="s">
        <v>8316</v>
      </c>
      <c r="P3542" t="s">
        <v>8317</v>
      </c>
      <c r="Q3542" s="11">
        <f t="shared" si="110"/>
        <v>2016</v>
      </c>
      <c r="R3542" s="9">
        <f t="shared" si="111"/>
        <v>42517.003368055557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 t="s">
        <v>8316</v>
      </c>
      <c r="P3543" t="s">
        <v>8317</v>
      </c>
      <c r="Q3543" s="11">
        <f t="shared" si="110"/>
        <v>2015</v>
      </c>
      <c r="R3543" s="9">
        <f t="shared" si="111"/>
        <v>42222.730034722219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 t="s">
        <v>8316</v>
      </c>
      <c r="P3544" t="s">
        <v>8317</v>
      </c>
      <c r="Q3544" s="11">
        <f t="shared" si="110"/>
        <v>2014</v>
      </c>
      <c r="R3544" s="9">
        <f t="shared" si="111"/>
        <v>41829.599791666667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 t="s">
        <v>8316</v>
      </c>
      <c r="P3545" t="s">
        <v>8317</v>
      </c>
      <c r="Q3545" s="11">
        <f t="shared" si="110"/>
        <v>2015</v>
      </c>
      <c r="R3545" s="9">
        <f t="shared" si="111"/>
        <v>42150.755312499998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 t="s">
        <v>8316</v>
      </c>
      <c r="P3546" t="s">
        <v>8317</v>
      </c>
      <c r="Q3546" s="11">
        <f t="shared" si="110"/>
        <v>2015</v>
      </c>
      <c r="R3546" s="9">
        <f t="shared" si="111"/>
        <v>42040.831678240742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 t="s">
        <v>8316</v>
      </c>
      <c r="P3547" t="s">
        <v>8317</v>
      </c>
      <c r="Q3547" s="11">
        <f t="shared" si="110"/>
        <v>2015</v>
      </c>
      <c r="R3547" s="9">
        <f t="shared" si="111"/>
        <v>42075.807395833333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 t="s">
        <v>8316</v>
      </c>
      <c r="P3548" t="s">
        <v>8317</v>
      </c>
      <c r="Q3548" s="11">
        <f t="shared" si="110"/>
        <v>2015</v>
      </c>
      <c r="R3548" s="9">
        <f t="shared" si="111"/>
        <v>42073.660694444443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 t="s">
        <v>8316</v>
      </c>
      <c r="P3549" t="s">
        <v>8317</v>
      </c>
      <c r="Q3549" s="11">
        <f t="shared" si="110"/>
        <v>2016</v>
      </c>
      <c r="R3549" s="9">
        <f t="shared" si="111"/>
        <v>42480.078715277778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 t="s">
        <v>8316</v>
      </c>
      <c r="P3550" t="s">
        <v>8317</v>
      </c>
      <c r="Q3550" s="11">
        <f t="shared" si="110"/>
        <v>2016</v>
      </c>
      <c r="R3550" s="9">
        <f t="shared" si="111"/>
        <v>42411.942291666666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 t="s">
        <v>8316</v>
      </c>
      <c r="P3551" t="s">
        <v>8317</v>
      </c>
      <c r="Q3551" s="11">
        <f t="shared" si="110"/>
        <v>2015</v>
      </c>
      <c r="R3551" s="9">
        <f t="shared" si="111"/>
        <v>42223.394363425927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 t="s">
        <v>8316</v>
      </c>
      <c r="P3552" t="s">
        <v>8317</v>
      </c>
      <c r="Q3552" s="11">
        <f t="shared" si="110"/>
        <v>2016</v>
      </c>
      <c r="R3552" s="9">
        <f t="shared" si="111"/>
        <v>42462.893495370372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 t="s">
        <v>8316</v>
      </c>
      <c r="P3553" t="s">
        <v>8317</v>
      </c>
      <c r="Q3553" s="11">
        <f t="shared" si="110"/>
        <v>2014</v>
      </c>
      <c r="R3553" s="9">
        <f t="shared" si="111"/>
        <v>41753.515856481477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 t="s">
        <v>8316</v>
      </c>
      <c r="P3554" t="s">
        <v>8317</v>
      </c>
      <c r="Q3554" s="11">
        <f t="shared" si="110"/>
        <v>2014</v>
      </c>
      <c r="R3554" s="9">
        <f t="shared" si="111"/>
        <v>41788.587083333332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 t="s">
        <v>8316</v>
      </c>
      <c r="P3555" t="s">
        <v>8317</v>
      </c>
      <c r="Q3555" s="11">
        <f t="shared" si="110"/>
        <v>2015</v>
      </c>
      <c r="R3555" s="9">
        <f t="shared" si="111"/>
        <v>42196.028703703705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 t="s">
        <v>8316</v>
      </c>
      <c r="P3556" t="s">
        <v>8317</v>
      </c>
      <c r="Q3556" s="11">
        <f t="shared" si="110"/>
        <v>2015</v>
      </c>
      <c r="R3556" s="9">
        <f t="shared" si="111"/>
        <v>42016.050451388888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 t="s">
        <v>8316</v>
      </c>
      <c r="P3557" t="s">
        <v>8317</v>
      </c>
      <c r="Q3557" s="11">
        <f t="shared" si="110"/>
        <v>2016</v>
      </c>
      <c r="R3557" s="9">
        <f t="shared" si="111"/>
        <v>42661.442060185189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 t="s">
        <v>8316</v>
      </c>
      <c r="P3558" t="s">
        <v>8317</v>
      </c>
      <c r="Q3558" s="11">
        <f t="shared" si="110"/>
        <v>2014</v>
      </c>
      <c r="R3558" s="9">
        <f t="shared" si="111"/>
        <v>41808.649583333332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 t="s">
        <v>8316</v>
      </c>
      <c r="P3559" t="s">
        <v>8317</v>
      </c>
      <c r="Q3559" s="11">
        <f t="shared" si="110"/>
        <v>2014</v>
      </c>
      <c r="R3559" s="9">
        <f t="shared" si="111"/>
        <v>41730.276747685188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 t="s">
        <v>8316</v>
      </c>
      <c r="P3560" t="s">
        <v>8317</v>
      </c>
      <c r="Q3560" s="11">
        <f t="shared" si="110"/>
        <v>2015</v>
      </c>
      <c r="R3560" s="9">
        <f t="shared" si="111"/>
        <v>42139.816840277781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 t="s">
        <v>8316</v>
      </c>
      <c r="P3561" t="s">
        <v>8317</v>
      </c>
      <c r="Q3561" s="11">
        <f t="shared" si="110"/>
        <v>2015</v>
      </c>
      <c r="R3561" s="9">
        <f t="shared" si="111"/>
        <v>42194.096157407403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 t="s">
        <v>8316</v>
      </c>
      <c r="P3562" t="s">
        <v>8317</v>
      </c>
      <c r="Q3562" s="11">
        <f t="shared" si="110"/>
        <v>2015</v>
      </c>
      <c r="R3562" s="9">
        <f t="shared" si="111"/>
        <v>42115.889652777783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 t="s">
        <v>8316</v>
      </c>
      <c r="P3563" t="s">
        <v>8317</v>
      </c>
      <c r="Q3563" s="11">
        <f t="shared" si="110"/>
        <v>2015</v>
      </c>
      <c r="R3563" s="9">
        <f t="shared" si="111"/>
        <v>42203.680300925931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 t="s">
        <v>8316</v>
      </c>
      <c r="P3564" t="s">
        <v>8317</v>
      </c>
      <c r="Q3564" s="11">
        <f t="shared" si="110"/>
        <v>2016</v>
      </c>
      <c r="R3564" s="9">
        <f t="shared" si="111"/>
        <v>42433.761886574073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 t="s">
        <v>8316</v>
      </c>
      <c r="P3565" t="s">
        <v>8317</v>
      </c>
      <c r="Q3565" s="11">
        <f t="shared" si="110"/>
        <v>2016</v>
      </c>
      <c r="R3565" s="9">
        <f t="shared" si="111"/>
        <v>42555.671944444446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 t="s">
        <v>8316</v>
      </c>
      <c r="P3566" t="s">
        <v>8317</v>
      </c>
      <c r="Q3566" s="11">
        <f t="shared" si="110"/>
        <v>2015</v>
      </c>
      <c r="R3566" s="9">
        <f t="shared" si="111"/>
        <v>42236.623252314821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 t="s">
        <v>8316</v>
      </c>
      <c r="P3567" t="s">
        <v>8317</v>
      </c>
      <c r="Q3567" s="11">
        <f t="shared" si="110"/>
        <v>2014</v>
      </c>
      <c r="R3567" s="9">
        <f t="shared" si="111"/>
        <v>41974.743148148147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 t="s">
        <v>8316</v>
      </c>
      <c r="P3568" t="s">
        <v>8317</v>
      </c>
      <c r="Q3568" s="11">
        <f t="shared" si="110"/>
        <v>2014</v>
      </c>
      <c r="R3568" s="9">
        <f t="shared" si="111"/>
        <v>41997.507905092592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 t="s">
        <v>8316</v>
      </c>
      <c r="P3569" t="s">
        <v>8317</v>
      </c>
      <c r="Q3569" s="11">
        <f t="shared" si="110"/>
        <v>2015</v>
      </c>
      <c r="R3569" s="9">
        <f t="shared" si="111"/>
        <v>42135.810694444444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 t="s">
        <v>8316</v>
      </c>
      <c r="P3570" t="s">
        <v>8317</v>
      </c>
      <c r="Q3570" s="11">
        <f t="shared" si="110"/>
        <v>2014</v>
      </c>
      <c r="R3570" s="9">
        <f t="shared" si="111"/>
        <v>41869.740671296298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 t="s">
        <v>8316</v>
      </c>
      <c r="P3571" t="s">
        <v>8317</v>
      </c>
      <c r="Q3571" s="11">
        <f t="shared" si="110"/>
        <v>2014</v>
      </c>
      <c r="R3571" s="9">
        <f t="shared" si="111"/>
        <v>41982.688611111109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 t="s">
        <v>8316</v>
      </c>
      <c r="P3572" t="s">
        <v>8317</v>
      </c>
      <c r="Q3572" s="11">
        <f t="shared" si="110"/>
        <v>2014</v>
      </c>
      <c r="R3572" s="9">
        <f t="shared" si="111"/>
        <v>41976.331979166673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 t="s">
        <v>8316</v>
      </c>
      <c r="P3573" t="s">
        <v>8317</v>
      </c>
      <c r="Q3573" s="11">
        <f t="shared" si="110"/>
        <v>2014</v>
      </c>
      <c r="R3573" s="9">
        <f t="shared" si="111"/>
        <v>41912.858946759261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 t="s">
        <v>8316</v>
      </c>
      <c r="P3574" t="s">
        <v>8317</v>
      </c>
      <c r="Q3574" s="11">
        <f t="shared" si="110"/>
        <v>2015</v>
      </c>
      <c r="R3574" s="9">
        <f t="shared" si="111"/>
        <v>42146.570393518516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 t="s">
        <v>8316</v>
      </c>
      <c r="P3575" t="s">
        <v>8317</v>
      </c>
      <c r="Q3575" s="11">
        <f t="shared" si="110"/>
        <v>2014</v>
      </c>
      <c r="R3575" s="9">
        <f t="shared" si="111"/>
        <v>41921.375532407408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 t="s">
        <v>8316</v>
      </c>
      <c r="P3576" t="s">
        <v>8317</v>
      </c>
      <c r="Q3576" s="11">
        <f t="shared" si="110"/>
        <v>2014</v>
      </c>
      <c r="R3576" s="9">
        <f t="shared" si="111"/>
        <v>41926.942685185182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 t="s">
        <v>8316</v>
      </c>
      <c r="P3577" t="s">
        <v>8317</v>
      </c>
      <c r="Q3577" s="11">
        <f t="shared" si="110"/>
        <v>2016</v>
      </c>
      <c r="R3577" s="9">
        <f t="shared" si="111"/>
        <v>42561.783877314811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 t="s">
        <v>8316</v>
      </c>
      <c r="P3578" t="s">
        <v>8317</v>
      </c>
      <c r="Q3578" s="11">
        <f t="shared" si="110"/>
        <v>2016</v>
      </c>
      <c r="R3578" s="9">
        <f t="shared" si="111"/>
        <v>42649.54923611111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 t="s">
        <v>8316</v>
      </c>
      <c r="P3579" t="s">
        <v>8317</v>
      </c>
      <c r="Q3579" s="11">
        <f t="shared" si="110"/>
        <v>2015</v>
      </c>
      <c r="R3579" s="9">
        <f t="shared" si="111"/>
        <v>42093.786840277782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 t="s">
        <v>8316</v>
      </c>
      <c r="P3580" t="s">
        <v>8317</v>
      </c>
      <c r="Q3580" s="11">
        <f t="shared" si="110"/>
        <v>2016</v>
      </c>
      <c r="R3580" s="9">
        <f t="shared" si="111"/>
        <v>42460.733530092592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 t="s">
        <v>8316</v>
      </c>
      <c r="P3581" t="s">
        <v>8317</v>
      </c>
      <c r="Q3581" s="11">
        <f t="shared" si="110"/>
        <v>2016</v>
      </c>
      <c r="R3581" s="9">
        <f t="shared" si="111"/>
        <v>42430.762222222227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 t="s">
        <v>8316</v>
      </c>
      <c r="P3582" t="s">
        <v>8317</v>
      </c>
      <c r="Q3582" s="11">
        <f t="shared" si="110"/>
        <v>2015</v>
      </c>
      <c r="R3582" s="9">
        <f t="shared" si="111"/>
        <v>42026.176180555558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 t="s">
        <v>8316</v>
      </c>
      <c r="P3583" t="s">
        <v>8317</v>
      </c>
      <c r="Q3583" s="11">
        <f t="shared" si="110"/>
        <v>2014</v>
      </c>
      <c r="R3583" s="9">
        <f t="shared" si="111"/>
        <v>41836.471180555556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 t="s">
        <v>8316</v>
      </c>
      <c r="P3584" t="s">
        <v>8317</v>
      </c>
      <c r="Q3584" s="11">
        <f t="shared" si="110"/>
        <v>2016</v>
      </c>
      <c r="R3584" s="9">
        <f t="shared" si="111"/>
        <v>42451.095856481479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 t="s">
        <v>8316</v>
      </c>
      <c r="P3585" t="s">
        <v>8317</v>
      </c>
      <c r="Q3585" s="11">
        <f t="shared" si="110"/>
        <v>2016</v>
      </c>
      <c r="R3585" s="9">
        <f t="shared" si="111"/>
        <v>42418.425983796296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 t="s">
        <v>8316</v>
      </c>
      <c r="P3586" t="s">
        <v>8317</v>
      </c>
      <c r="Q3586" s="11">
        <f t="shared" ref="Q3586:Q3649" si="112">YEAR(R3586)</f>
        <v>2015</v>
      </c>
      <c r="R3586" s="9">
        <f t="shared" ref="R3586:R3649" si="113">(((J3586/60)/60/24)+DATE(1970,1,1))</f>
        <v>42168.316481481481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 t="s">
        <v>8316</v>
      </c>
      <c r="P3587" t="s">
        <v>8317</v>
      </c>
      <c r="Q3587" s="11">
        <f t="shared" si="112"/>
        <v>2014</v>
      </c>
      <c r="R3587" s="9">
        <f t="shared" si="113"/>
        <v>41964.716319444444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 t="s">
        <v>8316</v>
      </c>
      <c r="P3588" t="s">
        <v>8317</v>
      </c>
      <c r="Q3588" s="11">
        <f t="shared" si="112"/>
        <v>2016</v>
      </c>
      <c r="R3588" s="9">
        <f t="shared" si="113"/>
        <v>42576.697569444441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 t="s">
        <v>8316</v>
      </c>
      <c r="P3589" t="s">
        <v>8317</v>
      </c>
      <c r="Q3589" s="11">
        <f t="shared" si="112"/>
        <v>2016</v>
      </c>
      <c r="R3589" s="9">
        <f t="shared" si="113"/>
        <v>42503.539976851855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 t="s">
        <v>8316</v>
      </c>
      <c r="P3590" t="s">
        <v>8317</v>
      </c>
      <c r="Q3590" s="11">
        <f t="shared" si="112"/>
        <v>2015</v>
      </c>
      <c r="R3590" s="9">
        <f t="shared" si="113"/>
        <v>42101.828819444447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 t="s">
        <v>8316</v>
      </c>
      <c r="P3591" t="s">
        <v>8317</v>
      </c>
      <c r="Q3591" s="11">
        <f t="shared" si="112"/>
        <v>2015</v>
      </c>
      <c r="R3591" s="9">
        <f t="shared" si="113"/>
        <v>42125.647534722222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 t="s">
        <v>8316</v>
      </c>
      <c r="P3592" t="s">
        <v>8317</v>
      </c>
      <c r="Q3592" s="11">
        <f t="shared" si="112"/>
        <v>2014</v>
      </c>
      <c r="R3592" s="9">
        <f t="shared" si="113"/>
        <v>41902.333726851852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 t="s">
        <v>8316</v>
      </c>
      <c r="P3593" t="s">
        <v>8317</v>
      </c>
      <c r="Q3593" s="11">
        <f t="shared" si="112"/>
        <v>2014</v>
      </c>
      <c r="R3593" s="9">
        <f t="shared" si="113"/>
        <v>42003.948425925926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 t="s">
        <v>8316</v>
      </c>
      <c r="P3594" t="s">
        <v>8317</v>
      </c>
      <c r="Q3594" s="11">
        <f t="shared" si="112"/>
        <v>2014</v>
      </c>
      <c r="R3594" s="9">
        <f t="shared" si="113"/>
        <v>41988.829942129625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 t="s">
        <v>8316</v>
      </c>
      <c r="P3595" t="s">
        <v>8317</v>
      </c>
      <c r="Q3595" s="11">
        <f t="shared" si="112"/>
        <v>2014</v>
      </c>
      <c r="R3595" s="9">
        <f t="shared" si="113"/>
        <v>41974.898599537039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 t="s">
        <v>8316</v>
      </c>
      <c r="P3596" t="s">
        <v>8317</v>
      </c>
      <c r="Q3596" s="11">
        <f t="shared" si="112"/>
        <v>2016</v>
      </c>
      <c r="R3596" s="9">
        <f t="shared" si="113"/>
        <v>42592.066921296297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 t="s">
        <v>8316</v>
      </c>
      <c r="P3597" t="s">
        <v>8317</v>
      </c>
      <c r="Q3597" s="11">
        <f t="shared" si="112"/>
        <v>2015</v>
      </c>
      <c r="R3597" s="9">
        <f t="shared" si="113"/>
        <v>42050.008368055554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 t="s">
        <v>8316</v>
      </c>
      <c r="P3598" t="s">
        <v>8317</v>
      </c>
      <c r="Q3598" s="11">
        <f t="shared" si="112"/>
        <v>2014</v>
      </c>
      <c r="R3598" s="9">
        <f t="shared" si="113"/>
        <v>41856.715069444443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 t="s">
        <v>8316</v>
      </c>
      <c r="P3599" t="s">
        <v>8317</v>
      </c>
      <c r="Q3599" s="11">
        <f t="shared" si="112"/>
        <v>2016</v>
      </c>
      <c r="R3599" s="9">
        <f t="shared" si="113"/>
        <v>42417.585532407407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 t="s">
        <v>8316</v>
      </c>
      <c r="P3600" t="s">
        <v>8317</v>
      </c>
      <c r="Q3600" s="11">
        <f t="shared" si="112"/>
        <v>2014</v>
      </c>
      <c r="R3600" s="9">
        <f t="shared" si="113"/>
        <v>41866.79886574074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 t="s">
        <v>8316</v>
      </c>
      <c r="P3601" t="s">
        <v>8317</v>
      </c>
      <c r="Q3601" s="11">
        <f t="shared" si="112"/>
        <v>2015</v>
      </c>
      <c r="R3601" s="9">
        <f t="shared" si="113"/>
        <v>42220.79487268519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 t="s">
        <v>8316</v>
      </c>
      <c r="P3602" t="s">
        <v>8317</v>
      </c>
      <c r="Q3602" s="11">
        <f t="shared" si="112"/>
        <v>2016</v>
      </c>
      <c r="R3602" s="9">
        <f t="shared" si="113"/>
        <v>42628.849120370374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 t="s">
        <v>8316</v>
      </c>
      <c r="P3603" t="s">
        <v>8317</v>
      </c>
      <c r="Q3603" s="11">
        <f t="shared" si="112"/>
        <v>2014</v>
      </c>
      <c r="R3603" s="9">
        <f t="shared" si="113"/>
        <v>41990.99863425926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 t="s">
        <v>8316</v>
      </c>
      <c r="P3604" t="s">
        <v>8317</v>
      </c>
      <c r="Q3604" s="11">
        <f t="shared" si="112"/>
        <v>2016</v>
      </c>
      <c r="R3604" s="9">
        <f t="shared" si="113"/>
        <v>42447.894432870366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 t="s">
        <v>8316</v>
      </c>
      <c r="P3605" t="s">
        <v>8317</v>
      </c>
      <c r="Q3605" s="11">
        <f t="shared" si="112"/>
        <v>2015</v>
      </c>
      <c r="R3605" s="9">
        <f t="shared" si="113"/>
        <v>42283.864351851851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 t="s">
        <v>8316</v>
      </c>
      <c r="P3606" t="s">
        <v>8317</v>
      </c>
      <c r="Q3606" s="11">
        <f t="shared" si="112"/>
        <v>2016</v>
      </c>
      <c r="R3606" s="9">
        <f t="shared" si="113"/>
        <v>42483.015694444446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 t="s">
        <v>8316</v>
      </c>
      <c r="P3607" t="s">
        <v>8317</v>
      </c>
      <c r="Q3607" s="11">
        <f t="shared" si="112"/>
        <v>2016</v>
      </c>
      <c r="R3607" s="9">
        <f t="shared" si="113"/>
        <v>42383.793124999997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 t="s">
        <v>8316</v>
      </c>
      <c r="P3608" t="s">
        <v>8317</v>
      </c>
      <c r="Q3608" s="11">
        <f t="shared" si="112"/>
        <v>2016</v>
      </c>
      <c r="R3608" s="9">
        <f t="shared" si="113"/>
        <v>42566.604826388888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 t="s">
        <v>8316</v>
      </c>
      <c r="P3609" t="s">
        <v>8317</v>
      </c>
      <c r="Q3609" s="11">
        <f t="shared" si="112"/>
        <v>2015</v>
      </c>
      <c r="R3609" s="9">
        <f t="shared" si="113"/>
        <v>42338.963912037041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 t="s">
        <v>8316</v>
      </c>
      <c r="P3610" t="s">
        <v>8317</v>
      </c>
      <c r="Q3610" s="11">
        <f t="shared" si="112"/>
        <v>2016</v>
      </c>
      <c r="R3610" s="9">
        <f t="shared" si="113"/>
        <v>42506.709375000006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 t="s">
        <v>8316</v>
      </c>
      <c r="P3611" t="s">
        <v>8317</v>
      </c>
      <c r="Q3611" s="11">
        <f t="shared" si="112"/>
        <v>2016</v>
      </c>
      <c r="R3611" s="9">
        <f t="shared" si="113"/>
        <v>42429.991724537031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 t="s">
        <v>8316</v>
      </c>
      <c r="P3612" t="s">
        <v>8317</v>
      </c>
      <c r="Q3612" s="11">
        <f t="shared" si="112"/>
        <v>2015</v>
      </c>
      <c r="R3612" s="9">
        <f t="shared" si="113"/>
        <v>42203.432129629626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 t="s">
        <v>8316</v>
      </c>
      <c r="P3613" t="s">
        <v>8317</v>
      </c>
      <c r="Q3613" s="11">
        <f t="shared" si="112"/>
        <v>2015</v>
      </c>
      <c r="R3613" s="9">
        <f t="shared" si="113"/>
        <v>42072.370381944449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 t="s">
        <v>8316</v>
      </c>
      <c r="P3614" t="s">
        <v>8317</v>
      </c>
      <c r="Q3614" s="11">
        <f t="shared" si="112"/>
        <v>2014</v>
      </c>
      <c r="R3614" s="9">
        <f t="shared" si="113"/>
        <v>41789.726979166669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 t="s">
        <v>8316</v>
      </c>
      <c r="P3615" t="s">
        <v>8317</v>
      </c>
      <c r="Q3615" s="11">
        <f t="shared" si="112"/>
        <v>2014</v>
      </c>
      <c r="R3615" s="9">
        <f t="shared" si="113"/>
        <v>41788.58997685185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 t="s">
        <v>8316</v>
      </c>
      <c r="P3616" t="s">
        <v>8317</v>
      </c>
      <c r="Q3616" s="11">
        <f t="shared" si="112"/>
        <v>2015</v>
      </c>
      <c r="R3616" s="9">
        <f t="shared" si="113"/>
        <v>42144.041851851856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 t="s">
        <v>8316</v>
      </c>
      <c r="P3617" t="s">
        <v>8317</v>
      </c>
      <c r="Q3617" s="11">
        <f t="shared" si="112"/>
        <v>2015</v>
      </c>
      <c r="R3617" s="9">
        <f t="shared" si="113"/>
        <v>42318.593703703707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 t="s">
        <v>8316</v>
      </c>
      <c r="P3618" t="s">
        <v>8317</v>
      </c>
      <c r="Q3618" s="11">
        <f t="shared" si="112"/>
        <v>2015</v>
      </c>
      <c r="R3618" s="9">
        <f t="shared" si="113"/>
        <v>42052.949814814812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 t="s">
        <v>8316</v>
      </c>
      <c r="P3619" t="s">
        <v>8317</v>
      </c>
      <c r="Q3619" s="11">
        <f t="shared" si="112"/>
        <v>2017</v>
      </c>
      <c r="R3619" s="9">
        <f t="shared" si="113"/>
        <v>42779.610289351855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 t="s">
        <v>8316</v>
      </c>
      <c r="P3620" t="s">
        <v>8317</v>
      </c>
      <c r="Q3620" s="11">
        <f t="shared" si="112"/>
        <v>2015</v>
      </c>
      <c r="R3620" s="9">
        <f t="shared" si="113"/>
        <v>42128.627893518518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 t="s">
        <v>8316</v>
      </c>
      <c r="P3621" t="s">
        <v>8317</v>
      </c>
      <c r="Q3621" s="11">
        <f t="shared" si="112"/>
        <v>2016</v>
      </c>
      <c r="R3621" s="9">
        <f t="shared" si="113"/>
        <v>42661.132245370376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 t="s">
        <v>8316</v>
      </c>
      <c r="P3622" t="s">
        <v>8317</v>
      </c>
      <c r="Q3622" s="11">
        <f t="shared" si="112"/>
        <v>2015</v>
      </c>
      <c r="R3622" s="9">
        <f t="shared" si="113"/>
        <v>42037.938206018516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 t="s">
        <v>8316</v>
      </c>
      <c r="P3623" t="s">
        <v>8317</v>
      </c>
      <c r="Q3623" s="11">
        <f t="shared" si="112"/>
        <v>2016</v>
      </c>
      <c r="R3623" s="9">
        <f t="shared" si="113"/>
        <v>42619.935694444444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 t="s">
        <v>8316</v>
      </c>
      <c r="P3624" t="s">
        <v>8317</v>
      </c>
      <c r="Q3624" s="11">
        <f t="shared" si="112"/>
        <v>2014</v>
      </c>
      <c r="R3624" s="9">
        <f t="shared" si="113"/>
        <v>41877.221886574072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 t="s">
        <v>8316</v>
      </c>
      <c r="P3625" t="s">
        <v>8317</v>
      </c>
      <c r="Q3625" s="11">
        <f t="shared" si="112"/>
        <v>2014</v>
      </c>
      <c r="R3625" s="9">
        <f t="shared" si="113"/>
        <v>41828.736921296295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 t="s">
        <v>8316</v>
      </c>
      <c r="P3626" t="s">
        <v>8317</v>
      </c>
      <c r="Q3626" s="11">
        <f t="shared" si="112"/>
        <v>2016</v>
      </c>
      <c r="R3626" s="9">
        <f t="shared" si="113"/>
        <v>42545.774189814809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 t="s">
        <v>8316</v>
      </c>
      <c r="P3627" t="s">
        <v>8317</v>
      </c>
      <c r="Q3627" s="11">
        <f t="shared" si="112"/>
        <v>2015</v>
      </c>
      <c r="R3627" s="9">
        <f t="shared" si="113"/>
        <v>42157.652511574073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 t="s">
        <v>8316</v>
      </c>
      <c r="P3628" t="s">
        <v>8317</v>
      </c>
      <c r="Q3628" s="11">
        <f t="shared" si="112"/>
        <v>2014</v>
      </c>
      <c r="R3628" s="9">
        <f t="shared" si="113"/>
        <v>41846.667326388888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 t="s">
        <v>8316</v>
      </c>
      <c r="P3629" t="s">
        <v>8317</v>
      </c>
      <c r="Q3629" s="11">
        <f t="shared" si="112"/>
        <v>2016</v>
      </c>
      <c r="R3629" s="9">
        <f t="shared" si="113"/>
        <v>42460.741747685184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 t="s">
        <v>8316</v>
      </c>
      <c r="P3630" t="s">
        <v>8358</v>
      </c>
      <c r="Q3630" s="11">
        <f t="shared" si="112"/>
        <v>2015</v>
      </c>
      <c r="R3630" s="9">
        <f t="shared" si="113"/>
        <v>42291.833287037036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 t="s">
        <v>8316</v>
      </c>
      <c r="P3631" t="s">
        <v>8358</v>
      </c>
      <c r="Q3631" s="11">
        <f t="shared" si="112"/>
        <v>2016</v>
      </c>
      <c r="R3631" s="9">
        <f t="shared" si="113"/>
        <v>42437.094490740739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 t="s">
        <v>8316</v>
      </c>
      <c r="P3632" t="s">
        <v>8358</v>
      </c>
      <c r="Q3632" s="11">
        <f t="shared" si="112"/>
        <v>2014</v>
      </c>
      <c r="R3632" s="9">
        <f t="shared" si="113"/>
        <v>41942.84710648148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 t="s">
        <v>8316</v>
      </c>
      <c r="P3633" t="s">
        <v>8358</v>
      </c>
      <c r="Q3633" s="11">
        <f t="shared" si="112"/>
        <v>2014</v>
      </c>
      <c r="R3633" s="9">
        <f t="shared" si="113"/>
        <v>41880.753437499996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 t="s">
        <v>8316</v>
      </c>
      <c r="P3634" t="s">
        <v>8358</v>
      </c>
      <c r="Q3634" s="11">
        <f t="shared" si="112"/>
        <v>2014</v>
      </c>
      <c r="R3634" s="9">
        <f t="shared" si="113"/>
        <v>41946.936909722222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 t="s">
        <v>8316</v>
      </c>
      <c r="P3635" t="s">
        <v>8358</v>
      </c>
      <c r="Q3635" s="11">
        <f t="shared" si="112"/>
        <v>2016</v>
      </c>
      <c r="R3635" s="9">
        <f t="shared" si="113"/>
        <v>42649.623460648145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 t="s">
        <v>8316</v>
      </c>
      <c r="P3636" t="s">
        <v>8358</v>
      </c>
      <c r="Q3636" s="11">
        <f t="shared" si="112"/>
        <v>2016</v>
      </c>
      <c r="R3636" s="9">
        <f t="shared" si="113"/>
        <v>42701.166365740741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 t="s">
        <v>8316</v>
      </c>
      <c r="P3637" t="s">
        <v>8358</v>
      </c>
      <c r="Q3637" s="11">
        <f t="shared" si="112"/>
        <v>2016</v>
      </c>
      <c r="R3637" s="9">
        <f t="shared" si="113"/>
        <v>42450.88282407407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 t="s">
        <v>8316</v>
      </c>
      <c r="P3638" t="s">
        <v>8358</v>
      </c>
      <c r="Q3638" s="11">
        <f t="shared" si="112"/>
        <v>2015</v>
      </c>
      <c r="R3638" s="9">
        <f t="shared" si="113"/>
        <v>42226.694780092599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 t="s">
        <v>8316</v>
      </c>
      <c r="P3639" t="s">
        <v>8358</v>
      </c>
      <c r="Q3639" s="11">
        <f t="shared" si="112"/>
        <v>2014</v>
      </c>
      <c r="R3639" s="9">
        <f t="shared" si="113"/>
        <v>41975.700636574074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 t="s">
        <v>8316</v>
      </c>
      <c r="P3640" t="s">
        <v>8358</v>
      </c>
      <c r="Q3640" s="11">
        <f t="shared" si="112"/>
        <v>2015</v>
      </c>
      <c r="R3640" s="9">
        <f t="shared" si="113"/>
        <v>42053.672824074078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 t="s">
        <v>8316</v>
      </c>
      <c r="P3641" t="s">
        <v>8358</v>
      </c>
      <c r="Q3641" s="11">
        <f t="shared" si="112"/>
        <v>2016</v>
      </c>
      <c r="R3641" s="9">
        <f t="shared" si="113"/>
        <v>42590.677152777775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 t="s">
        <v>8316</v>
      </c>
      <c r="P3642" t="s">
        <v>8358</v>
      </c>
      <c r="Q3642" s="11">
        <f t="shared" si="112"/>
        <v>2015</v>
      </c>
      <c r="R3642" s="9">
        <f t="shared" si="113"/>
        <v>42104.781597222223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 t="s">
        <v>8316</v>
      </c>
      <c r="P3643" t="s">
        <v>8358</v>
      </c>
      <c r="Q3643" s="11">
        <f t="shared" si="112"/>
        <v>2014</v>
      </c>
      <c r="R3643" s="9">
        <f t="shared" si="113"/>
        <v>41899.627071759263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 t="s">
        <v>8316</v>
      </c>
      <c r="P3644" t="s">
        <v>8358</v>
      </c>
      <c r="Q3644" s="11">
        <f t="shared" si="112"/>
        <v>2015</v>
      </c>
      <c r="R3644" s="9">
        <f t="shared" si="113"/>
        <v>42297.816284722227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 t="s">
        <v>8316</v>
      </c>
      <c r="P3645" t="s">
        <v>8358</v>
      </c>
      <c r="Q3645" s="11">
        <f t="shared" si="112"/>
        <v>2015</v>
      </c>
      <c r="R3645" s="9">
        <f t="shared" si="113"/>
        <v>42285.143969907411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 t="s">
        <v>8316</v>
      </c>
      <c r="P3646" t="s">
        <v>8358</v>
      </c>
      <c r="Q3646" s="11">
        <f t="shared" si="112"/>
        <v>2016</v>
      </c>
      <c r="R3646" s="9">
        <f t="shared" si="113"/>
        <v>42409.241747685184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 t="s">
        <v>8316</v>
      </c>
      <c r="P3647" t="s">
        <v>8358</v>
      </c>
      <c r="Q3647" s="11">
        <f t="shared" si="112"/>
        <v>2016</v>
      </c>
      <c r="R3647" s="9">
        <f t="shared" si="113"/>
        <v>42665.970347222217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 t="s">
        <v>8316</v>
      </c>
      <c r="P3648" t="s">
        <v>8358</v>
      </c>
      <c r="Q3648" s="11">
        <f t="shared" si="112"/>
        <v>2015</v>
      </c>
      <c r="R3648" s="9">
        <f t="shared" si="113"/>
        <v>42140.421319444446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 t="s">
        <v>8316</v>
      </c>
      <c r="P3649" t="s">
        <v>8358</v>
      </c>
      <c r="Q3649" s="11">
        <f t="shared" si="112"/>
        <v>2016</v>
      </c>
      <c r="R3649" s="9">
        <f t="shared" si="113"/>
        <v>42598.749155092592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 t="s">
        <v>8316</v>
      </c>
      <c r="P3650" t="s">
        <v>8317</v>
      </c>
      <c r="Q3650" s="11">
        <f t="shared" ref="Q3650:Q3713" si="114">YEAR(R3650)</f>
        <v>2014</v>
      </c>
      <c r="R3650" s="9">
        <f t="shared" ref="R3650:R3713" si="115">(((J3650/60)/60/24)+DATE(1970,1,1))</f>
        <v>41887.292187500003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 t="s">
        <v>8316</v>
      </c>
      <c r="P3651" t="s">
        <v>8317</v>
      </c>
      <c r="Q3651" s="11">
        <f t="shared" si="114"/>
        <v>2014</v>
      </c>
      <c r="R3651" s="9">
        <f t="shared" si="115"/>
        <v>41780.712893518517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 t="s">
        <v>8316</v>
      </c>
      <c r="P3652" t="s">
        <v>8317</v>
      </c>
      <c r="Q3652" s="11">
        <f t="shared" si="114"/>
        <v>2016</v>
      </c>
      <c r="R3652" s="9">
        <f t="shared" si="115"/>
        <v>42381.478981481487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 t="s">
        <v>8316</v>
      </c>
      <c r="P3653" t="s">
        <v>8317</v>
      </c>
      <c r="Q3653" s="11">
        <f t="shared" si="114"/>
        <v>2014</v>
      </c>
      <c r="R3653" s="9">
        <f t="shared" si="115"/>
        <v>41828.646319444444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 t="s">
        <v>8316</v>
      </c>
      <c r="P3654" t="s">
        <v>8317</v>
      </c>
      <c r="Q3654" s="11">
        <f t="shared" si="114"/>
        <v>2016</v>
      </c>
      <c r="R3654" s="9">
        <f t="shared" si="115"/>
        <v>42596.644699074073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 t="s">
        <v>8316</v>
      </c>
      <c r="P3655" t="s">
        <v>8317</v>
      </c>
      <c r="Q3655" s="11">
        <f t="shared" si="114"/>
        <v>2015</v>
      </c>
      <c r="R3655" s="9">
        <f t="shared" si="115"/>
        <v>42191.363506944443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 t="s">
        <v>8316</v>
      </c>
      <c r="P3656" t="s">
        <v>8317</v>
      </c>
      <c r="Q3656" s="11">
        <f t="shared" si="114"/>
        <v>2016</v>
      </c>
      <c r="R3656" s="9">
        <f t="shared" si="115"/>
        <v>42440.416504629626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 t="s">
        <v>8316</v>
      </c>
      <c r="P3657" t="s">
        <v>8317</v>
      </c>
      <c r="Q3657" s="11">
        <f t="shared" si="114"/>
        <v>2015</v>
      </c>
      <c r="R3657" s="9">
        <f t="shared" si="115"/>
        <v>42173.803217592591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 t="s">
        <v>8316</v>
      </c>
      <c r="P3658" t="s">
        <v>8317</v>
      </c>
      <c r="Q3658" s="11">
        <f t="shared" si="114"/>
        <v>2017</v>
      </c>
      <c r="R3658" s="9">
        <f t="shared" si="115"/>
        <v>42737.910138888896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 t="s">
        <v>8316</v>
      </c>
      <c r="P3659" t="s">
        <v>8317</v>
      </c>
      <c r="Q3659" s="11">
        <f t="shared" si="114"/>
        <v>2016</v>
      </c>
      <c r="R3659" s="9">
        <f t="shared" si="115"/>
        <v>42499.629849537043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 t="s">
        <v>8316</v>
      </c>
      <c r="P3660" t="s">
        <v>8317</v>
      </c>
      <c r="Q3660" s="11">
        <f t="shared" si="114"/>
        <v>2014</v>
      </c>
      <c r="R3660" s="9">
        <f t="shared" si="115"/>
        <v>41775.858564814815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 t="s">
        <v>8316</v>
      </c>
      <c r="P3661" t="s">
        <v>8317</v>
      </c>
      <c r="Q3661" s="11">
        <f t="shared" si="114"/>
        <v>2015</v>
      </c>
      <c r="R3661" s="9">
        <f t="shared" si="115"/>
        <v>42055.277199074073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 t="s">
        <v>8316</v>
      </c>
      <c r="P3662" t="s">
        <v>8317</v>
      </c>
      <c r="Q3662" s="11">
        <f t="shared" si="114"/>
        <v>2014</v>
      </c>
      <c r="R3662" s="9">
        <f t="shared" si="115"/>
        <v>41971.881076388891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 t="s">
        <v>8316</v>
      </c>
      <c r="P3663" t="s">
        <v>8317</v>
      </c>
      <c r="Q3663" s="11">
        <f t="shared" si="114"/>
        <v>2016</v>
      </c>
      <c r="R3663" s="9">
        <f t="shared" si="115"/>
        <v>42447.896666666667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 t="s">
        <v>8316</v>
      </c>
      <c r="P3664" t="s">
        <v>8317</v>
      </c>
      <c r="Q3664" s="11">
        <f t="shared" si="114"/>
        <v>2015</v>
      </c>
      <c r="R3664" s="9">
        <f t="shared" si="115"/>
        <v>42064.220069444447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 t="s">
        <v>8316</v>
      </c>
      <c r="P3665" t="s">
        <v>8317</v>
      </c>
      <c r="Q3665" s="11">
        <f t="shared" si="114"/>
        <v>2016</v>
      </c>
      <c r="R3665" s="9">
        <f t="shared" si="115"/>
        <v>42665.451736111107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 t="s">
        <v>8316</v>
      </c>
      <c r="P3666" t="s">
        <v>8317</v>
      </c>
      <c r="Q3666" s="11">
        <f t="shared" si="114"/>
        <v>2016</v>
      </c>
      <c r="R3666" s="9">
        <f t="shared" si="115"/>
        <v>42523.248715277776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 t="s">
        <v>8316</v>
      </c>
      <c r="P3667" t="s">
        <v>8317</v>
      </c>
      <c r="Q3667" s="11">
        <f t="shared" si="114"/>
        <v>2015</v>
      </c>
      <c r="R3667" s="9">
        <f t="shared" si="115"/>
        <v>42294.808124999996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 t="s">
        <v>8316</v>
      </c>
      <c r="P3668" t="s">
        <v>8317</v>
      </c>
      <c r="Q3668" s="11">
        <f t="shared" si="114"/>
        <v>2014</v>
      </c>
      <c r="R3668" s="9">
        <f t="shared" si="115"/>
        <v>41822.90488425926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 t="s">
        <v>8316</v>
      </c>
      <c r="P3669" t="s">
        <v>8317</v>
      </c>
      <c r="Q3669" s="11">
        <f t="shared" si="114"/>
        <v>2015</v>
      </c>
      <c r="R3669" s="9">
        <f t="shared" si="115"/>
        <v>42173.970127314817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 t="s">
        <v>8316</v>
      </c>
      <c r="P3670" t="s">
        <v>8317</v>
      </c>
      <c r="Q3670" s="11">
        <f t="shared" si="114"/>
        <v>2015</v>
      </c>
      <c r="R3670" s="9">
        <f t="shared" si="115"/>
        <v>42185.556157407409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 t="s">
        <v>8316</v>
      </c>
      <c r="P3671" t="s">
        <v>8317</v>
      </c>
      <c r="Q3671" s="11">
        <f t="shared" si="114"/>
        <v>2015</v>
      </c>
      <c r="R3671" s="9">
        <f t="shared" si="115"/>
        <v>42136.675196759257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 t="s">
        <v>8316</v>
      </c>
      <c r="P3672" t="s">
        <v>8317</v>
      </c>
      <c r="Q3672" s="11">
        <f t="shared" si="114"/>
        <v>2015</v>
      </c>
      <c r="R3672" s="9">
        <f t="shared" si="115"/>
        <v>42142.514016203699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 t="s">
        <v>8316</v>
      </c>
      <c r="P3673" t="s">
        <v>8317</v>
      </c>
      <c r="Q3673" s="11">
        <f t="shared" si="114"/>
        <v>2014</v>
      </c>
      <c r="R3673" s="9">
        <f t="shared" si="115"/>
        <v>41820.62809027778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 t="s">
        <v>8316</v>
      </c>
      <c r="P3674" t="s">
        <v>8317</v>
      </c>
      <c r="Q3674" s="11">
        <f t="shared" si="114"/>
        <v>2014</v>
      </c>
      <c r="R3674" s="9">
        <f t="shared" si="115"/>
        <v>41878.946574074071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 t="s">
        <v>8316</v>
      </c>
      <c r="P3675" t="s">
        <v>8317</v>
      </c>
      <c r="Q3675" s="11">
        <f t="shared" si="114"/>
        <v>2014</v>
      </c>
      <c r="R3675" s="9">
        <f t="shared" si="115"/>
        <v>41914.295104166667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 t="s">
        <v>8316</v>
      </c>
      <c r="P3676" t="s">
        <v>8317</v>
      </c>
      <c r="Q3676" s="11">
        <f t="shared" si="114"/>
        <v>2016</v>
      </c>
      <c r="R3676" s="9">
        <f t="shared" si="115"/>
        <v>42556.873020833329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 t="s">
        <v>8316</v>
      </c>
      <c r="P3677" t="s">
        <v>8317</v>
      </c>
      <c r="Q3677" s="11">
        <f t="shared" si="114"/>
        <v>2016</v>
      </c>
      <c r="R3677" s="9">
        <f t="shared" si="115"/>
        <v>42493.597013888888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 t="s">
        <v>8316</v>
      </c>
      <c r="P3678" t="s">
        <v>8317</v>
      </c>
      <c r="Q3678" s="11">
        <f t="shared" si="114"/>
        <v>2014</v>
      </c>
      <c r="R3678" s="9">
        <f t="shared" si="115"/>
        <v>41876.815787037034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 t="s">
        <v>8316</v>
      </c>
      <c r="P3679" t="s">
        <v>8317</v>
      </c>
      <c r="Q3679" s="11">
        <f t="shared" si="114"/>
        <v>2014</v>
      </c>
      <c r="R3679" s="9">
        <f t="shared" si="115"/>
        <v>41802.574282407404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 t="s">
        <v>8316</v>
      </c>
      <c r="P3680" t="s">
        <v>8317</v>
      </c>
      <c r="Q3680" s="11">
        <f t="shared" si="114"/>
        <v>2015</v>
      </c>
      <c r="R3680" s="9">
        <f t="shared" si="115"/>
        <v>42120.531226851846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 t="s">
        <v>8316</v>
      </c>
      <c r="P3681" t="s">
        <v>8317</v>
      </c>
      <c r="Q3681" s="11">
        <f t="shared" si="114"/>
        <v>2014</v>
      </c>
      <c r="R3681" s="9">
        <f t="shared" si="115"/>
        <v>41786.761354166665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 t="s">
        <v>8316</v>
      </c>
      <c r="P3682" t="s">
        <v>8317</v>
      </c>
      <c r="Q3682" s="11">
        <f t="shared" si="114"/>
        <v>2016</v>
      </c>
      <c r="R3682" s="9">
        <f t="shared" si="115"/>
        <v>42627.454097222217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 t="s">
        <v>8316</v>
      </c>
      <c r="P3683" t="s">
        <v>8317</v>
      </c>
      <c r="Q3683" s="11">
        <f t="shared" si="114"/>
        <v>2016</v>
      </c>
      <c r="R3683" s="9">
        <f t="shared" si="115"/>
        <v>42374.651504629626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 t="s">
        <v>8316</v>
      </c>
      <c r="P3684" t="s">
        <v>8317</v>
      </c>
      <c r="Q3684" s="11">
        <f t="shared" si="114"/>
        <v>2014</v>
      </c>
      <c r="R3684" s="9">
        <f t="shared" si="115"/>
        <v>41772.685393518521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 t="s">
        <v>8316</v>
      </c>
      <c r="P3685" t="s">
        <v>8317</v>
      </c>
      <c r="Q3685" s="11">
        <f t="shared" si="114"/>
        <v>2016</v>
      </c>
      <c r="R3685" s="9">
        <f t="shared" si="115"/>
        <v>42633.116851851853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 t="s">
        <v>8316</v>
      </c>
      <c r="P3686" t="s">
        <v>8317</v>
      </c>
      <c r="Q3686" s="11">
        <f t="shared" si="114"/>
        <v>2015</v>
      </c>
      <c r="R3686" s="9">
        <f t="shared" si="115"/>
        <v>42219.180393518516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 t="s">
        <v>8316</v>
      </c>
      <c r="P3687" t="s">
        <v>8317</v>
      </c>
      <c r="Q3687" s="11">
        <f t="shared" si="114"/>
        <v>2014</v>
      </c>
      <c r="R3687" s="9">
        <f t="shared" si="115"/>
        <v>41753.593275462961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 t="s">
        <v>8316</v>
      </c>
      <c r="P3688" t="s">
        <v>8317</v>
      </c>
      <c r="Q3688" s="11">
        <f t="shared" si="114"/>
        <v>2015</v>
      </c>
      <c r="R3688" s="9">
        <f t="shared" si="115"/>
        <v>42230.662731481483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 t="s">
        <v>8316</v>
      </c>
      <c r="P3689" t="s">
        <v>8317</v>
      </c>
      <c r="Q3689" s="11">
        <f t="shared" si="114"/>
        <v>2014</v>
      </c>
      <c r="R3689" s="9">
        <f t="shared" si="115"/>
        <v>41787.218229166669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 t="s">
        <v>8316</v>
      </c>
      <c r="P3690" t="s">
        <v>8317</v>
      </c>
      <c r="Q3690" s="11">
        <f t="shared" si="114"/>
        <v>2014</v>
      </c>
      <c r="R3690" s="9">
        <f t="shared" si="115"/>
        <v>41829.787083333329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 t="s">
        <v>8316</v>
      </c>
      <c r="P3691" t="s">
        <v>8317</v>
      </c>
      <c r="Q3691" s="11">
        <f t="shared" si="114"/>
        <v>2015</v>
      </c>
      <c r="R3691" s="9">
        <f t="shared" si="115"/>
        <v>42147.826840277776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 t="s">
        <v>8316</v>
      </c>
      <c r="P3692" t="s">
        <v>8317</v>
      </c>
      <c r="Q3692" s="11">
        <f t="shared" si="114"/>
        <v>2014</v>
      </c>
      <c r="R3692" s="9">
        <f t="shared" si="115"/>
        <v>41940.598182870373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 t="s">
        <v>8316</v>
      </c>
      <c r="P3693" t="s">
        <v>8317</v>
      </c>
      <c r="Q3693" s="11">
        <f t="shared" si="114"/>
        <v>2015</v>
      </c>
      <c r="R3693" s="9">
        <f t="shared" si="115"/>
        <v>42020.700567129628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 t="s">
        <v>8316</v>
      </c>
      <c r="P3694" t="s">
        <v>8317</v>
      </c>
      <c r="Q3694" s="11">
        <f t="shared" si="114"/>
        <v>2014</v>
      </c>
      <c r="R3694" s="9">
        <f t="shared" si="115"/>
        <v>41891.96503472222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 t="s">
        <v>8316</v>
      </c>
      <c r="P3695" t="s">
        <v>8317</v>
      </c>
      <c r="Q3695" s="11">
        <f t="shared" si="114"/>
        <v>2015</v>
      </c>
      <c r="R3695" s="9">
        <f t="shared" si="115"/>
        <v>42309.191307870366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 t="s">
        <v>8316</v>
      </c>
      <c r="P3696" t="s">
        <v>8317</v>
      </c>
      <c r="Q3696" s="11">
        <f t="shared" si="114"/>
        <v>2016</v>
      </c>
      <c r="R3696" s="9">
        <f t="shared" si="115"/>
        <v>42490.133877314816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 t="s">
        <v>8316</v>
      </c>
      <c r="P3697" t="s">
        <v>8317</v>
      </c>
      <c r="Q3697" s="11">
        <f t="shared" si="114"/>
        <v>2014</v>
      </c>
      <c r="R3697" s="9">
        <f t="shared" si="115"/>
        <v>41995.870486111111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 t="s">
        <v>8316</v>
      </c>
      <c r="P3698" t="s">
        <v>8317</v>
      </c>
      <c r="Q3698" s="11">
        <f t="shared" si="114"/>
        <v>2014</v>
      </c>
      <c r="R3698" s="9">
        <f t="shared" si="115"/>
        <v>41988.617083333331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 t="s">
        <v>8316</v>
      </c>
      <c r="P3699" t="s">
        <v>8317</v>
      </c>
      <c r="Q3699" s="11">
        <f t="shared" si="114"/>
        <v>2016</v>
      </c>
      <c r="R3699" s="9">
        <f t="shared" si="115"/>
        <v>42479.465833333335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 t="s">
        <v>8316</v>
      </c>
      <c r="P3700" t="s">
        <v>8317</v>
      </c>
      <c r="Q3700" s="11">
        <f t="shared" si="114"/>
        <v>2016</v>
      </c>
      <c r="R3700" s="9">
        <f t="shared" si="115"/>
        <v>42401.806562500002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 t="s">
        <v>8316</v>
      </c>
      <c r="P3701" t="s">
        <v>8317</v>
      </c>
      <c r="Q3701" s="11">
        <f t="shared" si="114"/>
        <v>2014</v>
      </c>
      <c r="R3701" s="9">
        <f t="shared" si="115"/>
        <v>41897.602037037039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 t="s">
        <v>8316</v>
      </c>
      <c r="P3702" t="s">
        <v>8317</v>
      </c>
      <c r="Q3702" s="11">
        <f t="shared" si="114"/>
        <v>2014</v>
      </c>
      <c r="R3702" s="9">
        <f t="shared" si="115"/>
        <v>41882.585648148146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 t="s">
        <v>8316</v>
      </c>
      <c r="P3703" t="s">
        <v>8317</v>
      </c>
      <c r="Q3703" s="11">
        <f t="shared" si="114"/>
        <v>2015</v>
      </c>
      <c r="R3703" s="9">
        <f t="shared" si="115"/>
        <v>42129.541585648149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 t="s">
        <v>8316</v>
      </c>
      <c r="P3704" t="s">
        <v>8317</v>
      </c>
      <c r="Q3704" s="11">
        <f t="shared" si="114"/>
        <v>2016</v>
      </c>
      <c r="R3704" s="9">
        <f t="shared" si="115"/>
        <v>42524.53800925926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 t="s">
        <v>8316</v>
      </c>
      <c r="P3705" t="s">
        <v>8317</v>
      </c>
      <c r="Q3705" s="11">
        <f t="shared" si="114"/>
        <v>2016</v>
      </c>
      <c r="R3705" s="9">
        <f t="shared" si="115"/>
        <v>42556.504490740743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 t="s">
        <v>8316</v>
      </c>
      <c r="P3706" t="s">
        <v>8317</v>
      </c>
      <c r="Q3706" s="11">
        <f t="shared" si="114"/>
        <v>2016</v>
      </c>
      <c r="R3706" s="9">
        <f t="shared" si="115"/>
        <v>42461.689745370371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 t="s">
        <v>8316</v>
      </c>
      <c r="P3707" t="s">
        <v>8317</v>
      </c>
      <c r="Q3707" s="11">
        <f t="shared" si="114"/>
        <v>2014</v>
      </c>
      <c r="R3707" s="9">
        <f t="shared" si="115"/>
        <v>41792.542986111112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 t="s">
        <v>8316</v>
      </c>
      <c r="P3708" t="s">
        <v>8317</v>
      </c>
      <c r="Q3708" s="11">
        <f t="shared" si="114"/>
        <v>2014</v>
      </c>
      <c r="R3708" s="9">
        <f t="shared" si="115"/>
        <v>41879.913761574076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 t="s">
        <v>8316</v>
      </c>
      <c r="P3709" t="s">
        <v>8317</v>
      </c>
      <c r="Q3709" s="11">
        <f t="shared" si="114"/>
        <v>2016</v>
      </c>
      <c r="R3709" s="9">
        <f t="shared" si="115"/>
        <v>42552.048356481479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 t="s">
        <v>8316</v>
      </c>
      <c r="P3710" t="s">
        <v>8317</v>
      </c>
      <c r="Q3710" s="11">
        <f t="shared" si="114"/>
        <v>2014</v>
      </c>
      <c r="R3710" s="9">
        <f t="shared" si="115"/>
        <v>41810.142199074071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 t="s">
        <v>8316</v>
      </c>
      <c r="P3711" t="s">
        <v>8317</v>
      </c>
      <c r="Q3711" s="11">
        <f t="shared" si="114"/>
        <v>2014</v>
      </c>
      <c r="R3711" s="9">
        <f t="shared" si="115"/>
        <v>41785.707708333335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 t="s">
        <v>8316</v>
      </c>
      <c r="P3712" t="s">
        <v>8317</v>
      </c>
      <c r="Q3712" s="11">
        <f t="shared" si="114"/>
        <v>2015</v>
      </c>
      <c r="R3712" s="9">
        <f t="shared" si="115"/>
        <v>42072.576249999998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 t="s">
        <v>8316</v>
      </c>
      <c r="P3713" t="s">
        <v>8317</v>
      </c>
      <c r="Q3713" s="11">
        <f t="shared" si="114"/>
        <v>2014</v>
      </c>
      <c r="R3713" s="9">
        <f t="shared" si="115"/>
        <v>41779.724224537036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 t="s">
        <v>8316</v>
      </c>
      <c r="P3714" t="s">
        <v>8317</v>
      </c>
      <c r="Q3714" s="11">
        <f t="shared" ref="Q3714:Q3777" si="116">YEAR(R3714)</f>
        <v>2015</v>
      </c>
      <c r="R3714" s="9">
        <f t="shared" ref="R3714:R3777" si="117">(((J3714/60)/60/24)+DATE(1970,1,1))</f>
        <v>42134.172071759262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 t="s">
        <v>8316</v>
      </c>
      <c r="P3715" t="s">
        <v>8317</v>
      </c>
      <c r="Q3715" s="11">
        <f t="shared" si="116"/>
        <v>2016</v>
      </c>
      <c r="R3715" s="9">
        <f t="shared" si="117"/>
        <v>42505.738032407404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 t="s">
        <v>8316</v>
      </c>
      <c r="P3716" t="s">
        <v>8317</v>
      </c>
      <c r="Q3716" s="11">
        <f t="shared" si="116"/>
        <v>2015</v>
      </c>
      <c r="R3716" s="9">
        <f t="shared" si="117"/>
        <v>42118.556331018524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 t="s">
        <v>8316</v>
      </c>
      <c r="P3717" t="s">
        <v>8317</v>
      </c>
      <c r="Q3717" s="11">
        <f t="shared" si="116"/>
        <v>2015</v>
      </c>
      <c r="R3717" s="9">
        <f t="shared" si="117"/>
        <v>42036.995590277773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 t="s">
        <v>8316</v>
      </c>
      <c r="P3718" t="s">
        <v>8317</v>
      </c>
      <c r="Q3718" s="11">
        <f t="shared" si="116"/>
        <v>2015</v>
      </c>
      <c r="R3718" s="9">
        <f t="shared" si="117"/>
        <v>42360.887835648144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 t="s">
        <v>8316</v>
      </c>
      <c r="P3719" t="s">
        <v>8317</v>
      </c>
      <c r="Q3719" s="11">
        <f t="shared" si="116"/>
        <v>2015</v>
      </c>
      <c r="R3719" s="9">
        <f t="shared" si="117"/>
        <v>42102.866307870368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 t="s">
        <v>8316</v>
      </c>
      <c r="P3720" t="s">
        <v>8317</v>
      </c>
      <c r="Q3720" s="11">
        <f t="shared" si="116"/>
        <v>2015</v>
      </c>
      <c r="R3720" s="9">
        <f t="shared" si="117"/>
        <v>42032.716145833328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 t="s">
        <v>8316</v>
      </c>
      <c r="P3721" t="s">
        <v>8317</v>
      </c>
      <c r="Q3721" s="11">
        <f t="shared" si="116"/>
        <v>2015</v>
      </c>
      <c r="R3721" s="9">
        <f t="shared" si="117"/>
        <v>42147.729930555557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 t="s">
        <v>8316</v>
      </c>
      <c r="P3722" t="s">
        <v>8317</v>
      </c>
      <c r="Q3722" s="11">
        <f t="shared" si="116"/>
        <v>2015</v>
      </c>
      <c r="R3722" s="9">
        <f t="shared" si="117"/>
        <v>42165.993125000001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 t="s">
        <v>8316</v>
      </c>
      <c r="P3723" t="s">
        <v>8317</v>
      </c>
      <c r="Q3723" s="11">
        <f t="shared" si="116"/>
        <v>2014</v>
      </c>
      <c r="R3723" s="9">
        <f t="shared" si="117"/>
        <v>41927.936157407406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 t="s">
        <v>8316</v>
      </c>
      <c r="P3724" t="s">
        <v>8317</v>
      </c>
      <c r="Q3724" s="11">
        <f t="shared" si="116"/>
        <v>2016</v>
      </c>
      <c r="R3724" s="9">
        <f t="shared" si="117"/>
        <v>42381.671840277777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 t="s">
        <v>8316</v>
      </c>
      <c r="P3725" t="s">
        <v>8317</v>
      </c>
      <c r="Q3725" s="11">
        <f t="shared" si="116"/>
        <v>2014</v>
      </c>
      <c r="R3725" s="9">
        <f t="shared" si="117"/>
        <v>41943.753032407411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 t="s">
        <v>8316</v>
      </c>
      <c r="P3726" t="s">
        <v>8317</v>
      </c>
      <c r="Q3726" s="11">
        <f t="shared" si="116"/>
        <v>2016</v>
      </c>
      <c r="R3726" s="9">
        <f t="shared" si="117"/>
        <v>42465.491435185191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 t="s">
        <v>8316</v>
      </c>
      <c r="P3727" t="s">
        <v>8317</v>
      </c>
      <c r="Q3727" s="11">
        <f t="shared" si="116"/>
        <v>2016</v>
      </c>
      <c r="R3727" s="9">
        <f t="shared" si="117"/>
        <v>42401.945219907408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 t="s">
        <v>8316</v>
      </c>
      <c r="P3728" t="s">
        <v>8317</v>
      </c>
      <c r="Q3728" s="11">
        <f t="shared" si="116"/>
        <v>2016</v>
      </c>
      <c r="R3728" s="9">
        <f t="shared" si="117"/>
        <v>42462.140868055561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 t="s">
        <v>8316</v>
      </c>
      <c r="P3729" t="s">
        <v>8317</v>
      </c>
      <c r="Q3729" s="11">
        <f t="shared" si="116"/>
        <v>2016</v>
      </c>
      <c r="R3729" s="9">
        <f t="shared" si="117"/>
        <v>42632.348310185189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 t="s">
        <v>8316</v>
      </c>
      <c r="P3730" t="s">
        <v>8317</v>
      </c>
      <c r="Q3730" s="11">
        <f t="shared" si="116"/>
        <v>2015</v>
      </c>
      <c r="R3730" s="9">
        <f t="shared" si="117"/>
        <v>42205.171018518522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 t="s">
        <v>8316</v>
      </c>
      <c r="P3731" t="s">
        <v>8317</v>
      </c>
      <c r="Q3731" s="11">
        <f t="shared" si="116"/>
        <v>2015</v>
      </c>
      <c r="R3731" s="9">
        <f t="shared" si="117"/>
        <v>42041.205000000002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 t="s">
        <v>8316</v>
      </c>
      <c r="P3732" t="s">
        <v>8317</v>
      </c>
      <c r="Q3732" s="11">
        <f t="shared" si="116"/>
        <v>2015</v>
      </c>
      <c r="R3732" s="9">
        <f t="shared" si="117"/>
        <v>42203.677766203706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 t="s">
        <v>8316</v>
      </c>
      <c r="P3733" t="s">
        <v>8317</v>
      </c>
      <c r="Q3733" s="11">
        <f t="shared" si="116"/>
        <v>2014</v>
      </c>
      <c r="R3733" s="9">
        <f t="shared" si="117"/>
        <v>41983.752847222218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 t="s">
        <v>8316</v>
      </c>
      <c r="P3734" t="s">
        <v>8317</v>
      </c>
      <c r="Q3734" s="11">
        <f t="shared" si="116"/>
        <v>2014</v>
      </c>
      <c r="R3734" s="9">
        <f t="shared" si="117"/>
        <v>41968.677465277782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 t="s">
        <v>8316</v>
      </c>
      <c r="P3735" t="s">
        <v>8317</v>
      </c>
      <c r="Q3735" s="11">
        <f t="shared" si="116"/>
        <v>2015</v>
      </c>
      <c r="R3735" s="9">
        <f t="shared" si="117"/>
        <v>42103.024398148147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 t="s">
        <v>8316</v>
      </c>
      <c r="P3736" t="s">
        <v>8317</v>
      </c>
      <c r="Q3736" s="11">
        <f t="shared" si="116"/>
        <v>2015</v>
      </c>
      <c r="R3736" s="9">
        <f t="shared" si="117"/>
        <v>42089.901574074072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 t="s">
        <v>8316</v>
      </c>
      <c r="P3737" t="s">
        <v>8317</v>
      </c>
      <c r="Q3737" s="11">
        <f t="shared" si="116"/>
        <v>2015</v>
      </c>
      <c r="R3737" s="9">
        <f t="shared" si="117"/>
        <v>42122.693159722221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 t="s">
        <v>8316</v>
      </c>
      <c r="P3738" t="s">
        <v>8317</v>
      </c>
      <c r="Q3738" s="11">
        <f t="shared" si="116"/>
        <v>2015</v>
      </c>
      <c r="R3738" s="9">
        <f t="shared" si="117"/>
        <v>42048.711724537032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 t="s">
        <v>8316</v>
      </c>
      <c r="P3739" t="s">
        <v>8317</v>
      </c>
      <c r="Q3739" s="11">
        <f t="shared" si="116"/>
        <v>2015</v>
      </c>
      <c r="R3739" s="9">
        <f t="shared" si="117"/>
        <v>42297.691006944442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 t="s">
        <v>8316</v>
      </c>
      <c r="P3740" t="s">
        <v>8317</v>
      </c>
      <c r="Q3740" s="11">
        <f t="shared" si="116"/>
        <v>2014</v>
      </c>
      <c r="R3740" s="9">
        <f t="shared" si="117"/>
        <v>41813.938715277778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 t="s">
        <v>8316</v>
      </c>
      <c r="P3741" t="s">
        <v>8317</v>
      </c>
      <c r="Q3741" s="11">
        <f t="shared" si="116"/>
        <v>2016</v>
      </c>
      <c r="R3741" s="9">
        <f t="shared" si="117"/>
        <v>42548.449861111112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 t="s">
        <v>8316</v>
      </c>
      <c r="P3742" t="s">
        <v>8317</v>
      </c>
      <c r="Q3742" s="11">
        <f t="shared" si="116"/>
        <v>2014</v>
      </c>
      <c r="R3742" s="9">
        <f t="shared" si="117"/>
        <v>41833.089756944442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 t="s">
        <v>8316</v>
      </c>
      <c r="P3743" t="s">
        <v>8317</v>
      </c>
      <c r="Q3743" s="11">
        <f t="shared" si="116"/>
        <v>2015</v>
      </c>
      <c r="R3743" s="9">
        <f t="shared" si="117"/>
        <v>42325.920717592591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 t="s">
        <v>8316</v>
      </c>
      <c r="P3744" t="s">
        <v>8317</v>
      </c>
      <c r="Q3744" s="11">
        <f t="shared" si="116"/>
        <v>2014</v>
      </c>
      <c r="R3744" s="9">
        <f t="shared" si="117"/>
        <v>41858.214629629627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 t="s">
        <v>8316</v>
      </c>
      <c r="P3745" t="s">
        <v>8317</v>
      </c>
      <c r="Q3745" s="11">
        <f t="shared" si="116"/>
        <v>2014</v>
      </c>
      <c r="R3745" s="9">
        <f t="shared" si="117"/>
        <v>41793.710231481484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 t="s">
        <v>8316</v>
      </c>
      <c r="P3746" t="s">
        <v>8317</v>
      </c>
      <c r="Q3746" s="11">
        <f t="shared" si="116"/>
        <v>2014</v>
      </c>
      <c r="R3746" s="9">
        <f t="shared" si="117"/>
        <v>41793.814259259263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 t="s">
        <v>8316</v>
      </c>
      <c r="P3747" t="s">
        <v>8317</v>
      </c>
      <c r="Q3747" s="11">
        <f t="shared" si="116"/>
        <v>2014</v>
      </c>
      <c r="R3747" s="9">
        <f t="shared" si="117"/>
        <v>41831.697939814818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 t="s">
        <v>8316</v>
      </c>
      <c r="P3748" t="s">
        <v>8317</v>
      </c>
      <c r="Q3748" s="11">
        <f t="shared" si="116"/>
        <v>2016</v>
      </c>
      <c r="R3748" s="9">
        <f t="shared" si="117"/>
        <v>42621.389340277776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 t="s">
        <v>8316</v>
      </c>
      <c r="P3749" t="s">
        <v>8317</v>
      </c>
      <c r="Q3749" s="11">
        <f t="shared" si="116"/>
        <v>2015</v>
      </c>
      <c r="R3749" s="9">
        <f t="shared" si="117"/>
        <v>42164.299722222218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 t="s">
        <v>8316</v>
      </c>
      <c r="P3750" t="s">
        <v>8358</v>
      </c>
      <c r="Q3750" s="11">
        <f t="shared" si="116"/>
        <v>2016</v>
      </c>
      <c r="R3750" s="9">
        <f t="shared" si="117"/>
        <v>42395.706435185188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 t="s">
        <v>8316</v>
      </c>
      <c r="P3751" t="s">
        <v>8358</v>
      </c>
      <c r="Q3751" s="11">
        <f t="shared" si="116"/>
        <v>2016</v>
      </c>
      <c r="R3751" s="9">
        <f t="shared" si="117"/>
        <v>42458.127175925925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 t="s">
        <v>8316</v>
      </c>
      <c r="P3752" t="s">
        <v>8358</v>
      </c>
      <c r="Q3752" s="11">
        <f t="shared" si="116"/>
        <v>2015</v>
      </c>
      <c r="R3752" s="9">
        <f t="shared" si="117"/>
        <v>42016.981574074074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 t="s">
        <v>8316</v>
      </c>
      <c r="P3753" t="s">
        <v>8358</v>
      </c>
      <c r="Q3753" s="11">
        <f t="shared" si="116"/>
        <v>2016</v>
      </c>
      <c r="R3753" s="9">
        <f t="shared" si="117"/>
        <v>42403.035567129627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 t="s">
        <v>8316</v>
      </c>
      <c r="P3754" t="s">
        <v>8358</v>
      </c>
      <c r="Q3754" s="11">
        <f t="shared" si="116"/>
        <v>2016</v>
      </c>
      <c r="R3754" s="9">
        <f t="shared" si="117"/>
        <v>42619.802488425921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 t="s">
        <v>8316</v>
      </c>
      <c r="P3755" t="s">
        <v>8358</v>
      </c>
      <c r="Q3755" s="11">
        <f t="shared" si="116"/>
        <v>2015</v>
      </c>
      <c r="R3755" s="9">
        <f t="shared" si="117"/>
        <v>42128.824074074073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 t="s">
        <v>8316</v>
      </c>
      <c r="P3756" t="s">
        <v>8358</v>
      </c>
      <c r="Q3756" s="11">
        <f t="shared" si="116"/>
        <v>2014</v>
      </c>
      <c r="R3756" s="9">
        <f t="shared" si="117"/>
        <v>41808.881215277775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 t="s">
        <v>8316</v>
      </c>
      <c r="P3757" t="s">
        <v>8358</v>
      </c>
      <c r="Q3757" s="11">
        <f t="shared" si="116"/>
        <v>2016</v>
      </c>
      <c r="R3757" s="9">
        <f t="shared" si="117"/>
        <v>42445.866979166662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 t="s">
        <v>8316</v>
      </c>
      <c r="P3758" t="s">
        <v>8358</v>
      </c>
      <c r="Q3758" s="11">
        <f t="shared" si="116"/>
        <v>2014</v>
      </c>
      <c r="R3758" s="9">
        <f t="shared" si="117"/>
        <v>41771.814791666664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 t="s">
        <v>8316</v>
      </c>
      <c r="P3759" t="s">
        <v>8358</v>
      </c>
      <c r="Q3759" s="11">
        <f t="shared" si="116"/>
        <v>2014</v>
      </c>
      <c r="R3759" s="9">
        <f t="shared" si="117"/>
        <v>41954.850868055553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 t="s">
        <v>8316</v>
      </c>
      <c r="P3760" t="s">
        <v>8358</v>
      </c>
      <c r="Q3760" s="11">
        <f t="shared" si="116"/>
        <v>2014</v>
      </c>
      <c r="R3760" s="9">
        <f t="shared" si="117"/>
        <v>41747.471504629626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 t="s">
        <v>8316</v>
      </c>
      <c r="P3761" t="s">
        <v>8358</v>
      </c>
      <c r="Q3761" s="11">
        <f t="shared" si="116"/>
        <v>2015</v>
      </c>
      <c r="R3761" s="9">
        <f t="shared" si="117"/>
        <v>42182.108252314814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 t="s">
        <v>8316</v>
      </c>
      <c r="P3762" t="s">
        <v>8358</v>
      </c>
      <c r="Q3762" s="11">
        <f t="shared" si="116"/>
        <v>2014</v>
      </c>
      <c r="R3762" s="9">
        <f t="shared" si="117"/>
        <v>41739.525300925925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 t="s">
        <v>8316</v>
      </c>
      <c r="P3763" t="s">
        <v>8358</v>
      </c>
      <c r="Q3763" s="11">
        <f t="shared" si="116"/>
        <v>2015</v>
      </c>
      <c r="R3763" s="9">
        <f t="shared" si="117"/>
        <v>42173.466863425929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 t="s">
        <v>8316</v>
      </c>
      <c r="P3764" t="s">
        <v>8358</v>
      </c>
      <c r="Q3764" s="11">
        <f t="shared" si="116"/>
        <v>2015</v>
      </c>
      <c r="R3764" s="9">
        <f t="shared" si="117"/>
        <v>42193.813530092593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 t="s">
        <v>8316</v>
      </c>
      <c r="P3765" t="s">
        <v>8358</v>
      </c>
      <c r="Q3765" s="11">
        <f t="shared" si="116"/>
        <v>2015</v>
      </c>
      <c r="R3765" s="9">
        <f t="shared" si="117"/>
        <v>42065.750300925924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 t="s">
        <v>8316</v>
      </c>
      <c r="P3766" t="s">
        <v>8358</v>
      </c>
      <c r="Q3766" s="11">
        <f t="shared" si="116"/>
        <v>2016</v>
      </c>
      <c r="R3766" s="9">
        <f t="shared" si="117"/>
        <v>42499.842962962968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 t="s">
        <v>8316</v>
      </c>
      <c r="P3767" t="s">
        <v>8358</v>
      </c>
      <c r="Q3767" s="11">
        <f t="shared" si="116"/>
        <v>2014</v>
      </c>
      <c r="R3767" s="9">
        <f t="shared" si="117"/>
        <v>41820.776412037041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 t="s">
        <v>8316</v>
      </c>
      <c r="P3768" t="s">
        <v>8358</v>
      </c>
      <c r="Q3768" s="11">
        <f t="shared" si="116"/>
        <v>2014</v>
      </c>
      <c r="R3768" s="9">
        <f t="shared" si="117"/>
        <v>41788.167187500003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 t="s">
        <v>8316</v>
      </c>
      <c r="P3769" t="s">
        <v>8358</v>
      </c>
      <c r="Q3769" s="11">
        <f t="shared" si="116"/>
        <v>2015</v>
      </c>
      <c r="R3769" s="9">
        <f t="shared" si="117"/>
        <v>42050.019641203704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 t="s">
        <v>8316</v>
      </c>
      <c r="P3770" t="s">
        <v>8358</v>
      </c>
      <c r="Q3770" s="11">
        <f t="shared" si="116"/>
        <v>2014</v>
      </c>
      <c r="R3770" s="9">
        <f t="shared" si="117"/>
        <v>41772.727893518517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 t="s">
        <v>8316</v>
      </c>
      <c r="P3771" t="s">
        <v>8358</v>
      </c>
      <c r="Q3771" s="11">
        <f t="shared" si="116"/>
        <v>2016</v>
      </c>
      <c r="R3771" s="9">
        <f t="shared" si="117"/>
        <v>42445.598136574074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 t="s">
        <v>8316</v>
      </c>
      <c r="P3772" t="s">
        <v>8358</v>
      </c>
      <c r="Q3772" s="11">
        <f t="shared" si="116"/>
        <v>2015</v>
      </c>
      <c r="R3772" s="9">
        <f t="shared" si="117"/>
        <v>42138.930671296301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 t="s">
        <v>8316</v>
      </c>
      <c r="P3773" t="s">
        <v>8358</v>
      </c>
      <c r="Q3773" s="11">
        <f t="shared" si="116"/>
        <v>2016</v>
      </c>
      <c r="R3773" s="9">
        <f t="shared" si="117"/>
        <v>42493.857083333336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 t="s">
        <v>8316</v>
      </c>
      <c r="P3774" t="s">
        <v>8358</v>
      </c>
      <c r="Q3774" s="11">
        <f t="shared" si="116"/>
        <v>2016</v>
      </c>
      <c r="R3774" s="9">
        <f t="shared" si="117"/>
        <v>42682.616967592592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 t="s">
        <v>8316</v>
      </c>
      <c r="P3775" t="s">
        <v>8358</v>
      </c>
      <c r="Q3775" s="11">
        <f t="shared" si="116"/>
        <v>2016</v>
      </c>
      <c r="R3775" s="9">
        <f t="shared" si="117"/>
        <v>42656.005173611105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 t="s">
        <v>8316</v>
      </c>
      <c r="P3776" t="s">
        <v>8358</v>
      </c>
      <c r="Q3776" s="11">
        <f t="shared" si="116"/>
        <v>2015</v>
      </c>
      <c r="R3776" s="9">
        <f t="shared" si="117"/>
        <v>42087.792303240742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 t="s">
        <v>8316</v>
      </c>
      <c r="P3777" t="s">
        <v>8358</v>
      </c>
      <c r="Q3777" s="11">
        <f t="shared" si="116"/>
        <v>2015</v>
      </c>
      <c r="R3777" s="9">
        <f t="shared" si="117"/>
        <v>42075.942627314813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 t="s">
        <v>8316</v>
      </c>
      <c r="P3778" t="s">
        <v>8358</v>
      </c>
      <c r="Q3778" s="11">
        <f t="shared" ref="Q3778:Q3841" si="118">YEAR(R3778)</f>
        <v>2014</v>
      </c>
      <c r="R3778" s="9">
        <f t="shared" ref="R3778:R3841" si="119">(((J3778/60)/60/24)+DATE(1970,1,1))</f>
        <v>41814.367800925924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 t="s">
        <v>8316</v>
      </c>
      <c r="P3779" t="s">
        <v>8358</v>
      </c>
      <c r="Q3779" s="11">
        <f t="shared" si="118"/>
        <v>2014</v>
      </c>
      <c r="R3779" s="9">
        <f t="shared" si="119"/>
        <v>41887.111354166671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 t="s">
        <v>8316</v>
      </c>
      <c r="P3780" t="s">
        <v>8358</v>
      </c>
      <c r="Q3780" s="11">
        <f t="shared" si="118"/>
        <v>2014</v>
      </c>
      <c r="R3780" s="9">
        <f t="shared" si="119"/>
        <v>41989.819212962961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 t="s">
        <v>8316</v>
      </c>
      <c r="P3781" t="s">
        <v>8358</v>
      </c>
      <c r="Q3781" s="11">
        <f t="shared" si="118"/>
        <v>2016</v>
      </c>
      <c r="R3781" s="9">
        <f t="shared" si="119"/>
        <v>42425.735416666663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 t="s">
        <v>8316</v>
      </c>
      <c r="P3782" t="s">
        <v>8358</v>
      </c>
      <c r="Q3782" s="11">
        <f t="shared" si="118"/>
        <v>2015</v>
      </c>
      <c r="R3782" s="9">
        <f t="shared" si="119"/>
        <v>42166.219733796301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 t="s">
        <v>8316</v>
      </c>
      <c r="P3783" t="s">
        <v>8358</v>
      </c>
      <c r="Q3783" s="11">
        <f t="shared" si="118"/>
        <v>2014</v>
      </c>
      <c r="R3783" s="9">
        <f t="shared" si="119"/>
        <v>41865.882928240739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 t="s">
        <v>8316</v>
      </c>
      <c r="P3784" t="s">
        <v>8358</v>
      </c>
      <c r="Q3784" s="11">
        <f t="shared" si="118"/>
        <v>2016</v>
      </c>
      <c r="R3784" s="9">
        <f t="shared" si="119"/>
        <v>42546.862233796302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 t="s">
        <v>8316</v>
      </c>
      <c r="P3785" t="s">
        <v>8358</v>
      </c>
      <c r="Q3785" s="11">
        <f t="shared" si="118"/>
        <v>2016</v>
      </c>
      <c r="R3785" s="9">
        <f t="shared" si="119"/>
        <v>42420.140277777777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 t="s">
        <v>8316</v>
      </c>
      <c r="P3786" t="s">
        <v>8358</v>
      </c>
      <c r="Q3786" s="11">
        <f t="shared" si="118"/>
        <v>2016</v>
      </c>
      <c r="R3786" s="9">
        <f t="shared" si="119"/>
        <v>42531.980694444443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 t="s">
        <v>8316</v>
      </c>
      <c r="P3787" t="s">
        <v>8358</v>
      </c>
      <c r="Q3787" s="11">
        <f t="shared" si="118"/>
        <v>2016</v>
      </c>
      <c r="R3787" s="9">
        <f t="shared" si="119"/>
        <v>42548.63853009259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 t="s">
        <v>8316</v>
      </c>
      <c r="P3788" t="s">
        <v>8358</v>
      </c>
      <c r="Q3788" s="11">
        <f t="shared" si="118"/>
        <v>2016</v>
      </c>
      <c r="R3788" s="9">
        <f t="shared" si="119"/>
        <v>42487.037905092591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 t="s">
        <v>8316</v>
      </c>
      <c r="P3789" t="s">
        <v>8358</v>
      </c>
      <c r="Q3789" s="11">
        <f t="shared" si="118"/>
        <v>2015</v>
      </c>
      <c r="R3789" s="9">
        <f t="shared" si="119"/>
        <v>42167.534791666665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 t="s">
        <v>8316</v>
      </c>
      <c r="P3790" t="s">
        <v>8358</v>
      </c>
      <c r="Q3790" s="11">
        <f t="shared" si="118"/>
        <v>2015</v>
      </c>
      <c r="R3790" s="9">
        <f t="shared" si="119"/>
        <v>42333.695821759262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 t="s">
        <v>8316</v>
      </c>
      <c r="P3791" t="s">
        <v>8358</v>
      </c>
      <c r="Q3791" s="11">
        <f t="shared" si="118"/>
        <v>2015</v>
      </c>
      <c r="R3791" s="9">
        <f t="shared" si="119"/>
        <v>42138.798819444448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 t="s">
        <v>8316</v>
      </c>
      <c r="P3792" t="s">
        <v>8358</v>
      </c>
      <c r="Q3792" s="11">
        <f t="shared" si="118"/>
        <v>2016</v>
      </c>
      <c r="R3792" s="9">
        <f t="shared" si="119"/>
        <v>42666.666932870372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 t="s">
        <v>8316</v>
      </c>
      <c r="P3793" t="s">
        <v>8358</v>
      </c>
      <c r="Q3793" s="11">
        <f t="shared" si="118"/>
        <v>2014</v>
      </c>
      <c r="R3793" s="9">
        <f t="shared" si="119"/>
        <v>41766.692037037035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 t="s">
        <v>8316</v>
      </c>
      <c r="P3794" t="s">
        <v>8358</v>
      </c>
      <c r="Q3794" s="11">
        <f t="shared" si="118"/>
        <v>2015</v>
      </c>
      <c r="R3794" s="9">
        <f t="shared" si="119"/>
        <v>42170.447013888886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 t="s">
        <v>8316</v>
      </c>
      <c r="P3795" t="s">
        <v>8358</v>
      </c>
      <c r="Q3795" s="11">
        <f t="shared" si="118"/>
        <v>2014</v>
      </c>
      <c r="R3795" s="9">
        <f t="shared" si="119"/>
        <v>41968.938993055555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 t="s">
        <v>8316</v>
      </c>
      <c r="P3796" t="s">
        <v>8358</v>
      </c>
      <c r="Q3796" s="11">
        <f t="shared" si="118"/>
        <v>2015</v>
      </c>
      <c r="R3796" s="9">
        <f t="shared" si="119"/>
        <v>42132.58048611111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 t="s">
        <v>8316</v>
      </c>
      <c r="P3797" t="s">
        <v>8358</v>
      </c>
      <c r="Q3797" s="11">
        <f t="shared" si="118"/>
        <v>2015</v>
      </c>
      <c r="R3797" s="9">
        <f t="shared" si="119"/>
        <v>42201.436226851853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 t="s">
        <v>8316</v>
      </c>
      <c r="P3798" t="s">
        <v>8358</v>
      </c>
      <c r="Q3798" s="11">
        <f t="shared" si="118"/>
        <v>2016</v>
      </c>
      <c r="R3798" s="9">
        <f t="shared" si="119"/>
        <v>42689.029583333337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 t="s">
        <v>8316</v>
      </c>
      <c r="P3799" t="s">
        <v>8358</v>
      </c>
      <c r="Q3799" s="11">
        <f t="shared" si="118"/>
        <v>2015</v>
      </c>
      <c r="R3799" s="9">
        <f t="shared" si="119"/>
        <v>42084.881539351853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 t="s">
        <v>8316</v>
      </c>
      <c r="P3800" t="s">
        <v>8358</v>
      </c>
      <c r="Q3800" s="11">
        <f t="shared" si="118"/>
        <v>2014</v>
      </c>
      <c r="R3800" s="9">
        <f t="shared" si="119"/>
        <v>41831.722777777781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 t="s">
        <v>8316</v>
      </c>
      <c r="P3801" t="s">
        <v>8358</v>
      </c>
      <c r="Q3801" s="11">
        <f t="shared" si="118"/>
        <v>2016</v>
      </c>
      <c r="R3801" s="9">
        <f t="shared" si="119"/>
        <v>42410.93105324074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 t="s">
        <v>8316</v>
      </c>
      <c r="P3802" t="s">
        <v>8358</v>
      </c>
      <c r="Q3802" s="11">
        <f t="shared" si="118"/>
        <v>2014</v>
      </c>
      <c r="R3802" s="9">
        <f t="shared" si="119"/>
        <v>41982.737071759257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 t="s">
        <v>8316</v>
      </c>
      <c r="P3803" t="s">
        <v>8358</v>
      </c>
      <c r="Q3803" s="11">
        <f t="shared" si="118"/>
        <v>2014</v>
      </c>
      <c r="R3803" s="9">
        <f t="shared" si="119"/>
        <v>41975.676111111112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 t="s">
        <v>8316</v>
      </c>
      <c r="P3804" t="s">
        <v>8358</v>
      </c>
      <c r="Q3804" s="11">
        <f t="shared" si="118"/>
        <v>2015</v>
      </c>
      <c r="R3804" s="9">
        <f t="shared" si="119"/>
        <v>42269.126226851848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 t="s">
        <v>8316</v>
      </c>
      <c r="P3805" t="s">
        <v>8358</v>
      </c>
      <c r="Q3805" s="11">
        <f t="shared" si="118"/>
        <v>2016</v>
      </c>
      <c r="R3805" s="9">
        <f t="shared" si="119"/>
        <v>42403.971851851849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 t="s">
        <v>8316</v>
      </c>
      <c r="P3806" t="s">
        <v>8358</v>
      </c>
      <c r="Q3806" s="11">
        <f t="shared" si="118"/>
        <v>2016</v>
      </c>
      <c r="R3806" s="9">
        <f t="shared" si="119"/>
        <v>42527.00953703704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 t="s">
        <v>8316</v>
      </c>
      <c r="P3807" t="s">
        <v>8358</v>
      </c>
      <c r="Q3807" s="11">
        <f t="shared" si="118"/>
        <v>2014</v>
      </c>
      <c r="R3807" s="9">
        <f t="shared" si="119"/>
        <v>41849.887037037035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 t="s">
        <v>8316</v>
      </c>
      <c r="P3808" t="s">
        <v>8358</v>
      </c>
      <c r="Q3808" s="11">
        <f t="shared" si="118"/>
        <v>2014</v>
      </c>
      <c r="R3808" s="9">
        <f t="shared" si="119"/>
        <v>41799.259039351848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 t="s">
        <v>8316</v>
      </c>
      <c r="P3809" t="s">
        <v>8358</v>
      </c>
      <c r="Q3809" s="11">
        <f t="shared" si="118"/>
        <v>2015</v>
      </c>
      <c r="R3809" s="9">
        <f t="shared" si="119"/>
        <v>42090.909016203703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 t="s">
        <v>8316</v>
      </c>
      <c r="P3810" t="s">
        <v>8317</v>
      </c>
      <c r="Q3810" s="11">
        <f t="shared" si="118"/>
        <v>2015</v>
      </c>
      <c r="R3810" s="9">
        <f t="shared" si="119"/>
        <v>42059.453923611116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 t="s">
        <v>8316</v>
      </c>
      <c r="P3811" t="s">
        <v>8317</v>
      </c>
      <c r="Q3811" s="11">
        <f t="shared" si="118"/>
        <v>2014</v>
      </c>
      <c r="R3811" s="9">
        <f t="shared" si="119"/>
        <v>41800.526701388888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 t="s">
        <v>8316</v>
      </c>
      <c r="P3812" t="s">
        <v>8317</v>
      </c>
      <c r="Q3812" s="11">
        <f t="shared" si="118"/>
        <v>2015</v>
      </c>
      <c r="R3812" s="9">
        <f t="shared" si="119"/>
        <v>42054.849050925928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 t="s">
        <v>8316</v>
      </c>
      <c r="P3813" t="s">
        <v>8317</v>
      </c>
      <c r="Q3813" s="11">
        <f t="shared" si="118"/>
        <v>2016</v>
      </c>
      <c r="R3813" s="9">
        <f t="shared" si="119"/>
        <v>42487.62700231481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 t="s">
        <v>8316</v>
      </c>
      <c r="P3814" t="s">
        <v>8317</v>
      </c>
      <c r="Q3814" s="11">
        <f t="shared" si="118"/>
        <v>2015</v>
      </c>
      <c r="R3814" s="9">
        <f t="shared" si="119"/>
        <v>42109.751250000001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 t="s">
        <v>8316</v>
      </c>
      <c r="P3815" t="s">
        <v>8317</v>
      </c>
      <c r="Q3815" s="11">
        <f t="shared" si="118"/>
        <v>2016</v>
      </c>
      <c r="R3815" s="9">
        <f t="shared" si="119"/>
        <v>42497.275706018518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 t="s">
        <v>8316</v>
      </c>
      <c r="P3816" t="s">
        <v>8317</v>
      </c>
      <c r="Q3816" s="11">
        <f t="shared" si="118"/>
        <v>2015</v>
      </c>
      <c r="R3816" s="9">
        <f t="shared" si="119"/>
        <v>42058.904074074075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 t="s">
        <v>8316</v>
      </c>
      <c r="P3817" t="s">
        <v>8317</v>
      </c>
      <c r="Q3817" s="11">
        <f t="shared" si="118"/>
        <v>2015</v>
      </c>
      <c r="R3817" s="9">
        <f t="shared" si="119"/>
        <v>42207.259918981479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 t="s">
        <v>8316</v>
      </c>
      <c r="P3818" t="s">
        <v>8317</v>
      </c>
      <c r="Q3818" s="11">
        <f t="shared" si="118"/>
        <v>2014</v>
      </c>
      <c r="R3818" s="9">
        <f t="shared" si="119"/>
        <v>41807.690081018518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 t="s">
        <v>8316</v>
      </c>
      <c r="P3819" t="s">
        <v>8317</v>
      </c>
      <c r="Q3819" s="11">
        <f t="shared" si="118"/>
        <v>2015</v>
      </c>
      <c r="R3819" s="9">
        <f t="shared" si="119"/>
        <v>42284.69694444444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 t="s">
        <v>8316</v>
      </c>
      <c r="P3820" t="s">
        <v>8317</v>
      </c>
      <c r="Q3820" s="11">
        <f t="shared" si="118"/>
        <v>2015</v>
      </c>
      <c r="R3820" s="9">
        <f t="shared" si="119"/>
        <v>42045.84238425926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 t="s">
        <v>8316</v>
      </c>
      <c r="P3821" t="s">
        <v>8317</v>
      </c>
      <c r="Q3821" s="11">
        <f t="shared" si="118"/>
        <v>2015</v>
      </c>
      <c r="R3821" s="9">
        <f t="shared" si="119"/>
        <v>42184.209537037037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 t="s">
        <v>8316</v>
      </c>
      <c r="P3822" t="s">
        <v>8317</v>
      </c>
      <c r="Q3822" s="11">
        <f t="shared" si="118"/>
        <v>2015</v>
      </c>
      <c r="R3822" s="9">
        <f t="shared" si="119"/>
        <v>42160.651817129634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 t="s">
        <v>8316</v>
      </c>
      <c r="P3823" t="s">
        <v>8317</v>
      </c>
      <c r="Q3823" s="11">
        <f t="shared" si="118"/>
        <v>2015</v>
      </c>
      <c r="R3823" s="9">
        <f t="shared" si="119"/>
        <v>42341.180636574078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 t="s">
        <v>8316</v>
      </c>
      <c r="P3824" t="s">
        <v>8317</v>
      </c>
      <c r="Q3824" s="11">
        <f t="shared" si="118"/>
        <v>2015</v>
      </c>
      <c r="R3824" s="9">
        <f t="shared" si="119"/>
        <v>42329.838159722218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 t="s">
        <v>8316</v>
      </c>
      <c r="P3825" t="s">
        <v>8317</v>
      </c>
      <c r="Q3825" s="11">
        <f t="shared" si="118"/>
        <v>2015</v>
      </c>
      <c r="R3825" s="9">
        <f t="shared" si="119"/>
        <v>42170.910231481481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 t="s">
        <v>8316</v>
      </c>
      <c r="P3826" t="s">
        <v>8317</v>
      </c>
      <c r="Q3826" s="11">
        <f t="shared" si="118"/>
        <v>2016</v>
      </c>
      <c r="R3826" s="9">
        <f t="shared" si="119"/>
        <v>42571.626192129625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 t="s">
        <v>8316</v>
      </c>
      <c r="P3827" t="s">
        <v>8317</v>
      </c>
      <c r="Q3827" s="11">
        <f t="shared" si="118"/>
        <v>2015</v>
      </c>
      <c r="R3827" s="9">
        <f t="shared" si="119"/>
        <v>42151.069606481484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 t="s">
        <v>8316</v>
      </c>
      <c r="P3828" t="s">
        <v>8317</v>
      </c>
      <c r="Q3828" s="11">
        <f t="shared" si="118"/>
        <v>2015</v>
      </c>
      <c r="R3828" s="9">
        <f t="shared" si="119"/>
        <v>42101.423541666663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 t="s">
        <v>8316</v>
      </c>
      <c r="P3829" t="s">
        <v>8317</v>
      </c>
      <c r="Q3829" s="11">
        <f t="shared" si="118"/>
        <v>2015</v>
      </c>
      <c r="R3829" s="9">
        <f t="shared" si="119"/>
        <v>42034.928252314814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 t="s">
        <v>8316</v>
      </c>
      <c r="P3830" t="s">
        <v>8317</v>
      </c>
      <c r="Q3830" s="11">
        <f t="shared" si="118"/>
        <v>2014</v>
      </c>
      <c r="R3830" s="9">
        <f t="shared" si="119"/>
        <v>41944.527627314819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 t="s">
        <v>8316</v>
      </c>
      <c r="P3831" t="s">
        <v>8317</v>
      </c>
      <c r="Q3831" s="11">
        <f t="shared" si="118"/>
        <v>2016</v>
      </c>
      <c r="R3831" s="9">
        <f t="shared" si="119"/>
        <v>42593.865405092598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 t="s">
        <v>8316</v>
      </c>
      <c r="P3832" t="s">
        <v>8317</v>
      </c>
      <c r="Q3832" s="11">
        <f t="shared" si="118"/>
        <v>2016</v>
      </c>
      <c r="R3832" s="9">
        <f t="shared" si="119"/>
        <v>42503.740868055553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 t="s">
        <v>8316</v>
      </c>
      <c r="P3833" t="s">
        <v>8317</v>
      </c>
      <c r="Q3833" s="11">
        <f t="shared" si="118"/>
        <v>2014</v>
      </c>
      <c r="R3833" s="9">
        <f t="shared" si="119"/>
        <v>41927.848900462966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 t="s">
        <v>8316</v>
      </c>
      <c r="P3834" t="s">
        <v>8317</v>
      </c>
      <c r="Q3834" s="11">
        <f t="shared" si="118"/>
        <v>2016</v>
      </c>
      <c r="R3834" s="9">
        <f t="shared" si="119"/>
        <v>42375.114988425921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 t="s">
        <v>8316</v>
      </c>
      <c r="P3835" t="s">
        <v>8317</v>
      </c>
      <c r="Q3835" s="11">
        <f t="shared" si="118"/>
        <v>2014</v>
      </c>
      <c r="R3835" s="9">
        <f t="shared" si="119"/>
        <v>41963.872361111105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 t="s">
        <v>8316</v>
      </c>
      <c r="P3836" t="s">
        <v>8317</v>
      </c>
      <c r="Q3836" s="11">
        <f t="shared" si="118"/>
        <v>2015</v>
      </c>
      <c r="R3836" s="9">
        <f t="shared" si="119"/>
        <v>42143.445219907408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 t="s">
        <v>8316</v>
      </c>
      <c r="P3837" t="s">
        <v>8317</v>
      </c>
      <c r="Q3837" s="11">
        <f t="shared" si="118"/>
        <v>2016</v>
      </c>
      <c r="R3837" s="9">
        <f t="shared" si="119"/>
        <v>42460.94222222222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 t="s">
        <v>8316</v>
      </c>
      <c r="P3838" t="s">
        <v>8317</v>
      </c>
      <c r="Q3838" s="11">
        <f t="shared" si="118"/>
        <v>2016</v>
      </c>
      <c r="R3838" s="9">
        <f t="shared" si="119"/>
        <v>42553.926527777774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 t="s">
        <v>8316</v>
      </c>
      <c r="P3839" t="s">
        <v>8317</v>
      </c>
      <c r="Q3839" s="11">
        <f t="shared" si="118"/>
        <v>2015</v>
      </c>
      <c r="R3839" s="9">
        <f t="shared" si="119"/>
        <v>42152.765717592592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 t="s">
        <v>8316</v>
      </c>
      <c r="P3840" t="s">
        <v>8317</v>
      </c>
      <c r="Q3840" s="11">
        <f t="shared" si="118"/>
        <v>2015</v>
      </c>
      <c r="R3840" s="9">
        <f t="shared" si="119"/>
        <v>42116.710752314815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 t="s">
        <v>8316</v>
      </c>
      <c r="P3841" t="s">
        <v>8317</v>
      </c>
      <c r="Q3841" s="11">
        <f t="shared" si="118"/>
        <v>2015</v>
      </c>
      <c r="R3841" s="9">
        <f t="shared" si="119"/>
        <v>42155.142638888887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 t="s">
        <v>8316</v>
      </c>
      <c r="P3842" t="s">
        <v>8317</v>
      </c>
      <c r="Q3842" s="11">
        <f t="shared" ref="Q3842:Q3905" si="120">YEAR(R3842)</f>
        <v>2016</v>
      </c>
      <c r="R3842" s="9">
        <f t="shared" ref="R3842:R3905" si="121">(((J3842/60)/60/24)+DATE(1970,1,1))</f>
        <v>42432.701724537037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 t="s">
        <v>8316</v>
      </c>
      <c r="P3843" t="s">
        <v>8317</v>
      </c>
      <c r="Q3843" s="11">
        <f t="shared" si="120"/>
        <v>2014</v>
      </c>
      <c r="R3843" s="9">
        <f t="shared" si="121"/>
        <v>41780.785729166666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 t="s">
        <v>8316</v>
      </c>
      <c r="P3844" t="s">
        <v>8317</v>
      </c>
      <c r="Q3844" s="11">
        <f t="shared" si="120"/>
        <v>2014</v>
      </c>
      <c r="R3844" s="9">
        <f t="shared" si="121"/>
        <v>41740.493657407409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 t="s">
        <v>8316</v>
      </c>
      <c r="P3845" t="s">
        <v>8317</v>
      </c>
      <c r="Q3845" s="11">
        <f t="shared" si="120"/>
        <v>2014</v>
      </c>
      <c r="R3845" s="9">
        <f t="shared" si="121"/>
        <v>41766.072500000002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 t="s">
        <v>8316</v>
      </c>
      <c r="P3846" t="s">
        <v>8317</v>
      </c>
      <c r="Q3846" s="11">
        <f t="shared" si="120"/>
        <v>2014</v>
      </c>
      <c r="R3846" s="9">
        <f t="shared" si="121"/>
        <v>41766.617291666669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 t="s">
        <v>8316</v>
      </c>
      <c r="P3847" t="s">
        <v>8317</v>
      </c>
      <c r="Q3847" s="11">
        <f t="shared" si="120"/>
        <v>2015</v>
      </c>
      <c r="R3847" s="9">
        <f t="shared" si="121"/>
        <v>42248.627013888887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 t="s">
        <v>8316</v>
      </c>
      <c r="P3848" t="s">
        <v>8317</v>
      </c>
      <c r="Q3848" s="11">
        <f t="shared" si="120"/>
        <v>2014</v>
      </c>
      <c r="R3848" s="9">
        <f t="shared" si="121"/>
        <v>41885.221550925926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 t="s">
        <v>8316</v>
      </c>
      <c r="P3849" t="s">
        <v>8317</v>
      </c>
      <c r="Q3849" s="11">
        <f t="shared" si="120"/>
        <v>2015</v>
      </c>
      <c r="R3849" s="9">
        <f t="shared" si="121"/>
        <v>42159.224432870367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 t="s">
        <v>8316</v>
      </c>
      <c r="P3850" t="s">
        <v>8317</v>
      </c>
      <c r="Q3850" s="11">
        <f t="shared" si="120"/>
        <v>2015</v>
      </c>
      <c r="R3850" s="9">
        <f t="shared" si="121"/>
        <v>42265.817002314812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 t="s">
        <v>8316</v>
      </c>
      <c r="P3851" t="s">
        <v>8317</v>
      </c>
      <c r="Q3851" s="11">
        <f t="shared" si="120"/>
        <v>2015</v>
      </c>
      <c r="R3851" s="9">
        <f t="shared" si="121"/>
        <v>42136.767175925925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 t="s">
        <v>8316</v>
      </c>
      <c r="P3852" t="s">
        <v>8317</v>
      </c>
      <c r="Q3852" s="11">
        <f t="shared" si="120"/>
        <v>2014</v>
      </c>
      <c r="R3852" s="9">
        <f t="shared" si="121"/>
        <v>41975.124340277776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 t="s">
        <v>8316</v>
      </c>
      <c r="P3853" t="s">
        <v>8317</v>
      </c>
      <c r="Q3853" s="11">
        <f t="shared" si="120"/>
        <v>2015</v>
      </c>
      <c r="R3853" s="9">
        <f t="shared" si="121"/>
        <v>42172.439571759256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 t="s">
        <v>8316</v>
      </c>
      <c r="P3854" t="s">
        <v>8317</v>
      </c>
      <c r="Q3854" s="11">
        <f t="shared" si="120"/>
        <v>2015</v>
      </c>
      <c r="R3854" s="9">
        <f t="shared" si="121"/>
        <v>42065.190694444449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 t="s">
        <v>8316</v>
      </c>
      <c r="P3855" t="s">
        <v>8317</v>
      </c>
      <c r="Q3855" s="11">
        <f t="shared" si="120"/>
        <v>2014</v>
      </c>
      <c r="R3855" s="9">
        <f t="shared" si="121"/>
        <v>41848.84002314815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 t="s">
        <v>8316</v>
      </c>
      <c r="P3856" t="s">
        <v>8317</v>
      </c>
      <c r="Q3856" s="11">
        <f t="shared" si="120"/>
        <v>2015</v>
      </c>
      <c r="R3856" s="9">
        <f t="shared" si="121"/>
        <v>42103.884930555556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 t="s">
        <v>8316</v>
      </c>
      <c r="P3857" t="s">
        <v>8317</v>
      </c>
      <c r="Q3857" s="11">
        <f t="shared" si="120"/>
        <v>2015</v>
      </c>
      <c r="R3857" s="9">
        <f t="shared" si="121"/>
        <v>42059.970729166671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 t="s">
        <v>8316</v>
      </c>
      <c r="P3858" t="s">
        <v>8317</v>
      </c>
      <c r="Q3858" s="11">
        <f t="shared" si="120"/>
        <v>2015</v>
      </c>
      <c r="R3858" s="9">
        <f t="shared" si="121"/>
        <v>42041.743090277778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 t="s">
        <v>8316</v>
      </c>
      <c r="P3859" t="s">
        <v>8317</v>
      </c>
      <c r="Q3859" s="11">
        <f t="shared" si="120"/>
        <v>2014</v>
      </c>
      <c r="R3859" s="9">
        <f t="shared" si="121"/>
        <v>41829.73715277778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 t="s">
        <v>8316</v>
      </c>
      <c r="P3860" t="s">
        <v>8317</v>
      </c>
      <c r="Q3860" s="11">
        <f t="shared" si="120"/>
        <v>2015</v>
      </c>
      <c r="R3860" s="9">
        <f t="shared" si="121"/>
        <v>42128.431064814817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 t="s">
        <v>8316</v>
      </c>
      <c r="P3861" t="s">
        <v>8317</v>
      </c>
      <c r="Q3861" s="11">
        <f t="shared" si="120"/>
        <v>2014</v>
      </c>
      <c r="R3861" s="9">
        <f t="shared" si="121"/>
        <v>41789.893599537041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 t="s">
        <v>8316</v>
      </c>
      <c r="P3862" t="s">
        <v>8317</v>
      </c>
      <c r="Q3862" s="11">
        <f t="shared" si="120"/>
        <v>2014</v>
      </c>
      <c r="R3862" s="9">
        <f t="shared" si="121"/>
        <v>41833.660995370366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 t="s">
        <v>8316</v>
      </c>
      <c r="P3863" t="s">
        <v>8317</v>
      </c>
      <c r="Q3863" s="11">
        <f t="shared" si="120"/>
        <v>2014</v>
      </c>
      <c r="R3863" s="9">
        <f t="shared" si="121"/>
        <v>41914.590011574073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 t="s">
        <v>8316</v>
      </c>
      <c r="P3864" t="s">
        <v>8317</v>
      </c>
      <c r="Q3864" s="11">
        <f t="shared" si="120"/>
        <v>2016</v>
      </c>
      <c r="R3864" s="9">
        <f t="shared" si="121"/>
        <v>42611.261064814811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 t="s">
        <v>8316</v>
      </c>
      <c r="P3865" t="s">
        <v>8317</v>
      </c>
      <c r="Q3865" s="11">
        <f t="shared" si="120"/>
        <v>2015</v>
      </c>
      <c r="R3865" s="9">
        <f t="shared" si="121"/>
        <v>42253.633159722223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 t="s">
        <v>8316</v>
      </c>
      <c r="P3866" t="s">
        <v>8317</v>
      </c>
      <c r="Q3866" s="11">
        <f t="shared" si="120"/>
        <v>2015</v>
      </c>
      <c r="R3866" s="9">
        <f t="shared" si="121"/>
        <v>42295.891828703709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 t="s">
        <v>8316</v>
      </c>
      <c r="P3867" t="s">
        <v>8317</v>
      </c>
      <c r="Q3867" s="11">
        <f t="shared" si="120"/>
        <v>2014</v>
      </c>
      <c r="R3867" s="9">
        <f t="shared" si="121"/>
        <v>41841.651597222226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 t="s">
        <v>8316</v>
      </c>
      <c r="P3868" t="s">
        <v>8317</v>
      </c>
      <c r="Q3868" s="11">
        <f t="shared" si="120"/>
        <v>2016</v>
      </c>
      <c r="R3868" s="9">
        <f t="shared" si="121"/>
        <v>42402.947002314817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 t="s">
        <v>8316</v>
      </c>
      <c r="P3869" t="s">
        <v>8317</v>
      </c>
      <c r="Q3869" s="11">
        <f t="shared" si="120"/>
        <v>2016</v>
      </c>
      <c r="R3869" s="9">
        <f t="shared" si="121"/>
        <v>42509.814108796301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 t="s">
        <v>8316</v>
      </c>
      <c r="P3870" t="s">
        <v>8358</v>
      </c>
      <c r="Q3870" s="11">
        <f t="shared" si="120"/>
        <v>2014</v>
      </c>
      <c r="R3870" s="9">
        <f t="shared" si="121"/>
        <v>41865.659780092588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 t="s">
        <v>8316</v>
      </c>
      <c r="P3871" t="s">
        <v>8358</v>
      </c>
      <c r="Q3871" s="11">
        <f t="shared" si="120"/>
        <v>2015</v>
      </c>
      <c r="R3871" s="9">
        <f t="shared" si="121"/>
        <v>42047.724444444444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 t="s">
        <v>8316</v>
      </c>
      <c r="P3872" t="s">
        <v>8358</v>
      </c>
      <c r="Q3872" s="11">
        <f t="shared" si="120"/>
        <v>2014</v>
      </c>
      <c r="R3872" s="9">
        <f t="shared" si="121"/>
        <v>41793.17219907407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 t="s">
        <v>8316</v>
      </c>
      <c r="P3873" t="s">
        <v>8358</v>
      </c>
      <c r="Q3873" s="11">
        <f t="shared" si="120"/>
        <v>2017</v>
      </c>
      <c r="R3873" s="9">
        <f t="shared" si="121"/>
        <v>42763.780671296292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 t="s">
        <v>8316</v>
      </c>
      <c r="P3874" t="s">
        <v>8358</v>
      </c>
      <c r="Q3874" s="11">
        <f t="shared" si="120"/>
        <v>2015</v>
      </c>
      <c r="R3874" s="9">
        <f t="shared" si="121"/>
        <v>42180.145787037036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 t="s">
        <v>8316</v>
      </c>
      <c r="P3875" t="s">
        <v>8358</v>
      </c>
      <c r="Q3875" s="11">
        <f t="shared" si="120"/>
        <v>2015</v>
      </c>
      <c r="R3875" s="9">
        <f t="shared" si="121"/>
        <v>42255.696006944447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 t="s">
        <v>8316</v>
      </c>
      <c r="P3876" t="s">
        <v>8358</v>
      </c>
      <c r="Q3876" s="11">
        <f t="shared" si="120"/>
        <v>2015</v>
      </c>
      <c r="R3876" s="9">
        <f t="shared" si="121"/>
        <v>42007.016458333332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 t="s">
        <v>8316</v>
      </c>
      <c r="P3877" t="s">
        <v>8358</v>
      </c>
      <c r="Q3877" s="11">
        <f t="shared" si="120"/>
        <v>2016</v>
      </c>
      <c r="R3877" s="9">
        <f t="shared" si="121"/>
        <v>42615.346817129626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 t="s">
        <v>8316</v>
      </c>
      <c r="P3878" t="s">
        <v>8358</v>
      </c>
      <c r="Q3878" s="11">
        <f t="shared" si="120"/>
        <v>2016</v>
      </c>
      <c r="R3878" s="9">
        <f t="shared" si="121"/>
        <v>42372.624166666668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 t="s">
        <v>8316</v>
      </c>
      <c r="P3879" t="s">
        <v>8358</v>
      </c>
      <c r="Q3879" s="11">
        <f t="shared" si="120"/>
        <v>2016</v>
      </c>
      <c r="R3879" s="9">
        <f t="shared" si="121"/>
        <v>42682.67768518519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 t="s">
        <v>8316</v>
      </c>
      <c r="P3880" t="s">
        <v>8358</v>
      </c>
      <c r="Q3880" s="11">
        <f t="shared" si="120"/>
        <v>2015</v>
      </c>
      <c r="R3880" s="9">
        <f t="shared" si="121"/>
        <v>42154.818819444445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 t="s">
        <v>8316</v>
      </c>
      <c r="P3881" t="s">
        <v>8358</v>
      </c>
      <c r="Q3881" s="11">
        <f t="shared" si="120"/>
        <v>2014</v>
      </c>
      <c r="R3881" s="9">
        <f t="shared" si="121"/>
        <v>41999.861064814817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 t="s">
        <v>8316</v>
      </c>
      <c r="P3882" t="s">
        <v>8358</v>
      </c>
      <c r="Q3882" s="11">
        <f t="shared" si="120"/>
        <v>2014</v>
      </c>
      <c r="R3882" s="9">
        <f t="shared" si="121"/>
        <v>41815.815046296295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 t="s">
        <v>8316</v>
      </c>
      <c r="P3883" t="s">
        <v>8358</v>
      </c>
      <c r="Q3883" s="11">
        <f t="shared" si="120"/>
        <v>2017</v>
      </c>
      <c r="R3883" s="9">
        <f t="shared" si="121"/>
        <v>42756.018506944441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 t="s">
        <v>8316</v>
      </c>
      <c r="P3884" t="s">
        <v>8358</v>
      </c>
      <c r="Q3884" s="11">
        <f t="shared" si="120"/>
        <v>2016</v>
      </c>
      <c r="R3884" s="9">
        <f t="shared" si="121"/>
        <v>42373.983449074076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 t="s">
        <v>8316</v>
      </c>
      <c r="P3885" t="s">
        <v>8358</v>
      </c>
      <c r="Q3885" s="11">
        <f t="shared" si="120"/>
        <v>2014</v>
      </c>
      <c r="R3885" s="9">
        <f t="shared" si="121"/>
        <v>41854.602650462963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 t="s">
        <v>8316</v>
      </c>
      <c r="P3886" t="s">
        <v>8358</v>
      </c>
      <c r="Q3886" s="11">
        <f t="shared" si="120"/>
        <v>2015</v>
      </c>
      <c r="R3886" s="9">
        <f t="shared" si="121"/>
        <v>42065.791574074072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 t="s">
        <v>8316</v>
      </c>
      <c r="P3887" t="s">
        <v>8358</v>
      </c>
      <c r="Q3887" s="11">
        <f t="shared" si="120"/>
        <v>2016</v>
      </c>
      <c r="R3887" s="9">
        <f t="shared" si="121"/>
        <v>42469.951284722221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 t="s">
        <v>8316</v>
      </c>
      <c r="P3888" t="s">
        <v>8358</v>
      </c>
      <c r="Q3888" s="11">
        <f t="shared" si="120"/>
        <v>2014</v>
      </c>
      <c r="R3888" s="9">
        <f t="shared" si="121"/>
        <v>41954.228032407409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 t="s">
        <v>8316</v>
      </c>
      <c r="P3889" t="s">
        <v>8358</v>
      </c>
      <c r="Q3889" s="11">
        <f t="shared" si="120"/>
        <v>2015</v>
      </c>
      <c r="R3889" s="9">
        <f t="shared" si="121"/>
        <v>42079.857974537037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 t="s">
        <v>8316</v>
      </c>
      <c r="P3890" t="s">
        <v>8317</v>
      </c>
      <c r="Q3890" s="11">
        <f t="shared" si="120"/>
        <v>2017</v>
      </c>
      <c r="R3890" s="9">
        <f t="shared" si="121"/>
        <v>42762.545810185184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 t="s">
        <v>8316</v>
      </c>
      <c r="P3891" t="s">
        <v>8317</v>
      </c>
      <c r="Q3891" s="11">
        <f t="shared" si="120"/>
        <v>2014</v>
      </c>
      <c r="R3891" s="9">
        <f t="shared" si="121"/>
        <v>41977.004976851851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 t="s">
        <v>8316</v>
      </c>
      <c r="P3892" t="s">
        <v>8317</v>
      </c>
      <c r="Q3892" s="11">
        <f t="shared" si="120"/>
        <v>2015</v>
      </c>
      <c r="R3892" s="9">
        <f t="shared" si="121"/>
        <v>42171.758611111116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 t="s">
        <v>8316</v>
      </c>
      <c r="P3893" t="s">
        <v>8317</v>
      </c>
      <c r="Q3893" s="11">
        <f t="shared" si="120"/>
        <v>2015</v>
      </c>
      <c r="R3893" s="9">
        <f t="shared" si="121"/>
        <v>42056.1324537037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 t="s">
        <v>8316</v>
      </c>
      <c r="P3894" t="s">
        <v>8317</v>
      </c>
      <c r="Q3894" s="11">
        <f t="shared" si="120"/>
        <v>2014</v>
      </c>
      <c r="R3894" s="9">
        <f t="shared" si="121"/>
        <v>41867.652280092596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 t="s">
        <v>8316</v>
      </c>
      <c r="P3895" t="s">
        <v>8317</v>
      </c>
      <c r="Q3895" s="11">
        <f t="shared" si="120"/>
        <v>2014</v>
      </c>
      <c r="R3895" s="9">
        <f t="shared" si="121"/>
        <v>41779.657870370371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 t="s">
        <v>8316</v>
      </c>
      <c r="P3896" t="s">
        <v>8317</v>
      </c>
      <c r="Q3896" s="11">
        <f t="shared" si="120"/>
        <v>2016</v>
      </c>
      <c r="R3896" s="9">
        <f t="shared" si="121"/>
        <v>42679.958472222221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 t="s">
        <v>8316</v>
      </c>
      <c r="P3897" t="s">
        <v>8317</v>
      </c>
      <c r="Q3897" s="11">
        <f t="shared" si="120"/>
        <v>2015</v>
      </c>
      <c r="R3897" s="9">
        <f t="shared" si="121"/>
        <v>42032.250208333338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 t="s">
        <v>8316</v>
      </c>
      <c r="P3898" t="s">
        <v>8317</v>
      </c>
      <c r="Q3898" s="11">
        <f t="shared" si="120"/>
        <v>2014</v>
      </c>
      <c r="R3898" s="9">
        <f t="shared" si="121"/>
        <v>41793.191875000004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 t="s">
        <v>8316</v>
      </c>
      <c r="P3899" t="s">
        <v>8317</v>
      </c>
      <c r="Q3899" s="11">
        <f t="shared" si="120"/>
        <v>2014</v>
      </c>
      <c r="R3899" s="9">
        <f t="shared" si="121"/>
        <v>41982.87364583333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 t="s">
        <v>8316</v>
      </c>
      <c r="P3900" t="s">
        <v>8317</v>
      </c>
      <c r="Q3900" s="11">
        <f t="shared" si="120"/>
        <v>2015</v>
      </c>
      <c r="R3900" s="9">
        <f t="shared" si="121"/>
        <v>42193.482291666667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 t="s">
        <v>8316</v>
      </c>
      <c r="P3901" t="s">
        <v>8317</v>
      </c>
      <c r="Q3901" s="11">
        <f t="shared" si="120"/>
        <v>2014</v>
      </c>
      <c r="R3901" s="9">
        <f t="shared" si="121"/>
        <v>41843.775011574071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 t="s">
        <v>8316</v>
      </c>
      <c r="P3902" t="s">
        <v>8317</v>
      </c>
      <c r="Q3902" s="11">
        <f t="shared" si="120"/>
        <v>2015</v>
      </c>
      <c r="R3902" s="9">
        <f t="shared" si="121"/>
        <v>42136.092488425929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 t="s">
        <v>8316</v>
      </c>
      <c r="P3903" t="s">
        <v>8317</v>
      </c>
      <c r="Q3903" s="11">
        <f t="shared" si="120"/>
        <v>2015</v>
      </c>
      <c r="R3903" s="9">
        <f t="shared" si="121"/>
        <v>42317.826377314821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 t="s">
        <v>8316</v>
      </c>
      <c r="P3904" t="s">
        <v>8317</v>
      </c>
      <c r="Q3904" s="11">
        <f t="shared" si="120"/>
        <v>2016</v>
      </c>
      <c r="R3904" s="9">
        <f t="shared" si="121"/>
        <v>42663.468078703707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 t="s">
        <v>8316</v>
      </c>
      <c r="P3905" t="s">
        <v>8317</v>
      </c>
      <c r="Q3905" s="11">
        <f t="shared" si="120"/>
        <v>2015</v>
      </c>
      <c r="R3905" s="9">
        <f t="shared" si="121"/>
        <v>42186.01116898148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 t="s">
        <v>8316</v>
      </c>
      <c r="P3906" t="s">
        <v>8317</v>
      </c>
      <c r="Q3906" s="11">
        <f t="shared" ref="Q3906:Q3969" si="122">YEAR(R3906)</f>
        <v>2015</v>
      </c>
      <c r="R3906" s="9">
        <f t="shared" ref="R3906:R3969" si="123">(((J3906/60)/60/24)+DATE(1970,1,1))</f>
        <v>42095.229166666672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 t="s">
        <v>8316</v>
      </c>
      <c r="P3907" t="s">
        <v>8317</v>
      </c>
      <c r="Q3907" s="11">
        <f t="shared" si="122"/>
        <v>2015</v>
      </c>
      <c r="R3907" s="9">
        <f t="shared" si="123"/>
        <v>42124.623877314814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 t="s">
        <v>8316</v>
      </c>
      <c r="P3908" t="s">
        <v>8317</v>
      </c>
      <c r="Q3908" s="11">
        <f t="shared" si="122"/>
        <v>2015</v>
      </c>
      <c r="R3908" s="9">
        <f t="shared" si="123"/>
        <v>42143.917743055557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 t="s">
        <v>8316</v>
      </c>
      <c r="P3909" t="s">
        <v>8317</v>
      </c>
      <c r="Q3909" s="11">
        <f t="shared" si="122"/>
        <v>2014</v>
      </c>
      <c r="R3909" s="9">
        <f t="shared" si="123"/>
        <v>41906.819513888891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 t="s">
        <v>8316</v>
      </c>
      <c r="P3910" t="s">
        <v>8317</v>
      </c>
      <c r="Q3910" s="11">
        <f t="shared" si="122"/>
        <v>2014</v>
      </c>
      <c r="R3910" s="9">
        <f t="shared" si="123"/>
        <v>41834.135370370372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 t="s">
        <v>8316</v>
      </c>
      <c r="P3911" t="s">
        <v>8317</v>
      </c>
      <c r="Q3911" s="11">
        <f t="shared" si="122"/>
        <v>2014</v>
      </c>
      <c r="R3911" s="9">
        <f t="shared" si="123"/>
        <v>41863.359282407408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 t="s">
        <v>8316</v>
      </c>
      <c r="P3912" t="s">
        <v>8317</v>
      </c>
      <c r="Q3912" s="11">
        <f t="shared" si="122"/>
        <v>2015</v>
      </c>
      <c r="R3912" s="9">
        <f t="shared" si="123"/>
        <v>42224.756909722222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 t="s">
        <v>8316</v>
      </c>
      <c r="P3913" t="s">
        <v>8317</v>
      </c>
      <c r="Q3913" s="11">
        <f t="shared" si="122"/>
        <v>2014</v>
      </c>
      <c r="R3913" s="9">
        <f t="shared" si="123"/>
        <v>41939.8122337963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 t="s">
        <v>8316</v>
      </c>
      <c r="P3914" t="s">
        <v>8317</v>
      </c>
      <c r="Q3914" s="11">
        <f t="shared" si="122"/>
        <v>2015</v>
      </c>
      <c r="R3914" s="9">
        <f t="shared" si="123"/>
        <v>42059.270023148143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 t="s">
        <v>8316</v>
      </c>
      <c r="P3915" t="s">
        <v>8317</v>
      </c>
      <c r="Q3915" s="11">
        <f t="shared" si="122"/>
        <v>2015</v>
      </c>
      <c r="R3915" s="9">
        <f t="shared" si="123"/>
        <v>42308.211215277777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 t="s">
        <v>8316</v>
      </c>
      <c r="P3916" t="s">
        <v>8317</v>
      </c>
      <c r="Q3916" s="11">
        <f t="shared" si="122"/>
        <v>2015</v>
      </c>
      <c r="R3916" s="9">
        <f t="shared" si="123"/>
        <v>42114.818935185183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 t="s">
        <v>8316</v>
      </c>
      <c r="P3917" t="s">
        <v>8317</v>
      </c>
      <c r="Q3917" s="11">
        <f t="shared" si="122"/>
        <v>2016</v>
      </c>
      <c r="R3917" s="9">
        <f t="shared" si="123"/>
        <v>42492.98505787037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 t="s">
        <v>8316</v>
      </c>
      <c r="P3918" t="s">
        <v>8317</v>
      </c>
      <c r="Q3918" s="11">
        <f t="shared" si="122"/>
        <v>2016</v>
      </c>
      <c r="R3918" s="9">
        <f t="shared" si="123"/>
        <v>42494.471666666665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 t="s">
        <v>8316</v>
      </c>
      <c r="P3919" t="s">
        <v>8317</v>
      </c>
      <c r="Q3919" s="11">
        <f t="shared" si="122"/>
        <v>2014</v>
      </c>
      <c r="R3919" s="9">
        <f t="shared" si="123"/>
        <v>41863.527326388888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 t="s">
        <v>8316</v>
      </c>
      <c r="P3920" t="s">
        <v>8317</v>
      </c>
      <c r="Q3920" s="11">
        <f t="shared" si="122"/>
        <v>2014</v>
      </c>
      <c r="R3920" s="9">
        <f t="shared" si="123"/>
        <v>41843.664618055554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 t="s">
        <v>8316</v>
      </c>
      <c r="P3921" t="s">
        <v>8317</v>
      </c>
      <c r="Q3921" s="11">
        <f t="shared" si="122"/>
        <v>2015</v>
      </c>
      <c r="R3921" s="9">
        <f t="shared" si="123"/>
        <v>42358.684872685189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 t="s">
        <v>8316</v>
      </c>
      <c r="P3922" t="s">
        <v>8317</v>
      </c>
      <c r="Q3922" s="11">
        <f t="shared" si="122"/>
        <v>2016</v>
      </c>
      <c r="R3922" s="9">
        <f t="shared" si="123"/>
        <v>42657.38726851852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 t="s">
        <v>8316</v>
      </c>
      <c r="P3923" t="s">
        <v>8317</v>
      </c>
      <c r="Q3923" s="11">
        <f t="shared" si="122"/>
        <v>2014</v>
      </c>
      <c r="R3923" s="9">
        <f t="shared" si="123"/>
        <v>41926.542303240742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 t="s">
        <v>8316</v>
      </c>
      <c r="P3924" t="s">
        <v>8317</v>
      </c>
      <c r="Q3924" s="11">
        <f t="shared" si="122"/>
        <v>2015</v>
      </c>
      <c r="R3924" s="9">
        <f t="shared" si="123"/>
        <v>42020.768634259264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 t="s">
        <v>8316</v>
      </c>
      <c r="P3925" t="s">
        <v>8317</v>
      </c>
      <c r="Q3925" s="11">
        <f t="shared" si="122"/>
        <v>2015</v>
      </c>
      <c r="R3925" s="9">
        <f t="shared" si="123"/>
        <v>42075.979988425926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 t="s">
        <v>8316</v>
      </c>
      <c r="P3926" t="s">
        <v>8317</v>
      </c>
      <c r="Q3926" s="11">
        <f t="shared" si="122"/>
        <v>2014</v>
      </c>
      <c r="R3926" s="9">
        <f t="shared" si="123"/>
        <v>41786.959745370368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 t="s">
        <v>8316</v>
      </c>
      <c r="P3927" t="s">
        <v>8317</v>
      </c>
      <c r="Q3927" s="11">
        <f t="shared" si="122"/>
        <v>2014</v>
      </c>
      <c r="R3927" s="9">
        <f t="shared" si="123"/>
        <v>41820.870821759258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 t="s">
        <v>8316</v>
      </c>
      <c r="P3928" t="s">
        <v>8317</v>
      </c>
      <c r="Q3928" s="11">
        <f t="shared" si="122"/>
        <v>2014</v>
      </c>
      <c r="R3928" s="9">
        <f t="shared" si="123"/>
        <v>41970.085046296299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 t="s">
        <v>8316</v>
      </c>
      <c r="P3929" t="s">
        <v>8317</v>
      </c>
      <c r="Q3929" s="11">
        <f t="shared" si="122"/>
        <v>2014</v>
      </c>
      <c r="R3929" s="9">
        <f t="shared" si="123"/>
        <v>41830.267407407409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 t="s">
        <v>8316</v>
      </c>
      <c r="P3930" t="s">
        <v>8317</v>
      </c>
      <c r="Q3930" s="11">
        <f t="shared" si="122"/>
        <v>2015</v>
      </c>
      <c r="R3930" s="9">
        <f t="shared" si="123"/>
        <v>42265.683182870373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 t="s">
        <v>8316</v>
      </c>
      <c r="P3931" t="s">
        <v>8317</v>
      </c>
      <c r="Q3931" s="11">
        <f t="shared" si="122"/>
        <v>2016</v>
      </c>
      <c r="R3931" s="9">
        <f t="shared" si="123"/>
        <v>42601.827141203699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 t="s">
        <v>8316</v>
      </c>
      <c r="P3932" t="s">
        <v>8317</v>
      </c>
      <c r="Q3932" s="11">
        <f t="shared" si="122"/>
        <v>2016</v>
      </c>
      <c r="R3932" s="9">
        <f t="shared" si="123"/>
        <v>42433.338749999995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 t="s">
        <v>8316</v>
      </c>
      <c r="P3933" t="s">
        <v>8317</v>
      </c>
      <c r="Q3933" s="11">
        <f t="shared" si="122"/>
        <v>2015</v>
      </c>
      <c r="R3933" s="9">
        <f t="shared" si="123"/>
        <v>42228.151701388888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 t="s">
        <v>8316</v>
      </c>
      <c r="P3934" t="s">
        <v>8317</v>
      </c>
      <c r="Q3934" s="11">
        <f t="shared" si="122"/>
        <v>2016</v>
      </c>
      <c r="R3934" s="9">
        <f t="shared" si="123"/>
        <v>42415.168564814812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 t="s">
        <v>8316</v>
      </c>
      <c r="P3935" t="s">
        <v>8317</v>
      </c>
      <c r="Q3935" s="11">
        <f t="shared" si="122"/>
        <v>2016</v>
      </c>
      <c r="R3935" s="9">
        <f t="shared" si="123"/>
        <v>42538.968310185184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 t="s">
        <v>8316</v>
      </c>
      <c r="P3936" t="s">
        <v>8317</v>
      </c>
      <c r="Q3936" s="11">
        <f t="shared" si="122"/>
        <v>2015</v>
      </c>
      <c r="R3936" s="9">
        <f t="shared" si="123"/>
        <v>42233.671747685185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 t="s">
        <v>8316</v>
      </c>
      <c r="P3937" t="s">
        <v>8317</v>
      </c>
      <c r="Q3937" s="11">
        <f t="shared" si="122"/>
        <v>2015</v>
      </c>
      <c r="R3937" s="9">
        <f t="shared" si="123"/>
        <v>42221.656782407401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 t="s">
        <v>8316</v>
      </c>
      <c r="P3938" t="s">
        <v>8317</v>
      </c>
      <c r="Q3938" s="11">
        <f t="shared" si="122"/>
        <v>2016</v>
      </c>
      <c r="R3938" s="9">
        <f t="shared" si="123"/>
        <v>42675.262962962966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 t="s">
        <v>8316</v>
      </c>
      <c r="P3939" t="s">
        <v>8317</v>
      </c>
      <c r="Q3939" s="11">
        <f t="shared" si="122"/>
        <v>2016</v>
      </c>
      <c r="R3939" s="9">
        <f t="shared" si="123"/>
        <v>42534.631481481483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 t="s">
        <v>8316</v>
      </c>
      <c r="P3940" t="s">
        <v>8317</v>
      </c>
      <c r="Q3940" s="11">
        <f t="shared" si="122"/>
        <v>2015</v>
      </c>
      <c r="R3940" s="9">
        <f t="shared" si="123"/>
        <v>42151.905717592599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 t="s">
        <v>8316</v>
      </c>
      <c r="P3941" t="s">
        <v>8317</v>
      </c>
      <c r="Q3941" s="11">
        <f t="shared" si="122"/>
        <v>2014</v>
      </c>
      <c r="R3941" s="9">
        <f t="shared" si="123"/>
        <v>41915.400219907409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 t="s">
        <v>8316</v>
      </c>
      <c r="P3942" t="s">
        <v>8317</v>
      </c>
      <c r="Q3942" s="11">
        <f t="shared" si="122"/>
        <v>2014</v>
      </c>
      <c r="R3942" s="9">
        <f t="shared" si="123"/>
        <v>41961.492488425924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 t="s">
        <v>8316</v>
      </c>
      <c r="P3943" t="s">
        <v>8317</v>
      </c>
      <c r="Q3943" s="11">
        <f t="shared" si="122"/>
        <v>2014</v>
      </c>
      <c r="R3943" s="9">
        <f t="shared" si="123"/>
        <v>41940.587233796294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 t="s">
        <v>8316</v>
      </c>
      <c r="P3944" t="s">
        <v>8317</v>
      </c>
      <c r="Q3944" s="11">
        <f t="shared" si="122"/>
        <v>2015</v>
      </c>
      <c r="R3944" s="9">
        <f t="shared" si="123"/>
        <v>42111.904097222221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 t="s">
        <v>8316</v>
      </c>
      <c r="P3945" t="s">
        <v>8317</v>
      </c>
      <c r="Q3945" s="11">
        <f t="shared" si="122"/>
        <v>2015</v>
      </c>
      <c r="R3945" s="9">
        <f t="shared" si="123"/>
        <v>42279.778564814813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 t="s">
        <v>8316</v>
      </c>
      <c r="P3946" t="s">
        <v>8317</v>
      </c>
      <c r="Q3946" s="11">
        <f t="shared" si="122"/>
        <v>2015</v>
      </c>
      <c r="R3946" s="9">
        <f t="shared" si="123"/>
        <v>42213.662905092591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 t="s">
        <v>8316</v>
      </c>
      <c r="P3947" t="s">
        <v>8317</v>
      </c>
      <c r="Q3947" s="11">
        <f t="shared" si="122"/>
        <v>2015</v>
      </c>
      <c r="R3947" s="9">
        <f t="shared" si="123"/>
        <v>42109.801712962959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 t="s">
        <v>8316</v>
      </c>
      <c r="P3948" t="s">
        <v>8317</v>
      </c>
      <c r="Q3948" s="11">
        <f t="shared" si="122"/>
        <v>2015</v>
      </c>
      <c r="R3948" s="9">
        <f t="shared" si="123"/>
        <v>42031.833587962959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 t="s">
        <v>8316</v>
      </c>
      <c r="P3949" t="s">
        <v>8317</v>
      </c>
      <c r="Q3949" s="11">
        <f t="shared" si="122"/>
        <v>2016</v>
      </c>
      <c r="R3949" s="9">
        <f t="shared" si="123"/>
        <v>42615.142870370371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 t="s">
        <v>8316</v>
      </c>
      <c r="P3950" t="s">
        <v>8317</v>
      </c>
      <c r="Q3950" s="11">
        <f t="shared" si="122"/>
        <v>2014</v>
      </c>
      <c r="R3950" s="9">
        <f t="shared" si="123"/>
        <v>41829.325497685182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 t="s">
        <v>8316</v>
      </c>
      <c r="P3951" t="s">
        <v>8317</v>
      </c>
      <c r="Q3951" s="11">
        <f t="shared" si="122"/>
        <v>2015</v>
      </c>
      <c r="R3951" s="9">
        <f t="shared" si="123"/>
        <v>42016.120613425926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 t="s">
        <v>8316</v>
      </c>
      <c r="P3952" t="s">
        <v>8317</v>
      </c>
      <c r="Q3952" s="11">
        <f t="shared" si="122"/>
        <v>2016</v>
      </c>
      <c r="R3952" s="9">
        <f t="shared" si="123"/>
        <v>42439.702314814815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 t="s">
        <v>8316</v>
      </c>
      <c r="P3953" t="s">
        <v>8317</v>
      </c>
      <c r="Q3953" s="11">
        <f t="shared" si="122"/>
        <v>2016</v>
      </c>
      <c r="R3953" s="9">
        <f t="shared" si="123"/>
        <v>42433.825717592597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 t="s">
        <v>8316</v>
      </c>
      <c r="P3954" t="s">
        <v>8317</v>
      </c>
      <c r="Q3954" s="11">
        <f t="shared" si="122"/>
        <v>2015</v>
      </c>
      <c r="R3954" s="9">
        <f t="shared" si="123"/>
        <v>42243.790393518517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 t="s">
        <v>8316</v>
      </c>
      <c r="P3955" t="s">
        <v>8317</v>
      </c>
      <c r="Q3955" s="11">
        <f t="shared" si="122"/>
        <v>2016</v>
      </c>
      <c r="R3955" s="9">
        <f t="shared" si="123"/>
        <v>42550.048449074078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 t="s">
        <v>8316</v>
      </c>
      <c r="P3956" t="s">
        <v>8317</v>
      </c>
      <c r="Q3956" s="11">
        <f t="shared" si="122"/>
        <v>2014</v>
      </c>
      <c r="R3956" s="9">
        <f t="shared" si="123"/>
        <v>41774.651203703703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 t="s">
        <v>8316</v>
      </c>
      <c r="P3957" t="s">
        <v>8317</v>
      </c>
      <c r="Q3957" s="11">
        <f t="shared" si="122"/>
        <v>2015</v>
      </c>
      <c r="R3957" s="9">
        <f t="shared" si="123"/>
        <v>42306.848854166667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 t="s">
        <v>8316</v>
      </c>
      <c r="P3958" t="s">
        <v>8317</v>
      </c>
      <c r="Q3958" s="11">
        <f t="shared" si="122"/>
        <v>2016</v>
      </c>
      <c r="R3958" s="9">
        <f t="shared" si="123"/>
        <v>42457.932025462964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 t="s">
        <v>8316</v>
      </c>
      <c r="P3959" t="s">
        <v>8317</v>
      </c>
      <c r="Q3959" s="11">
        <f t="shared" si="122"/>
        <v>2016</v>
      </c>
      <c r="R3959" s="9">
        <f t="shared" si="123"/>
        <v>42513.976319444439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 t="s">
        <v>8316</v>
      </c>
      <c r="P3960" t="s">
        <v>8317</v>
      </c>
      <c r="Q3960" s="11">
        <f t="shared" si="122"/>
        <v>2014</v>
      </c>
      <c r="R3960" s="9">
        <f t="shared" si="123"/>
        <v>41816.950370370374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 t="s">
        <v>8316</v>
      </c>
      <c r="P3961" t="s">
        <v>8317</v>
      </c>
      <c r="Q3961" s="11">
        <f t="shared" si="122"/>
        <v>2014</v>
      </c>
      <c r="R3961" s="9">
        <f t="shared" si="123"/>
        <v>41880.788842592592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 t="s">
        <v>8316</v>
      </c>
      <c r="P3962" t="s">
        <v>8317</v>
      </c>
      <c r="Q3962" s="11">
        <f t="shared" si="122"/>
        <v>2015</v>
      </c>
      <c r="R3962" s="9">
        <f t="shared" si="123"/>
        <v>42342.845555555556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 t="s">
        <v>8316</v>
      </c>
      <c r="P3963" t="s">
        <v>8317</v>
      </c>
      <c r="Q3963" s="11">
        <f t="shared" si="122"/>
        <v>2014</v>
      </c>
      <c r="R3963" s="9">
        <f t="shared" si="123"/>
        <v>41745.891319444447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 t="s">
        <v>8316</v>
      </c>
      <c r="P3964" t="s">
        <v>8317</v>
      </c>
      <c r="Q3964" s="11">
        <f t="shared" si="122"/>
        <v>2015</v>
      </c>
      <c r="R3964" s="9">
        <f t="shared" si="123"/>
        <v>42311.621458333335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 t="s">
        <v>8316</v>
      </c>
      <c r="P3965" t="s">
        <v>8317</v>
      </c>
      <c r="Q3965" s="11">
        <f t="shared" si="122"/>
        <v>2015</v>
      </c>
      <c r="R3965" s="9">
        <f t="shared" si="123"/>
        <v>42296.154131944444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 t="s">
        <v>8316</v>
      </c>
      <c r="P3966" t="s">
        <v>8317</v>
      </c>
      <c r="Q3966" s="11">
        <f t="shared" si="122"/>
        <v>2015</v>
      </c>
      <c r="R3966" s="9">
        <f t="shared" si="123"/>
        <v>42053.722060185188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 t="s">
        <v>8316</v>
      </c>
      <c r="P3967" t="s">
        <v>8317</v>
      </c>
      <c r="Q3967" s="11">
        <f t="shared" si="122"/>
        <v>2016</v>
      </c>
      <c r="R3967" s="9">
        <f t="shared" si="123"/>
        <v>42414.235879629632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 t="s">
        <v>8316</v>
      </c>
      <c r="P3968" t="s">
        <v>8317</v>
      </c>
      <c r="Q3968" s="11">
        <f t="shared" si="122"/>
        <v>2014</v>
      </c>
      <c r="R3968" s="9">
        <f t="shared" si="123"/>
        <v>41801.711550925924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 t="s">
        <v>8316</v>
      </c>
      <c r="P3969" t="s">
        <v>8317</v>
      </c>
      <c r="Q3969" s="11">
        <f t="shared" si="122"/>
        <v>2017</v>
      </c>
      <c r="R3969" s="9">
        <f t="shared" si="123"/>
        <v>42770.290590277778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 t="s">
        <v>8316</v>
      </c>
      <c r="P3970" t="s">
        <v>8317</v>
      </c>
      <c r="Q3970" s="11">
        <f t="shared" ref="Q3970:Q4033" si="124">YEAR(R3970)</f>
        <v>2016</v>
      </c>
      <c r="R3970" s="9">
        <f t="shared" ref="R3970:R4033" si="125">(((J3970/60)/60/24)+DATE(1970,1,1))</f>
        <v>42452.815659722226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 t="s">
        <v>8316</v>
      </c>
      <c r="P3971" t="s">
        <v>8317</v>
      </c>
      <c r="Q3971" s="11">
        <f t="shared" si="124"/>
        <v>2016</v>
      </c>
      <c r="R3971" s="9">
        <f t="shared" si="125"/>
        <v>42601.854699074072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 t="s">
        <v>8316</v>
      </c>
      <c r="P3972" t="s">
        <v>8317</v>
      </c>
      <c r="Q3972" s="11">
        <f t="shared" si="124"/>
        <v>2016</v>
      </c>
      <c r="R3972" s="9">
        <f t="shared" si="125"/>
        <v>42447.863553240735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 t="s">
        <v>8316</v>
      </c>
      <c r="P3973" t="s">
        <v>8317</v>
      </c>
      <c r="Q3973" s="11">
        <f t="shared" si="124"/>
        <v>2014</v>
      </c>
      <c r="R3973" s="9">
        <f t="shared" si="125"/>
        <v>41811.536180555559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 t="s">
        <v>8316</v>
      </c>
      <c r="P3974" t="s">
        <v>8317</v>
      </c>
      <c r="Q3974" s="11">
        <f t="shared" si="124"/>
        <v>2014</v>
      </c>
      <c r="R3974" s="9">
        <f t="shared" si="125"/>
        <v>41981.067523148144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 t="s">
        <v>8316</v>
      </c>
      <c r="P3975" t="s">
        <v>8317</v>
      </c>
      <c r="Q3975" s="11">
        <f t="shared" si="124"/>
        <v>2016</v>
      </c>
      <c r="R3975" s="9">
        <f t="shared" si="125"/>
        <v>42469.68414351852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 t="s">
        <v>8316</v>
      </c>
      <c r="P3976" t="s">
        <v>8317</v>
      </c>
      <c r="Q3976" s="11">
        <f t="shared" si="124"/>
        <v>2016</v>
      </c>
      <c r="R3976" s="9">
        <f t="shared" si="125"/>
        <v>42493.546851851846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 t="s">
        <v>8316</v>
      </c>
      <c r="P3977" t="s">
        <v>8317</v>
      </c>
      <c r="Q3977" s="11">
        <f t="shared" si="124"/>
        <v>2016</v>
      </c>
      <c r="R3977" s="9">
        <f t="shared" si="125"/>
        <v>42534.866875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 t="s">
        <v>8316</v>
      </c>
      <c r="P3978" t="s">
        <v>8317</v>
      </c>
      <c r="Q3978" s="11">
        <f t="shared" si="124"/>
        <v>2014</v>
      </c>
      <c r="R3978" s="9">
        <f t="shared" si="125"/>
        <v>41830.858344907407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 t="s">
        <v>8316</v>
      </c>
      <c r="P3979" t="s">
        <v>8317</v>
      </c>
      <c r="Q3979" s="11">
        <f t="shared" si="124"/>
        <v>2016</v>
      </c>
      <c r="R3979" s="9">
        <f t="shared" si="125"/>
        <v>42543.788564814815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 t="s">
        <v>8316</v>
      </c>
      <c r="P3980" t="s">
        <v>8317</v>
      </c>
      <c r="Q3980" s="11">
        <f t="shared" si="124"/>
        <v>2014</v>
      </c>
      <c r="R3980" s="9">
        <f t="shared" si="125"/>
        <v>41975.642974537041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 t="s">
        <v>8316</v>
      </c>
      <c r="P3981" t="s">
        <v>8317</v>
      </c>
      <c r="Q3981" s="11">
        <f t="shared" si="124"/>
        <v>2015</v>
      </c>
      <c r="R3981" s="9">
        <f t="shared" si="125"/>
        <v>42069.903437500005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 t="s">
        <v>8316</v>
      </c>
      <c r="P3982" t="s">
        <v>8317</v>
      </c>
      <c r="Q3982" s="11">
        <f t="shared" si="124"/>
        <v>2014</v>
      </c>
      <c r="R3982" s="9">
        <f t="shared" si="125"/>
        <v>41795.598923611113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 t="s">
        <v>8316</v>
      </c>
      <c r="P3983" t="s">
        <v>8317</v>
      </c>
      <c r="Q3983" s="11">
        <f t="shared" si="124"/>
        <v>2016</v>
      </c>
      <c r="R3983" s="9">
        <f t="shared" si="125"/>
        <v>42508.179965277777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 t="s">
        <v>8316</v>
      </c>
      <c r="P3984" t="s">
        <v>8317</v>
      </c>
      <c r="Q3984" s="11">
        <f t="shared" si="124"/>
        <v>2015</v>
      </c>
      <c r="R3984" s="9">
        <f t="shared" si="125"/>
        <v>42132.809953703705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 t="s">
        <v>8316</v>
      </c>
      <c r="P3985" t="s">
        <v>8317</v>
      </c>
      <c r="Q3985" s="11">
        <f t="shared" si="124"/>
        <v>2014</v>
      </c>
      <c r="R3985" s="9">
        <f t="shared" si="125"/>
        <v>41747.86986111111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 t="s">
        <v>8316</v>
      </c>
      <c r="P3986" t="s">
        <v>8317</v>
      </c>
      <c r="Q3986" s="11">
        <f t="shared" si="124"/>
        <v>2014</v>
      </c>
      <c r="R3986" s="9">
        <f t="shared" si="125"/>
        <v>41920.963472222218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 t="s">
        <v>8316</v>
      </c>
      <c r="P3987" t="s">
        <v>8317</v>
      </c>
      <c r="Q3987" s="11">
        <f t="shared" si="124"/>
        <v>2016</v>
      </c>
      <c r="R3987" s="9">
        <f t="shared" si="125"/>
        <v>42399.707407407404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 t="s">
        <v>8316</v>
      </c>
      <c r="P3988" t="s">
        <v>8317</v>
      </c>
      <c r="Q3988" s="11">
        <f t="shared" si="124"/>
        <v>2016</v>
      </c>
      <c r="R3988" s="9">
        <f t="shared" si="125"/>
        <v>42467.548541666663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 t="s">
        <v>8316</v>
      </c>
      <c r="P3989" t="s">
        <v>8317</v>
      </c>
      <c r="Q3989" s="11">
        <f t="shared" si="124"/>
        <v>2014</v>
      </c>
      <c r="R3989" s="9">
        <f t="shared" si="125"/>
        <v>41765.92465277778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 t="s">
        <v>8316</v>
      </c>
      <c r="P3990" t="s">
        <v>8317</v>
      </c>
      <c r="Q3990" s="11">
        <f t="shared" si="124"/>
        <v>2015</v>
      </c>
      <c r="R3990" s="9">
        <f t="shared" si="125"/>
        <v>42230.08116898148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 t="s">
        <v>8316</v>
      </c>
      <c r="P3991" t="s">
        <v>8317</v>
      </c>
      <c r="Q3991" s="11">
        <f t="shared" si="124"/>
        <v>2015</v>
      </c>
      <c r="R3991" s="9">
        <f t="shared" si="125"/>
        <v>42286.749780092592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 t="s">
        <v>8316</v>
      </c>
      <c r="P3992" t="s">
        <v>8317</v>
      </c>
      <c r="Q3992" s="11">
        <f t="shared" si="124"/>
        <v>2016</v>
      </c>
      <c r="R3992" s="9">
        <f t="shared" si="125"/>
        <v>42401.672372685185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 t="s">
        <v>8316</v>
      </c>
      <c r="P3993" t="s">
        <v>8317</v>
      </c>
      <c r="Q3993" s="11">
        <f t="shared" si="124"/>
        <v>2015</v>
      </c>
      <c r="R3993" s="9">
        <f t="shared" si="125"/>
        <v>42125.644467592589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 t="s">
        <v>8316</v>
      </c>
      <c r="P3994" t="s">
        <v>8317</v>
      </c>
      <c r="Q3994" s="11">
        <f t="shared" si="124"/>
        <v>2015</v>
      </c>
      <c r="R3994" s="9">
        <f t="shared" si="125"/>
        <v>42289.94049768518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 t="s">
        <v>8316</v>
      </c>
      <c r="P3995" t="s">
        <v>8317</v>
      </c>
      <c r="Q3995" s="11">
        <f t="shared" si="124"/>
        <v>2015</v>
      </c>
      <c r="R3995" s="9">
        <f t="shared" si="125"/>
        <v>42107.864722222221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 t="s">
        <v>8316</v>
      </c>
      <c r="P3996" t="s">
        <v>8317</v>
      </c>
      <c r="Q3996" s="11">
        <f t="shared" si="124"/>
        <v>2014</v>
      </c>
      <c r="R3996" s="9">
        <f t="shared" si="125"/>
        <v>41809.389930555553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 t="s">
        <v>8316</v>
      </c>
      <c r="P3997" t="s">
        <v>8317</v>
      </c>
      <c r="Q3997" s="11">
        <f t="shared" si="124"/>
        <v>2015</v>
      </c>
      <c r="R3997" s="9">
        <f t="shared" si="125"/>
        <v>42019.683761574073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 t="s">
        <v>8316</v>
      </c>
      <c r="P3998" t="s">
        <v>8317</v>
      </c>
      <c r="Q3998" s="11">
        <f t="shared" si="124"/>
        <v>2014</v>
      </c>
      <c r="R3998" s="9">
        <f t="shared" si="125"/>
        <v>41950.26694444444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 t="s">
        <v>8316</v>
      </c>
      <c r="P3999" t="s">
        <v>8317</v>
      </c>
      <c r="Q3999" s="11">
        <f t="shared" si="124"/>
        <v>2015</v>
      </c>
      <c r="R3999" s="9">
        <f t="shared" si="125"/>
        <v>42069.391446759255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 t="s">
        <v>8316</v>
      </c>
      <c r="P4000" t="s">
        <v>8317</v>
      </c>
      <c r="Q4000" s="11">
        <f t="shared" si="124"/>
        <v>2015</v>
      </c>
      <c r="R4000" s="9">
        <f t="shared" si="125"/>
        <v>42061.963263888887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 t="s">
        <v>8316</v>
      </c>
      <c r="P4001" t="s">
        <v>8317</v>
      </c>
      <c r="Q4001" s="11">
        <f t="shared" si="124"/>
        <v>2014</v>
      </c>
      <c r="R4001" s="9">
        <f t="shared" si="125"/>
        <v>41842.828680555554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 t="s">
        <v>8316</v>
      </c>
      <c r="P4002" t="s">
        <v>8317</v>
      </c>
      <c r="Q4002" s="11">
        <f t="shared" si="124"/>
        <v>2016</v>
      </c>
      <c r="R4002" s="9">
        <f t="shared" si="125"/>
        <v>42437.64534722222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 t="s">
        <v>8316</v>
      </c>
      <c r="P4003" t="s">
        <v>8317</v>
      </c>
      <c r="Q4003" s="11">
        <f t="shared" si="124"/>
        <v>2017</v>
      </c>
      <c r="R4003" s="9">
        <f t="shared" si="125"/>
        <v>42775.964212962965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 t="s">
        <v>8316</v>
      </c>
      <c r="P4004" t="s">
        <v>8317</v>
      </c>
      <c r="Q4004" s="11">
        <f t="shared" si="124"/>
        <v>2014</v>
      </c>
      <c r="R4004" s="9">
        <f t="shared" si="125"/>
        <v>41879.043530092589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 t="s">
        <v>8316</v>
      </c>
      <c r="P4005" t="s">
        <v>8317</v>
      </c>
      <c r="Q4005" s="11">
        <f t="shared" si="124"/>
        <v>2015</v>
      </c>
      <c r="R4005" s="9">
        <f t="shared" si="125"/>
        <v>42020.587349537032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 t="s">
        <v>8316</v>
      </c>
      <c r="P4006" t="s">
        <v>8317</v>
      </c>
      <c r="Q4006" s="11">
        <f t="shared" si="124"/>
        <v>2014</v>
      </c>
      <c r="R4006" s="9">
        <f t="shared" si="125"/>
        <v>41890.16269675926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 t="s">
        <v>8316</v>
      </c>
      <c r="P4007" t="s">
        <v>8317</v>
      </c>
      <c r="Q4007" s="11">
        <f t="shared" si="124"/>
        <v>2014</v>
      </c>
      <c r="R4007" s="9">
        <f t="shared" si="125"/>
        <v>41872.807696759257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 t="s">
        <v>8316</v>
      </c>
      <c r="P4008" t="s">
        <v>8317</v>
      </c>
      <c r="Q4008" s="11">
        <f t="shared" si="124"/>
        <v>2016</v>
      </c>
      <c r="R4008" s="9">
        <f t="shared" si="125"/>
        <v>42391.772997685184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 t="s">
        <v>8316</v>
      </c>
      <c r="P4009" t="s">
        <v>8317</v>
      </c>
      <c r="Q4009" s="11">
        <f t="shared" si="124"/>
        <v>2014</v>
      </c>
      <c r="R4009" s="9">
        <f t="shared" si="125"/>
        <v>41848.772928240738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 t="s">
        <v>8316</v>
      </c>
      <c r="P4010" t="s">
        <v>8317</v>
      </c>
      <c r="Q4010" s="11">
        <f t="shared" si="124"/>
        <v>2015</v>
      </c>
      <c r="R4010" s="9">
        <f t="shared" si="125"/>
        <v>42177.964201388888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 t="s">
        <v>8316</v>
      </c>
      <c r="P4011" t="s">
        <v>8317</v>
      </c>
      <c r="Q4011" s="11">
        <f t="shared" si="124"/>
        <v>2014</v>
      </c>
      <c r="R4011" s="9">
        <f t="shared" si="125"/>
        <v>41851.700925925928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 t="s">
        <v>8316</v>
      </c>
      <c r="P4012" t="s">
        <v>8317</v>
      </c>
      <c r="Q4012" s="11">
        <f t="shared" si="124"/>
        <v>2014</v>
      </c>
      <c r="R4012" s="9">
        <f t="shared" si="125"/>
        <v>41921.770439814813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 t="s">
        <v>8316</v>
      </c>
      <c r="P4013" t="s">
        <v>8317</v>
      </c>
      <c r="Q4013" s="11">
        <f t="shared" si="124"/>
        <v>2014</v>
      </c>
      <c r="R4013" s="9">
        <f t="shared" si="125"/>
        <v>42002.54488425926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 t="s">
        <v>8316</v>
      </c>
      <c r="P4014" t="s">
        <v>8317</v>
      </c>
      <c r="Q4014" s="11">
        <f t="shared" si="124"/>
        <v>2015</v>
      </c>
      <c r="R4014" s="9">
        <f t="shared" si="125"/>
        <v>42096.544548611113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 t="s">
        <v>8316</v>
      </c>
      <c r="P4015" t="s">
        <v>8317</v>
      </c>
      <c r="Q4015" s="11">
        <f t="shared" si="124"/>
        <v>2015</v>
      </c>
      <c r="R4015" s="9">
        <f t="shared" si="125"/>
        <v>42021.301192129627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 t="s">
        <v>8316</v>
      </c>
      <c r="P4016" t="s">
        <v>8317</v>
      </c>
      <c r="Q4016" s="11">
        <f t="shared" si="124"/>
        <v>2016</v>
      </c>
      <c r="R4016" s="9">
        <f t="shared" si="125"/>
        <v>42419.246168981481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 t="s">
        <v>8316</v>
      </c>
      <c r="P4017" t="s">
        <v>8317</v>
      </c>
      <c r="Q4017" s="11">
        <f t="shared" si="124"/>
        <v>2015</v>
      </c>
      <c r="R4017" s="9">
        <f t="shared" si="125"/>
        <v>42174.780821759254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 t="s">
        <v>8316</v>
      </c>
      <c r="P4018" t="s">
        <v>8317</v>
      </c>
      <c r="Q4018" s="11">
        <f t="shared" si="124"/>
        <v>2014</v>
      </c>
      <c r="R4018" s="9">
        <f t="shared" si="125"/>
        <v>41869.872685185182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 t="s">
        <v>8316</v>
      </c>
      <c r="P4019" t="s">
        <v>8317</v>
      </c>
      <c r="Q4019" s="11">
        <f t="shared" si="124"/>
        <v>2014</v>
      </c>
      <c r="R4019" s="9">
        <f t="shared" si="125"/>
        <v>41856.672152777777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 t="s">
        <v>8316</v>
      </c>
      <c r="P4020" t="s">
        <v>8317</v>
      </c>
      <c r="Q4020" s="11">
        <f t="shared" si="124"/>
        <v>2016</v>
      </c>
      <c r="R4020" s="9">
        <f t="shared" si="125"/>
        <v>42620.91097222222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 t="s">
        <v>8316</v>
      </c>
      <c r="P4021" t="s">
        <v>8317</v>
      </c>
      <c r="Q4021" s="11">
        <f t="shared" si="124"/>
        <v>2016</v>
      </c>
      <c r="R4021" s="9">
        <f t="shared" si="125"/>
        <v>42417.675879629634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 t="s">
        <v>8316</v>
      </c>
      <c r="P4022" t="s">
        <v>8317</v>
      </c>
      <c r="Q4022" s="11">
        <f t="shared" si="124"/>
        <v>2015</v>
      </c>
      <c r="R4022" s="9">
        <f t="shared" si="125"/>
        <v>42057.190960648149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 t="s">
        <v>8316</v>
      </c>
      <c r="P4023" t="s">
        <v>8317</v>
      </c>
      <c r="Q4023" s="11">
        <f t="shared" si="124"/>
        <v>2014</v>
      </c>
      <c r="R4023" s="9">
        <f t="shared" si="125"/>
        <v>41878.911550925928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 t="s">
        <v>8316</v>
      </c>
      <c r="P4024" t="s">
        <v>8317</v>
      </c>
      <c r="Q4024" s="11">
        <f t="shared" si="124"/>
        <v>2014</v>
      </c>
      <c r="R4024" s="9">
        <f t="shared" si="125"/>
        <v>41990.584108796291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 t="s">
        <v>8316</v>
      </c>
      <c r="P4025" t="s">
        <v>8317</v>
      </c>
      <c r="Q4025" s="11">
        <f t="shared" si="124"/>
        <v>2016</v>
      </c>
      <c r="R4025" s="9">
        <f t="shared" si="125"/>
        <v>42408.999571759254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 t="s">
        <v>8316</v>
      </c>
      <c r="P4026" t="s">
        <v>8317</v>
      </c>
      <c r="Q4026" s="11">
        <f t="shared" si="124"/>
        <v>2015</v>
      </c>
      <c r="R4026" s="9">
        <f t="shared" si="125"/>
        <v>42217.670104166667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 t="s">
        <v>8316</v>
      </c>
      <c r="P4027" t="s">
        <v>8317</v>
      </c>
      <c r="Q4027" s="11">
        <f t="shared" si="124"/>
        <v>2015</v>
      </c>
      <c r="R4027" s="9">
        <f t="shared" si="125"/>
        <v>42151.237685185188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 t="s">
        <v>8316</v>
      </c>
      <c r="P4028" t="s">
        <v>8317</v>
      </c>
      <c r="Q4028" s="11">
        <f t="shared" si="124"/>
        <v>2015</v>
      </c>
      <c r="R4028" s="9">
        <f t="shared" si="125"/>
        <v>42282.655543981484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 t="s">
        <v>8316</v>
      </c>
      <c r="P4029" t="s">
        <v>8317</v>
      </c>
      <c r="Q4029" s="11">
        <f t="shared" si="124"/>
        <v>2017</v>
      </c>
      <c r="R4029" s="9">
        <f t="shared" si="125"/>
        <v>42768.97084490741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 t="s">
        <v>8316</v>
      </c>
      <c r="P4030" t="s">
        <v>8317</v>
      </c>
      <c r="Q4030" s="11">
        <f t="shared" si="124"/>
        <v>2014</v>
      </c>
      <c r="R4030" s="9">
        <f t="shared" si="125"/>
        <v>41765.938657407409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 t="s">
        <v>8316</v>
      </c>
      <c r="P4031" t="s">
        <v>8317</v>
      </c>
      <c r="Q4031" s="11">
        <f t="shared" si="124"/>
        <v>2015</v>
      </c>
      <c r="R4031" s="9">
        <f t="shared" si="125"/>
        <v>42322.025115740747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 t="s">
        <v>8316</v>
      </c>
      <c r="P4032" t="s">
        <v>8317</v>
      </c>
      <c r="Q4032" s="11">
        <f t="shared" si="124"/>
        <v>2016</v>
      </c>
      <c r="R4032" s="9">
        <f t="shared" si="125"/>
        <v>42374.655081018514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 t="s">
        <v>8316</v>
      </c>
      <c r="P4033" t="s">
        <v>8317</v>
      </c>
      <c r="Q4033" s="11">
        <f t="shared" si="124"/>
        <v>2014</v>
      </c>
      <c r="R4033" s="9">
        <f t="shared" si="125"/>
        <v>41941.585231481484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 t="s">
        <v>8316</v>
      </c>
      <c r="P4034" t="s">
        <v>8317</v>
      </c>
      <c r="Q4034" s="11">
        <f t="shared" ref="Q4034:Q4097" si="126">YEAR(R4034)</f>
        <v>2015</v>
      </c>
      <c r="R4034" s="9">
        <f t="shared" ref="R4034:R4097" si="127">(((J4034/60)/60/24)+DATE(1970,1,1))</f>
        <v>42293.809212962966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 t="s">
        <v>8316</v>
      </c>
      <c r="P4035" t="s">
        <v>8317</v>
      </c>
      <c r="Q4035" s="11">
        <f t="shared" si="126"/>
        <v>2016</v>
      </c>
      <c r="R4035" s="9">
        <f t="shared" si="127"/>
        <v>42614.268796296295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 t="s">
        <v>8316</v>
      </c>
      <c r="P4036" t="s">
        <v>8317</v>
      </c>
      <c r="Q4036" s="11">
        <f t="shared" si="126"/>
        <v>2015</v>
      </c>
      <c r="R4036" s="9">
        <f t="shared" si="127"/>
        <v>42067.947337962964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 t="s">
        <v>8316</v>
      </c>
      <c r="P4037" t="s">
        <v>8317</v>
      </c>
      <c r="Q4037" s="11">
        <f t="shared" si="126"/>
        <v>2014</v>
      </c>
      <c r="R4037" s="9">
        <f t="shared" si="127"/>
        <v>41903.882951388885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 t="s">
        <v>8316</v>
      </c>
      <c r="P4038" t="s">
        <v>8317</v>
      </c>
      <c r="Q4038" s="11">
        <f t="shared" si="126"/>
        <v>2014</v>
      </c>
      <c r="R4038" s="9">
        <f t="shared" si="127"/>
        <v>41804.937083333331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 t="s">
        <v>8316</v>
      </c>
      <c r="P4039" t="s">
        <v>8317</v>
      </c>
      <c r="Q4039" s="11">
        <f t="shared" si="126"/>
        <v>2016</v>
      </c>
      <c r="R4039" s="9">
        <f t="shared" si="127"/>
        <v>42497.070775462969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 t="s">
        <v>8316</v>
      </c>
      <c r="P4040" t="s">
        <v>8317</v>
      </c>
      <c r="Q4040" s="11">
        <f t="shared" si="126"/>
        <v>2014</v>
      </c>
      <c r="R4040" s="9">
        <f t="shared" si="127"/>
        <v>41869.798726851855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 t="s">
        <v>8316</v>
      </c>
      <c r="P4041" t="s">
        <v>8317</v>
      </c>
      <c r="Q4041" s="11">
        <f t="shared" si="126"/>
        <v>2015</v>
      </c>
      <c r="R4041" s="9">
        <f t="shared" si="127"/>
        <v>42305.670914351853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 t="s">
        <v>8316</v>
      </c>
      <c r="P4042" t="s">
        <v>8317</v>
      </c>
      <c r="Q4042" s="11">
        <f t="shared" si="126"/>
        <v>2015</v>
      </c>
      <c r="R4042" s="9">
        <f t="shared" si="127"/>
        <v>42144.231527777782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 t="s">
        <v>8316</v>
      </c>
      <c r="P4043" t="s">
        <v>8317</v>
      </c>
      <c r="Q4043" s="11">
        <f t="shared" si="126"/>
        <v>2016</v>
      </c>
      <c r="R4043" s="9">
        <f t="shared" si="127"/>
        <v>42559.474004629628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 t="s">
        <v>8316</v>
      </c>
      <c r="P4044" t="s">
        <v>8317</v>
      </c>
      <c r="Q4044" s="11">
        <f t="shared" si="126"/>
        <v>2014</v>
      </c>
      <c r="R4044" s="9">
        <f t="shared" si="127"/>
        <v>41995.084074074075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 t="s">
        <v>8316</v>
      </c>
      <c r="P4045" t="s">
        <v>8317</v>
      </c>
      <c r="Q4045" s="11">
        <f t="shared" si="126"/>
        <v>2014</v>
      </c>
      <c r="R4045" s="9">
        <f t="shared" si="127"/>
        <v>41948.957465277781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 t="s">
        <v>8316</v>
      </c>
      <c r="P4046" t="s">
        <v>8317</v>
      </c>
      <c r="Q4046" s="11">
        <f t="shared" si="126"/>
        <v>2015</v>
      </c>
      <c r="R4046" s="9">
        <f t="shared" si="127"/>
        <v>42074.219699074078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 t="s">
        <v>8316</v>
      </c>
      <c r="P4047" t="s">
        <v>8317</v>
      </c>
      <c r="Q4047" s="11">
        <f t="shared" si="126"/>
        <v>2014</v>
      </c>
      <c r="R4047" s="9">
        <f t="shared" si="127"/>
        <v>41842.201261574075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 t="s">
        <v>8316</v>
      </c>
      <c r="P4048" t="s">
        <v>8317</v>
      </c>
      <c r="Q4048" s="11">
        <f t="shared" si="126"/>
        <v>2014</v>
      </c>
      <c r="R4048" s="9">
        <f t="shared" si="127"/>
        <v>41904.650578703702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 t="s">
        <v>8316</v>
      </c>
      <c r="P4049" t="s">
        <v>8317</v>
      </c>
      <c r="Q4049" s="11">
        <f t="shared" si="126"/>
        <v>2014</v>
      </c>
      <c r="R4049" s="9">
        <f t="shared" si="127"/>
        <v>41991.022488425922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 t="s">
        <v>8316</v>
      </c>
      <c r="P4050" t="s">
        <v>8317</v>
      </c>
      <c r="Q4050" s="11">
        <f t="shared" si="126"/>
        <v>2016</v>
      </c>
      <c r="R4050" s="9">
        <f t="shared" si="127"/>
        <v>42436.509108796294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 t="s">
        <v>8316</v>
      </c>
      <c r="P4051" t="s">
        <v>8317</v>
      </c>
      <c r="Q4051" s="11">
        <f t="shared" si="126"/>
        <v>2015</v>
      </c>
      <c r="R4051" s="9">
        <f t="shared" si="127"/>
        <v>42169.958506944444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 t="s">
        <v>8316</v>
      </c>
      <c r="P4052" t="s">
        <v>8317</v>
      </c>
      <c r="Q4052" s="11">
        <f t="shared" si="126"/>
        <v>2014</v>
      </c>
      <c r="R4052" s="9">
        <f t="shared" si="127"/>
        <v>41905.636469907404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 t="s">
        <v>8316</v>
      </c>
      <c r="P4053" t="s">
        <v>8317</v>
      </c>
      <c r="Q4053" s="11">
        <f t="shared" si="126"/>
        <v>2014</v>
      </c>
      <c r="R4053" s="9">
        <f t="shared" si="127"/>
        <v>41761.810150462967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 t="s">
        <v>8316</v>
      </c>
      <c r="P4054" t="s">
        <v>8317</v>
      </c>
      <c r="Q4054" s="11">
        <f t="shared" si="126"/>
        <v>2014</v>
      </c>
      <c r="R4054" s="9">
        <f t="shared" si="127"/>
        <v>41865.878657407404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 t="s">
        <v>8316</v>
      </c>
      <c r="P4055" t="s">
        <v>8317</v>
      </c>
      <c r="Q4055" s="11">
        <f t="shared" si="126"/>
        <v>2014</v>
      </c>
      <c r="R4055" s="9">
        <f t="shared" si="127"/>
        <v>41928.690138888887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 t="s">
        <v>8316</v>
      </c>
      <c r="P4056" t="s">
        <v>8317</v>
      </c>
      <c r="Q4056" s="11">
        <f t="shared" si="126"/>
        <v>2016</v>
      </c>
      <c r="R4056" s="9">
        <f t="shared" si="127"/>
        <v>42613.841261574074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 t="s">
        <v>8316</v>
      </c>
      <c r="P4057" t="s">
        <v>8317</v>
      </c>
      <c r="Q4057" s="11">
        <f t="shared" si="126"/>
        <v>2014</v>
      </c>
      <c r="R4057" s="9">
        <f t="shared" si="127"/>
        <v>41779.648506944446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 t="s">
        <v>8316</v>
      </c>
      <c r="P4058" t="s">
        <v>8317</v>
      </c>
      <c r="Q4058" s="11">
        <f t="shared" si="126"/>
        <v>2016</v>
      </c>
      <c r="R4058" s="9">
        <f t="shared" si="127"/>
        <v>42534.933321759265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 t="s">
        <v>8316</v>
      </c>
      <c r="P4059" t="s">
        <v>8317</v>
      </c>
      <c r="Q4059" s="11">
        <f t="shared" si="126"/>
        <v>2015</v>
      </c>
      <c r="R4059" s="9">
        <f t="shared" si="127"/>
        <v>42310.968518518523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 t="s">
        <v>8316</v>
      </c>
      <c r="P4060" t="s">
        <v>8317</v>
      </c>
      <c r="Q4060" s="11">
        <f t="shared" si="126"/>
        <v>2016</v>
      </c>
      <c r="R4060" s="9">
        <f t="shared" si="127"/>
        <v>42446.060694444444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 t="s">
        <v>8316</v>
      </c>
      <c r="P4061" t="s">
        <v>8317</v>
      </c>
      <c r="Q4061" s="11">
        <f t="shared" si="126"/>
        <v>2014</v>
      </c>
      <c r="R4061" s="9">
        <f t="shared" si="127"/>
        <v>41866.640648148146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 t="s">
        <v>8316</v>
      </c>
      <c r="P4062" t="s">
        <v>8317</v>
      </c>
      <c r="Q4062" s="11">
        <f t="shared" si="126"/>
        <v>2014</v>
      </c>
      <c r="R4062" s="9">
        <f t="shared" si="127"/>
        <v>41779.695092592592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 t="s">
        <v>8316</v>
      </c>
      <c r="P4063" t="s">
        <v>8317</v>
      </c>
      <c r="Q4063" s="11">
        <f t="shared" si="126"/>
        <v>2016</v>
      </c>
      <c r="R4063" s="9">
        <f t="shared" si="127"/>
        <v>42421.141469907408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 t="s">
        <v>8316</v>
      </c>
      <c r="P4064" t="s">
        <v>8317</v>
      </c>
      <c r="Q4064" s="11">
        <f t="shared" si="126"/>
        <v>2016</v>
      </c>
      <c r="R4064" s="9">
        <f t="shared" si="127"/>
        <v>42523.739212962959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 t="s">
        <v>8316</v>
      </c>
      <c r="P4065" t="s">
        <v>8317</v>
      </c>
      <c r="Q4065" s="11">
        <f t="shared" si="126"/>
        <v>2014</v>
      </c>
      <c r="R4065" s="9">
        <f t="shared" si="127"/>
        <v>41787.681527777779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 t="s">
        <v>8316</v>
      </c>
      <c r="P4066" t="s">
        <v>8317</v>
      </c>
      <c r="Q4066" s="11">
        <f t="shared" si="126"/>
        <v>2015</v>
      </c>
      <c r="R4066" s="9">
        <f t="shared" si="127"/>
        <v>42093.588263888887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 t="s">
        <v>8316</v>
      </c>
      <c r="P4067" t="s">
        <v>8317</v>
      </c>
      <c r="Q4067" s="11">
        <f t="shared" si="126"/>
        <v>2014</v>
      </c>
      <c r="R4067" s="9">
        <f t="shared" si="127"/>
        <v>41833.951516203706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 t="s">
        <v>8316</v>
      </c>
      <c r="P4068" t="s">
        <v>8317</v>
      </c>
      <c r="Q4068" s="11">
        <f t="shared" si="126"/>
        <v>2016</v>
      </c>
      <c r="R4068" s="9">
        <f t="shared" si="127"/>
        <v>42479.039212962962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 t="s">
        <v>8316</v>
      </c>
      <c r="P4069" t="s">
        <v>8317</v>
      </c>
      <c r="Q4069" s="11">
        <f t="shared" si="126"/>
        <v>2015</v>
      </c>
      <c r="R4069" s="9">
        <f t="shared" si="127"/>
        <v>42235.117476851854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 t="s">
        <v>8316</v>
      </c>
      <c r="P4070" t="s">
        <v>8317</v>
      </c>
      <c r="Q4070" s="11">
        <f t="shared" si="126"/>
        <v>2016</v>
      </c>
      <c r="R4070" s="9">
        <f t="shared" si="127"/>
        <v>42718.963599537034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 t="s">
        <v>8316</v>
      </c>
      <c r="P4071" t="s">
        <v>8317</v>
      </c>
      <c r="Q4071" s="11">
        <f t="shared" si="126"/>
        <v>2015</v>
      </c>
      <c r="R4071" s="9">
        <f t="shared" si="127"/>
        <v>42022.661527777775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 t="s">
        <v>8316</v>
      </c>
      <c r="P4072" t="s">
        <v>8317</v>
      </c>
      <c r="Q4072" s="11">
        <f t="shared" si="126"/>
        <v>2015</v>
      </c>
      <c r="R4072" s="9">
        <f t="shared" si="127"/>
        <v>42031.666898148149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 t="s">
        <v>8316</v>
      </c>
      <c r="P4073" t="s">
        <v>8317</v>
      </c>
      <c r="Q4073" s="11">
        <f t="shared" si="126"/>
        <v>2016</v>
      </c>
      <c r="R4073" s="9">
        <f t="shared" si="127"/>
        <v>42700.804756944446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 t="s">
        <v>8316</v>
      </c>
      <c r="P4074" t="s">
        <v>8317</v>
      </c>
      <c r="Q4074" s="11">
        <f t="shared" si="126"/>
        <v>2014</v>
      </c>
      <c r="R4074" s="9">
        <f t="shared" si="127"/>
        <v>41812.77443287037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 t="s">
        <v>8316</v>
      </c>
      <c r="P4075" t="s">
        <v>8317</v>
      </c>
      <c r="Q4075" s="11">
        <f t="shared" si="126"/>
        <v>2015</v>
      </c>
      <c r="R4075" s="9">
        <f t="shared" si="127"/>
        <v>42078.34520833334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 t="s">
        <v>8316</v>
      </c>
      <c r="P4076" t="s">
        <v>8317</v>
      </c>
      <c r="Q4076" s="11">
        <f t="shared" si="126"/>
        <v>2015</v>
      </c>
      <c r="R4076" s="9">
        <f t="shared" si="127"/>
        <v>42283.552951388891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 t="s">
        <v>8316</v>
      </c>
      <c r="P4077" t="s">
        <v>8317</v>
      </c>
      <c r="Q4077" s="11">
        <f t="shared" si="126"/>
        <v>2014</v>
      </c>
      <c r="R4077" s="9">
        <f t="shared" si="127"/>
        <v>41779.045937499999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8316</v>
      </c>
      <c r="P4078" t="s">
        <v>8317</v>
      </c>
      <c r="Q4078" s="11">
        <f t="shared" si="126"/>
        <v>2014</v>
      </c>
      <c r="R4078" s="9">
        <f t="shared" si="127"/>
        <v>41905.795706018522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 t="s">
        <v>8316</v>
      </c>
      <c r="P4079" t="s">
        <v>8317</v>
      </c>
      <c r="Q4079" s="11">
        <f t="shared" si="126"/>
        <v>2016</v>
      </c>
      <c r="R4079" s="9">
        <f t="shared" si="127"/>
        <v>42695.7105787037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 t="s">
        <v>8316</v>
      </c>
      <c r="P4080" t="s">
        <v>8317</v>
      </c>
      <c r="Q4080" s="11">
        <f t="shared" si="126"/>
        <v>2016</v>
      </c>
      <c r="R4080" s="9">
        <f t="shared" si="127"/>
        <v>42732.787523148145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 t="s">
        <v>8316</v>
      </c>
      <c r="P4081" t="s">
        <v>8317</v>
      </c>
      <c r="Q4081" s="11">
        <f t="shared" si="126"/>
        <v>2016</v>
      </c>
      <c r="R4081" s="9">
        <f t="shared" si="127"/>
        <v>42510.938900462963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 t="s">
        <v>8316</v>
      </c>
      <c r="P4082" t="s">
        <v>8317</v>
      </c>
      <c r="Q4082" s="11">
        <f t="shared" si="126"/>
        <v>2016</v>
      </c>
      <c r="R4082" s="9">
        <f t="shared" si="127"/>
        <v>42511.698101851856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 t="s">
        <v>8316</v>
      </c>
      <c r="P4083" t="s">
        <v>8317</v>
      </c>
      <c r="Q4083" s="11">
        <f t="shared" si="126"/>
        <v>2015</v>
      </c>
      <c r="R4083" s="9">
        <f t="shared" si="127"/>
        <v>42041.581307870365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 t="s">
        <v>8316</v>
      </c>
      <c r="P4084" t="s">
        <v>8317</v>
      </c>
      <c r="Q4084" s="11">
        <f t="shared" si="126"/>
        <v>2015</v>
      </c>
      <c r="R4084" s="9">
        <f t="shared" si="127"/>
        <v>42307.189270833333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 t="s">
        <v>8316</v>
      </c>
      <c r="P4085" t="s">
        <v>8317</v>
      </c>
      <c r="Q4085" s="11">
        <f t="shared" si="126"/>
        <v>2015</v>
      </c>
      <c r="R4085" s="9">
        <f t="shared" si="127"/>
        <v>42353.761759259258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 t="s">
        <v>8316</v>
      </c>
      <c r="P4086" t="s">
        <v>8317</v>
      </c>
      <c r="Q4086" s="11">
        <f t="shared" si="126"/>
        <v>2016</v>
      </c>
      <c r="R4086" s="9">
        <f t="shared" si="127"/>
        <v>42622.436412037037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 t="s">
        <v>8316</v>
      </c>
      <c r="P4087" t="s">
        <v>8317</v>
      </c>
      <c r="Q4087" s="11">
        <f t="shared" si="126"/>
        <v>2015</v>
      </c>
      <c r="R4087" s="9">
        <f t="shared" si="127"/>
        <v>42058.603877314818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 t="s">
        <v>8316</v>
      </c>
      <c r="P4088" t="s">
        <v>8317</v>
      </c>
      <c r="Q4088" s="11">
        <f t="shared" si="126"/>
        <v>2015</v>
      </c>
      <c r="R4088" s="9">
        <f t="shared" si="127"/>
        <v>42304.940960648149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 t="s">
        <v>8316</v>
      </c>
      <c r="P4089" t="s">
        <v>8317</v>
      </c>
      <c r="Q4089" s="11">
        <f t="shared" si="126"/>
        <v>2016</v>
      </c>
      <c r="R4089" s="9">
        <f t="shared" si="127"/>
        <v>42538.742893518516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 t="s">
        <v>8316</v>
      </c>
      <c r="P4090" t="s">
        <v>8317</v>
      </c>
      <c r="Q4090" s="11">
        <f t="shared" si="126"/>
        <v>2014</v>
      </c>
      <c r="R4090" s="9">
        <f t="shared" si="127"/>
        <v>41990.612546296295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 t="s">
        <v>8316</v>
      </c>
      <c r="P4091" t="s">
        <v>8317</v>
      </c>
      <c r="Q4091" s="11">
        <f t="shared" si="126"/>
        <v>2015</v>
      </c>
      <c r="R4091" s="9">
        <f t="shared" si="127"/>
        <v>42122.732499999998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 t="s">
        <v>8316</v>
      </c>
      <c r="P4092" t="s">
        <v>8317</v>
      </c>
      <c r="Q4092" s="11">
        <f t="shared" si="126"/>
        <v>2015</v>
      </c>
      <c r="R4092" s="9">
        <f t="shared" si="127"/>
        <v>42209.67288194444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 t="s">
        <v>8316</v>
      </c>
      <c r="P4093" t="s">
        <v>8317</v>
      </c>
      <c r="Q4093" s="11">
        <f t="shared" si="126"/>
        <v>2014</v>
      </c>
      <c r="R4093" s="9">
        <f t="shared" si="127"/>
        <v>41990.506377314814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 t="s">
        <v>8316</v>
      </c>
      <c r="P4094" t="s">
        <v>8317</v>
      </c>
      <c r="Q4094" s="11">
        <f t="shared" si="126"/>
        <v>2015</v>
      </c>
      <c r="R4094" s="9">
        <f t="shared" si="127"/>
        <v>42039.194988425923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 t="s">
        <v>8316</v>
      </c>
      <c r="P4095" t="s">
        <v>8317</v>
      </c>
      <c r="Q4095" s="11">
        <f t="shared" si="126"/>
        <v>2015</v>
      </c>
      <c r="R4095" s="9">
        <f t="shared" si="127"/>
        <v>42178.815891203703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 t="s">
        <v>8316</v>
      </c>
      <c r="P4096" t="s">
        <v>8317</v>
      </c>
      <c r="Q4096" s="11">
        <f t="shared" si="126"/>
        <v>2014</v>
      </c>
      <c r="R4096" s="9">
        <f t="shared" si="127"/>
        <v>41890.086805555555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 t="s">
        <v>8316</v>
      </c>
      <c r="P4097" t="s">
        <v>8317</v>
      </c>
      <c r="Q4097" s="11">
        <f t="shared" si="126"/>
        <v>2016</v>
      </c>
      <c r="R4097" s="9">
        <f t="shared" si="127"/>
        <v>42693.031828703708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 t="s">
        <v>8316</v>
      </c>
      <c r="P4098" t="s">
        <v>8317</v>
      </c>
      <c r="Q4098" s="11">
        <f t="shared" ref="Q4098:Q4115" si="128">YEAR(R4098)</f>
        <v>2017</v>
      </c>
      <c r="R4098" s="9">
        <f t="shared" ref="R4098:R4115" si="129">(((J4098/60)/60/24)+DATE(1970,1,1))</f>
        <v>42750.530312499999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 t="s">
        <v>8316</v>
      </c>
      <c r="P4099" t="s">
        <v>8317</v>
      </c>
      <c r="Q4099" s="11">
        <f t="shared" si="128"/>
        <v>2015</v>
      </c>
      <c r="R4099" s="9">
        <f t="shared" si="129"/>
        <v>42344.824502314819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 t="s">
        <v>8316</v>
      </c>
      <c r="P4100" t="s">
        <v>8317</v>
      </c>
      <c r="Q4100" s="11">
        <f t="shared" si="128"/>
        <v>2016</v>
      </c>
      <c r="R4100" s="9">
        <f t="shared" si="129"/>
        <v>42495.722187499996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 t="s">
        <v>8316</v>
      </c>
      <c r="P4101" t="s">
        <v>8317</v>
      </c>
      <c r="Q4101" s="11">
        <f t="shared" si="128"/>
        <v>2016</v>
      </c>
      <c r="R4101" s="9">
        <f t="shared" si="129"/>
        <v>42570.850381944445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 t="s">
        <v>8316</v>
      </c>
      <c r="P4102" t="s">
        <v>8317</v>
      </c>
      <c r="Q4102" s="11">
        <f t="shared" si="128"/>
        <v>2014</v>
      </c>
      <c r="R4102" s="9">
        <f t="shared" si="129"/>
        <v>41927.124884259261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 t="s">
        <v>8316</v>
      </c>
      <c r="P4103" t="s">
        <v>8317</v>
      </c>
      <c r="Q4103" s="11">
        <f t="shared" si="128"/>
        <v>2016</v>
      </c>
      <c r="R4103" s="9">
        <f t="shared" si="129"/>
        <v>42730.903726851851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 t="s">
        <v>8316</v>
      </c>
      <c r="P4104" t="s">
        <v>8317</v>
      </c>
      <c r="Q4104" s="11">
        <f t="shared" si="128"/>
        <v>2016</v>
      </c>
      <c r="R4104" s="9">
        <f t="shared" si="129"/>
        <v>42475.848067129627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 t="s">
        <v>8316</v>
      </c>
      <c r="P4105" t="s">
        <v>8317</v>
      </c>
      <c r="Q4105" s="11">
        <f t="shared" si="128"/>
        <v>2015</v>
      </c>
      <c r="R4105" s="9">
        <f t="shared" si="129"/>
        <v>42188.83293981482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 t="s">
        <v>8316</v>
      </c>
      <c r="P4106" t="s">
        <v>8317</v>
      </c>
      <c r="Q4106" s="11">
        <f t="shared" si="128"/>
        <v>2016</v>
      </c>
      <c r="R4106" s="9">
        <f t="shared" si="129"/>
        <v>42640.278171296297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 t="s">
        <v>8316</v>
      </c>
      <c r="P4107" t="s">
        <v>8317</v>
      </c>
      <c r="Q4107" s="11">
        <f t="shared" si="128"/>
        <v>2016</v>
      </c>
      <c r="R4107" s="9">
        <f t="shared" si="129"/>
        <v>42697.010520833333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 t="s">
        <v>8316</v>
      </c>
      <c r="P4108" t="s">
        <v>8317</v>
      </c>
      <c r="Q4108" s="11">
        <f t="shared" si="128"/>
        <v>2015</v>
      </c>
      <c r="R4108" s="9">
        <f t="shared" si="129"/>
        <v>42053.049375000002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 t="s">
        <v>8316</v>
      </c>
      <c r="P4109" t="s">
        <v>8317</v>
      </c>
      <c r="Q4109" s="11">
        <f t="shared" si="128"/>
        <v>2014</v>
      </c>
      <c r="R4109" s="9">
        <f t="shared" si="129"/>
        <v>41883.916678240741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 t="s">
        <v>8316</v>
      </c>
      <c r="P4110" t="s">
        <v>8317</v>
      </c>
      <c r="Q4110" s="11">
        <f t="shared" si="128"/>
        <v>2017</v>
      </c>
      <c r="R4110" s="9">
        <f t="shared" si="129"/>
        <v>42767.031678240746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 t="s">
        <v>8316</v>
      </c>
      <c r="P4111" t="s">
        <v>8317</v>
      </c>
      <c r="Q4111" s="11">
        <f t="shared" si="128"/>
        <v>2015</v>
      </c>
      <c r="R4111" s="9">
        <f t="shared" si="129"/>
        <v>42307.539398148147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 t="s">
        <v>8316</v>
      </c>
      <c r="P4112" t="s">
        <v>8317</v>
      </c>
      <c r="Q4112" s="11">
        <f t="shared" si="128"/>
        <v>2016</v>
      </c>
      <c r="R4112" s="9">
        <f t="shared" si="129"/>
        <v>42512.626747685179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 t="s">
        <v>8316</v>
      </c>
      <c r="P4113" t="s">
        <v>8317</v>
      </c>
      <c r="Q4113" s="11">
        <f t="shared" si="128"/>
        <v>2015</v>
      </c>
      <c r="R4113" s="9">
        <f t="shared" si="129"/>
        <v>42029.135879629626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 t="s">
        <v>8316</v>
      </c>
      <c r="P4114" t="s">
        <v>8317</v>
      </c>
      <c r="Q4114" s="11">
        <f t="shared" si="128"/>
        <v>2016</v>
      </c>
      <c r="R4114" s="9">
        <f t="shared" si="129"/>
        <v>42400.946597222224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 t="s">
        <v>8316</v>
      </c>
      <c r="P4115" t="s">
        <v>8317</v>
      </c>
      <c r="Q4115" s="11">
        <f t="shared" si="128"/>
        <v>2015</v>
      </c>
      <c r="R4115" s="9">
        <f t="shared" si="129"/>
        <v>42358.573182870372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topLeftCell="D1" zoomScale="95" zoomScaleNormal="95" workbookViewId="0">
      <selection activeCell="S2473" sqref="S247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5.6328125" bestFit="1" customWidth="1"/>
    <col min="17" max="17" width="10.81640625" bestFit="1" customWidth="1"/>
    <col min="18" max="18" width="22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8359</v>
      </c>
      <c r="P1" s="15" t="s">
        <v>8360</v>
      </c>
      <c r="Q1" s="1" t="s">
        <v>8306</v>
      </c>
      <c r="R1" s="1" t="s">
        <v>8307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 t="s">
        <v>8309</v>
      </c>
      <c r="P2" t="s">
        <v>8310</v>
      </c>
      <c r="Q2" s="11">
        <f t="shared" ref="Q2:Q65" si="0">YEAR(R2)</f>
        <v>2015</v>
      </c>
      <c r="R2" s="9">
        <f t="shared" ref="R2:R65" si="1">(((J2/60)/60/24)+DATE(1970,1,1))</f>
        <v>42177.007071759261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 t="s">
        <v>8309</v>
      </c>
      <c r="P3" t="s">
        <v>8310</v>
      </c>
      <c r="Q3" s="11">
        <f t="shared" si="0"/>
        <v>2017</v>
      </c>
      <c r="R3" s="9">
        <f t="shared" si="1"/>
        <v>42766.600497685184</v>
      </c>
    </row>
    <row r="4" spans="1:18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 t="s">
        <v>8309</v>
      </c>
      <c r="P4" t="s">
        <v>8310</v>
      </c>
      <c r="Q4" s="11">
        <f t="shared" si="0"/>
        <v>2016</v>
      </c>
      <c r="R4" s="9">
        <f t="shared" si="1"/>
        <v>42405.702349537038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 t="s">
        <v>8309</v>
      </c>
      <c r="P5" t="s">
        <v>8310</v>
      </c>
      <c r="Q5" s="11">
        <f t="shared" si="0"/>
        <v>2014</v>
      </c>
      <c r="R5" s="9">
        <f t="shared" si="1"/>
        <v>41828.515127314815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 t="s">
        <v>8309</v>
      </c>
      <c r="P6" t="s">
        <v>8310</v>
      </c>
      <c r="Q6" s="11">
        <f t="shared" si="0"/>
        <v>2015</v>
      </c>
      <c r="R6" s="9">
        <f t="shared" si="1"/>
        <v>42327.834247685183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 t="s">
        <v>8309</v>
      </c>
      <c r="P7" t="s">
        <v>8310</v>
      </c>
      <c r="Q7" s="11">
        <f t="shared" si="0"/>
        <v>2016</v>
      </c>
      <c r="R7" s="9">
        <f t="shared" si="1"/>
        <v>42563.932951388888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 t="s">
        <v>8309</v>
      </c>
      <c r="P8" t="s">
        <v>8310</v>
      </c>
      <c r="Q8" s="11">
        <f t="shared" si="0"/>
        <v>2014</v>
      </c>
      <c r="R8" s="9">
        <f t="shared" si="1"/>
        <v>41794.072337962964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 t="s">
        <v>8309</v>
      </c>
      <c r="P9" t="s">
        <v>8310</v>
      </c>
      <c r="Q9" s="11">
        <f t="shared" si="0"/>
        <v>2016</v>
      </c>
      <c r="R9" s="9">
        <f t="shared" si="1"/>
        <v>42516.047071759262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 t="s">
        <v>8309</v>
      </c>
      <c r="P10" t="s">
        <v>8310</v>
      </c>
      <c r="Q10" s="11">
        <f t="shared" si="0"/>
        <v>2016</v>
      </c>
      <c r="R10" s="9">
        <f t="shared" si="1"/>
        <v>42468.94458333333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 t="s">
        <v>8309</v>
      </c>
      <c r="P11" t="s">
        <v>8310</v>
      </c>
      <c r="Q11" s="11">
        <f t="shared" si="0"/>
        <v>2016</v>
      </c>
      <c r="R11" s="9">
        <f t="shared" si="1"/>
        <v>42447.103518518517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 t="s">
        <v>8309</v>
      </c>
      <c r="P12" t="s">
        <v>8310</v>
      </c>
      <c r="Q12" s="11">
        <f t="shared" si="0"/>
        <v>2014</v>
      </c>
      <c r="R12" s="9">
        <f t="shared" si="1"/>
        <v>41780.068043981482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 t="s">
        <v>8309</v>
      </c>
      <c r="P13" t="s">
        <v>8310</v>
      </c>
      <c r="Q13" s="11">
        <f t="shared" si="0"/>
        <v>2016</v>
      </c>
      <c r="R13" s="9">
        <f t="shared" si="1"/>
        <v>42572.778495370367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 t="s">
        <v>8309</v>
      </c>
      <c r="P14" t="s">
        <v>8310</v>
      </c>
      <c r="Q14" s="11">
        <f t="shared" si="0"/>
        <v>2014</v>
      </c>
      <c r="R14" s="9">
        <f t="shared" si="1"/>
        <v>41791.713252314818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 t="s">
        <v>8309</v>
      </c>
      <c r="P15" t="s">
        <v>8310</v>
      </c>
      <c r="Q15" s="11">
        <f t="shared" si="0"/>
        <v>2016</v>
      </c>
      <c r="R15" s="9">
        <f t="shared" si="1"/>
        <v>42508.677187499998</v>
      </c>
    </row>
    <row r="16" spans="1:18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 t="s">
        <v>8309</v>
      </c>
      <c r="P16" t="s">
        <v>8310</v>
      </c>
      <c r="Q16" s="11">
        <f t="shared" si="0"/>
        <v>2014</v>
      </c>
      <c r="R16" s="9">
        <f t="shared" si="1"/>
        <v>41808.02648148148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 t="s">
        <v>8309</v>
      </c>
      <c r="P17" t="s">
        <v>8310</v>
      </c>
      <c r="Q17" s="11">
        <f t="shared" si="0"/>
        <v>2015</v>
      </c>
      <c r="R17" s="9">
        <f t="shared" si="1"/>
        <v>42256.391875000001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 t="s">
        <v>8309</v>
      </c>
      <c r="P18" t="s">
        <v>8310</v>
      </c>
      <c r="Q18" s="11">
        <f t="shared" si="0"/>
        <v>2014</v>
      </c>
      <c r="R18" s="9">
        <f t="shared" si="1"/>
        <v>41760.796423611115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 t="s">
        <v>8309</v>
      </c>
      <c r="P19" t="s">
        <v>8310</v>
      </c>
      <c r="Q19" s="11">
        <f t="shared" si="0"/>
        <v>2014</v>
      </c>
      <c r="R19" s="9">
        <f t="shared" si="1"/>
        <v>41917.731736111113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 t="s">
        <v>8309</v>
      </c>
      <c r="P20" t="s">
        <v>8310</v>
      </c>
      <c r="Q20" s="11">
        <f t="shared" si="0"/>
        <v>2014</v>
      </c>
      <c r="R20" s="9">
        <f t="shared" si="1"/>
        <v>41869.542314814818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 t="s">
        <v>8309</v>
      </c>
      <c r="P21" t="s">
        <v>8310</v>
      </c>
      <c r="Q21" s="11">
        <f t="shared" si="0"/>
        <v>2015</v>
      </c>
      <c r="R21" s="9">
        <f t="shared" si="1"/>
        <v>42175.816365740742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 t="s">
        <v>8309</v>
      </c>
      <c r="P22" t="s">
        <v>8310</v>
      </c>
      <c r="Q22" s="11">
        <f t="shared" si="0"/>
        <v>2015</v>
      </c>
      <c r="R22" s="9">
        <f t="shared" si="1"/>
        <v>42200.758240740746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 t="s">
        <v>8309</v>
      </c>
      <c r="P23" t="s">
        <v>8310</v>
      </c>
      <c r="Q23" s="11">
        <f t="shared" si="0"/>
        <v>2014</v>
      </c>
      <c r="R23" s="9">
        <f t="shared" si="1"/>
        <v>41878.627187500002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 t="s">
        <v>8309</v>
      </c>
      <c r="P24" t="s">
        <v>8310</v>
      </c>
      <c r="Q24" s="11">
        <f t="shared" si="0"/>
        <v>2014</v>
      </c>
      <c r="R24" s="9">
        <f t="shared" si="1"/>
        <v>41989.91134259259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 t="s">
        <v>8309</v>
      </c>
      <c r="P25" t="s">
        <v>8310</v>
      </c>
      <c r="Q25" s="11">
        <f t="shared" si="0"/>
        <v>2015</v>
      </c>
      <c r="R25" s="9">
        <f t="shared" si="1"/>
        <v>42097.778946759259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 t="s">
        <v>8309</v>
      </c>
      <c r="P26" t="s">
        <v>8310</v>
      </c>
      <c r="Q26" s="11">
        <f t="shared" si="0"/>
        <v>2015</v>
      </c>
      <c r="R26" s="9">
        <f t="shared" si="1"/>
        <v>42229.820173611108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 t="s">
        <v>8309</v>
      </c>
      <c r="P27" t="s">
        <v>8310</v>
      </c>
      <c r="Q27" s="11">
        <f t="shared" si="0"/>
        <v>2015</v>
      </c>
      <c r="R27" s="9">
        <f t="shared" si="1"/>
        <v>42318.025011574078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 t="s">
        <v>8309</v>
      </c>
      <c r="P28" t="s">
        <v>8310</v>
      </c>
      <c r="Q28" s="11">
        <f t="shared" si="0"/>
        <v>2014</v>
      </c>
      <c r="R28" s="9">
        <f t="shared" si="1"/>
        <v>41828.515555555554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 t="s">
        <v>8309</v>
      </c>
      <c r="P29" t="s">
        <v>8310</v>
      </c>
      <c r="Q29" s="11">
        <f t="shared" si="0"/>
        <v>2014</v>
      </c>
      <c r="R29" s="9">
        <f t="shared" si="1"/>
        <v>41929.164733796293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 t="s">
        <v>8309</v>
      </c>
      <c r="P30" t="s">
        <v>8310</v>
      </c>
      <c r="Q30" s="11">
        <f t="shared" si="0"/>
        <v>2015</v>
      </c>
      <c r="R30" s="9">
        <f t="shared" si="1"/>
        <v>42324.96393518518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 t="s">
        <v>8309</v>
      </c>
      <c r="P31" t="s">
        <v>8310</v>
      </c>
      <c r="Q31" s="11">
        <f t="shared" si="0"/>
        <v>2014</v>
      </c>
      <c r="R31" s="9">
        <f t="shared" si="1"/>
        <v>41812.67324074074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 t="s">
        <v>8309</v>
      </c>
      <c r="P32" t="s">
        <v>8310</v>
      </c>
      <c r="Q32" s="11">
        <f t="shared" si="0"/>
        <v>2014</v>
      </c>
      <c r="R32" s="9">
        <f t="shared" si="1"/>
        <v>41842.292997685188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 t="s">
        <v>8309</v>
      </c>
      <c r="P33" t="s">
        <v>8310</v>
      </c>
      <c r="Q33" s="11">
        <f t="shared" si="0"/>
        <v>2016</v>
      </c>
      <c r="R33" s="9">
        <f t="shared" si="1"/>
        <v>42376.79206018518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 t="s">
        <v>8309</v>
      </c>
      <c r="P34" t="s">
        <v>8310</v>
      </c>
      <c r="Q34" s="11">
        <f t="shared" si="0"/>
        <v>2016</v>
      </c>
      <c r="R34" s="9">
        <f t="shared" si="1"/>
        <v>42461.627511574072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 t="s">
        <v>8309</v>
      </c>
      <c r="P35" t="s">
        <v>8310</v>
      </c>
      <c r="Q35" s="11">
        <f t="shared" si="0"/>
        <v>2015</v>
      </c>
      <c r="R35" s="9">
        <f t="shared" si="1"/>
        <v>42286.660891203705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 t="s">
        <v>8309</v>
      </c>
      <c r="P36" t="s">
        <v>8310</v>
      </c>
      <c r="Q36" s="11">
        <f t="shared" si="0"/>
        <v>2014</v>
      </c>
      <c r="R36" s="9">
        <f t="shared" si="1"/>
        <v>41841.321770833332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 t="s">
        <v>8309</v>
      </c>
      <c r="P37" t="s">
        <v>8310</v>
      </c>
      <c r="Q37" s="11">
        <f t="shared" si="0"/>
        <v>2015</v>
      </c>
      <c r="R37" s="9">
        <f t="shared" si="1"/>
        <v>42098.291828703703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 t="s">
        <v>8309</v>
      </c>
      <c r="P38" t="s">
        <v>8310</v>
      </c>
      <c r="Q38" s="11">
        <f t="shared" si="0"/>
        <v>2015</v>
      </c>
      <c r="R38" s="9">
        <f t="shared" si="1"/>
        <v>42068.307002314818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 t="s">
        <v>8309</v>
      </c>
      <c r="P39" t="s">
        <v>8310</v>
      </c>
      <c r="Q39" s="11">
        <f t="shared" si="0"/>
        <v>2015</v>
      </c>
      <c r="R39" s="9">
        <f t="shared" si="1"/>
        <v>42032.693043981482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 t="s">
        <v>8309</v>
      </c>
      <c r="P40" t="s">
        <v>8310</v>
      </c>
      <c r="Q40" s="11">
        <f t="shared" si="0"/>
        <v>2013</v>
      </c>
      <c r="R40" s="9">
        <f t="shared" si="1"/>
        <v>41375.057222222218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 t="s">
        <v>8309</v>
      </c>
      <c r="P41" t="s">
        <v>8310</v>
      </c>
      <c r="Q41" s="11">
        <f t="shared" si="0"/>
        <v>2014</v>
      </c>
      <c r="R41" s="9">
        <f t="shared" si="1"/>
        <v>41754.047083333331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 t="s">
        <v>8309</v>
      </c>
      <c r="P42" t="s">
        <v>8310</v>
      </c>
      <c r="Q42" s="11">
        <f t="shared" si="0"/>
        <v>2014</v>
      </c>
      <c r="R42" s="9">
        <f t="shared" si="1"/>
        <v>41789.21398148148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 t="s">
        <v>8309</v>
      </c>
      <c r="P43" t="s">
        <v>8310</v>
      </c>
      <c r="Q43" s="11">
        <f t="shared" si="0"/>
        <v>2014</v>
      </c>
      <c r="R43" s="9">
        <f t="shared" si="1"/>
        <v>41887.568912037037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 t="s">
        <v>8309</v>
      </c>
      <c r="P44" t="s">
        <v>8310</v>
      </c>
      <c r="Q44" s="11">
        <f t="shared" si="0"/>
        <v>2014</v>
      </c>
      <c r="R44" s="9">
        <f t="shared" si="1"/>
        <v>41971.639189814814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 t="s">
        <v>8309</v>
      </c>
      <c r="P45" t="s">
        <v>8310</v>
      </c>
      <c r="Q45" s="11">
        <f t="shared" si="0"/>
        <v>2014</v>
      </c>
      <c r="R45" s="9">
        <f t="shared" si="1"/>
        <v>41802.790347222224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 t="s">
        <v>8309</v>
      </c>
      <c r="P46" t="s">
        <v>8310</v>
      </c>
      <c r="Q46" s="11">
        <f t="shared" si="0"/>
        <v>2014</v>
      </c>
      <c r="R46" s="9">
        <f t="shared" si="1"/>
        <v>41874.098807870374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 t="s">
        <v>8309</v>
      </c>
      <c r="P47" t="s">
        <v>8310</v>
      </c>
      <c r="Q47" s="11">
        <f t="shared" si="0"/>
        <v>2016</v>
      </c>
      <c r="R47" s="9">
        <f t="shared" si="1"/>
        <v>42457.623923611114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 t="s">
        <v>8309</v>
      </c>
      <c r="P48" t="s">
        <v>8310</v>
      </c>
      <c r="Q48" s="11">
        <f t="shared" si="0"/>
        <v>2015</v>
      </c>
      <c r="R48" s="9">
        <f t="shared" si="1"/>
        <v>42323.964976851858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 t="s">
        <v>8309</v>
      </c>
      <c r="P49" t="s">
        <v>8310</v>
      </c>
      <c r="Q49" s="11">
        <f t="shared" si="0"/>
        <v>2014</v>
      </c>
      <c r="R49" s="9">
        <f t="shared" si="1"/>
        <v>41932.819525462961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 t="s">
        <v>8309</v>
      </c>
      <c r="P50" t="s">
        <v>8310</v>
      </c>
      <c r="Q50" s="11">
        <f t="shared" si="0"/>
        <v>2015</v>
      </c>
      <c r="R50" s="9">
        <f t="shared" si="1"/>
        <v>42033.516898148147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 t="s">
        <v>8309</v>
      </c>
      <c r="P51" t="s">
        <v>8310</v>
      </c>
      <c r="Q51" s="11">
        <f t="shared" si="0"/>
        <v>2015</v>
      </c>
      <c r="R51" s="9">
        <f t="shared" si="1"/>
        <v>42271.176446759258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 t="s">
        <v>8309</v>
      </c>
      <c r="P52" t="s">
        <v>8310</v>
      </c>
      <c r="Q52" s="11">
        <f t="shared" si="0"/>
        <v>2014</v>
      </c>
      <c r="R52" s="9">
        <f t="shared" si="1"/>
        <v>41995.752986111111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 t="s">
        <v>8309</v>
      </c>
      <c r="P53" t="s">
        <v>8310</v>
      </c>
      <c r="Q53" s="11">
        <f t="shared" si="0"/>
        <v>2015</v>
      </c>
      <c r="R53" s="9">
        <f t="shared" si="1"/>
        <v>42196.928668981483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 t="s">
        <v>8309</v>
      </c>
      <c r="P54" t="s">
        <v>8310</v>
      </c>
      <c r="Q54" s="11">
        <f t="shared" si="0"/>
        <v>2014</v>
      </c>
      <c r="R54" s="9">
        <f t="shared" si="1"/>
        <v>41807.701921296299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 t="s">
        <v>8309</v>
      </c>
      <c r="P55" t="s">
        <v>8310</v>
      </c>
      <c r="Q55" s="11">
        <f t="shared" si="0"/>
        <v>2014</v>
      </c>
      <c r="R55" s="9">
        <f t="shared" si="1"/>
        <v>41719.549131944441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 t="s">
        <v>8309</v>
      </c>
      <c r="P56" t="s">
        <v>8310</v>
      </c>
      <c r="Q56" s="11">
        <f t="shared" si="0"/>
        <v>2015</v>
      </c>
      <c r="R56" s="9">
        <f t="shared" si="1"/>
        <v>42333.713206018518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 t="s">
        <v>8309</v>
      </c>
      <c r="P57" t="s">
        <v>8310</v>
      </c>
      <c r="Q57" s="11">
        <f t="shared" si="0"/>
        <v>2016</v>
      </c>
      <c r="R57" s="9">
        <f t="shared" si="1"/>
        <v>42496.968935185185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 t="s">
        <v>8309</v>
      </c>
      <c r="P58" t="s">
        <v>8310</v>
      </c>
      <c r="Q58" s="11">
        <f t="shared" si="0"/>
        <v>2015</v>
      </c>
      <c r="R58" s="9">
        <f t="shared" si="1"/>
        <v>42149.548888888887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 t="s">
        <v>8309</v>
      </c>
      <c r="P59" t="s">
        <v>8310</v>
      </c>
      <c r="Q59" s="11">
        <f t="shared" si="0"/>
        <v>2015</v>
      </c>
      <c r="R59" s="9">
        <f t="shared" si="1"/>
        <v>42089.83289351852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 t="s">
        <v>8309</v>
      </c>
      <c r="P60" t="s">
        <v>8310</v>
      </c>
      <c r="Q60" s="11">
        <f t="shared" si="0"/>
        <v>2014</v>
      </c>
      <c r="R60" s="9">
        <f t="shared" si="1"/>
        <v>41932.745046296295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 t="s">
        <v>8309</v>
      </c>
      <c r="P61" t="s">
        <v>8310</v>
      </c>
      <c r="Q61" s="11">
        <f t="shared" si="0"/>
        <v>2015</v>
      </c>
      <c r="R61" s="9">
        <f t="shared" si="1"/>
        <v>42230.23583333334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 t="s">
        <v>8309</v>
      </c>
      <c r="P62" t="s">
        <v>8311</v>
      </c>
      <c r="Q62" s="11">
        <f t="shared" si="0"/>
        <v>2014</v>
      </c>
      <c r="R62" s="9">
        <f t="shared" si="1"/>
        <v>41701.901817129627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 t="s">
        <v>8309</v>
      </c>
      <c r="P63" t="s">
        <v>8311</v>
      </c>
      <c r="Q63" s="11">
        <f t="shared" si="0"/>
        <v>2013</v>
      </c>
      <c r="R63" s="9">
        <f t="shared" si="1"/>
        <v>41409.814317129632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 t="s">
        <v>8309</v>
      </c>
      <c r="P64" t="s">
        <v>8311</v>
      </c>
      <c r="Q64" s="11">
        <f t="shared" si="0"/>
        <v>2013</v>
      </c>
      <c r="R64" s="9">
        <f t="shared" si="1"/>
        <v>41311.799513888887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 t="s">
        <v>8309</v>
      </c>
      <c r="P65" t="s">
        <v>8311</v>
      </c>
      <c r="Q65" s="11">
        <f t="shared" si="0"/>
        <v>2013</v>
      </c>
      <c r="R65" s="9">
        <f t="shared" si="1"/>
        <v>41612.912187499998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 t="s">
        <v>8309</v>
      </c>
      <c r="P66" t="s">
        <v>8311</v>
      </c>
      <c r="Q66" s="11">
        <f t="shared" ref="Q66:Q129" si="2">YEAR(R66)</f>
        <v>2013</v>
      </c>
      <c r="R66" s="9">
        <f t="shared" ref="R66:R129" si="3">(((J66/60)/60/24)+DATE(1970,1,1))</f>
        <v>41433.01829861111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 t="s">
        <v>8309</v>
      </c>
      <c r="P67" t="s">
        <v>8311</v>
      </c>
      <c r="Q67" s="11">
        <f t="shared" si="2"/>
        <v>2014</v>
      </c>
      <c r="R67" s="9">
        <f t="shared" si="3"/>
        <v>41835.821226851855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 t="s">
        <v>8309</v>
      </c>
      <c r="P68" t="s">
        <v>8311</v>
      </c>
      <c r="Q68" s="11">
        <f t="shared" si="2"/>
        <v>2016</v>
      </c>
      <c r="R68" s="9">
        <f t="shared" si="3"/>
        <v>42539.849768518514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 t="s">
        <v>8309</v>
      </c>
      <c r="P69" t="s">
        <v>8311</v>
      </c>
      <c r="Q69" s="11">
        <f t="shared" si="2"/>
        <v>2012</v>
      </c>
      <c r="R69" s="9">
        <f t="shared" si="3"/>
        <v>41075.583379629628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 t="s">
        <v>8309</v>
      </c>
      <c r="P70" t="s">
        <v>8311</v>
      </c>
      <c r="Q70" s="11">
        <f t="shared" si="2"/>
        <v>2014</v>
      </c>
      <c r="R70" s="9">
        <f t="shared" si="3"/>
        <v>41663.569340277776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 t="s">
        <v>8309</v>
      </c>
      <c r="P71" t="s">
        <v>8311</v>
      </c>
      <c r="Q71" s="11">
        <f t="shared" si="2"/>
        <v>2011</v>
      </c>
      <c r="R71" s="9">
        <f t="shared" si="3"/>
        <v>40786.187789351854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 t="s">
        <v>8309</v>
      </c>
      <c r="P72" t="s">
        <v>8311</v>
      </c>
      <c r="Q72" s="11">
        <f t="shared" si="2"/>
        <v>2011</v>
      </c>
      <c r="R72" s="9">
        <f t="shared" si="3"/>
        <v>40730.896354166667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 t="s">
        <v>8309</v>
      </c>
      <c r="P73" t="s">
        <v>8311</v>
      </c>
      <c r="Q73" s="11">
        <f t="shared" si="2"/>
        <v>2012</v>
      </c>
      <c r="R73" s="9">
        <f t="shared" si="3"/>
        <v>40997.271493055552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 t="s">
        <v>8309</v>
      </c>
      <c r="P74" t="s">
        <v>8311</v>
      </c>
      <c r="Q74" s="11">
        <f t="shared" si="2"/>
        <v>2012</v>
      </c>
      <c r="R74" s="9">
        <f t="shared" si="3"/>
        <v>41208.010196759256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 t="s">
        <v>8309</v>
      </c>
      <c r="P75" t="s">
        <v>8311</v>
      </c>
      <c r="Q75" s="11">
        <f t="shared" si="2"/>
        <v>2011</v>
      </c>
      <c r="R75" s="9">
        <f t="shared" si="3"/>
        <v>40587.75675925926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 t="s">
        <v>8309</v>
      </c>
      <c r="P76" t="s">
        <v>8311</v>
      </c>
      <c r="Q76" s="11">
        <f t="shared" si="2"/>
        <v>2015</v>
      </c>
      <c r="R76" s="9">
        <f t="shared" si="3"/>
        <v>42360.487210648149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 t="s">
        <v>8309</v>
      </c>
      <c r="P77" t="s">
        <v>8311</v>
      </c>
      <c r="Q77" s="11">
        <f t="shared" si="2"/>
        <v>2013</v>
      </c>
      <c r="R77" s="9">
        <f t="shared" si="3"/>
        <v>41357.209166666667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 t="s">
        <v>8309</v>
      </c>
      <c r="P78" t="s">
        <v>8311</v>
      </c>
      <c r="Q78" s="11">
        <f t="shared" si="2"/>
        <v>2011</v>
      </c>
      <c r="R78" s="9">
        <f t="shared" si="3"/>
        <v>40844.691643518519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 t="s">
        <v>8309</v>
      </c>
      <c r="P79" t="s">
        <v>8311</v>
      </c>
      <c r="Q79" s="11">
        <f t="shared" si="2"/>
        <v>2012</v>
      </c>
      <c r="R79" s="9">
        <f t="shared" si="3"/>
        <v>40997.144872685189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 t="s">
        <v>8309</v>
      </c>
      <c r="P80" t="s">
        <v>8311</v>
      </c>
      <c r="Q80" s="11">
        <f t="shared" si="2"/>
        <v>2016</v>
      </c>
      <c r="R80" s="9">
        <f t="shared" si="3"/>
        <v>42604.730567129634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 t="s">
        <v>8309</v>
      </c>
      <c r="P81" t="s">
        <v>8311</v>
      </c>
      <c r="Q81" s="11">
        <f t="shared" si="2"/>
        <v>2014</v>
      </c>
      <c r="R81" s="9">
        <f t="shared" si="3"/>
        <v>41724.776539351849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 t="s">
        <v>8309</v>
      </c>
      <c r="P82" t="s">
        <v>8311</v>
      </c>
      <c r="Q82" s="11">
        <f t="shared" si="2"/>
        <v>2013</v>
      </c>
      <c r="R82" s="9">
        <f t="shared" si="3"/>
        <v>41583.083981481483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 t="s">
        <v>8309</v>
      </c>
      <c r="P83" t="s">
        <v>8311</v>
      </c>
      <c r="Q83" s="11">
        <f t="shared" si="2"/>
        <v>2012</v>
      </c>
      <c r="R83" s="9">
        <f t="shared" si="3"/>
        <v>41100.158877314818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 t="s">
        <v>8309</v>
      </c>
      <c r="P84" t="s">
        <v>8311</v>
      </c>
      <c r="Q84" s="11">
        <f t="shared" si="2"/>
        <v>2011</v>
      </c>
      <c r="R84" s="9">
        <f t="shared" si="3"/>
        <v>40795.820150462961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 t="s">
        <v>8309</v>
      </c>
      <c r="P85" t="s">
        <v>8311</v>
      </c>
      <c r="Q85" s="11">
        <f t="shared" si="2"/>
        <v>2015</v>
      </c>
      <c r="R85" s="9">
        <f t="shared" si="3"/>
        <v>42042.615613425922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 t="s">
        <v>8309</v>
      </c>
      <c r="P86" t="s">
        <v>8311</v>
      </c>
      <c r="Q86" s="11">
        <f t="shared" si="2"/>
        <v>2011</v>
      </c>
      <c r="R86" s="9">
        <f t="shared" si="3"/>
        <v>40648.757939814815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 t="s">
        <v>8309</v>
      </c>
      <c r="P87" t="s">
        <v>8311</v>
      </c>
      <c r="Q87" s="11">
        <f t="shared" si="2"/>
        <v>2011</v>
      </c>
      <c r="R87" s="9">
        <f t="shared" si="3"/>
        <v>40779.125428240739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 t="s">
        <v>8309</v>
      </c>
      <c r="P88" t="s">
        <v>8311</v>
      </c>
      <c r="Q88" s="11">
        <f t="shared" si="2"/>
        <v>2015</v>
      </c>
      <c r="R88" s="9">
        <f t="shared" si="3"/>
        <v>42291.556076388893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 t="s">
        <v>8309</v>
      </c>
      <c r="P89" t="s">
        <v>8311</v>
      </c>
      <c r="Q89" s="11">
        <f t="shared" si="2"/>
        <v>2010</v>
      </c>
      <c r="R89" s="9">
        <f t="shared" si="3"/>
        <v>40322.53938657407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 t="s">
        <v>8309</v>
      </c>
      <c r="P90" t="s">
        <v>8311</v>
      </c>
      <c r="Q90" s="11">
        <f t="shared" si="2"/>
        <v>2014</v>
      </c>
      <c r="R90" s="9">
        <f t="shared" si="3"/>
        <v>41786.65892361111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 t="s">
        <v>8309</v>
      </c>
      <c r="P91" t="s">
        <v>8311</v>
      </c>
      <c r="Q91" s="11">
        <f t="shared" si="2"/>
        <v>2013</v>
      </c>
      <c r="R91" s="9">
        <f t="shared" si="3"/>
        <v>41402.752222222225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 t="s">
        <v>8309</v>
      </c>
      <c r="P92" t="s">
        <v>8311</v>
      </c>
      <c r="Q92" s="11">
        <f t="shared" si="2"/>
        <v>2011</v>
      </c>
      <c r="R92" s="9">
        <f t="shared" si="3"/>
        <v>40706.297442129631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 t="s">
        <v>8309</v>
      </c>
      <c r="P93" t="s">
        <v>8311</v>
      </c>
      <c r="Q93" s="11">
        <f t="shared" si="2"/>
        <v>2011</v>
      </c>
      <c r="R93" s="9">
        <f t="shared" si="3"/>
        <v>40619.402361111112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 t="s">
        <v>8309</v>
      </c>
      <c r="P94" t="s">
        <v>8311</v>
      </c>
      <c r="Q94" s="11">
        <f t="shared" si="2"/>
        <v>2016</v>
      </c>
      <c r="R94" s="9">
        <f t="shared" si="3"/>
        <v>42721.198877314819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 t="s">
        <v>8309</v>
      </c>
      <c r="P95" t="s">
        <v>8311</v>
      </c>
      <c r="Q95" s="11">
        <f t="shared" si="2"/>
        <v>2012</v>
      </c>
      <c r="R95" s="9">
        <f t="shared" si="3"/>
        <v>41065.858067129629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 t="s">
        <v>8309</v>
      </c>
      <c r="P96" t="s">
        <v>8311</v>
      </c>
      <c r="Q96" s="11">
        <f t="shared" si="2"/>
        <v>2014</v>
      </c>
      <c r="R96" s="9">
        <f t="shared" si="3"/>
        <v>41716.717847222222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 t="s">
        <v>8309</v>
      </c>
      <c r="P97" t="s">
        <v>8311</v>
      </c>
      <c r="Q97" s="11">
        <f t="shared" si="2"/>
        <v>2012</v>
      </c>
      <c r="R97" s="9">
        <f t="shared" si="3"/>
        <v>40935.005104166667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 t="s">
        <v>8309</v>
      </c>
      <c r="P98" t="s">
        <v>8311</v>
      </c>
      <c r="Q98" s="11">
        <f t="shared" si="2"/>
        <v>2010</v>
      </c>
      <c r="R98" s="9">
        <f t="shared" si="3"/>
        <v>40324.662511574075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 t="s">
        <v>8309</v>
      </c>
      <c r="P99" t="s">
        <v>8311</v>
      </c>
      <c r="Q99" s="11">
        <f t="shared" si="2"/>
        <v>2011</v>
      </c>
      <c r="R99" s="9">
        <f t="shared" si="3"/>
        <v>40706.135208333333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 t="s">
        <v>8309</v>
      </c>
      <c r="P100" t="s">
        <v>8311</v>
      </c>
      <c r="Q100" s="11">
        <f t="shared" si="2"/>
        <v>2012</v>
      </c>
      <c r="R100" s="9">
        <f t="shared" si="3"/>
        <v>41214.79483796296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 t="s">
        <v>8309</v>
      </c>
      <c r="P101" t="s">
        <v>8311</v>
      </c>
      <c r="Q101" s="11">
        <f t="shared" si="2"/>
        <v>2013</v>
      </c>
      <c r="R101" s="9">
        <f t="shared" si="3"/>
        <v>41631.902766203704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 t="s">
        <v>8309</v>
      </c>
      <c r="P102" t="s">
        <v>8311</v>
      </c>
      <c r="Q102" s="11">
        <f t="shared" si="2"/>
        <v>2012</v>
      </c>
      <c r="R102" s="9">
        <f t="shared" si="3"/>
        <v>41197.753310185188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 t="s">
        <v>8309</v>
      </c>
      <c r="P103" t="s">
        <v>8311</v>
      </c>
      <c r="Q103" s="11">
        <f t="shared" si="2"/>
        <v>2012</v>
      </c>
      <c r="R103" s="9">
        <f t="shared" si="3"/>
        <v>41274.776736111111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 t="s">
        <v>8309</v>
      </c>
      <c r="P104" t="s">
        <v>8311</v>
      </c>
      <c r="Q104" s="11">
        <f t="shared" si="2"/>
        <v>2010</v>
      </c>
      <c r="R104" s="9">
        <f t="shared" si="3"/>
        <v>40505.131168981483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 t="s">
        <v>8309</v>
      </c>
      <c r="P105" t="s">
        <v>8311</v>
      </c>
      <c r="Q105" s="11">
        <f t="shared" si="2"/>
        <v>2014</v>
      </c>
      <c r="R105" s="9">
        <f t="shared" si="3"/>
        <v>41682.805902777778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 t="s">
        <v>8309</v>
      </c>
      <c r="P106" t="s">
        <v>8311</v>
      </c>
      <c r="Q106" s="11">
        <f t="shared" si="2"/>
        <v>2011</v>
      </c>
      <c r="R106" s="9">
        <f t="shared" si="3"/>
        <v>40612.695208333331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 t="s">
        <v>8309</v>
      </c>
      <c r="P107" t="s">
        <v>8311</v>
      </c>
      <c r="Q107" s="11">
        <f t="shared" si="2"/>
        <v>2016</v>
      </c>
      <c r="R107" s="9">
        <f t="shared" si="3"/>
        <v>42485.724768518514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 t="s">
        <v>8309</v>
      </c>
      <c r="P108" t="s">
        <v>8311</v>
      </c>
      <c r="Q108" s="11">
        <f t="shared" si="2"/>
        <v>2012</v>
      </c>
      <c r="R108" s="9">
        <f t="shared" si="3"/>
        <v>40987.776631944449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 t="s">
        <v>8309</v>
      </c>
      <c r="P109" t="s">
        <v>8311</v>
      </c>
      <c r="Q109" s="11">
        <f t="shared" si="2"/>
        <v>2011</v>
      </c>
      <c r="R109" s="9">
        <f t="shared" si="3"/>
        <v>40635.982488425929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 t="s">
        <v>8309</v>
      </c>
      <c r="P110" t="s">
        <v>8311</v>
      </c>
      <c r="Q110" s="11">
        <f t="shared" si="2"/>
        <v>2013</v>
      </c>
      <c r="R110" s="9">
        <f t="shared" si="3"/>
        <v>41365.613078703704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 t="s">
        <v>8309</v>
      </c>
      <c r="P111" t="s">
        <v>8311</v>
      </c>
      <c r="Q111" s="11">
        <f t="shared" si="2"/>
        <v>2011</v>
      </c>
      <c r="R111" s="9">
        <f t="shared" si="3"/>
        <v>40570.025810185187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 t="s">
        <v>8309</v>
      </c>
      <c r="P112" t="s">
        <v>8311</v>
      </c>
      <c r="Q112" s="11">
        <f t="shared" si="2"/>
        <v>2013</v>
      </c>
      <c r="R112" s="9">
        <f t="shared" si="3"/>
        <v>41557.949687500004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 t="s">
        <v>8309</v>
      </c>
      <c r="P113" t="s">
        <v>8311</v>
      </c>
      <c r="Q113" s="11">
        <f t="shared" si="2"/>
        <v>2015</v>
      </c>
      <c r="R113" s="9">
        <f t="shared" si="3"/>
        <v>42125.333182870367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 t="s">
        <v>8309</v>
      </c>
      <c r="P114" t="s">
        <v>8311</v>
      </c>
      <c r="Q114" s="11">
        <f t="shared" si="2"/>
        <v>2014</v>
      </c>
      <c r="R114" s="9">
        <f t="shared" si="3"/>
        <v>41718.043032407404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 t="s">
        <v>8309</v>
      </c>
      <c r="P115" t="s">
        <v>8311</v>
      </c>
      <c r="Q115" s="11">
        <f t="shared" si="2"/>
        <v>2011</v>
      </c>
      <c r="R115" s="9">
        <f t="shared" si="3"/>
        <v>40753.758425925924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 t="s">
        <v>8309</v>
      </c>
      <c r="P116" t="s">
        <v>8311</v>
      </c>
      <c r="Q116" s="11">
        <f t="shared" si="2"/>
        <v>2011</v>
      </c>
      <c r="R116" s="9">
        <f t="shared" si="3"/>
        <v>40861.27416666667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 t="s">
        <v>8309</v>
      </c>
      <c r="P117" t="s">
        <v>8311</v>
      </c>
      <c r="Q117" s="11">
        <f t="shared" si="2"/>
        <v>2012</v>
      </c>
      <c r="R117" s="9">
        <f t="shared" si="3"/>
        <v>40918.738935185182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 t="s">
        <v>8309</v>
      </c>
      <c r="P118" t="s">
        <v>8311</v>
      </c>
      <c r="Q118" s="11">
        <f t="shared" si="2"/>
        <v>2011</v>
      </c>
      <c r="R118" s="9">
        <f t="shared" si="3"/>
        <v>40595.497164351851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 t="s">
        <v>8309</v>
      </c>
      <c r="P119" t="s">
        <v>8311</v>
      </c>
      <c r="Q119" s="11">
        <f t="shared" si="2"/>
        <v>2010</v>
      </c>
      <c r="R119" s="9">
        <f t="shared" si="3"/>
        <v>40248.834999999999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 t="s">
        <v>8309</v>
      </c>
      <c r="P120" t="s">
        <v>8311</v>
      </c>
      <c r="Q120" s="11">
        <f t="shared" si="2"/>
        <v>2011</v>
      </c>
      <c r="R120" s="9">
        <f t="shared" si="3"/>
        <v>40723.053657407407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 t="s">
        <v>8309</v>
      </c>
      <c r="P121" t="s">
        <v>8311</v>
      </c>
      <c r="Q121" s="11">
        <f t="shared" si="2"/>
        <v>2011</v>
      </c>
      <c r="R121" s="9">
        <f t="shared" si="3"/>
        <v>40739.069282407407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 t="s">
        <v>8309</v>
      </c>
      <c r="P122" t="s">
        <v>8312</v>
      </c>
      <c r="Q122" s="11">
        <f t="shared" si="2"/>
        <v>2016</v>
      </c>
      <c r="R122" s="9">
        <f t="shared" si="3"/>
        <v>42616.049849537041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 t="s">
        <v>8309</v>
      </c>
      <c r="P123" t="s">
        <v>8312</v>
      </c>
      <c r="Q123" s="11">
        <f t="shared" si="2"/>
        <v>2015</v>
      </c>
      <c r="R123" s="9">
        <f t="shared" si="3"/>
        <v>42096.704976851848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 t="s">
        <v>8309</v>
      </c>
      <c r="P124" t="s">
        <v>8312</v>
      </c>
      <c r="Q124" s="11">
        <f t="shared" si="2"/>
        <v>2016</v>
      </c>
      <c r="R124" s="9">
        <f t="shared" si="3"/>
        <v>42593.431793981479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 t="s">
        <v>8309</v>
      </c>
      <c r="P125" t="s">
        <v>8312</v>
      </c>
      <c r="Q125" s="11">
        <f t="shared" si="2"/>
        <v>2014</v>
      </c>
      <c r="R125" s="9">
        <f t="shared" si="3"/>
        <v>41904.781990740739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 t="s">
        <v>8309</v>
      </c>
      <c r="P126" t="s">
        <v>8312</v>
      </c>
      <c r="Q126" s="11">
        <f t="shared" si="2"/>
        <v>2015</v>
      </c>
      <c r="R126" s="9">
        <f t="shared" si="3"/>
        <v>42114.928726851853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 t="s">
        <v>8309</v>
      </c>
      <c r="P127" t="s">
        <v>8312</v>
      </c>
      <c r="Q127" s="11">
        <f t="shared" si="2"/>
        <v>2016</v>
      </c>
      <c r="R127" s="9">
        <f t="shared" si="3"/>
        <v>42709.993981481486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 t="s">
        <v>8309</v>
      </c>
      <c r="P128" t="s">
        <v>8312</v>
      </c>
      <c r="Q128" s="11">
        <f t="shared" si="2"/>
        <v>2015</v>
      </c>
      <c r="R128" s="9">
        <f t="shared" si="3"/>
        <v>42135.589548611111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 t="s">
        <v>8309</v>
      </c>
      <c r="P129" t="s">
        <v>8312</v>
      </c>
      <c r="Q129" s="11">
        <f t="shared" si="2"/>
        <v>2015</v>
      </c>
      <c r="R129" s="9">
        <f t="shared" si="3"/>
        <v>42067.62431712963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 t="s">
        <v>8309</v>
      </c>
      <c r="P130" t="s">
        <v>8312</v>
      </c>
      <c r="Q130" s="11">
        <f t="shared" ref="Q130:Q193" si="4">YEAR(R130)</f>
        <v>2016</v>
      </c>
      <c r="R130" s="9">
        <f t="shared" ref="R130:R193" si="5">(((J130/60)/60/24)+DATE(1970,1,1))</f>
        <v>42628.22792824074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 t="s">
        <v>8309</v>
      </c>
      <c r="P131" t="s">
        <v>8312</v>
      </c>
      <c r="Q131" s="11">
        <f t="shared" si="4"/>
        <v>2014</v>
      </c>
      <c r="R131" s="9">
        <f t="shared" si="5"/>
        <v>41882.937303240738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 t="s">
        <v>8309</v>
      </c>
      <c r="P132" t="s">
        <v>8312</v>
      </c>
      <c r="Q132" s="11">
        <f t="shared" si="4"/>
        <v>2014</v>
      </c>
      <c r="R132" s="9">
        <f t="shared" si="5"/>
        <v>41778.915416666663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 t="s">
        <v>8309</v>
      </c>
      <c r="P133" t="s">
        <v>8312</v>
      </c>
      <c r="Q133" s="11">
        <f t="shared" si="4"/>
        <v>2016</v>
      </c>
      <c r="R133" s="9">
        <f t="shared" si="5"/>
        <v>42541.837511574078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 t="s">
        <v>8309</v>
      </c>
      <c r="P134" t="s">
        <v>8312</v>
      </c>
      <c r="Q134" s="11">
        <f t="shared" si="4"/>
        <v>2014</v>
      </c>
      <c r="R134" s="9">
        <f t="shared" si="5"/>
        <v>41905.812581018516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 t="s">
        <v>8309</v>
      </c>
      <c r="P135" t="s">
        <v>8312</v>
      </c>
      <c r="Q135" s="11">
        <f t="shared" si="4"/>
        <v>2016</v>
      </c>
      <c r="R135" s="9">
        <f t="shared" si="5"/>
        <v>42491.80768518518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 t="s">
        <v>8309</v>
      </c>
      <c r="P136" t="s">
        <v>8312</v>
      </c>
      <c r="Q136" s="11">
        <f t="shared" si="4"/>
        <v>2015</v>
      </c>
      <c r="R136" s="9">
        <f t="shared" si="5"/>
        <v>42221.909930555557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 t="s">
        <v>8309</v>
      </c>
      <c r="P137" t="s">
        <v>8312</v>
      </c>
      <c r="Q137" s="11">
        <f t="shared" si="4"/>
        <v>2014</v>
      </c>
      <c r="R137" s="9">
        <f t="shared" si="5"/>
        <v>41788.381909722222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 t="s">
        <v>8309</v>
      </c>
      <c r="P138" t="s">
        <v>8312</v>
      </c>
      <c r="Q138" s="11">
        <f t="shared" si="4"/>
        <v>2015</v>
      </c>
      <c r="R138" s="9">
        <f t="shared" si="5"/>
        <v>42096.410115740742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 t="s">
        <v>8309</v>
      </c>
      <c r="P139" t="s">
        <v>8312</v>
      </c>
      <c r="Q139" s="11">
        <f t="shared" si="4"/>
        <v>2015</v>
      </c>
      <c r="R139" s="9">
        <f t="shared" si="5"/>
        <v>42239.573993055557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 t="s">
        <v>8309</v>
      </c>
      <c r="P140" t="s">
        <v>8312</v>
      </c>
      <c r="Q140" s="11">
        <f t="shared" si="4"/>
        <v>2015</v>
      </c>
      <c r="R140" s="9">
        <f t="shared" si="5"/>
        <v>42186.257418981477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 t="s">
        <v>8309</v>
      </c>
      <c r="P141" t="s">
        <v>8312</v>
      </c>
      <c r="Q141" s="11">
        <f t="shared" si="4"/>
        <v>2015</v>
      </c>
      <c r="R141" s="9">
        <f t="shared" si="5"/>
        <v>42187.920972222222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 t="s">
        <v>8309</v>
      </c>
      <c r="P142" t="s">
        <v>8312</v>
      </c>
      <c r="Q142" s="11">
        <f t="shared" si="4"/>
        <v>2015</v>
      </c>
      <c r="R142" s="9">
        <f t="shared" si="5"/>
        <v>42053.198287037041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 t="s">
        <v>8309</v>
      </c>
      <c r="P143" t="s">
        <v>8312</v>
      </c>
      <c r="Q143" s="11">
        <f t="shared" si="4"/>
        <v>2015</v>
      </c>
      <c r="R143" s="9">
        <f t="shared" si="5"/>
        <v>42110.153043981481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 t="s">
        <v>8309</v>
      </c>
      <c r="P144" t="s">
        <v>8312</v>
      </c>
      <c r="Q144" s="11">
        <f t="shared" si="4"/>
        <v>2014</v>
      </c>
      <c r="R144" s="9">
        <f t="shared" si="5"/>
        <v>41938.893263888887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 t="s">
        <v>8309</v>
      </c>
      <c r="P145" t="s">
        <v>8312</v>
      </c>
      <c r="Q145" s="11">
        <f t="shared" si="4"/>
        <v>2016</v>
      </c>
      <c r="R145" s="9">
        <f t="shared" si="5"/>
        <v>42559.064143518524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 t="s">
        <v>8309</v>
      </c>
      <c r="P146" t="s">
        <v>8312</v>
      </c>
      <c r="Q146" s="11">
        <f t="shared" si="4"/>
        <v>2015</v>
      </c>
      <c r="R146" s="9">
        <f t="shared" si="5"/>
        <v>42047.762407407412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 t="s">
        <v>8309</v>
      </c>
      <c r="P147" t="s">
        <v>8312</v>
      </c>
      <c r="Q147" s="11">
        <f t="shared" si="4"/>
        <v>2015</v>
      </c>
      <c r="R147" s="9">
        <f t="shared" si="5"/>
        <v>42200.542268518519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 t="s">
        <v>8309</v>
      </c>
      <c r="P148" t="s">
        <v>8312</v>
      </c>
      <c r="Q148" s="11">
        <f t="shared" si="4"/>
        <v>2016</v>
      </c>
      <c r="R148" s="9">
        <f t="shared" si="5"/>
        <v>42693.016180555554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 t="s">
        <v>8309</v>
      </c>
      <c r="P149" t="s">
        <v>8312</v>
      </c>
      <c r="Q149" s="11">
        <f t="shared" si="4"/>
        <v>2014</v>
      </c>
      <c r="R149" s="9">
        <f t="shared" si="5"/>
        <v>41969.767824074079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 t="s">
        <v>8309</v>
      </c>
      <c r="P150" t="s">
        <v>8312</v>
      </c>
      <c r="Q150" s="11">
        <f t="shared" si="4"/>
        <v>2016</v>
      </c>
      <c r="R150" s="9">
        <f t="shared" si="5"/>
        <v>42397.281666666662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 t="s">
        <v>8309</v>
      </c>
      <c r="P151" t="s">
        <v>8312</v>
      </c>
      <c r="Q151" s="11">
        <f t="shared" si="4"/>
        <v>2014</v>
      </c>
      <c r="R151" s="9">
        <f t="shared" si="5"/>
        <v>41968.172106481477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 t="s">
        <v>8309</v>
      </c>
      <c r="P152" t="s">
        <v>8312</v>
      </c>
      <c r="Q152" s="11">
        <f t="shared" si="4"/>
        <v>2015</v>
      </c>
      <c r="R152" s="9">
        <f t="shared" si="5"/>
        <v>42090.161828703705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 t="s">
        <v>8309</v>
      </c>
      <c r="P153" t="s">
        <v>8312</v>
      </c>
      <c r="Q153" s="11">
        <f t="shared" si="4"/>
        <v>2015</v>
      </c>
      <c r="R153" s="9">
        <f t="shared" si="5"/>
        <v>42113.550821759258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 t="s">
        <v>8309</v>
      </c>
      <c r="P154" t="s">
        <v>8312</v>
      </c>
      <c r="Q154" s="11">
        <f t="shared" si="4"/>
        <v>2014</v>
      </c>
      <c r="R154" s="9">
        <f t="shared" si="5"/>
        <v>41875.077546296299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 t="s">
        <v>8309</v>
      </c>
      <c r="P155" t="s">
        <v>8312</v>
      </c>
      <c r="Q155" s="11">
        <f t="shared" si="4"/>
        <v>2014</v>
      </c>
      <c r="R155" s="9">
        <f t="shared" si="5"/>
        <v>41933.586157407408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 t="s">
        <v>8309</v>
      </c>
      <c r="P156" t="s">
        <v>8312</v>
      </c>
      <c r="Q156" s="11">
        <f t="shared" si="4"/>
        <v>2015</v>
      </c>
      <c r="R156" s="9">
        <f t="shared" si="5"/>
        <v>42115.547395833331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 t="s">
        <v>8309</v>
      </c>
      <c r="P157" t="s">
        <v>8312</v>
      </c>
      <c r="Q157" s="11">
        <f t="shared" si="4"/>
        <v>2015</v>
      </c>
      <c r="R157" s="9">
        <f t="shared" si="5"/>
        <v>42168.559432870374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 t="s">
        <v>8309</v>
      </c>
      <c r="P158" t="s">
        <v>8312</v>
      </c>
      <c r="Q158" s="11">
        <f t="shared" si="4"/>
        <v>2014</v>
      </c>
      <c r="R158" s="9">
        <f t="shared" si="5"/>
        <v>41794.124953703707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 t="s">
        <v>8309</v>
      </c>
      <c r="P159" t="s">
        <v>8312</v>
      </c>
      <c r="Q159" s="11">
        <f t="shared" si="4"/>
        <v>2016</v>
      </c>
      <c r="R159" s="9">
        <f t="shared" si="5"/>
        <v>42396.911712962959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 t="s">
        <v>8309</v>
      </c>
      <c r="P160" t="s">
        <v>8312</v>
      </c>
      <c r="Q160" s="11">
        <f t="shared" si="4"/>
        <v>2014</v>
      </c>
      <c r="R160" s="9">
        <f t="shared" si="5"/>
        <v>41904.07671296296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 t="s">
        <v>8309</v>
      </c>
      <c r="P161" t="s">
        <v>8312</v>
      </c>
      <c r="Q161" s="11">
        <f t="shared" si="4"/>
        <v>2016</v>
      </c>
      <c r="R161" s="9">
        <f t="shared" si="5"/>
        <v>42514.434548611112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 t="s">
        <v>8309</v>
      </c>
      <c r="P162" t="s">
        <v>8313</v>
      </c>
      <c r="Q162" s="11">
        <f t="shared" si="4"/>
        <v>2015</v>
      </c>
      <c r="R162" s="9">
        <f t="shared" si="5"/>
        <v>42171.913090277783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 t="s">
        <v>8309</v>
      </c>
      <c r="P163" t="s">
        <v>8313</v>
      </c>
      <c r="Q163" s="11">
        <f t="shared" si="4"/>
        <v>2014</v>
      </c>
      <c r="R163" s="9">
        <f t="shared" si="5"/>
        <v>41792.687442129631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 t="s">
        <v>8309</v>
      </c>
      <c r="P164" t="s">
        <v>8313</v>
      </c>
      <c r="Q164" s="11">
        <f t="shared" si="4"/>
        <v>2014</v>
      </c>
      <c r="R164" s="9">
        <f t="shared" si="5"/>
        <v>41835.126805555556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 t="s">
        <v>8309</v>
      </c>
      <c r="P165" t="s">
        <v>8313</v>
      </c>
      <c r="Q165" s="11">
        <f t="shared" si="4"/>
        <v>2015</v>
      </c>
      <c r="R165" s="9">
        <f t="shared" si="5"/>
        <v>42243.961273148147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 t="s">
        <v>8309</v>
      </c>
      <c r="P166" t="s">
        <v>8313</v>
      </c>
      <c r="Q166" s="11">
        <f t="shared" si="4"/>
        <v>2014</v>
      </c>
      <c r="R166" s="9">
        <f t="shared" si="5"/>
        <v>41841.762743055559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 t="s">
        <v>8309</v>
      </c>
      <c r="P167" t="s">
        <v>8313</v>
      </c>
      <c r="Q167" s="11">
        <f t="shared" si="4"/>
        <v>2015</v>
      </c>
      <c r="R167" s="9">
        <f t="shared" si="5"/>
        <v>42351.658842592587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 t="s">
        <v>8309</v>
      </c>
      <c r="P168" t="s">
        <v>8313</v>
      </c>
      <c r="Q168" s="11">
        <f t="shared" si="4"/>
        <v>2016</v>
      </c>
      <c r="R168" s="9">
        <f t="shared" si="5"/>
        <v>42721.075949074075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 t="s">
        <v>8309</v>
      </c>
      <c r="P169" t="s">
        <v>8313</v>
      </c>
      <c r="Q169" s="11">
        <f t="shared" si="4"/>
        <v>2015</v>
      </c>
      <c r="R169" s="9">
        <f t="shared" si="5"/>
        <v>42160.927488425921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 t="s">
        <v>8309</v>
      </c>
      <c r="P170" t="s">
        <v>8313</v>
      </c>
      <c r="Q170" s="11">
        <f t="shared" si="4"/>
        <v>2015</v>
      </c>
      <c r="R170" s="9">
        <f t="shared" si="5"/>
        <v>42052.83530092593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 t="s">
        <v>8309</v>
      </c>
      <c r="P171" t="s">
        <v>8313</v>
      </c>
      <c r="Q171" s="11">
        <f t="shared" si="4"/>
        <v>2014</v>
      </c>
      <c r="R171" s="9">
        <f t="shared" si="5"/>
        <v>41900.505312499998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 t="s">
        <v>8309</v>
      </c>
      <c r="P172" t="s">
        <v>8313</v>
      </c>
      <c r="Q172" s="11">
        <f t="shared" si="4"/>
        <v>2015</v>
      </c>
      <c r="R172" s="9">
        <f t="shared" si="5"/>
        <v>42216.977812500001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 t="s">
        <v>8309</v>
      </c>
      <c r="P173" t="s">
        <v>8313</v>
      </c>
      <c r="Q173" s="11">
        <f t="shared" si="4"/>
        <v>2016</v>
      </c>
      <c r="R173" s="9">
        <f t="shared" si="5"/>
        <v>42534.180717592593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 t="s">
        <v>8309</v>
      </c>
      <c r="P174" t="s">
        <v>8313</v>
      </c>
      <c r="Q174" s="11">
        <f t="shared" si="4"/>
        <v>2015</v>
      </c>
      <c r="R174" s="9">
        <f t="shared" si="5"/>
        <v>42047.394942129627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 t="s">
        <v>8309</v>
      </c>
      <c r="P175" t="s">
        <v>8313</v>
      </c>
      <c r="Q175" s="11">
        <f t="shared" si="4"/>
        <v>2015</v>
      </c>
      <c r="R175" s="9">
        <f t="shared" si="5"/>
        <v>42033.573009259257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 t="s">
        <v>8309</v>
      </c>
      <c r="P176" t="s">
        <v>8313</v>
      </c>
      <c r="Q176" s="11">
        <f t="shared" si="4"/>
        <v>2015</v>
      </c>
      <c r="R176" s="9">
        <f t="shared" si="5"/>
        <v>42072.758981481486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 t="s">
        <v>8309</v>
      </c>
      <c r="P177" t="s">
        <v>8313</v>
      </c>
      <c r="Q177" s="11">
        <f t="shared" si="4"/>
        <v>2014</v>
      </c>
      <c r="R177" s="9">
        <f t="shared" si="5"/>
        <v>41855.777905092589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 t="s">
        <v>8309</v>
      </c>
      <c r="P178" t="s">
        <v>8313</v>
      </c>
      <c r="Q178" s="11">
        <f t="shared" si="4"/>
        <v>2015</v>
      </c>
      <c r="R178" s="9">
        <f t="shared" si="5"/>
        <v>42191.824062500003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 t="s">
        <v>8309</v>
      </c>
      <c r="P179" t="s">
        <v>8313</v>
      </c>
      <c r="Q179" s="11">
        <f t="shared" si="4"/>
        <v>2015</v>
      </c>
      <c r="R179" s="9">
        <f t="shared" si="5"/>
        <v>42070.047754629632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 t="s">
        <v>8309</v>
      </c>
      <c r="P180" t="s">
        <v>8313</v>
      </c>
      <c r="Q180" s="11">
        <f t="shared" si="4"/>
        <v>2015</v>
      </c>
      <c r="R180" s="9">
        <f t="shared" si="5"/>
        <v>42304.955381944441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 t="s">
        <v>8309</v>
      </c>
      <c r="P181" t="s">
        <v>8313</v>
      </c>
      <c r="Q181" s="11">
        <f t="shared" si="4"/>
        <v>2016</v>
      </c>
      <c r="R181" s="9">
        <f t="shared" si="5"/>
        <v>42403.080497685187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 t="s">
        <v>8309</v>
      </c>
      <c r="P182" t="s">
        <v>8313</v>
      </c>
      <c r="Q182" s="11">
        <f t="shared" si="4"/>
        <v>2015</v>
      </c>
      <c r="R182" s="9">
        <f t="shared" si="5"/>
        <v>42067.991238425922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 t="s">
        <v>8309</v>
      </c>
      <c r="P183" t="s">
        <v>8313</v>
      </c>
      <c r="Q183" s="11">
        <f t="shared" si="4"/>
        <v>2015</v>
      </c>
      <c r="R183" s="9">
        <f t="shared" si="5"/>
        <v>42147.741840277777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 t="s">
        <v>8309</v>
      </c>
      <c r="P184" t="s">
        <v>8313</v>
      </c>
      <c r="Q184" s="11">
        <f t="shared" si="4"/>
        <v>2016</v>
      </c>
      <c r="R184" s="9">
        <f t="shared" si="5"/>
        <v>42712.011944444443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 t="s">
        <v>8309</v>
      </c>
      <c r="P185" t="s">
        <v>8313</v>
      </c>
      <c r="Q185" s="11">
        <f t="shared" si="4"/>
        <v>2014</v>
      </c>
      <c r="R185" s="9">
        <f t="shared" si="5"/>
        <v>41939.810300925928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 t="s">
        <v>8309</v>
      </c>
      <c r="P186" t="s">
        <v>8313</v>
      </c>
      <c r="Q186" s="11">
        <f t="shared" si="4"/>
        <v>2014</v>
      </c>
      <c r="R186" s="9">
        <f t="shared" si="5"/>
        <v>41825.791226851856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 t="s">
        <v>8309</v>
      </c>
      <c r="P187" t="s">
        <v>8313</v>
      </c>
      <c r="Q187" s="11">
        <f t="shared" si="4"/>
        <v>2016</v>
      </c>
      <c r="R187" s="9">
        <f t="shared" si="5"/>
        <v>42570.91133101852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 t="s">
        <v>8309</v>
      </c>
      <c r="P188" t="s">
        <v>8313</v>
      </c>
      <c r="Q188" s="11">
        <f t="shared" si="4"/>
        <v>2017</v>
      </c>
      <c r="R188" s="9">
        <f t="shared" si="5"/>
        <v>42767.812893518523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 t="s">
        <v>8309</v>
      </c>
      <c r="P189" t="s">
        <v>8313</v>
      </c>
      <c r="Q189" s="11">
        <f t="shared" si="4"/>
        <v>2015</v>
      </c>
      <c r="R189" s="9">
        <f t="shared" si="5"/>
        <v>42182.234456018516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 t="s">
        <v>8309</v>
      </c>
      <c r="P190" t="s">
        <v>8313</v>
      </c>
      <c r="Q190" s="11">
        <f t="shared" si="4"/>
        <v>2014</v>
      </c>
      <c r="R190" s="9">
        <f t="shared" si="5"/>
        <v>41857.18304398148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 t="s">
        <v>8309</v>
      </c>
      <c r="P191" t="s">
        <v>8313</v>
      </c>
      <c r="Q191" s="11">
        <f t="shared" si="4"/>
        <v>2016</v>
      </c>
      <c r="R191" s="9">
        <f t="shared" si="5"/>
        <v>42556.690706018519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 t="s">
        <v>8309</v>
      </c>
      <c r="P192" t="s">
        <v>8313</v>
      </c>
      <c r="Q192" s="11">
        <f t="shared" si="4"/>
        <v>2016</v>
      </c>
      <c r="R192" s="9">
        <f t="shared" si="5"/>
        <v>42527.650995370372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 t="s">
        <v>8309</v>
      </c>
      <c r="P193" t="s">
        <v>8313</v>
      </c>
      <c r="Q193" s="11">
        <f t="shared" si="4"/>
        <v>2015</v>
      </c>
      <c r="R193" s="9">
        <f t="shared" si="5"/>
        <v>42239.441412037035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 t="s">
        <v>8309</v>
      </c>
      <c r="P194" t="s">
        <v>8313</v>
      </c>
      <c r="Q194" s="11">
        <f t="shared" ref="Q194:Q257" si="6">YEAR(R194)</f>
        <v>2014</v>
      </c>
      <c r="R194" s="9">
        <f t="shared" ref="R194:R257" si="7">(((J194/60)/60/24)+DATE(1970,1,1))</f>
        <v>41899.792037037041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 t="s">
        <v>8309</v>
      </c>
      <c r="P195" t="s">
        <v>8313</v>
      </c>
      <c r="Q195" s="11">
        <f t="shared" si="6"/>
        <v>2014</v>
      </c>
      <c r="R195" s="9">
        <f t="shared" si="7"/>
        <v>41911.934791666667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 t="s">
        <v>8309</v>
      </c>
      <c r="P196" t="s">
        <v>8313</v>
      </c>
      <c r="Q196" s="11">
        <f t="shared" si="6"/>
        <v>2016</v>
      </c>
      <c r="R196" s="9">
        <f t="shared" si="7"/>
        <v>42375.996886574074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 t="s">
        <v>8309</v>
      </c>
      <c r="P197" t="s">
        <v>8313</v>
      </c>
      <c r="Q197" s="11">
        <f t="shared" si="6"/>
        <v>2015</v>
      </c>
      <c r="R197" s="9">
        <f t="shared" si="7"/>
        <v>42135.67050925926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 t="s">
        <v>8309</v>
      </c>
      <c r="P198" t="s">
        <v>8313</v>
      </c>
      <c r="Q198" s="11">
        <f t="shared" si="6"/>
        <v>2015</v>
      </c>
      <c r="R198" s="9">
        <f t="shared" si="7"/>
        <v>42259.542800925927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 t="s">
        <v>8309</v>
      </c>
      <c r="P199" t="s">
        <v>8313</v>
      </c>
      <c r="Q199" s="11">
        <f t="shared" si="6"/>
        <v>2017</v>
      </c>
      <c r="R199" s="9">
        <f t="shared" si="7"/>
        <v>42741.848379629635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 t="s">
        <v>8309</v>
      </c>
      <c r="P200" t="s">
        <v>8313</v>
      </c>
      <c r="Q200" s="11">
        <f t="shared" si="6"/>
        <v>2014</v>
      </c>
      <c r="R200" s="9">
        <f t="shared" si="7"/>
        <v>41887.383356481485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 t="s">
        <v>8309</v>
      </c>
      <c r="P201" t="s">
        <v>8313</v>
      </c>
      <c r="Q201" s="11">
        <f t="shared" si="6"/>
        <v>2016</v>
      </c>
      <c r="R201" s="9">
        <f t="shared" si="7"/>
        <v>42584.123865740738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 t="s">
        <v>8309</v>
      </c>
      <c r="P202" t="s">
        <v>8313</v>
      </c>
      <c r="Q202" s="11">
        <f t="shared" si="6"/>
        <v>2014</v>
      </c>
      <c r="R202" s="9">
        <f t="shared" si="7"/>
        <v>41867.083368055559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 t="s">
        <v>8309</v>
      </c>
      <c r="P203" t="s">
        <v>8313</v>
      </c>
      <c r="Q203" s="11">
        <f t="shared" si="6"/>
        <v>2015</v>
      </c>
      <c r="R203" s="9">
        <f t="shared" si="7"/>
        <v>42023.818622685183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 t="s">
        <v>8309</v>
      </c>
      <c r="P204" t="s">
        <v>8313</v>
      </c>
      <c r="Q204" s="11">
        <f t="shared" si="6"/>
        <v>2015</v>
      </c>
      <c r="R204" s="9">
        <f t="shared" si="7"/>
        <v>42255.927824074075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 t="s">
        <v>8309</v>
      </c>
      <c r="P205" t="s">
        <v>8313</v>
      </c>
      <c r="Q205" s="11">
        <f t="shared" si="6"/>
        <v>2014</v>
      </c>
      <c r="R205" s="9">
        <f t="shared" si="7"/>
        <v>41973.847962962958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 t="s">
        <v>8309</v>
      </c>
      <c r="P206" t="s">
        <v>8313</v>
      </c>
      <c r="Q206" s="11">
        <f t="shared" si="6"/>
        <v>2016</v>
      </c>
      <c r="R206" s="9">
        <f t="shared" si="7"/>
        <v>42556.583368055552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 t="s">
        <v>8309</v>
      </c>
      <c r="P207" t="s">
        <v>8313</v>
      </c>
      <c r="Q207" s="11">
        <f t="shared" si="6"/>
        <v>2015</v>
      </c>
      <c r="R207" s="9">
        <f t="shared" si="7"/>
        <v>42248.632199074069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 t="s">
        <v>8309</v>
      </c>
      <c r="P208" t="s">
        <v>8313</v>
      </c>
      <c r="Q208" s="11">
        <f t="shared" si="6"/>
        <v>2016</v>
      </c>
      <c r="R208" s="9">
        <f t="shared" si="7"/>
        <v>42567.004432870366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 t="s">
        <v>8309</v>
      </c>
      <c r="P209" t="s">
        <v>8313</v>
      </c>
      <c r="Q209" s="11">
        <f t="shared" si="6"/>
        <v>2014</v>
      </c>
      <c r="R209" s="9">
        <f t="shared" si="7"/>
        <v>41978.197199074071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 t="s">
        <v>8309</v>
      </c>
      <c r="P210" t="s">
        <v>8313</v>
      </c>
      <c r="Q210" s="11">
        <f t="shared" si="6"/>
        <v>2014</v>
      </c>
      <c r="R210" s="9">
        <f t="shared" si="7"/>
        <v>41959.369988425926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 t="s">
        <v>8309</v>
      </c>
      <c r="P211" t="s">
        <v>8313</v>
      </c>
      <c r="Q211" s="11">
        <f t="shared" si="6"/>
        <v>2015</v>
      </c>
      <c r="R211" s="9">
        <f t="shared" si="7"/>
        <v>42165.922858796301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 t="s">
        <v>8309</v>
      </c>
      <c r="P212" t="s">
        <v>8313</v>
      </c>
      <c r="Q212" s="11">
        <f t="shared" si="6"/>
        <v>2015</v>
      </c>
      <c r="R212" s="9">
        <f t="shared" si="7"/>
        <v>42249.064722222218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 t="s">
        <v>8309</v>
      </c>
      <c r="P213" t="s">
        <v>8313</v>
      </c>
      <c r="Q213" s="11">
        <f t="shared" si="6"/>
        <v>2015</v>
      </c>
      <c r="R213" s="9">
        <f t="shared" si="7"/>
        <v>42236.159918981488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 t="s">
        <v>8309</v>
      </c>
      <c r="P214" t="s">
        <v>8313</v>
      </c>
      <c r="Q214" s="11">
        <f t="shared" si="6"/>
        <v>2016</v>
      </c>
      <c r="R214" s="9">
        <f t="shared" si="7"/>
        <v>42416.881018518514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 t="s">
        <v>8309</v>
      </c>
      <c r="P215" t="s">
        <v>8313</v>
      </c>
      <c r="Q215" s="11">
        <f t="shared" si="6"/>
        <v>2015</v>
      </c>
      <c r="R215" s="9">
        <f t="shared" si="7"/>
        <v>42202.594293981485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 t="s">
        <v>8309</v>
      </c>
      <c r="P216" t="s">
        <v>8313</v>
      </c>
      <c r="Q216" s="11">
        <f t="shared" si="6"/>
        <v>2015</v>
      </c>
      <c r="R216" s="9">
        <f t="shared" si="7"/>
        <v>42009.64061342593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 t="s">
        <v>8309</v>
      </c>
      <c r="P217" t="s">
        <v>8313</v>
      </c>
      <c r="Q217" s="11">
        <f t="shared" si="6"/>
        <v>2016</v>
      </c>
      <c r="R217" s="9">
        <f t="shared" si="7"/>
        <v>42375.230115740742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 t="s">
        <v>8309</v>
      </c>
      <c r="P218" t="s">
        <v>8313</v>
      </c>
      <c r="Q218" s="11">
        <f t="shared" si="6"/>
        <v>2015</v>
      </c>
      <c r="R218" s="9">
        <f t="shared" si="7"/>
        <v>42066.958761574075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 t="s">
        <v>8309</v>
      </c>
      <c r="P219" t="s">
        <v>8313</v>
      </c>
      <c r="Q219" s="11">
        <f t="shared" si="6"/>
        <v>2014</v>
      </c>
      <c r="R219" s="9">
        <f t="shared" si="7"/>
        <v>41970.64061342593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 t="s">
        <v>8309</v>
      </c>
      <c r="P220" t="s">
        <v>8313</v>
      </c>
      <c r="Q220" s="11">
        <f t="shared" si="6"/>
        <v>2015</v>
      </c>
      <c r="R220" s="9">
        <f t="shared" si="7"/>
        <v>42079.628344907411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 t="s">
        <v>8309</v>
      </c>
      <c r="P221" t="s">
        <v>8313</v>
      </c>
      <c r="Q221" s="11">
        <f t="shared" si="6"/>
        <v>2016</v>
      </c>
      <c r="R221" s="9">
        <f t="shared" si="7"/>
        <v>42429.326678240745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 t="s">
        <v>8309</v>
      </c>
      <c r="P222" t="s">
        <v>8313</v>
      </c>
      <c r="Q222" s="11">
        <f t="shared" si="6"/>
        <v>2015</v>
      </c>
      <c r="R222" s="9">
        <f t="shared" si="7"/>
        <v>42195.643865740742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 t="s">
        <v>8309</v>
      </c>
      <c r="P223" t="s">
        <v>8313</v>
      </c>
      <c r="Q223" s="11">
        <f t="shared" si="6"/>
        <v>2015</v>
      </c>
      <c r="R223" s="9">
        <f t="shared" si="7"/>
        <v>42031.837546296301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 t="s">
        <v>8309</v>
      </c>
      <c r="P224" t="s">
        <v>8313</v>
      </c>
      <c r="Q224" s="11">
        <f t="shared" si="6"/>
        <v>2015</v>
      </c>
      <c r="R224" s="9">
        <f t="shared" si="7"/>
        <v>42031.769884259258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 t="s">
        <v>8309</v>
      </c>
      <c r="P225" t="s">
        <v>8313</v>
      </c>
      <c r="Q225" s="11">
        <f t="shared" si="6"/>
        <v>2016</v>
      </c>
      <c r="R225" s="9">
        <f t="shared" si="7"/>
        <v>42482.048032407409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 t="s">
        <v>8309</v>
      </c>
      <c r="P226" t="s">
        <v>8313</v>
      </c>
      <c r="Q226" s="11">
        <f t="shared" si="6"/>
        <v>2015</v>
      </c>
      <c r="R226" s="9">
        <f t="shared" si="7"/>
        <v>42135.235254629632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 t="s">
        <v>8309</v>
      </c>
      <c r="P227" t="s">
        <v>8313</v>
      </c>
      <c r="Q227" s="11">
        <f t="shared" si="6"/>
        <v>2016</v>
      </c>
      <c r="R227" s="9">
        <f t="shared" si="7"/>
        <v>42438.961273148147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 t="s">
        <v>8309</v>
      </c>
      <c r="P228" t="s">
        <v>8313</v>
      </c>
      <c r="Q228" s="11">
        <f t="shared" si="6"/>
        <v>2015</v>
      </c>
      <c r="R228" s="9">
        <f t="shared" si="7"/>
        <v>42106.666018518517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 t="s">
        <v>8309</v>
      </c>
      <c r="P229" t="s">
        <v>8313</v>
      </c>
      <c r="Q229" s="11">
        <f t="shared" si="6"/>
        <v>2015</v>
      </c>
      <c r="R229" s="9">
        <f t="shared" si="7"/>
        <v>42164.893993055557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 t="s">
        <v>8309</v>
      </c>
      <c r="P230" t="s">
        <v>8313</v>
      </c>
      <c r="Q230" s="11">
        <f t="shared" si="6"/>
        <v>2015</v>
      </c>
      <c r="R230" s="9">
        <f t="shared" si="7"/>
        <v>42096.686400462961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 t="s">
        <v>8309</v>
      </c>
      <c r="P231" t="s">
        <v>8313</v>
      </c>
      <c r="Q231" s="11">
        <f t="shared" si="6"/>
        <v>2016</v>
      </c>
      <c r="R231" s="9">
        <f t="shared" si="7"/>
        <v>42383.933993055558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 t="s">
        <v>8309</v>
      </c>
      <c r="P232" t="s">
        <v>8313</v>
      </c>
      <c r="Q232" s="11">
        <f t="shared" si="6"/>
        <v>2015</v>
      </c>
      <c r="R232" s="9">
        <f t="shared" si="7"/>
        <v>42129.777210648142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 t="s">
        <v>8309</v>
      </c>
      <c r="P233" t="s">
        <v>8313</v>
      </c>
      <c r="Q233" s="11">
        <f t="shared" si="6"/>
        <v>2015</v>
      </c>
      <c r="R233" s="9">
        <f t="shared" si="7"/>
        <v>42341.958923611113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 t="s">
        <v>8309</v>
      </c>
      <c r="P234" t="s">
        <v>8313</v>
      </c>
      <c r="Q234" s="11">
        <f t="shared" si="6"/>
        <v>2015</v>
      </c>
      <c r="R234" s="9">
        <f t="shared" si="7"/>
        <v>42032.82576388889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 t="s">
        <v>8309</v>
      </c>
      <c r="P235" t="s">
        <v>8313</v>
      </c>
      <c r="Q235" s="11">
        <f t="shared" si="6"/>
        <v>2016</v>
      </c>
      <c r="R235" s="9">
        <f t="shared" si="7"/>
        <v>42612.911712962959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 t="s">
        <v>8309</v>
      </c>
      <c r="P236" t="s">
        <v>8313</v>
      </c>
      <c r="Q236" s="11">
        <f t="shared" si="6"/>
        <v>2015</v>
      </c>
      <c r="R236" s="9">
        <f t="shared" si="7"/>
        <v>42136.035405092596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 t="s">
        <v>8309</v>
      </c>
      <c r="P237" t="s">
        <v>8313</v>
      </c>
      <c r="Q237" s="11">
        <f t="shared" si="6"/>
        <v>2015</v>
      </c>
      <c r="R237" s="9">
        <f t="shared" si="7"/>
        <v>42164.908530092594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 t="s">
        <v>8309</v>
      </c>
      <c r="P238" t="s">
        <v>8313</v>
      </c>
      <c r="Q238" s="11">
        <f t="shared" si="6"/>
        <v>2015</v>
      </c>
      <c r="R238" s="9">
        <f t="shared" si="7"/>
        <v>42321.08447916666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 t="s">
        <v>8309</v>
      </c>
      <c r="P239" t="s">
        <v>8313</v>
      </c>
      <c r="Q239" s="11">
        <f t="shared" si="6"/>
        <v>2016</v>
      </c>
      <c r="R239" s="9">
        <f t="shared" si="7"/>
        <v>42377.577187499999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 t="s">
        <v>8309</v>
      </c>
      <c r="P240" t="s">
        <v>8313</v>
      </c>
      <c r="Q240" s="11">
        <f t="shared" si="6"/>
        <v>2016</v>
      </c>
      <c r="R240" s="9">
        <f t="shared" si="7"/>
        <v>42713.962499999994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 t="s">
        <v>8309</v>
      </c>
      <c r="P241" t="s">
        <v>8313</v>
      </c>
      <c r="Q241" s="11">
        <f t="shared" si="6"/>
        <v>2015</v>
      </c>
      <c r="R241" s="9">
        <f t="shared" si="7"/>
        <v>42297.110300925924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 t="s">
        <v>8309</v>
      </c>
      <c r="P242" t="s">
        <v>8314</v>
      </c>
      <c r="Q242" s="11">
        <f t="shared" si="6"/>
        <v>2013</v>
      </c>
      <c r="R242" s="9">
        <f t="shared" si="7"/>
        <v>41354.708460648151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 t="s">
        <v>8309</v>
      </c>
      <c r="P243" t="s">
        <v>8314</v>
      </c>
      <c r="Q243" s="11">
        <f t="shared" si="6"/>
        <v>2014</v>
      </c>
      <c r="R243" s="9">
        <f t="shared" si="7"/>
        <v>41949.697962962964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 t="s">
        <v>8309</v>
      </c>
      <c r="P244" t="s">
        <v>8314</v>
      </c>
      <c r="Q244" s="11">
        <f t="shared" si="6"/>
        <v>2011</v>
      </c>
      <c r="R244" s="9">
        <f t="shared" si="7"/>
        <v>40862.492939814816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 t="s">
        <v>8309</v>
      </c>
      <c r="P245" t="s">
        <v>8314</v>
      </c>
      <c r="Q245" s="11">
        <f t="shared" si="6"/>
        <v>2014</v>
      </c>
      <c r="R245" s="9">
        <f t="shared" si="7"/>
        <v>41662.047500000001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 t="s">
        <v>8309</v>
      </c>
      <c r="P246" t="s">
        <v>8314</v>
      </c>
      <c r="Q246" s="11">
        <f t="shared" si="6"/>
        <v>2010</v>
      </c>
      <c r="R246" s="9">
        <f t="shared" si="7"/>
        <v>40213.323599537034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 t="s">
        <v>8309</v>
      </c>
      <c r="P247" t="s">
        <v>8314</v>
      </c>
      <c r="Q247" s="11">
        <f t="shared" si="6"/>
        <v>2012</v>
      </c>
      <c r="R247" s="9">
        <f t="shared" si="7"/>
        <v>41107.053067129629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 t="s">
        <v>8309</v>
      </c>
      <c r="P248" t="s">
        <v>8314</v>
      </c>
      <c r="Q248" s="11">
        <f t="shared" si="6"/>
        <v>2010</v>
      </c>
      <c r="R248" s="9">
        <f t="shared" si="7"/>
        <v>40480.363483796296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 t="s">
        <v>8309</v>
      </c>
      <c r="P249" t="s">
        <v>8314</v>
      </c>
      <c r="Q249" s="11">
        <f t="shared" si="6"/>
        <v>2010</v>
      </c>
      <c r="R249" s="9">
        <f t="shared" si="7"/>
        <v>40430.604328703703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 t="s">
        <v>8309</v>
      </c>
      <c r="P250" t="s">
        <v>8314</v>
      </c>
      <c r="Q250" s="11">
        <f t="shared" si="6"/>
        <v>2011</v>
      </c>
      <c r="R250" s="9">
        <f t="shared" si="7"/>
        <v>40870.774409722224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 t="s">
        <v>8309</v>
      </c>
      <c r="P251" t="s">
        <v>8314</v>
      </c>
      <c r="Q251" s="11">
        <f t="shared" si="6"/>
        <v>2010</v>
      </c>
      <c r="R251" s="9">
        <f t="shared" si="7"/>
        <v>40332.923842592594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 t="s">
        <v>8309</v>
      </c>
      <c r="P252" t="s">
        <v>8314</v>
      </c>
      <c r="Q252" s="11">
        <f t="shared" si="6"/>
        <v>2013</v>
      </c>
      <c r="R252" s="9">
        <f t="shared" si="7"/>
        <v>41401.565868055557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 t="s">
        <v>8309</v>
      </c>
      <c r="P253" t="s">
        <v>8314</v>
      </c>
      <c r="Q253" s="11">
        <f t="shared" si="6"/>
        <v>2012</v>
      </c>
      <c r="R253" s="9">
        <f t="shared" si="7"/>
        <v>41013.787569444445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 t="s">
        <v>8309</v>
      </c>
      <c r="P254" t="s">
        <v>8314</v>
      </c>
      <c r="Q254" s="11">
        <f t="shared" si="6"/>
        <v>2010</v>
      </c>
      <c r="R254" s="9">
        <f t="shared" si="7"/>
        <v>40266.662708333337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 t="s">
        <v>8309</v>
      </c>
      <c r="P255" t="s">
        <v>8314</v>
      </c>
      <c r="Q255" s="11">
        <f t="shared" si="6"/>
        <v>2012</v>
      </c>
      <c r="R255" s="9">
        <f t="shared" si="7"/>
        <v>40924.650868055556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 t="s">
        <v>8309</v>
      </c>
      <c r="P256" t="s">
        <v>8314</v>
      </c>
      <c r="Q256" s="11">
        <f t="shared" si="6"/>
        <v>2015</v>
      </c>
      <c r="R256" s="9">
        <f t="shared" si="7"/>
        <v>42263.952662037031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 t="s">
        <v>8309</v>
      </c>
      <c r="P257" t="s">
        <v>8314</v>
      </c>
      <c r="Q257" s="11">
        <f t="shared" si="6"/>
        <v>2011</v>
      </c>
      <c r="R257" s="9">
        <f t="shared" si="7"/>
        <v>40588.526412037041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 t="s">
        <v>8309</v>
      </c>
      <c r="P258" t="s">
        <v>8314</v>
      </c>
      <c r="Q258" s="11">
        <f t="shared" ref="Q258:Q321" si="8">YEAR(R258)</f>
        <v>2013</v>
      </c>
      <c r="R258" s="9">
        <f t="shared" ref="R258:R321" si="9">(((J258/60)/60/24)+DATE(1970,1,1))</f>
        <v>41319.769293981481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 t="s">
        <v>8309</v>
      </c>
      <c r="P259" t="s">
        <v>8314</v>
      </c>
      <c r="Q259" s="11">
        <f t="shared" si="8"/>
        <v>2016</v>
      </c>
      <c r="R259" s="9">
        <f t="shared" si="9"/>
        <v>42479.626875000002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 t="s">
        <v>8309</v>
      </c>
      <c r="P260" t="s">
        <v>8314</v>
      </c>
      <c r="Q260" s="11">
        <f t="shared" si="8"/>
        <v>2011</v>
      </c>
      <c r="R260" s="9">
        <f t="shared" si="9"/>
        <v>40682.051689814813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 t="s">
        <v>8309</v>
      </c>
      <c r="P261" t="s">
        <v>8314</v>
      </c>
      <c r="Q261" s="11">
        <f t="shared" si="8"/>
        <v>2015</v>
      </c>
      <c r="R261" s="9">
        <f t="shared" si="9"/>
        <v>42072.738067129627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 t="s">
        <v>8309</v>
      </c>
      <c r="P262" t="s">
        <v>8314</v>
      </c>
      <c r="Q262" s="11">
        <f t="shared" si="8"/>
        <v>2010</v>
      </c>
      <c r="R262" s="9">
        <f t="shared" si="9"/>
        <v>40330.755543981482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 t="s">
        <v>8309</v>
      </c>
      <c r="P263" t="s">
        <v>8314</v>
      </c>
      <c r="Q263" s="11">
        <f t="shared" si="8"/>
        <v>2012</v>
      </c>
      <c r="R263" s="9">
        <f t="shared" si="9"/>
        <v>41017.885462962964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 t="s">
        <v>8309</v>
      </c>
      <c r="P264" t="s">
        <v>8314</v>
      </c>
      <c r="Q264" s="11">
        <f t="shared" si="8"/>
        <v>2011</v>
      </c>
      <c r="R264" s="9">
        <f t="shared" si="9"/>
        <v>40555.24800925926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 t="s">
        <v>8309</v>
      </c>
      <c r="P265" t="s">
        <v>8314</v>
      </c>
      <c r="Q265" s="11">
        <f t="shared" si="8"/>
        <v>2012</v>
      </c>
      <c r="R265" s="9">
        <f t="shared" si="9"/>
        <v>41149.954791666663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 t="s">
        <v>8309</v>
      </c>
      <c r="P266" t="s">
        <v>8314</v>
      </c>
      <c r="Q266" s="11">
        <f t="shared" si="8"/>
        <v>2012</v>
      </c>
      <c r="R266" s="9">
        <f t="shared" si="9"/>
        <v>41010.620312500003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 t="s">
        <v>8309</v>
      </c>
      <c r="P267" t="s">
        <v>8314</v>
      </c>
      <c r="Q267" s="11">
        <f t="shared" si="8"/>
        <v>2010</v>
      </c>
      <c r="R267" s="9">
        <f t="shared" si="9"/>
        <v>40267.245717592588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 t="s">
        <v>8309</v>
      </c>
      <c r="P268" t="s">
        <v>8314</v>
      </c>
      <c r="Q268" s="11">
        <f t="shared" si="8"/>
        <v>2010</v>
      </c>
      <c r="R268" s="9">
        <f t="shared" si="9"/>
        <v>40205.174849537041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 t="s">
        <v>8309</v>
      </c>
      <c r="P269" t="s">
        <v>8314</v>
      </c>
      <c r="Q269" s="11">
        <f t="shared" si="8"/>
        <v>2014</v>
      </c>
      <c r="R269" s="9">
        <f t="shared" si="9"/>
        <v>41785.452534722222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 t="s">
        <v>8309</v>
      </c>
      <c r="P270" t="s">
        <v>8314</v>
      </c>
      <c r="Q270" s="11">
        <f t="shared" si="8"/>
        <v>2011</v>
      </c>
      <c r="R270" s="9">
        <f t="shared" si="9"/>
        <v>40809.15252314815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 t="s">
        <v>8309</v>
      </c>
      <c r="P271" t="s">
        <v>8314</v>
      </c>
      <c r="Q271" s="11">
        <f t="shared" si="8"/>
        <v>2017</v>
      </c>
      <c r="R271" s="9">
        <f t="shared" si="9"/>
        <v>42758.197013888886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 t="s">
        <v>8309</v>
      </c>
      <c r="P272" t="s">
        <v>8314</v>
      </c>
      <c r="Q272" s="11">
        <f t="shared" si="8"/>
        <v>2011</v>
      </c>
      <c r="R272" s="9">
        <f t="shared" si="9"/>
        <v>40637.866550925923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 t="s">
        <v>8309</v>
      </c>
      <c r="P273" t="s">
        <v>8314</v>
      </c>
      <c r="Q273" s="11">
        <f t="shared" si="8"/>
        <v>2013</v>
      </c>
      <c r="R273" s="9">
        <f t="shared" si="9"/>
        <v>41612.10024305556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 t="s">
        <v>8309</v>
      </c>
      <c r="P274" t="s">
        <v>8314</v>
      </c>
      <c r="Q274" s="11">
        <f t="shared" si="8"/>
        <v>2010</v>
      </c>
      <c r="R274" s="9">
        <f t="shared" si="9"/>
        <v>40235.900358796294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 t="s">
        <v>8309</v>
      </c>
      <c r="P275" t="s">
        <v>8314</v>
      </c>
      <c r="Q275" s="11">
        <f t="shared" si="8"/>
        <v>2011</v>
      </c>
      <c r="R275" s="9">
        <f t="shared" si="9"/>
        <v>40697.498449074075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 t="s">
        <v>8309</v>
      </c>
      <c r="P276" t="s">
        <v>8314</v>
      </c>
      <c r="Q276" s="11">
        <f t="shared" si="8"/>
        <v>2012</v>
      </c>
      <c r="R276" s="9">
        <f t="shared" si="9"/>
        <v>40969.912372685183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 t="s">
        <v>8309</v>
      </c>
      <c r="P277" t="s">
        <v>8314</v>
      </c>
      <c r="Q277" s="11">
        <f t="shared" si="8"/>
        <v>2012</v>
      </c>
      <c r="R277" s="9">
        <f t="shared" si="9"/>
        <v>41193.032013888893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 t="s">
        <v>8309</v>
      </c>
      <c r="P278" t="s">
        <v>8314</v>
      </c>
      <c r="Q278" s="11">
        <f t="shared" si="8"/>
        <v>2012</v>
      </c>
      <c r="R278" s="9">
        <f t="shared" si="9"/>
        <v>40967.081874999996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 t="s">
        <v>8309</v>
      </c>
      <c r="P279" t="s">
        <v>8314</v>
      </c>
      <c r="Q279" s="11">
        <f t="shared" si="8"/>
        <v>2015</v>
      </c>
      <c r="R279" s="9">
        <f t="shared" si="9"/>
        <v>42117.891423611116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 t="s">
        <v>8309</v>
      </c>
      <c r="P280" t="s">
        <v>8314</v>
      </c>
      <c r="Q280" s="11">
        <f t="shared" si="8"/>
        <v>2012</v>
      </c>
      <c r="R280" s="9">
        <f t="shared" si="9"/>
        <v>41164.040960648148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 t="s">
        <v>8309</v>
      </c>
      <c r="P281" t="s">
        <v>8314</v>
      </c>
      <c r="Q281" s="11">
        <f t="shared" si="8"/>
        <v>2017</v>
      </c>
      <c r="R281" s="9">
        <f t="shared" si="9"/>
        <v>42759.244166666671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 t="s">
        <v>8309</v>
      </c>
      <c r="P282" t="s">
        <v>8314</v>
      </c>
      <c r="Q282" s="11">
        <f t="shared" si="8"/>
        <v>2014</v>
      </c>
      <c r="R282" s="9">
        <f t="shared" si="9"/>
        <v>41744.590682870366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 t="s">
        <v>8309</v>
      </c>
      <c r="P283" t="s">
        <v>8314</v>
      </c>
      <c r="Q283" s="11">
        <f t="shared" si="8"/>
        <v>2009</v>
      </c>
      <c r="R283" s="9">
        <f t="shared" si="9"/>
        <v>39950.163344907407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 t="s">
        <v>8309</v>
      </c>
      <c r="P284" t="s">
        <v>8314</v>
      </c>
      <c r="Q284" s="11">
        <f t="shared" si="8"/>
        <v>2010</v>
      </c>
      <c r="R284" s="9">
        <f t="shared" si="9"/>
        <v>40194.920046296298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 t="s">
        <v>8309</v>
      </c>
      <c r="P285" t="s">
        <v>8314</v>
      </c>
      <c r="Q285" s="11">
        <f t="shared" si="8"/>
        <v>2011</v>
      </c>
      <c r="R285" s="9">
        <f t="shared" si="9"/>
        <v>40675.71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 t="s">
        <v>8309</v>
      </c>
      <c r="P286" t="s">
        <v>8314</v>
      </c>
      <c r="Q286" s="11">
        <f t="shared" si="8"/>
        <v>2011</v>
      </c>
      <c r="R286" s="9">
        <f t="shared" si="9"/>
        <v>40904.738194444442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 t="s">
        <v>8309</v>
      </c>
      <c r="P287" t="s">
        <v>8314</v>
      </c>
      <c r="Q287" s="11">
        <f t="shared" si="8"/>
        <v>2013</v>
      </c>
      <c r="R287" s="9">
        <f t="shared" si="9"/>
        <v>41506.756111111114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 t="s">
        <v>8309</v>
      </c>
      <c r="P288" t="s">
        <v>8314</v>
      </c>
      <c r="Q288" s="11">
        <f t="shared" si="8"/>
        <v>2013</v>
      </c>
      <c r="R288" s="9">
        <f t="shared" si="9"/>
        <v>41313.816249999996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 t="s">
        <v>8309</v>
      </c>
      <c r="P289" t="s">
        <v>8314</v>
      </c>
      <c r="Q289" s="11">
        <f t="shared" si="8"/>
        <v>2012</v>
      </c>
      <c r="R289" s="9">
        <f t="shared" si="9"/>
        <v>41184.277986111112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 t="s">
        <v>8309</v>
      </c>
      <c r="P290" t="s">
        <v>8314</v>
      </c>
      <c r="Q290" s="11">
        <f t="shared" si="8"/>
        <v>2012</v>
      </c>
      <c r="R290" s="9">
        <f t="shared" si="9"/>
        <v>41051.168900462959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 t="s">
        <v>8309</v>
      </c>
      <c r="P291" t="s">
        <v>8314</v>
      </c>
      <c r="Q291" s="11">
        <f t="shared" si="8"/>
        <v>2013</v>
      </c>
      <c r="R291" s="9">
        <f t="shared" si="9"/>
        <v>41550.456412037034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 t="s">
        <v>8309</v>
      </c>
      <c r="P292" t="s">
        <v>8314</v>
      </c>
      <c r="Q292" s="11">
        <f t="shared" si="8"/>
        <v>2010</v>
      </c>
      <c r="R292" s="9">
        <f t="shared" si="9"/>
        <v>40526.36917824074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 t="s">
        <v>8309</v>
      </c>
      <c r="P293" t="s">
        <v>8314</v>
      </c>
      <c r="Q293" s="11">
        <f t="shared" si="8"/>
        <v>2013</v>
      </c>
      <c r="R293" s="9">
        <f t="shared" si="9"/>
        <v>41376.769050925926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 t="s">
        <v>8309</v>
      </c>
      <c r="P294" t="s">
        <v>8314</v>
      </c>
      <c r="Q294" s="11">
        <f t="shared" si="8"/>
        <v>2011</v>
      </c>
      <c r="R294" s="9">
        <f t="shared" si="9"/>
        <v>40812.803229166668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 t="s">
        <v>8309</v>
      </c>
      <c r="P295" t="s">
        <v>8314</v>
      </c>
      <c r="Q295" s="11">
        <f t="shared" si="8"/>
        <v>2014</v>
      </c>
      <c r="R295" s="9">
        <f t="shared" si="9"/>
        <v>41719.667986111112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 t="s">
        <v>8309</v>
      </c>
      <c r="P296" t="s">
        <v>8314</v>
      </c>
      <c r="Q296" s="11">
        <f t="shared" si="8"/>
        <v>2010</v>
      </c>
      <c r="R296" s="9">
        <f t="shared" si="9"/>
        <v>40343.084421296298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 t="s">
        <v>8309</v>
      </c>
      <c r="P297" t="s">
        <v>8314</v>
      </c>
      <c r="Q297" s="11">
        <f t="shared" si="8"/>
        <v>2013</v>
      </c>
      <c r="R297" s="9">
        <f t="shared" si="9"/>
        <v>41519.004733796297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 t="s">
        <v>8309</v>
      </c>
      <c r="P298" t="s">
        <v>8314</v>
      </c>
      <c r="Q298" s="11">
        <f t="shared" si="8"/>
        <v>2012</v>
      </c>
      <c r="R298" s="9">
        <f t="shared" si="9"/>
        <v>41134.475497685184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 t="s">
        <v>8309</v>
      </c>
      <c r="P299" t="s">
        <v>8314</v>
      </c>
      <c r="Q299" s="11">
        <f t="shared" si="8"/>
        <v>2015</v>
      </c>
      <c r="R299" s="9">
        <f t="shared" si="9"/>
        <v>42089.72802083334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 t="s">
        <v>8309</v>
      </c>
      <c r="P300" t="s">
        <v>8314</v>
      </c>
      <c r="Q300" s="11">
        <f t="shared" si="8"/>
        <v>2014</v>
      </c>
      <c r="R300" s="9">
        <f t="shared" si="9"/>
        <v>41709.463518518518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 t="s">
        <v>8309</v>
      </c>
      <c r="P301" t="s">
        <v>8314</v>
      </c>
      <c r="Q301" s="11">
        <f t="shared" si="8"/>
        <v>2010</v>
      </c>
      <c r="R301" s="9">
        <f t="shared" si="9"/>
        <v>40469.225231481483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 t="s">
        <v>8309</v>
      </c>
      <c r="P302" t="s">
        <v>8314</v>
      </c>
      <c r="Q302" s="11">
        <f t="shared" si="8"/>
        <v>2011</v>
      </c>
      <c r="R302" s="9">
        <f t="shared" si="9"/>
        <v>40626.959930555553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 t="s">
        <v>8309</v>
      </c>
      <c r="P303" t="s">
        <v>8314</v>
      </c>
      <c r="Q303" s="11">
        <f t="shared" si="8"/>
        <v>2013</v>
      </c>
      <c r="R303" s="9">
        <f t="shared" si="9"/>
        <v>41312.737673611111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 t="s">
        <v>8309</v>
      </c>
      <c r="P304" t="s">
        <v>8314</v>
      </c>
      <c r="Q304" s="11">
        <f t="shared" si="8"/>
        <v>2012</v>
      </c>
      <c r="R304" s="9">
        <f t="shared" si="9"/>
        <v>40933.856921296298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 t="s">
        <v>8309</v>
      </c>
      <c r="P305" t="s">
        <v>8314</v>
      </c>
      <c r="Q305" s="11">
        <f t="shared" si="8"/>
        <v>2012</v>
      </c>
      <c r="R305" s="9">
        <f t="shared" si="9"/>
        <v>41032.071134259262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 t="s">
        <v>8309</v>
      </c>
      <c r="P306" t="s">
        <v>8314</v>
      </c>
      <c r="Q306" s="11">
        <f t="shared" si="8"/>
        <v>2012</v>
      </c>
      <c r="R306" s="9">
        <f t="shared" si="9"/>
        <v>41114.094872685186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 t="s">
        <v>8309</v>
      </c>
      <c r="P307" t="s">
        <v>8314</v>
      </c>
      <c r="Q307" s="11">
        <f t="shared" si="8"/>
        <v>2012</v>
      </c>
      <c r="R307" s="9">
        <f t="shared" si="9"/>
        <v>40948.630196759259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 t="s">
        <v>8309</v>
      </c>
      <c r="P308" t="s">
        <v>8314</v>
      </c>
      <c r="Q308" s="11">
        <f t="shared" si="8"/>
        <v>2013</v>
      </c>
      <c r="R308" s="9">
        <f t="shared" si="9"/>
        <v>41333.837187500001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 t="s">
        <v>8309</v>
      </c>
      <c r="P309" t="s">
        <v>8314</v>
      </c>
      <c r="Q309" s="11">
        <f t="shared" si="8"/>
        <v>2013</v>
      </c>
      <c r="R309" s="9">
        <f t="shared" si="9"/>
        <v>41282.944456018515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 t="s">
        <v>8309</v>
      </c>
      <c r="P310" t="s">
        <v>8314</v>
      </c>
      <c r="Q310" s="11">
        <f t="shared" si="8"/>
        <v>2011</v>
      </c>
      <c r="R310" s="9">
        <f t="shared" si="9"/>
        <v>40567.694560185184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 t="s">
        <v>8309</v>
      </c>
      <c r="P311" t="s">
        <v>8314</v>
      </c>
      <c r="Q311" s="11">
        <f t="shared" si="8"/>
        <v>2012</v>
      </c>
      <c r="R311" s="9">
        <f t="shared" si="9"/>
        <v>41134.751550925925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 t="s">
        <v>8309</v>
      </c>
      <c r="P312" t="s">
        <v>8314</v>
      </c>
      <c r="Q312" s="11">
        <f t="shared" si="8"/>
        <v>2011</v>
      </c>
      <c r="R312" s="9">
        <f t="shared" si="9"/>
        <v>40821.183136574073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 t="s">
        <v>8309</v>
      </c>
      <c r="P313" t="s">
        <v>8314</v>
      </c>
      <c r="Q313" s="11">
        <f t="shared" si="8"/>
        <v>2011</v>
      </c>
      <c r="R313" s="9">
        <f t="shared" si="9"/>
        <v>40868.219814814816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 t="s">
        <v>8309</v>
      </c>
      <c r="P314" t="s">
        <v>8314</v>
      </c>
      <c r="Q314" s="11">
        <f t="shared" si="8"/>
        <v>2013</v>
      </c>
      <c r="R314" s="9">
        <f t="shared" si="9"/>
        <v>41348.877685185187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 t="s">
        <v>8309</v>
      </c>
      <c r="P315" t="s">
        <v>8314</v>
      </c>
      <c r="Q315" s="11">
        <f t="shared" si="8"/>
        <v>2010</v>
      </c>
      <c r="R315" s="9">
        <f t="shared" si="9"/>
        <v>40357.227939814817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 t="s">
        <v>8309</v>
      </c>
      <c r="P316" t="s">
        <v>8314</v>
      </c>
      <c r="Q316" s="11">
        <f t="shared" si="8"/>
        <v>2013</v>
      </c>
      <c r="R316" s="9">
        <f t="shared" si="9"/>
        <v>41304.833194444444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 t="s">
        <v>8309</v>
      </c>
      <c r="P317" t="s">
        <v>8314</v>
      </c>
      <c r="Q317" s="11">
        <f t="shared" si="8"/>
        <v>2012</v>
      </c>
      <c r="R317" s="9">
        <f t="shared" si="9"/>
        <v>41113.77238425926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 t="s">
        <v>8309</v>
      </c>
      <c r="P318" t="s">
        <v>8314</v>
      </c>
      <c r="Q318" s="11">
        <f t="shared" si="8"/>
        <v>2014</v>
      </c>
      <c r="R318" s="9">
        <f t="shared" si="9"/>
        <v>41950.923576388886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 t="s">
        <v>8309</v>
      </c>
      <c r="P319" t="s">
        <v>8314</v>
      </c>
      <c r="Q319" s="11">
        <f t="shared" si="8"/>
        <v>2013</v>
      </c>
      <c r="R319" s="9">
        <f t="shared" si="9"/>
        <v>41589.676886574074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 t="s">
        <v>8309</v>
      </c>
      <c r="P320" t="s">
        <v>8314</v>
      </c>
      <c r="Q320" s="11">
        <f t="shared" si="8"/>
        <v>2013</v>
      </c>
      <c r="R320" s="9">
        <f t="shared" si="9"/>
        <v>41330.038784722223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 t="s">
        <v>8309</v>
      </c>
      <c r="P321" t="s">
        <v>8314</v>
      </c>
      <c r="Q321" s="11">
        <f t="shared" si="8"/>
        <v>2009</v>
      </c>
      <c r="R321" s="9">
        <f t="shared" si="9"/>
        <v>40123.83829861111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 t="s">
        <v>8309</v>
      </c>
      <c r="P322" t="s">
        <v>8314</v>
      </c>
      <c r="Q322" s="11">
        <f t="shared" ref="Q322:Q385" si="10">YEAR(R322)</f>
        <v>2015</v>
      </c>
      <c r="R322" s="9">
        <f t="shared" ref="R322:R385" si="11">(((J322/60)/60/24)+DATE(1970,1,1))</f>
        <v>42331.551307870366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 t="s">
        <v>8309</v>
      </c>
      <c r="P323" t="s">
        <v>8314</v>
      </c>
      <c r="Q323" s="11">
        <f t="shared" si="10"/>
        <v>2016</v>
      </c>
      <c r="R323" s="9">
        <f t="shared" si="11"/>
        <v>42647.446597222224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 t="s">
        <v>8309</v>
      </c>
      <c r="P324" t="s">
        <v>8314</v>
      </c>
      <c r="Q324" s="11">
        <f t="shared" si="10"/>
        <v>2016</v>
      </c>
      <c r="R324" s="9">
        <f t="shared" si="11"/>
        <v>42473.57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 t="s">
        <v>8309</v>
      </c>
      <c r="P325" t="s">
        <v>8314</v>
      </c>
      <c r="Q325" s="11">
        <f t="shared" si="10"/>
        <v>2016</v>
      </c>
      <c r="R325" s="9">
        <f t="shared" si="11"/>
        <v>42697.32136574074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 t="s">
        <v>8309</v>
      </c>
      <c r="P326" t="s">
        <v>8314</v>
      </c>
      <c r="Q326" s="11">
        <f t="shared" si="10"/>
        <v>2015</v>
      </c>
      <c r="R326" s="9">
        <f t="shared" si="11"/>
        <v>42184.626250000001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 t="s">
        <v>8309</v>
      </c>
      <c r="P327" t="s">
        <v>8314</v>
      </c>
      <c r="Q327" s="11">
        <f t="shared" si="10"/>
        <v>2016</v>
      </c>
      <c r="R327" s="9">
        <f t="shared" si="11"/>
        <v>42689.187881944439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 t="s">
        <v>8309</v>
      </c>
      <c r="P328" t="s">
        <v>8314</v>
      </c>
      <c r="Q328" s="11">
        <f t="shared" si="10"/>
        <v>2017</v>
      </c>
      <c r="R328" s="9">
        <f t="shared" si="11"/>
        <v>42775.314884259264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 t="s">
        <v>8309</v>
      </c>
      <c r="P329" t="s">
        <v>8314</v>
      </c>
      <c r="Q329" s="11">
        <f t="shared" si="10"/>
        <v>2015</v>
      </c>
      <c r="R329" s="9">
        <f t="shared" si="11"/>
        <v>42058.235289351855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 t="s">
        <v>8309</v>
      </c>
      <c r="P330" t="s">
        <v>8314</v>
      </c>
      <c r="Q330" s="11">
        <f t="shared" si="10"/>
        <v>2015</v>
      </c>
      <c r="R330" s="9">
        <f t="shared" si="11"/>
        <v>42278.946620370371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 t="s">
        <v>8309</v>
      </c>
      <c r="P331" t="s">
        <v>8314</v>
      </c>
      <c r="Q331" s="11">
        <f t="shared" si="10"/>
        <v>2015</v>
      </c>
      <c r="R331" s="9">
        <f t="shared" si="11"/>
        <v>42291.46674768519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 t="s">
        <v>8309</v>
      </c>
      <c r="P332" t="s">
        <v>8314</v>
      </c>
      <c r="Q332" s="11">
        <f t="shared" si="10"/>
        <v>2013</v>
      </c>
      <c r="R332" s="9">
        <f t="shared" si="11"/>
        <v>41379.515775462962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 t="s">
        <v>8309</v>
      </c>
      <c r="P333" t="s">
        <v>8314</v>
      </c>
      <c r="Q333" s="11">
        <f t="shared" si="10"/>
        <v>2016</v>
      </c>
      <c r="R333" s="9">
        <f t="shared" si="11"/>
        <v>42507.581412037034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 t="s">
        <v>8309</v>
      </c>
      <c r="P334" t="s">
        <v>8314</v>
      </c>
      <c r="Q334" s="11">
        <f t="shared" si="10"/>
        <v>2015</v>
      </c>
      <c r="R334" s="9">
        <f t="shared" si="11"/>
        <v>42263.680289351847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 t="s">
        <v>8309</v>
      </c>
      <c r="P335" t="s">
        <v>8314</v>
      </c>
      <c r="Q335" s="11">
        <f t="shared" si="10"/>
        <v>2016</v>
      </c>
      <c r="R335" s="9">
        <f t="shared" si="11"/>
        <v>42437.636469907404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 t="s">
        <v>8309</v>
      </c>
      <c r="P336" t="s">
        <v>8314</v>
      </c>
      <c r="Q336" s="11">
        <f t="shared" si="10"/>
        <v>2015</v>
      </c>
      <c r="R336" s="9">
        <f t="shared" si="11"/>
        <v>42101.682372685187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 t="s">
        <v>8309</v>
      </c>
      <c r="P337" t="s">
        <v>8314</v>
      </c>
      <c r="Q337" s="11">
        <f t="shared" si="10"/>
        <v>2015</v>
      </c>
      <c r="R337" s="9">
        <f t="shared" si="11"/>
        <v>42101.737442129626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 t="s">
        <v>8309</v>
      </c>
      <c r="P338" t="s">
        <v>8314</v>
      </c>
      <c r="Q338" s="11">
        <f t="shared" si="10"/>
        <v>2015</v>
      </c>
      <c r="R338" s="9">
        <f t="shared" si="11"/>
        <v>42291.596273148149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 t="s">
        <v>8309</v>
      </c>
      <c r="P339" t="s">
        <v>8314</v>
      </c>
      <c r="Q339" s="11">
        <f t="shared" si="10"/>
        <v>2015</v>
      </c>
      <c r="R339" s="9">
        <f t="shared" si="11"/>
        <v>42047.128564814819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 t="s">
        <v>8309</v>
      </c>
      <c r="P340" t="s">
        <v>8314</v>
      </c>
      <c r="Q340" s="11">
        <f t="shared" si="10"/>
        <v>2016</v>
      </c>
      <c r="R340" s="9">
        <f t="shared" si="11"/>
        <v>42559.755671296298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 t="s">
        <v>8309</v>
      </c>
      <c r="P341" t="s">
        <v>8314</v>
      </c>
      <c r="Q341" s="11">
        <f t="shared" si="10"/>
        <v>2015</v>
      </c>
      <c r="R341" s="9">
        <f t="shared" si="11"/>
        <v>42093.760046296295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 t="s">
        <v>8309</v>
      </c>
      <c r="P342" t="s">
        <v>8314</v>
      </c>
      <c r="Q342" s="11">
        <f t="shared" si="10"/>
        <v>2017</v>
      </c>
      <c r="R342" s="9">
        <f t="shared" si="11"/>
        <v>42772.669062500005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 t="s">
        <v>8309</v>
      </c>
      <c r="P343" t="s">
        <v>8314</v>
      </c>
      <c r="Q343" s="11">
        <f t="shared" si="10"/>
        <v>2014</v>
      </c>
      <c r="R343" s="9">
        <f t="shared" si="11"/>
        <v>41894.879606481481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 t="s">
        <v>8309</v>
      </c>
      <c r="P344" t="s">
        <v>8314</v>
      </c>
      <c r="Q344" s="11">
        <f t="shared" si="10"/>
        <v>2016</v>
      </c>
      <c r="R344" s="9">
        <f t="shared" si="11"/>
        <v>42459.780844907407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 t="s">
        <v>8309</v>
      </c>
      <c r="P345" t="s">
        <v>8314</v>
      </c>
      <c r="Q345" s="11">
        <f t="shared" si="10"/>
        <v>2014</v>
      </c>
      <c r="R345" s="9">
        <f t="shared" si="11"/>
        <v>41926.73778935185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 t="s">
        <v>8309</v>
      </c>
      <c r="P346" t="s">
        <v>8314</v>
      </c>
      <c r="Q346" s="11">
        <f t="shared" si="10"/>
        <v>2015</v>
      </c>
      <c r="R346" s="9">
        <f t="shared" si="11"/>
        <v>42111.970995370371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 t="s">
        <v>8309</v>
      </c>
      <c r="P347" t="s">
        <v>8314</v>
      </c>
      <c r="Q347" s="11">
        <f t="shared" si="10"/>
        <v>2015</v>
      </c>
      <c r="R347" s="9">
        <f t="shared" si="11"/>
        <v>42114.944328703699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 t="s">
        <v>8309</v>
      </c>
      <c r="P348" t="s">
        <v>8314</v>
      </c>
      <c r="Q348" s="11">
        <f t="shared" si="10"/>
        <v>2015</v>
      </c>
      <c r="R348" s="9">
        <f t="shared" si="11"/>
        <v>42261.500243055561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 t="s">
        <v>8309</v>
      </c>
      <c r="P349" t="s">
        <v>8314</v>
      </c>
      <c r="Q349" s="11">
        <f t="shared" si="10"/>
        <v>2015</v>
      </c>
      <c r="R349" s="9">
        <f t="shared" si="11"/>
        <v>42292.495474537034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 t="s">
        <v>8309</v>
      </c>
      <c r="P350" t="s">
        <v>8314</v>
      </c>
      <c r="Q350" s="11">
        <f t="shared" si="10"/>
        <v>2015</v>
      </c>
      <c r="R350" s="9">
        <f t="shared" si="11"/>
        <v>42207.58699074074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 t="s">
        <v>8309</v>
      </c>
      <c r="P351" t="s">
        <v>8314</v>
      </c>
      <c r="Q351" s="11">
        <f t="shared" si="10"/>
        <v>2017</v>
      </c>
      <c r="R351" s="9">
        <f t="shared" si="11"/>
        <v>42760.498935185184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 t="s">
        <v>8309</v>
      </c>
      <c r="P352" t="s">
        <v>8314</v>
      </c>
      <c r="Q352" s="11">
        <f t="shared" si="10"/>
        <v>2016</v>
      </c>
      <c r="R352" s="9">
        <f t="shared" si="11"/>
        <v>42586.066076388888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 t="s">
        <v>8309</v>
      </c>
      <c r="P353" t="s">
        <v>8314</v>
      </c>
      <c r="Q353" s="11">
        <f t="shared" si="10"/>
        <v>2016</v>
      </c>
      <c r="R353" s="9">
        <f t="shared" si="11"/>
        <v>42427.964745370366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 t="s">
        <v>8309</v>
      </c>
      <c r="P354" t="s">
        <v>8314</v>
      </c>
      <c r="Q354" s="11">
        <f t="shared" si="10"/>
        <v>2014</v>
      </c>
      <c r="R354" s="9">
        <f t="shared" si="11"/>
        <v>41890.167453703703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 t="s">
        <v>8309</v>
      </c>
      <c r="P355" t="s">
        <v>8314</v>
      </c>
      <c r="Q355" s="11">
        <f t="shared" si="10"/>
        <v>2015</v>
      </c>
      <c r="R355" s="9">
        <f t="shared" si="11"/>
        <v>42297.791886574079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 t="s">
        <v>8309</v>
      </c>
      <c r="P356" t="s">
        <v>8314</v>
      </c>
      <c r="Q356" s="11">
        <f t="shared" si="10"/>
        <v>2016</v>
      </c>
      <c r="R356" s="9">
        <f t="shared" si="11"/>
        <v>42438.827789351853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 t="s">
        <v>8309</v>
      </c>
      <c r="P357" t="s">
        <v>8314</v>
      </c>
      <c r="Q357" s="11">
        <f t="shared" si="10"/>
        <v>2014</v>
      </c>
      <c r="R357" s="9">
        <f t="shared" si="11"/>
        <v>41943.293912037036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 t="s">
        <v>8309</v>
      </c>
      <c r="P358" t="s">
        <v>8314</v>
      </c>
      <c r="Q358" s="11">
        <f t="shared" si="10"/>
        <v>2016</v>
      </c>
      <c r="R358" s="9">
        <f t="shared" si="11"/>
        <v>42415.803159722222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 t="s">
        <v>8309</v>
      </c>
      <c r="P359" t="s">
        <v>8314</v>
      </c>
      <c r="Q359" s="11">
        <f t="shared" si="10"/>
        <v>2015</v>
      </c>
      <c r="R359" s="9">
        <f t="shared" si="11"/>
        <v>42078.222187499996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 t="s">
        <v>8309</v>
      </c>
      <c r="P360" t="s">
        <v>8314</v>
      </c>
      <c r="Q360" s="11">
        <f t="shared" si="10"/>
        <v>2016</v>
      </c>
      <c r="R360" s="9">
        <f t="shared" si="11"/>
        <v>42507.860196759255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 t="s">
        <v>8309</v>
      </c>
      <c r="P361" t="s">
        <v>8314</v>
      </c>
      <c r="Q361" s="11">
        <f t="shared" si="10"/>
        <v>2014</v>
      </c>
      <c r="R361" s="9">
        <f t="shared" si="11"/>
        <v>41935.070486111108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 t="s">
        <v>8309</v>
      </c>
      <c r="P362" t="s">
        <v>8314</v>
      </c>
      <c r="Q362" s="11">
        <f t="shared" si="10"/>
        <v>2015</v>
      </c>
      <c r="R362" s="9">
        <f t="shared" si="11"/>
        <v>42163.897916666669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 t="s">
        <v>8309</v>
      </c>
      <c r="P363" t="s">
        <v>8314</v>
      </c>
      <c r="Q363" s="11">
        <f t="shared" si="10"/>
        <v>2014</v>
      </c>
      <c r="R363" s="9">
        <f t="shared" si="11"/>
        <v>41936.001226851848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 t="s">
        <v>8309</v>
      </c>
      <c r="P364" t="s">
        <v>8314</v>
      </c>
      <c r="Q364" s="11">
        <f t="shared" si="10"/>
        <v>2014</v>
      </c>
      <c r="R364" s="9">
        <f t="shared" si="11"/>
        <v>41837.210543981484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 t="s">
        <v>8309</v>
      </c>
      <c r="P365" t="s">
        <v>8314</v>
      </c>
      <c r="Q365" s="11">
        <f t="shared" si="10"/>
        <v>2010</v>
      </c>
      <c r="R365" s="9">
        <f t="shared" si="11"/>
        <v>40255.744629629626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 t="s">
        <v>8309</v>
      </c>
      <c r="P366" t="s">
        <v>8314</v>
      </c>
      <c r="Q366" s="11">
        <f t="shared" si="10"/>
        <v>2014</v>
      </c>
      <c r="R366" s="9">
        <f t="shared" si="11"/>
        <v>41780.859629629631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 t="s">
        <v>8309</v>
      </c>
      <c r="P367" t="s">
        <v>8314</v>
      </c>
      <c r="Q367" s="11">
        <f t="shared" si="10"/>
        <v>2014</v>
      </c>
      <c r="R367" s="9">
        <f t="shared" si="11"/>
        <v>41668.606469907405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 t="s">
        <v>8309</v>
      </c>
      <c r="P368" t="s">
        <v>8314</v>
      </c>
      <c r="Q368" s="11">
        <f t="shared" si="10"/>
        <v>2012</v>
      </c>
      <c r="R368" s="9">
        <f t="shared" si="11"/>
        <v>41019.793032407404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 t="s">
        <v>8309</v>
      </c>
      <c r="P369" t="s">
        <v>8314</v>
      </c>
      <c r="Q369" s="11">
        <f t="shared" si="10"/>
        <v>2013</v>
      </c>
      <c r="R369" s="9">
        <f t="shared" si="11"/>
        <v>41355.577291666668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 t="s">
        <v>8309</v>
      </c>
      <c r="P370" t="s">
        <v>8314</v>
      </c>
      <c r="Q370" s="11">
        <f t="shared" si="10"/>
        <v>2015</v>
      </c>
      <c r="R370" s="9">
        <f t="shared" si="11"/>
        <v>42043.605578703704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 t="s">
        <v>8309</v>
      </c>
      <c r="P371" t="s">
        <v>8314</v>
      </c>
      <c r="Q371" s="11">
        <f t="shared" si="10"/>
        <v>2011</v>
      </c>
      <c r="R371" s="9">
        <f t="shared" si="11"/>
        <v>40893.551724537036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 t="s">
        <v>8309</v>
      </c>
      <c r="P372" t="s">
        <v>8314</v>
      </c>
      <c r="Q372" s="11">
        <f t="shared" si="10"/>
        <v>2016</v>
      </c>
      <c r="R372" s="9">
        <f t="shared" si="11"/>
        <v>42711.795138888891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 t="s">
        <v>8309</v>
      </c>
      <c r="P373" t="s">
        <v>8314</v>
      </c>
      <c r="Q373" s="11">
        <f t="shared" si="10"/>
        <v>2012</v>
      </c>
      <c r="R373" s="9">
        <f t="shared" si="11"/>
        <v>41261.767812500002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 t="s">
        <v>8309</v>
      </c>
      <c r="P374" t="s">
        <v>8314</v>
      </c>
      <c r="Q374" s="11">
        <f t="shared" si="10"/>
        <v>2016</v>
      </c>
      <c r="R374" s="9">
        <f t="shared" si="11"/>
        <v>42425.576898148152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 t="s">
        <v>8309</v>
      </c>
      <c r="P375" t="s">
        <v>8314</v>
      </c>
      <c r="Q375" s="11">
        <f t="shared" si="10"/>
        <v>2012</v>
      </c>
      <c r="R375" s="9">
        <f t="shared" si="11"/>
        <v>41078.91201388889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 t="s">
        <v>8309</v>
      </c>
      <c r="P376" t="s">
        <v>8314</v>
      </c>
      <c r="Q376" s="11">
        <f t="shared" si="10"/>
        <v>2011</v>
      </c>
      <c r="R376" s="9">
        <f t="shared" si="11"/>
        <v>40757.889247685183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 t="s">
        <v>8309</v>
      </c>
      <c r="P377" t="s">
        <v>8314</v>
      </c>
      <c r="Q377" s="11">
        <f t="shared" si="10"/>
        <v>2014</v>
      </c>
      <c r="R377" s="9">
        <f t="shared" si="11"/>
        <v>41657.985081018516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 t="s">
        <v>8309</v>
      </c>
      <c r="P378" t="s">
        <v>8314</v>
      </c>
      <c r="Q378" s="11">
        <f t="shared" si="10"/>
        <v>2016</v>
      </c>
      <c r="R378" s="9">
        <f t="shared" si="11"/>
        <v>42576.452731481477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 t="s">
        <v>8309</v>
      </c>
      <c r="P379" t="s">
        <v>8314</v>
      </c>
      <c r="Q379" s="11">
        <f t="shared" si="10"/>
        <v>2015</v>
      </c>
      <c r="R379" s="9">
        <f t="shared" si="11"/>
        <v>42292.250787037032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 t="s">
        <v>8309</v>
      </c>
      <c r="P380" t="s">
        <v>8314</v>
      </c>
      <c r="Q380" s="11">
        <f t="shared" si="10"/>
        <v>2016</v>
      </c>
      <c r="R380" s="9">
        <f t="shared" si="11"/>
        <v>42370.571851851855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 t="s">
        <v>8309</v>
      </c>
      <c r="P381" t="s">
        <v>8314</v>
      </c>
      <c r="Q381" s="11">
        <f t="shared" si="10"/>
        <v>2012</v>
      </c>
      <c r="R381" s="9">
        <f t="shared" si="11"/>
        <v>40987.688333333332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 t="s">
        <v>8309</v>
      </c>
      <c r="P382" t="s">
        <v>8314</v>
      </c>
      <c r="Q382" s="11">
        <f t="shared" si="10"/>
        <v>2015</v>
      </c>
      <c r="R382" s="9">
        <f t="shared" si="11"/>
        <v>42367.719814814816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 t="s">
        <v>8309</v>
      </c>
      <c r="P383" t="s">
        <v>8314</v>
      </c>
      <c r="Q383" s="11">
        <f t="shared" si="10"/>
        <v>2012</v>
      </c>
      <c r="R383" s="9">
        <f t="shared" si="11"/>
        <v>41085.698113425926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 t="s">
        <v>8309</v>
      </c>
      <c r="P384" t="s">
        <v>8314</v>
      </c>
      <c r="Q384" s="11">
        <f t="shared" si="10"/>
        <v>2012</v>
      </c>
      <c r="R384" s="9">
        <f t="shared" si="11"/>
        <v>41144.709490740745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 t="s">
        <v>8309</v>
      </c>
      <c r="P385" t="s">
        <v>8314</v>
      </c>
      <c r="Q385" s="11">
        <f t="shared" si="10"/>
        <v>2014</v>
      </c>
      <c r="R385" s="9">
        <f t="shared" si="11"/>
        <v>41755.117581018516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 t="s">
        <v>8309</v>
      </c>
      <c r="P386" t="s">
        <v>8314</v>
      </c>
      <c r="Q386" s="11">
        <f t="shared" ref="Q386:Q449" si="12">YEAR(R386)</f>
        <v>2014</v>
      </c>
      <c r="R386" s="9">
        <f t="shared" ref="R386:R449" si="13">(((J386/60)/60/24)+DATE(1970,1,1))</f>
        <v>41980.781793981485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 t="s">
        <v>8309</v>
      </c>
      <c r="P387" t="s">
        <v>8314</v>
      </c>
      <c r="Q387" s="11">
        <f t="shared" si="12"/>
        <v>2014</v>
      </c>
      <c r="R387" s="9">
        <f t="shared" si="13"/>
        <v>41934.584502314814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 t="s">
        <v>8309</v>
      </c>
      <c r="P388" t="s">
        <v>8314</v>
      </c>
      <c r="Q388" s="11">
        <f t="shared" si="12"/>
        <v>2015</v>
      </c>
      <c r="R388" s="9">
        <f t="shared" si="13"/>
        <v>42211.951284722221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 t="s">
        <v>8309</v>
      </c>
      <c r="P389" t="s">
        <v>8314</v>
      </c>
      <c r="Q389" s="11">
        <f t="shared" si="12"/>
        <v>2015</v>
      </c>
      <c r="R389" s="9">
        <f t="shared" si="13"/>
        <v>42200.67659722222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 t="s">
        <v>8309</v>
      </c>
      <c r="P390" t="s">
        <v>8314</v>
      </c>
      <c r="Q390" s="11">
        <f t="shared" si="12"/>
        <v>2016</v>
      </c>
      <c r="R390" s="9">
        <f t="shared" si="13"/>
        <v>42549.076157407413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 t="s">
        <v>8309</v>
      </c>
      <c r="P391" t="s">
        <v>8314</v>
      </c>
      <c r="Q391" s="11">
        <f t="shared" si="12"/>
        <v>2014</v>
      </c>
      <c r="R391" s="9">
        <f t="shared" si="13"/>
        <v>41674.063078703701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 t="s">
        <v>8309</v>
      </c>
      <c r="P392" t="s">
        <v>8314</v>
      </c>
      <c r="Q392" s="11">
        <f t="shared" si="12"/>
        <v>2015</v>
      </c>
      <c r="R392" s="9">
        <f t="shared" si="13"/>
        <v>42112.036712962959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 t="s">
        <v>8309</v>
      </c>
      <c r="P393" t="s">
        <v>8314</v>
      </c>
      <c r="Q393" s="11">
        <f t="shared" si="12"/>
        <v>2011</v>
      </c>
      <c r="R393" s="9">
        <f t="shared" si="13"/>
        <v>40865.042256944449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 t="s">
        <v>8309</v>
      </c>
      <c r="P394" t="s">
        <v>8314</v>
      </c>
      <c r="Q394" s="11">
        <f t="shared" si="12"/>
        <v>2011</v>
      </c>
      <c r="R394" s="9">
        <f t="shared" si="13"/>
        <v>40763.717256944445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 t="s">
        <v>8309</v>
      </c>
      <c r="P395" t="s">
        <v>8314</v>
      </c>
      <c r="Q395" s="11">
        <f t="shared" si="12"/>
        <v>2013</v>
      </c>
      <c r="R395" s="9">
        <f t="shared" si="13"/>
        <v>41526.708935185183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 t="s">
        <v>8309</v>
      </c>
      <c r="P396" t="s">
        <v>8314</v>
      </c>
      <c r="Q396" s="11">
        <f t="shared" si="12"/>
        <v>2016</v>
      </c>
      <c r="R396" s="9">
        <f t="shared" si="13"/>
        <v>42417.818078703705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 t="s">
        <v>8309</v>
      </c>
      <c r="P397" t="s">
        <v>8314</v>
      </c>
      <c r="Q397" s="11">
        <f t="shared" si="12"/>
        <v>2012</v>
      </c>
      <c r="R397" s="9">
        <f t="shared" si="13"/>
        <v>40990.909259259257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 t="s">
        <v>8309</v>
      </c>
      <c r="P398" t="s">
        <v>8314</v>
      </c>
      <c r="Q398" s="11">
        <f t="shared" si="12"/>
        <v>2012</v>
      </c>
      <c r="R398" s="9">
        <f t="shared" si="13"/>
        <v>41082.564884259256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 t="s">
        <v>8309</v>
      </c>
      <c r="P399" t="s">
        <v>8314</v>
      </c>
      <c r="Q399" s="11">
        <f t="shared" si="12"/>
        <v>2010</v>
      </c>
      <c r="R399" s="9">
        <f t="shared" si="13"/>
        <v>40379.776435185187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 t="s">
        <v>8309</v>
      </c>
      <c r="P400" t="s">
        <v>8314</v>
      </c>
      <c r="Q400" s="11">
        <f t="shared" si="12"/>
        <v>2015</v>
      </c>
      <c r="R400" s="9">
        <f t="shared" si="13"/>
        <v>42078.793124999997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 t="s">
        <v>8309</v>
      </c>
      <c r="P401" t="s">
        <v>8314</v>
      </c>
      <c r="Q401" s="11">
        <f t="shared" si="12"/>
        <v>2016</v>
      </c>
      <c r="R401" s="9">
        <f t="shared" si="13"/>
        <v>42687.875775462962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 t="s">
        <v>8309</v>
      </c>
      <c r="P402" t="s">
        <v>8314</v>
      </c>
      <c r="Q402" s="11">
        <f t="shared" si="12"/>
        <v>2014</v>
      </c>
      <c r="R402" s="9">
        <f t="shared" si="13"/>
        <v>41745.635960648149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 t="s">
        <v>8309</v>
      </c>
      <c r="P403" t="s">
        <v>8314</v>
      </c>
      <c r="Q403" s="11">
        <f t="shared" si="12"/>
        <v>2011</v>
      </c>
      <c r="R403" s="9">
        <f t="shared" si="13"/>
        <v>40732.842245370368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 t="s">
        <v>8309</v>
      </c>
      <c r="P404" t="s">
        <v>8314</v>
      </c>
      <c r="Q404" s="11">
        <f t="shared" si="12"/>
        <v>2015</v>
      </c>
      <c r="R404" s="9">
        <f t="shared" si="13"/>
        <v>42292.539548611108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 t="s">
        <v>8309</v>
      </c>
      <c r="P405" t="s">
        <v>8314</v>
      </c>
      <c r="Q405" s="11">
        <f t="shared" si="12"/>
        <v>2011</v>
      </c>
      <c r="R405" s="9">
        <f t="shared" si="13"/>
        <v>40718.310659722221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 t="s">
        <v>8309</v>
      </c>
      <c r="P406" t="s">
        <v>8314</v>
      </c>
      <c r="Q406" s="11">
        <f t="shared" si="12"/>
        <v>2014</v>
      </c>
      <c r="R406" s="9">
        <f t="shared" si="13"/>
        <v>41646.628032407411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 t="s">
        <v>8309</v>
      </c>
      <c r="P407" t="s">
        <v>8314</v>
      </c>
      <c r="Q407" s="11">
        <f t="shared" si="12"/>
        <v>2014</v>
      </c>
      <c r="R407" s="9">
        <f t="shared" si="13"/>
        <v>41674.08494212963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 t="s">
        <v>8309</v>
      </c>
      <c r="P408" t="s">
        <v>8314</v>
      </c>
      <c r="Q408" s="11">
        <f t="shared" si="12"/>
        <v>2011</v>
      </c>
      <c r="R408" s="9">
        <f t="shared" si="13"/>
        <v>40638.162465277775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 t="s">
        <v>8309</v>
      </c>
      <c r="P409" t="s">
        <v>8314</v>
      </c>
      <c r="Q409" s="11">
        <f t="shared" si="12"/>
        <v>2011</v>
      </c>
      <c r="R409" s="9">
        <f t="shared" si="13"/>
        <v>40806.870949074073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 t="s">
        <v>8309</v>
      </c>
      <c r="P410" t="s">
        <v>8314</v>
      </c>
      <c r="Q410" s="11">
        <f t="shared" si="12"/>
        <v>2013</v>
      </c>
      <c r="R410" s="9">
        <f t="shared" si="13"/>
        <v>41543.735995370371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 t="s">
        <v>8309</v>
      </c>
      <c r="P411" t="s">
        <v>8314</v>
      </c>
      <c r="Q411" s="11">
        <f t="shared" si="12"/>
        <v>2016</v>
      </c>
      <c r="R411" s="9">
        <f t="shared" si="13"/>
        <v>42543.862777777773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 t="s">
        <v>8309</v>
      </c>
      <c r="P412" t="s">
        <v>8314</v>
      </c>
      <c r="Q412" s="11">
        <f t="shared" si="12"/>
        <v>2015</v>
      </c>
      <c r="R412" s="9">
        <f t="shared" si="13"/>
        <v>42113.981446759266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 t="s">
        <v>8309</v>
      </c>
      <c r="P413" t="s">
        <v>8314</v>
      </c>
      <c r="Q413" s="11">
        <f t="shared" si="12"/>
        <v>2013</v>
      </c>
      <c r="R413" s="9">
        <f t="shared" si="13"/>
        <v>41598.17597222222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 t="s">
        <v>8309</v>
      </c>
      <c r="P414" t="s">
        <v>8314</v>
      </c>
      <c r="Q414" s="11">
        <f t="shared" si="12"/>
        <v>2012</v>
      </c>
      <c r="R414" s="9">
        <f t="shared" si="13"/>
        <v>41099.742800925924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 t="s">
        <v>8309</v>
      </c>
      <c r="P415" t="s">
        <v>8314</v>
      </c>
      <c r="Q415" s="11">
        <f t="shared" si="12"/>
        <v>2012</v>
      </c>
      <c r="R415" s="9">
        <f t="shared" si="13"/>
        <v>41079.877442129626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 t="s">
        <v>8309</v>
      </c>
      <c r="P416" t="s">
        <v>8314</v>
      </c>
      <c r="Q416" s="11">
        <f t="shared" si="12"/>
        <v>2013</v>
      </c>
      <c r="R416" s="9">
        <f t="shared" si="13"/>
        <v>41529.063252314816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 t="s">
        <v>8309</v>
      </c>
      <c r="P417" t="s">
        <v>8314</v>
      </c>
      <c r="Q417" s="11">
        <f t="shared" si="12"/>
        <v>2014</v>
      </c>
      <c r="R417" s="9">
        <f t="shared" si="13"/>
        <v>41904.851875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 t="s">
        <v>8309</v>
      </c>
      <c r="P418" t="s">
        <v>8314</v>
      </c>
      <c r="Q418" s="11">
        <f t="shared" si="12"/>
        <v>2014</v>
      </c>
      <c r="R418" s="9">
        <f t="shared" si="13"/>
        <v>41648.396192129629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 t="s">
        <v>8309</v>
      </c>
      <c r="P419" t="s">
        <v>8314</v>
      </c>
      <c r="Q419" s="11">
        <f t="shared" si="12"/>
        <v>2013</v>
      </c>
      <c r="R419" s="9">
        <f t="shared" si="13"/>
        <v>41360.970601851855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 t="s">
        <v>8309</v>
      </c>
      <c r="P420" t="s">
        <v>8314</v>
      </c>
      <c r="Q420" s="11">
        <f t="shared" si="12"/>
        <v>2015</v>
      </c>
      <c r="R420" s="9">
        <f t="shared" si="13"/>
        <v>42178.282372685186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 t="s">
        <v>8309</v>
      </c>
      <c r="P421" t="s">
        <v>8314</v>
      </c>
      <c r="Q421" s="11">
        <f t="shared" si="12"/>
        <v>2013</v>
      </c>
      <c r="R421" s="9">
        <f t="shared" si="13"/>
        <v>41394.842442129629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 t="s">
        <v>8309</v>
      </c>
      <c r="P422" t="s">
        <v>8315</v>
      </c>
      <c r="Q422" s="11">
        <f t="shared" si="12"/>
        <v>2014</v>
      </c>
      <c r="R422" s="9">
        <f t="shared" si="13"/>
        <v>41682.23646990741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 t="s">
        <v>8309</v>
      </c>
      <c r="P423" t="s">
        <v>8315</v>
      </c>
      <c r="Q423" s="11">
        <f t="shared" si="12"/>
        <v>2015</v>
      </c>
      <c r="R423" s="9">
        <f t="shared" si="13"/>
        <v>42177.491388888884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 t="s">
        <v>8309</v>
      </c>
      <c r="P424" t="s">
        <v>8315</v>
      </c>
      <c r="Q424" s="11">
        <f t="shared" si="12"/>
        <v>2014</v>
      </c>
      <c r="R424" s="9">
        <f t="shared" si="13"/>
        <v>41863.260381944441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 t="s">
        <v>8309</v>
      </c>
      <c r="P425" t="s">
        <v>8315</v>
      </c>
      <c r="Q425" s="11">
        <f t="shared" si="12"/>
        <v>2013</v>
      </c>
      <c r="R425" s="9">
        <f t="shared" si="13"/>
        <v>41400.92627314815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 t="s">
        <v>8309</v>
      </c>
      <c r="P426" t="s">
        <v>8315</v>
      </c>
      <c r="Q426" s="11">
        <f t="shared" si="12"/>
        <v>2012</v>
      </c>
      <c r="R426" s="9">
        <f t="shared" si="13"/>
        <v>40934.376145833332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 t="s">
        <v>8309</v>
      </c>
      <c r="P427" t="s">
        <v>8315</v>
      </c>
      <c r="Q427" s="11">
        <f t="shared" si="12"/>
        <v>2015</v>
      </c>
      <c r="R427" s="9">
        <f t="shared" si="13"/>
        <v>42275.861157407402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 t="s">
        <v>8309</v>
      </c>
      <c r="P428" t="s">
        <v>8315</v>
      </c>
      <c r="Q428" s="11">
        <f t="shared" si="12"/>
        <v>2016</v>
      </c>
      <c r="R428" s="9">
        <f t="shared" si="13"/>
        <v>42400.711967592593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 t="s">
        <v>8309</v>
      </c>
      <c r="P429" t="s">
        <v>8315</v>
      </c>
      <c r="Q429" s="11">
        <f t="shared" si="12"/>
        <v>2015</v>
      </c>
      <c r="R429" s="9">
        <f t="shared" si="13"/>
        <v>42285.909027777772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 t="s">
        <v>8309</v>
      </c>
      <c r="P430" t="s">
        <v>8315</v>
      </c>
      <c r="Q430" s="11">
        <f t="shared" si="12"/>
        <v>2014</v>
      </c>
      <c r="R430" s="9">
        <f t="shared" si="13"/>
        <v>41778.766724537039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 t="s">
        <v>8309</v>
      </c>
      <c r="P431" t="s">
        <v>8315</v>
      </c>
      <c r="Q431" s="11">
        <f t="shared" si="12"/>
        <v>2009</v>
      </c>
      <c r="R431" s="9">
        <f t="shared" si="13"/>
        <v>40070.901412037041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 t="s">
        <v>8309</v>
      </c>
      <c r="P432" t="s">
        <v>8315</v>
      </c>
      <c r="Q432" s="11">
        <f t="shared" si="12"/>
        <v>2013</v>
      </c>
      <c r="R432" s="9">
        <f t="shared" si="13"/>
        <v>41513.107256944444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 t="s">
        <v>8309</v>
      </c>
      <c r="P433" t="s">
        <v>8315</v>
      </c>
      <c r="Q433" s="11">
        <f t="shared" si="12"/>
        <v>2016</v>
      </c>
      <c r="R433" s="9">
        <f t="shared" si="13"/>
        <v>42526.871331018512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 t="s">
        <v>8309</v>
      </c>
      <c r="P434" t="s">
        <v>8315</v>
      </c>
      <c r="Q434" s="11">
        <f t="shared" si="12"/>
        <v>2015</v>
      </c>
      <c r="R434" s="9">
        <f t="shared" si="13"/>
        <v>42238.726631944446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 t="s">
        <v>8309</v>
      </c>
      <c r="P435" t="s">
        <v>8315</v>
      </c>
      <c r="Q435" s="11">
        <f t="shared" si="12"/>
        <v>2015</v>
      </c>
      <c r="R435" s="9">
        <f t="shared" si="13"/>
        <v>42228.629884259266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 t="s">
        <v>8309</v>
      </c>
      <c r="P436" t="s">
        <v>8315</v>
      </c>
      <c r="Q436" s="11">
        <f t="shared" si="12"/>
        <v>2013</v>
      </c>
      <c r="R436" s="9">
        <f t="shared" si="13"/>
        <v>41576.834513888891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 t="s">
        <v>8309</v>
      </c>
      <c r="P437" t="s">
        <v>8315</v>
      </c>
      <c r="Q437" s="11">
        <f t="shared" si="12"/>
        <v>2013</v>
      </c>
      <c r="R437" s="9">
        <f t="shared" si="13"/>
        <v>41500.747453703705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 t="s">
        <v>8309</v>
      </c>
      <c r="P438" t="s">
        <v>8315</v>
      </c>
      <c r="Q438" s="11">
        <f t="shared" si="12"/>
        <v>2013</v>
      </c>
      <c r="R438" s="9">
        <f t="shared" si="13"/>
        <v>41456.36241898148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 t="s">
        <v>8309</v>
      </c>
      <c r="P439" t="s">
        <v>8315</v>
      </c>
      <c r="Q439" s="11">
        <f t="shared" si="12"/>
        <v>2016</v>
      </c>
      <c r="R439" s="9">
        <f t="shared" si="13"/>
        <v>42591.31858796296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 t="s">
        <v>8309</v>
      </c>
      <c r="P440" t="s">
        <v>8315</v>
      </c>
      <c r="Q440" s="11">
        <f t="shared" si="12"/>
        <v>2015</v>
      </c>
      <c r="R440" s="9">
        <f t="shared" si="13"/>
        <v>42296.261087962965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 t="s">
        <v>8309</v>
      </c>
      <c r="P441" t="s">
        <v>8315</v>
      </c>
      <c r="Q441" s="11">
        <f t="shared" si="12"/>
        <v>2014</v>
      </c>
      <c r="R441" s="9">
        <f t="shared" si="13"/>
        <v>41919.761782407404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 t="s">
        <v>8309</v>
      </c>
      <c r="P442" t="s">
        <v>8315</v>
      </c>
      <c r="Q442" s="11">
        <f t="shared" si="12"/>
        <v>2016</v>
      </c>
      <c r="R442" s="9">
        <f t="shared" si="13"/>
        <v>42423.985567129625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 t="s">
        <v>8309</v>
      </c>
      <c r="P443" t="s">
        <v>8315</v>
      </c>
      <c r="Q443" s="11">
        <f t="shared" si="12"/>
        <v>2013</v>
      </c>
      <c r="R443" s="9">
        <f t="shared" si="13"/>
        <v>41550.793935185182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 t="s">
        <v>8309</v>
      </c>
      <c r="P444" t="s">
        <v>8315</v>
      </c>
      <c r="Q444" s="11">
        <f t="shared" si="12"/>
        <v>2015</v>
      </c>
      <c r="R444" s="9">
        <f t="shared" si="13"/>
        <v>42024.888692129629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 t="s">
        <v>8309</v>
      </c>
      <c r="P445" t="s">
        <v>8315</v>
      </c>
      <c r="Q445" s="11">
        <f t="shared" si="12"/>
        <v>2014</v>
      </c>
      <c r="R445" s="9">
        <f t="shared" si="13"/>
        <v>41650.015057870369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 t="s">
        <v>8309</v>
      </c>
      <c r="P446" t="s">
        <v>8315</v>
      </c>
      <c r="Q446" s="11">
        <f t="shared" si="12"/>
        <v>2011</v>
      </c>
      <c r="R446" s="9">
        <f t="shared" si="13"/>
        <v>40894.906956018516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 t="s">
        <v>8309</v>
      </c>
      <c r="P447" t="s">
        <v>8315</v>
      </c>
      <c r="Q447" s="11">
        <f t="shared" si="12"/>
        <v>2015</v>
      </c>
      <c r="R447" s="9">
        <f t="shared" si="13"/>
        <v>42130.335358796292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 t="s">
        <v>8309</v>
      </c>
      <c r="P448" t="s">
        <v>8315</v>
      </c>
      <c r="Q448" s="11">
        <f t="shared" si="12"/>
        <v>2015</v>
      </c>
      <c r="R448" s="9">
        <f t="shared" si="13"/>
        <v>42037.083564814813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 t="s">
        <v>8309</v>
      </c>
      <c r="P449" t="s">
        <v>8315</v>
      </c>
      <c r="Q449" s="11">
        <f t="shared" si="12"/>
        <v>2013</v>
      </c>
      <c r="R449" s="9">
        <f t="shared" si="13"/>
        <v>41331.555127314816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 t="s">
        <v>8309</v>
      </c>
      <c r="P450" t="s">
        <v>8315</v>
      </c>
      <c r="Q450" s="11">
        <f t="shared" ref="Q450:Q513" si="14">YEAR(R450)</f>
        <v>2014</v>
      </c>
      <c r="R450" s="9">
        <f t="shared" ref="R450:R513" si="15">(((J450/60)/60/24)+DATE(1970,1,1))</f>
        <v>41753.758043981477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 t="s">
        <v>8309</v>
      </c>
      <c r="P451" t="s">
        <v>8315</v>
      </c>
      <c r="Q451" s="11">
        <f t="shared" si="14"/>
        <v>2013</v>
      </c>
      <c r="R451" s="9">
        <f t="shared" si="15"/>
        <v>41534.568113425928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 t="s">
        <v>8309</v>
      </c>
      <c r="P452" t="s">
        <v>8315</v>
      </c>
      <c r="Q452" s="11">
        <f t="shared" si="14"/>
        <v>2014</v>
      </c>
      <c r="R452" s="9">
        <f t="shared" si="15"/>
        <v>41654.946759259255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 t="s">
        <v>8309</v>
      </c>
      <c r="P453" t="s">
        <v>8315</v>
      </c>
      <c r="Q453" s="11">
        <f t="shared" si="14"/>
        <v>2013</v>
      </c>
      <c r="R453" s="9">
        <f t="shared" si="15"/>
        <v>41634.715173611112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 t="s">
        <v>8309</v>
      </c>
      <c r="P454" t="s">
        <v>8315</v>
      </c>
      <c r="Q454" s="11">
        <f t="shared" si="14"/>
        <v>2015</v>
      </c>
      <c r="R454" s="9">
        <f t="shared" si="15"/>
        <v>42107.703877314809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 t="s">
        <v>8309</v>
      </c>
      <c r="P455" t="s">
        <v>8315</v>
      </c>
      <c r="Q455" s="11">
        <f t="shared" si="14"/>
        <v>2015</v>
      </c>
      <c r="R455" s="9">
        <f t="shared" si="15"/>
        <v>42038.824988425928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 t="s">
        <v>8309</v>
      </c>
      <c r="P456" t="s">
        <v>8315</v>
      </c>
      <c r="Q456" s="11">
        <f t="shared" si="14"/>
        <v>2014</v>
      </c>
      <c r="R456" s="9">
        <f t="shared" si="15"/>
        <v>41938.717256944445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 t="s">
        <v>8309</v>
      </c>
      <c r="P457" t="s">
        <v>8315</v>
      </c>
      <c r="Q457" s="11">
        <f t="shared" si="14"/>
        <v>2012</v>
      </c>
      <c r="R457" s="9">
        <f t="shared" si="15"/>
        <v>40971.002569444441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 t="s">
        <v>8309</v>
      </c>
      <c r="P458" t="s">
        <v>8315</v>
      </c>
      <c r="Q458" s="11">
        <f t="shared" si="14"/>
        <v>2013</v>
      </c>
      <c r="R458" s="9">
        <f t="shared" si="15"/>
        <v>41547.694456018515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 t="s">
        <v>8309</v>
      </c>
      <c r="P459" t="s">
        <v>8315</v>
      </c>
      <c r="Q459" s="11">
        <f t="shared" si="14"/>
        <v>2014</v>
      </c>
      <c r="R459" s="9">
        <f t="shared" si="15"/>
        <v>41837.767500000002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 t="s">
        <v>8309</v>
      </c>
      <c r="P460" t="s">
        <v>8315</v>
      </c>
      <c r="Q460" s="11">
        <f t="shared" si="14"/>
        <v>2013</v>
      </c>
      <c r="R460" s="9">
        <f t="shared" si="15"/>
        <v>41378.69976851852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 t="s">
        <v>8309</v>
      </c>
      <c r="P461" t="s">
        <v>8315</v>
      </c>
      <c r="Q461" s="11">
        <f t="shared" si="14"/>
        <v>2011</v>
      </c>
      <c r="R461" s="9">
        <f t="shared" si="15"/>
        <v>40800.6403587963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 t="s">
        <v>8309</v>
      </c>
      <c r="P462" t="s">
        <v>8315</v>
      </c>
      <c r="Q462" s="11">
        <f t="shared" si="14"/>
        <v>2014</v>
      </c>
      <c r="R462" s="9">
        <f t="shared" si="15"/>
        <v>41759.542534722219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 t="s">
        <v>8309</v>
      </c>
      <c r="P463" t="s">
        <v>8315</v>
      </c>
      <c r="Q463" s="11">
        <f t="shared" si="14"/>
        <v>2013</v>
      </c>
      <c r="R463" s="9">
        <f t="shared" si="15"/>
        <v>41407.84684027778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 t="s">
        <v>8309</v>
      </c>
      <c r="P464" t="s">
        <v>8315</v>
      </c>
      <c r="Q464" s="11">
        <f t="shared" si="14"/>
        <v>2011</v>
      </c>
      <c r="R464" s="9">
        <f t="shared" si="15"/>
        <v>40705.126631944448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 t="s">
        <v>8309</v>
      </c>
      <c r="P465" t="s">
        <v>8315</v>
      </c>
      <c r="Q465" s="11">
        <f t="shared" si="14"/>
        <v>2011</v>
      </c>
      <c r="R465" s="9">
        <f t="shared" si="15"/>
        <v>40750.710104166668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 t="s">
        <v>8309</v>
      </c>
      <c r="P466" t="s">
        <v>8315</v>
      </c>
      <c r="Q466" s="11">
        <f t="shared" si="14"/>
        <v>2016</v>
      </c>
      <c r="R466" s="9">
        <f t="shared" si="15"/>
        <v>42488.848784722228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 t="s">
        <v>8309</v>
      </c>
      <c r="P467" t="s">
        <v>8315</v>
      </c>
      <c r="Q467" s="11">
        <f t="shared" si="14"/>
        <v>2014</v>
      </c>
      <c r="R467" s="9">
        <f t="shared" si="15"/>
        <v>41801.120069444441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 t="s">
        <v>8309</v>
      </c>
      <c r="P468" t="s">
        <v>8315</v>
      </c>
      <c r="Q468" s="11">
        <f t="shared" si="14"/>
        <v>2012</v>
      </c>
      <c r="R468" s="9">
        <f t="shared" si="15"/>
        <v>41129.942870370374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 t="s">
        <v>8309</v>
      </c>
      <c r="P469" t="s">
        <v>8315</v>
      </c>
      <c r="Q469" s="11">
        <f t="shared" si="14"/>
        <v>2012</v>
      </c>
      <c r="R469" s="9">
        <f t="shared" si="15"/>
        <v>41135.679791666669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 t="s">
        <v>8309</v>
      </c>
      <c r="P470" t="s">
        <v>8315</v>
      </c>
      <c r="Q470" s="11">
        <f t="shared" si="14"/>
        <v>2012</v>
      </c>
      <c r="R470" s="9">
        <f t="shared" si="15"/>
        <v>41041.167627314811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 t="s">
        <v>8309</v>
      </c>
      <c r="P471" t="s">
        <v>8315</v>
      </c>
      <c r="Q471" s="11">
        <f t="shared" si="14"/>
        <v>2014</v>
      </c>
      <c r="R471" s="9">
        <f t="shared" si="15"/>
        <v>41827.989861111113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 t="s">
        <v>8309</v>
      </c>
      <c r="P472" t="s">
        <v>8315</v>
      </c>
      <c r="Q472" s="11">
        <f t="shared" si="14"/>
        <v>2013</v>
      </c>
      <c r="R472" s="9">
        <f t="shared" si="15"/>
        <v>41605.167696759258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 t="s">
        <v>8309</v>
      </c>
      <c r="P473" t="s">
        <v>8315</v>
      </c>
      <c r="Q473" s="11">
        <f t="shared" si="14"/>
        <v>2014</v>
      </c>
      <c r="R473" s="9">
        <f t="shared" si="15"/>
        <v>41703.721979166665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 t="s">
        <v>8309</v>
      </c>
      <c r="P474" t="s">
        <v>8315</v>
      </c>
      <c r="Q474" s="11">
        <f t="shared" si="14"/>
        <v>2014</v>
      </c>
      <c r="R474" s="9">
        <f t="shared" si="15"/>
        <v>41844.922662037039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 t="s">
        <v>8309</v>
      </c>
      <c r="P475" t="s">
        <v>8315</v>
      </c>
      <c r="Q475" s="11">
        <f t="shared" si="14"/>
        <v>2014</v>
      </c>
      <c r="R475" s="9">
        <f t="shared" si="15"/>
        <v>41869.698136574072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 t="s">
        <v>8309</v>
      </c>
      <c r="P476" t="s">
        <v>8315</v>
      </c>
      <c r="Q476" s="11">
        <f t="shared" si="14"/>
        <v>2017</v>
      </c>
      <c r="R476" s="9">
        <f t="shared" si="15"/>
        <v>42753.329039351855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 t="s">
        <v>8309</v>
      </c>
      <c r="P477" t="s">
        <v>8315</v>
      </c>
      <c r="Q477" s="11">
        <f t="shared" si="14"/>
        <v>2015</v>
      </c>
      <c r="R477" s="9">
        <f t="shared" si="15"/>
        <v>42100.086145833338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 t="s">
        <v>8309</v>
      </c>
      <c r="P478" t="s">
        <v>8315</v>
      </c>
      <c r="Q478" s="11">
        <f t="shared" si="14"/>
        <v>2014</v>
      </c>
      <c r="R478" s="9">
        <f t="shared" si="15"/>
        <v>41757.975011574075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 t="s">
        <v>8309</v>
      </c>
      <c r="P479" t="s">
        <v>8315</v>
      </c>
      <c r="Q479" s="11">
        <f t="shared" si="14"/>
        <v>2012</v>
      </c>
      <c r="R479" s="9">
        <f t="shared" si="15"/>
        <v>40987.83488425926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 t="s">
        <v>8309</v>
      </c>
      <c r="P480" t="s">
        <v>8315</v>
      </c>
      <c r="Q480" s="11">
        <f t="shared" si="14"/>
        <v>2015</v>
      </c>
      <c r="R480" s="9">
        <f t="shared" si="15"/>
        <v>42065.910983796297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 t="s">
        <v>8309</v>
      </c>
      <c r="P481" t="s">
        <v>8315</v>
      </c>
      <c r="Q481" s="11">
        <f t="shared" si="14"/>
        <v>2014</v>
      </c>
      <c r="R481" s="9">
        <f t="shared" si="15"/>
        <v>41904.407812500001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 t="s">
        <v>8309</v>
      </c>
      <c r="P482" t="s">
        <v>8315</v>
      </c>
      <c r="Q482" s="11">
        <f t="shared" si="14"/>
        <v>2013</v>
      </c>
      <c r="R482" s="9">
        <f t="shared" si="15"/>
        <v>41465.500173611108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 t="s">
        <v>8309</v>
      </c>
      <c r="P483" t="s">
        <v>8315</v>
      </c>
      <c r="Q483" s="11">
        <f t="shared" si="14"/>
        <v>2012</v>
      </c>
      <c r="R483" s="9">
        <f t="shared" si="15"/>
        <v>41162.672326388885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 t="s">
        <v>8309</v>
      </c>
      <c r="P484" t="s">
        <v>8315</v>
      </c>
      <c r="Q484" s="11">
        <f t="shared" si="14"/>
        <v>2016</v>
      </c>
      <c r="R484" s="9">
        <f t="shared" si="15"/>
        <v>42447.896875000006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 t="s">
        <v>8309</v>
      </c>
      <c r="P485" t="s">
        <v>8315</v>
      </c>
      <c r="Q485" s="11">
        <f t="shared" si="14"/>
        <v>2012</v>
      </c>
      <c r="R485" s="9">
        <f t="shared" si="15"/>
        <v>41243.197592592594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 t="s">
        <v>8309</v>
      </c>
      <c r="P486" t="s">
        <v>8315</v>
      </c>
      <c r="Q486" s="11">
        <f t="shared" si="14"/>
        <v>2015</v>
      </c>
      <c r="R486" s="9">
        <f t="shared" si="15"/>
        <v>42272.93949074074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 t="s">
        <v>8309</v>
      </c>
      <c r="P487" t="s">
        <v>8315</v>
      </c>
      <c r="Q487" s="11">
        <f t="shared" si="14"/>
        <v>2013</v>
      </c>
      <c r="R487" s="9">
        <f t="shared" si="15"/>
        <v>41381.50577546296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 t="s">
        <v>8309</v>
      </c>
      <c r="P488" t="s">
        <v>8315</v>
      </c>
      <c r="Q488" s="11">
        <f t="shared" si="14"/>
        <v>2014</v>
      </c>
      <c r="R488" s="9">
        <f t="shared" si="15"/>
        <v>41761.94258101852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 t="s">
        <v>8309</v>
      </c>
      <c r="P489" t="s">
        <v>8315</v>
      </c>
      <c r="Q489" s="11">
        <f t="shared" si="14"/>
        <v>2016</v>
      </c>
      <c r="R489" s="9">
        <f t="shared" si="15"/>
        <v>42669.594837962963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 t="s">
        <v>8309</v>
      </c>
      <c r="P490" t="s">
        <v>8315</v>
      </c>
      <c r="Q490" s="11">
        <f t="shared" si="14"/>
        <v>2016</v>
      </c>
      <c r="R490" s="9">
        <f t="shared" si="15"/>
        <v>42714.054398148146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 t="s">
        <v>8309</v>
      </c>
      <c r="P491" t="s">
        <v>8315</v>
      </c>
      <c r="Q491" s="11">
        <f t="shared" si="14"/>
        <v>2011</v>
      </c>
      <c r="R491" s="9">
        <f t="shared" si="15"/>
        <v>40882.481666666667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 t="s">
        <v>8309</v>
      </c>
      <c r="P492" t="s">
        <v>8315</v>
      </c>
      <c r="Q492" s="11">
        <f t="shared" si="14"/>
        <v>2012</v>
      </c>
      <c r="R492" s="9">
        <f t="shared" si="15"/>
        <v>41113.968576388892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 t="s">
        <v>8309</v>
      </c>
      <c r="P493" t="s">
        <v>8315</v>
      </c>
      <c r="Q493" s="11">
        <f t="shared" si="14"/>
        <v>2015</v>
      </c>
      <c r="R493" s="9">
        <f t="shared" si="15"/>
        <v>42366.982627314821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 t="s">
        <v>8309</v>
      </c>
      <c r="P494" t="s">
        <v>8315</v>
      </c>
      <c r="Q494" s="11">
        <f t="shared" si="14"/>
        <v>2016</v>
      </c>
      <c r="R494" s="9">
        <f t="shared" si="15"/>
        <v>42596.03506944445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 t="s">
        <v>8309</v>
      </c>
      <c r="P495" t="s">
        <v>8315</v>
      </c>
      <c r="Q495" s="11">
        <f t="shared" si="14"/>
        <v>2015</v>
      </c>
      <c r="R495" s="9">
        <f t="shared" si="15"/>
        <v>42114.726134259254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 t="s">
        <v>8309</v>
      </c>
      <c r="P496" t="s">
        <v>8315</v>
      </c>
      <c r="Q496" s="11">
        <f t="shared" si="14"/>
        <v>2014</v>
      </c>
      <c r="R496" s="9">
        <f t="shared" si="15"/>
        <v>41799.830613425926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 t="s">
        <v>8309</v>
      </c>
      <c r="P497" t="s">
        <v>8315</v>
      </c>
      <c r="Q497" s="11">
        <f t="shared" si="14"/>
        <v>2015</v>
      </c>
      <c r="R497" s="9">
        <f t="shared" si="15"/>
        <v>42171.827604166669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 t="s">
        <v>8309</v>
      </c>
      <c r="P498" t="s">
        <v>8315</v>
      </c>
      <c r="Q498" s="11">
        <f t="shared" si="14"/>
        <v>2013</v>
      </c>
      <c r="R498" s="9">
        <f t="shared" si="15"/>
        <v>41620.93141203704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 t="s">
        <v>8309</v>
      </c>
      <c r="P499" t="s">
        <v>8315</v>
      </c>
      <c r="Q499" s="11">
        <f t="shared" si="14"/>
        <v>2014</v>
      </c>
      <c r="R499" s="9">
        <f t="shared" si="15"/>
        <v>41945.037789351853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 t="s">
        <v>8309</v>
      </c>
      <c r="P500" t="s">
        <v>8315</v>
      </c>
      <c r="Q500" s="11">
        <f t="shared" si="14"/>
        <v>2011</v>
      </c>
      <c r="R500" s="9">
        <f t="shared" si="15"/>
        <v>40858.762141203704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 t="s">
        <v>8309</v>
      </c>
      <c r="P501" t="s">
        <v>8315</v>
      </c>
      <c r="Q501" s="11">
        <f t="shared" si="14"/>
        <v>2009</v>
      </c>
      <c r="R501" s="9">
        <f t="shared" si="15"/>
        <v>40043.895462962959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 t="s">
        <v>8309</v>
      </c>
      <c r="P502" t="s">
        <v>8315</v>
      </c>
      <c r="Q502" s="11">
        <f t="shared" si="14"/>
        <v>2010</v>
      </c>
      <c r="R502" s="9">
        <f t="shared" si="15"/>
        <v>40247.886006944449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 t="s">
        <v>8309</v>
      </c>
      <c r="P503" t="s">
        <v>8315</v>
      </c>
      <c r="Q503" s="11">
        <f t="shared" si="14"/>
        <v>2011</v>
      </c>
      <c r="R503" s="9">
        <f t="shared" si="15"/>
        <v>40703.234386574077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 t="s">
        <v>8309</v>
      </c>
      <c r="P504" t="s">
        <v>8315</v>
      </c>
      <c r="Q504" s="11">
        <f t="shared" si="14"/>
        <v>2012</v>
      </c>
      <c r="R504" s="9">
        <f t="shared" si="15"/>
        <v>40956.553530092591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 t="s">
        <v>8309</v>
      </c>
      <c r="P505" t="s">
        <v>8315</v>
      </c>
      <c r="Q505" s="11">
        <f t="shared" si="14"/>
        <v>2014</v>
      </c>
      <c r="R505" s="9">
        <f t="shared" si="15"/>
        <v>41991.526655092588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 t="s">
        <v>8309</v>
      </c>
      <c r="P506" t="s">
        <v>8315</v>
      </c>
      <c r="Q506" s="11">
        <f t="shared" si="14"/>
        <v>2012</v>
      </c>
      <c r="R506" s="9">
        <f t="shared" si="15"/>
        <v>40949.98364583333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 t="s">
        <v>8309</v>
      </c>
      <c r="P507" t="s">
        <v>8315</v>
      </c>
      <c r="Q507" s="11">
        <f t="shared" si="14"/>
        <v>2015</v>
      </c>
      <c r="R507" s="9">
        <f t="shared" si="15"/>
        <v>42318.098217592589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 t="s">
        <v>8309</v>
      </c>
      <c r="P508" t="s">
        <v>8315</v>
      </c>
      <c r="Q508" s="11">
        <f t="shared" si="14"/>
        <v>2013</v>
      </c>
      <c r="R508" s="9">
        <f t="shared" si="15"/>
        <v>41466.552314814813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 t="s">
        <v>8309</v>
      </c>
      <c r="P509" t="s">
        <v>8315</v>
      </c>
      <c r="Q509" s="11">
        <f t="shared" si="14"/>
        <v>2012</v>
      </c>
      <c r="R509" s="9">
        <f t="shared" si="15"/>
        <v>41156.958993055552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 t="s">
        <v>8309</v>
      </c>
      <c r="P510" t="s">
        <v>8315</v>
      </c>
      <c r="Q510" s="11">
        <f t="shared" si="14"/>
        <v>2012</v>
      </c>
      <c r="R510" s="9">
        <f t="shared" si="15"/>
        <v>40995.024317129632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 t="s">
        <v>8309</v>
      </c>
      <c r="P511" t="s">
        <v>8315</v>
      </c>
      <c r="Q511" s="11">
        <f t="shared" si="14"/>
        <v>2015</v>
      </c>
      <c r="R511" s="9">
        <f t="shared" si="15"/>
        <v>42153.631597222222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 t="s">
        <v>8309</v>
      </c>
      <c r="P512" t="s">
        <v>8315</v>
      </c>
      <c r="Q512" s="11">
        <f t="shared" si="14"/>
        <v>2016</v>
      </c>
      <c r="R512" s="9">
        <f t="shared" si="15"/>
        <v>42400.176377314812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 t="s">
        <v>8309</v>
      </c>
      <c r="P513" t="s">
        <v>8315</v>
      </c>
      <c r="Q513" s="11">
        <f t="shared" si="14"/>
        <v>2013</v>
      </c>
      <c r="R513" s="9">
        <f t="shared" si="15"/>
        <v>41340.303032407406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 t="s">
        <v>8309</v>
      </c>
      <c r="P514" t="s">
        <v>8315</v>
      </c>
      <c r="Q514" s="11">
        <f t="shared" ref="Q514:Q577" si="16">YEAR(R514)</f>
        <v>2016</v>
      </c>
      <c r="R514" s="9">
        <f t="shared" ref="R514:R577" si="17">(((J514/60)/60/24)+DATE(1970,1,1))</f>
        <v>42649.742210648154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 t="s">
        <v>8309</v>
      </c>
      <c r="P515" t="s">
        <v>8315</v>
      </c>
      <c r="Q515" s="11">
        <f t="shared" si="16"/>
        <v>2016</v>
      </c>
      <c r="R515" s="9">
        <f t="shared" si="17"/>
        <v>42552.653993055559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 t="s">
        <v>8309</v>
      </c>
      <c r="P516" t="s">
        <v>8315</v>
      </c>
      <c r="Q516" s="11">
        <f t="shared" si="16"/>
        <v>2014</v>
      </c>
      <c r="R516" s="9">
        <f t="shared" si="17"/>
        <v>41830.613969907405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 t="s">
        <v>8309</v>
      </c>
      <c r="P517" t="s">
        <v>8315</v>
      </c>
      <c r="Q517" s="11">
        <f t="shared" si="16"/>
        <v>2015</v>
      </c>
      <c r="R517" s="9">
        <f t="shared" si="17"/>
        <v>42327.490752314814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 t="s">
        <v>8309</v>
      </c>
      <c r="P518" t="s">
        <v>8315</v>
      </c>
      <c r="Q518" s="11">
        <f t="shared" si="16"/>
        <v>2015</v>
      </c>
      <c r="R518" s="9">
        <f t="shared" si="17"/>
        <v>42091.778703703705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 t="s">
        <v>8309</v>
      </c>
      <c r="P519" t="s">
        <v>8315</v>
      </c>
      <c r="Q519" s="11">
        <f t="shared" si="16"/>
        <v>2017</v>
      </c>
      <c r="R519" s="9">
        <f t="shared" si="17"/>
        <v>42738.615289351852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 t="s">
        <v>8309</v>
      </c>
      <c r="P520" t="s">
        <v>8315</v>
      </c>
      <c r="Q520" s="11">
        <f t="shared" si="16"/>
        <v>2015</v>
      </c>
      <c r="R520" s="9">
        <f t="shared" si="17"/>
        <v>42223.616018518514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 t="s">
        <v>8309</v>
      </c>
      <c r="P521" t="s">
        <v>8315</v>
      </c>
      <c r="Q521" s="11">
        <f t="shared" si="16"/>
        <v>2012</v>
      </c>
      <c r="R521" s="9">
        <f t="shared" si="17"/>
        <v>41218.391446759262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 t="s">
        <v>8316</v>
      </c>
      <c r="P522" t="s">
        <v>8317</v>
      </c>
      <c r="Q522" s="11">
        <f t="shared" si="16"/>
        <v>2015</v>
      </c>
      <c r="R522" s="9">
        <f t="shared" si="17"/>
        <v>42318.702094907407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 t="s">
        <v>8316</v>
      </c>
      <c r="P523" t="s">
        <v>8317</v>
      </c>
      <c r="Q523" s="11">
        <f t="shared" si="16"/>
        <v>2016</v>
      </c>
      <c r="R523" s="9">
        <f t="shared" si="17"/>
        <v>42646.092812499999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 t="s">
        <v>8316</v>
      </c>
      <c r="P524" t="s">
        <v>8317</v>
      </c>
      <c r="Q524" s="11">
        <f t="shared" si="16"/>
        <v>2016</v>
      </c>
      <c r="R524" s="9">
        <f t="shared" si="17"/>
        <v>42430.040798611109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 t="s">
        <v>8316</v>
      </c>
      <c r="P525" t="s">
        <v>8317</v>
      </c>
      <c r="Q525" s="11">
        <f t="shared" si="16"/>
        <v>2015</v>
      </c>
      <c r="R525" s="9">
        <f t="shared" si="17"/>
        <v>42238.13282407407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 t="s">
        <v>8316</v>
      </c>
      <c r="P526" t="s">
        <v>8317</v>
      </c>
      <c r="Q526" s="11">
        <f t="shared" si="16"/>
        <v>2016</v>
      </c>
      <c r="R526" s="9">
        <f t="shared" si="17"/>
        <v>42492.717233796298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 t="s">
        <v>8316</v>
      </c>
      <c r="P527" t="s">
        <v>8317</v>
      </c>
      <c r="Q527" s="11">
        <f t="shared" si="16"/>
        <v>2014</v>
      </c>
      <c r="R527" s="9">
        <f t="shared" si="17"/>
        <v>41850.400937500002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 t="s">
        <v>8316</v>
      </c>
      <c r="P528" t="s">
        <v>8317</v>
      </c>
      <c r="Q528" s="11">
        <f t="shared" si="16"/>
        <v>2015</v>
      </c>
      <c r="R528" s="9">
        <f t="shared" si="17"/>
        <v>42192.591944444444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 t="s">
        <v>8316</v>
      </c>
      <c r="P529" t="s">
        <v>8317</v>
      </c>
      <c r="Q529" s="11">
        <f t="shared" si="16"/>
        <v>2017</v>
      </c>
      <c r="R529" s="9">
        <f t="shared" si="17"/>
        <v>42753.205625000002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 t="s">
        <v>8316</v>
      </c>
      <c r="P530" t="s">
        <v>8317</v>
      </c>
      <c r="Q530" s="11">
        <f t="shared" si="16"/>
        <v>2015</v>
      </c>
      <c r="R530" s="9">
        <f t="shared" si="17"/>
        <v>42155.920219907406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 t="s">
        <v>8316</v>
      </c>
      <c r="P531" t="s">
        <v>8317</v>
      </c>
      <c r="Q531" s="11">
        <f t="shared" si="16"/>
        <v>2016</v>
      </c>
      <c r="R531" s="9">
        <f t="shared" si="17"/>
        <v>42725.031180555554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 t="s">
        <v>8316</v>
      </c>
      <c r="P532" t="s">
        <v>8317</v>
      </c>
      <c r="Q532" s="11">
        <f t="shared" si="16"/>
        <v>2015</v>
      </c>
      <c r="R532" s="9">
        <f t="shared" si="17"/>
        <v>42157.591064814813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 t="s">
        <v>8316</v>
      </c>
      <c r="P533" t="s">
        <v>8317</v>
      </c>
      <c r="Q533" s="11">
        <f t="shared" si="16"/>
        <v>2016</v>
      </c>
      <c r="R533" s="9">
        <f t="shared" si="17"/>
        <v>42676.065150462964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 t="s">
        <v>8316</v>
      </c>
      <c r="P534" t="s">
        <v>8317</v>
      </c>
      <c r="Q534" s="11">
        <f t="shared" si="16"/>
        <v>2016</v>
      </c>
      <c r="R534" s="9">
        <f t="shared" si="17"/>
        <v>42473.007037037038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 t="s">
        <v>8316</v>
      </c>
      <c r="P535" t="s">
        <v>8317</v>
      </c>
      <c r="Q535" s="11">
        <f t="shared" si="16"/>
        <v>2016</v>
      </c>
      <c r="R535" s="9">
        <f t="shared" si="17"/>
        <v>42482.43478009259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 t="s">
        <v>8316</v>
      </c>
      <c r="P536" t="s">
        <v>8317</v>
      </c>
      <c r="Q536" s="11">
        <f t="shared" si="16"/>
        <v>2015</v>
      </c>
      <c r="R536" s="9">
        <f t="shared" si="17"/>
        <v>42270.810995370368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 t="s">
        <v>8316</v>
      </c>
      <c r="P537" t="s">
        <v>8317</v>
      </c>
      <c r="Q537" s="11">
        <f t="shared" si="16"/>
        <v>2016</v>
      </c>
      <c r="R537" s="9">
        <f t="shared" si="17"/>
        <v>42711.545196759253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 t="s">
        <v>8316</v>
      </c>
      <c r="P538" t="s">
        <v>8317</v>
      </c>
      <c r="Q538" s="11">
        <f t="shared" si="16"/>
        <v>2015</v>
      </c>
      <c r="R538" s="9">
        <f t="shared" si="17"/>
        <v>42179.344988425932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 t="s">
        <v>8316</v>
      </c>
      <c r="P539" t="s">
        <v>8317</v>
      </c>
      <c r="Q539" s="11">
        <f t="shared" si="16"/>
        <v>2015</v>
      </c>
      <c r="R539" s="9">
        <f t="shared" si="17"/>
        <v>42282.768414351856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 t="s">
        <v>8316</v>
      </c>
      <c r="P540" t="s">
        <v>8317</v>
      </c>
      <c r="Q540" s="11">
        <f t="shared" si="16"/>
        <v>2016</v>
      </c>
      <c r="R540" s="9">
        <f t="shared" si="17"/>
        <v>42473.794710648144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 t="s">
        <v>8316</v>
      </c>
      <c r="P541" t="s">
        <v>8317</v>
      </c>
      <c r="Q541" s="11">
        <f t="shared" si="16"/>
        <v>2016</v>
      </c>
      <c r="R541" s="9">
        <f t="shared" si="17"/>
        <v>42535.049849537041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 t="s">
        <v>8318</v>
      </c>
      <c r="P542" t="s">
        <v>8319</v>
      </c>
      <c r="Q542" s="11">
        <f t="shared" si="16"/>
        <v>2015</v>
      </c>
      <c r="R542" s="9">
        <f t="shared" si="17"/>
        <v>42009.817199074074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 t="s">
        <v>8318</v>
      </c>
      <c r="P543" t="s">
        <v>8319</v>
      </c>
      <c r="Q543" s="11">
        <f t="shared" si="16"/>
        <v>2015</v>
      </c>
      <c r="R543" s="9">
        <f t="shared" si="17"/>
        <v>42276.046689814815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 t="s">
        <v>8318</v>
      </c>
      <c r="P544" t="s">
        <v>8319</v>
      </c>
      <c r="Q544" s="11">
        <f t="shared" si="16"/>
        <v>2016</v>
      </c>
      <c r="R544" s="9">
        <f t="shared" si="17"/>
        <v>42433.737453703703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 t="s">
        <v>8318</v>
      </c>
      <c r="P545" t="s">
        <v>8319</v>
      </c>
      <c r="Q545" s="11">
        <f t="shared" si="16"/>
        <v>2014</v>
      </c>
      <c r="R545" s="9">
        <f t="shared" si="17"/>
        <v>41914.092152777775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 t="s">
        <v>8318</v>
      </c>
      <c r="P546" t="s">
        <v>8319</v>
      </c>
      <c r="Q546" s="11">
        <f t="shared" si="16"/>
        <v>2016</v>
      </c>
      <c r="R546" s="9">
        <f t="shared" si="17"/>
        <v>42525.656944444447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 t="s">
        <v>8318</v>
      </c>
      <c r="P547" t="s">
        <v>8319</v>
      </c>
      <c r="Q547" s="11">
        <f t="shared" si="16"/>
        <v>2015</v>
      </c>
      <c r="R547" s="9">
        <f t="shared" si="17"/>
        <v>42283.592465277776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 t="s">
        <v>8318</v>
      </c>
      <c r="P548" t="s">
        <v>8319</v>
      </c>
      <c r="Q548" s="11">
        <f t="shared" si="16"/>
        <v>2015</v>
      </c>
      <c r="R548" s="9">
        <f t="shared" si="17"/>
        <v>42249.667997685188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 t="s">
        <v>8318</v>
      </c>
      <c r="P549" t="s">
        <v>8319</v>
      </c>
      <c r="Q549" s="11">
        <f t="shared" si="16"/>
        <v>2016</v>
      </c>
      <c r="R549" s="9">
        <f t="shared" si="17"/>
        <v>42380.696342592593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 t="s">
        <v>8318</v>
      </c>
      <c r="P550" t="s">
        <v>8319</v>
      </c>
      <c r="Q550" s="11">
        <f t="shared" si="16"/>
        <v>2015</v>
      </c>
      <c r="R550" s="9">
        <f t="shared" si="17"/>
        <v>42276.903333333335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 t="s">
        <v>8318</v>
      </c>
      <c r="P551" t="s">
        <v>8319</v>
      </c>
      <c r="Q551" s="11">
        <f t="shared" si="16"/>
        <v>2015</v>
      </c>
      <c r="R551" s="9">
        <f t="shared" si="17"/>
        <v>42163.636828703704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 t="s">
        <v>8318</v>
      </c>
      <c r="P552" t="s">
        <v>8319</v>
      </c>
      <c r="Q552" s="11">
        <f t="shared" si="16"/>
        <v>2017</v>
      </c>
      <c r="R552" s="9">
        <f t="shared" si="17"/>
        <v>42753.678761574076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 t="s">
        <v>8318</v>
      </c>
      <c r="P553" t="s">
        <v>8319</v>
      </c>
      <c r="Q553" s="11">
        <f t="shared" si="16"/>
        <v>2015</v>
      </c>
      <c r="R553" s="9">
        <f t="shared" si="17"/>
        <v>42173.275740740741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 t="s">
        <v>8318</v>
      </c>
      <c r="P554" t="s">
        <v>8319</v>
      </c>
      <c r="Q554" s="11">
        <f t="shared" si="16"/>
        <v>2015</v>
      </c>
      <c r="R554" s="9">
        <f t="shared" si="17"/>
        <v>42318.616851851853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 t="s">
        <v>8318</v>
      </c>
      <c r="P555" t="s">
        <v>8319</v>
      </c>
      <c r="Q555" s="11">
        <f t="shared" si="16"/>
        <v>2014</v>
      </c>
      <c r="R555" s="9">
        <f t="shared" si="17"/>
        <v>41927.71980324074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 t="s">
        <v>8318</v>
      </c>
      <c r="P556" t="s">
        <v>8319</v>
      </c>
      <c r="Q556" s="11">
        <f t="shared" si="16"/>
        <v>2014</v>
      </c>
      <c r="R556" s="9">
        <f t="shared" si="17"/>
        <v>41901.684861111113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 t="s">
        <v>8318</v>
      </c>
      <c r="P557" t="s">
        <v>8319</v>
      </c>
      <c r="Q557" s="11">
        <f t="shared" si="16"/>
        <v>2016</v>
      </c>
      <c r="R557" s="9">
        <f t="shared" si="17"/>
        <v>42503.353506944448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 t="s">
        <v>8318</v>
      </c>
      <c r="P558" t="s">
        <v>8319</v>
      </c>
      <c r="Q558" s="11">
        <f t="shared" si="16"/>
        <v>2015</v>
      </c>
      <c r="R558" s="9">
        <f t="shared" si="17"/>
        <v>42345.860150462962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 t="s">
        <v>8318</v>
      </c>
      <c r="P559" t="s">
        <v>8319</v>
      </c>
      <c r="Q559" s="11">
        <f t="shared" si="16"/>
        <v>2016</v>
      </c>
      <c r="R559" s="9">
        <f t="shared" si="17"/>
        <v>42676.942164351851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 t="s">
        <v>8318</v>
      </c>
      <c r="P560" t="s">
        <v>8319</v>
      </c>
      <c r="Q560" s="11">
        <f t="shared" si="16"/>
        <v>2015</v>
      </c>
      <c r="R560" s="9">
        <f t="shared" si="17"/>
        <v>42057.883159722223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 t="s">
        <v>8318</v>
      </c>
      <c r="P561" t="s">
        <v>8319</v>
      </c>
      <c r="Q561" s="11">
        <f t="shared" si="16"/>
        <v>2015</v>
      </c>
      <c r="R561" s="9">
        <f t="shared" si="17"/>
        <v>42321.283101851848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 t="s">
        <v>8318</v>
      </c>
      <c r="P562" t="s">
        <v>8319</v>
      </c>
      <c r="Q562" s="11">
        <f t="shared" si="16"/>
        <v>2014</v>
      </c>
      <c r="R562" s="9">
        <f t="shared" si="17"/>
        <v>41960.771354166667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 t="s">
        <v>8318</v>
      </c>
      <c r="P563" t="s">
        <v>8319</v>
      </c>
      <c r="Q563" s="11">
        <f t="shared" si="16"/>
        <v>2015</v>
      </c>
      <c r="R563" s="9">
        <f t="shared" si="17"/>
        <v>42268.658715277779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 t="s">
        <v>8318</v>
      </c>
      <c r="P564" t="s">
        <v>8319</v>
      </c>
      <c r="Q564" s="11">
        <f t="shared" si="16"/>
        <v>2016</v>
      </c>
      <c r="R564" s="9">
        <f t="shared" si="17"/>
        <v>42692.389062500006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 t="s">
        <v>8318</v>
      </c>
      <c r="P565" t="s">
        <v>8319</v>
      </c>
      <c r="Q565" s="11">
        <f t="shared" si="16"/>
        <v>2015</v>
      </c>
      <c r="R565" s="9">
        <f t="shared" si="17"/>
        <v>42022.069988425923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 t="s">
        <v>8318</v>
      </c>
      <c r="P566" t="s">
        <v>8319</v>
      </c>
      <c r="Q566" s="11">
        <f t="shared" si="16"/>
        <v>2016</v>
      </c>
      <c r="R566" s="9">
        <f t="shared" si="17"/>
        <v>42411.942997685182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 t="s">
        <v>8318</v>
      </c>
      <c r="P567" t="s">
        <v>8319</v>
      </c>
      <c r="Q567" s="11">
        <f t="shared" si="16"/>
        <v>2015</v>
      </c>
      <c r="R567" s="9">
        <f t="shared" si="17"/>
        <v>42165.785289351858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 t="s">
        <v>8318</v>
      </c>
      <c r="P568" t="s">
        <v>8319</v>
      </c>
      <c r="Q568" s="11">
        <f t="shared" si="16"/>
        <v>2016</v>
      </c>
      <c r="R568" s="9">
        <f t="shared" si="17"/>
        <v>42535.68440972222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 t="s">
        <v>8318</v>
      </c>
      <c r="P569" t="s">
        <v>8319</v>
      </c>
      <c r="Q569" s="11">
        <f t="shared" si="16"/>
        <v>2014</v>
      </c>
      <c r="R569" s="9">
        <f t="shared" si="17"/>
        <v>41975.842523148152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 t="s">
        <v>8318</v>
      </c>
      <c r="P570" t="s">
        <v>8319</v>
      </c>
      <c r="Q570" s="11">
        <f t="shared" si="16"/>
        <v>2015</v>
      </c>
      <c r="R570" s="9">
        <f t="shared" si="17"/>
        <v>42348.9215625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 t="s">
        <v>8318</v>
      </c>
      <c r="P571" t="s">
        <v>8319</v>
      </c>
      <c r="Q571" s="11">
        <f t="shared" si="16"/>
        <v>2015</v>
      </c>
      <c r="R571" s="9">
        <f t="shared" si="17"/>
        <v>42340.847361111111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 t="s">
        <v>8318</v>
      </c>
      <c r="P572" t="s">
        <v>8319</v>
      </c>
      <c r="Q572" s="11">
        <f t="shared" si="16"/>
        <v>2016</v>
      </c>
      <c r="R572" s="9">
        <f t="shared" si="17"/>
        <v>42388.798252314817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 t="s">
        <v>8318</v>
      </c>
      <c r="P573" t="s">
        <v>8319</v>
      </c>
      <c r="Q573" s="11">
        <f t="shared" si="16"/>
        <v>2015</v>
      </c>
      <c r="R573" s="9">
        <f t="shared" si="17"/>
        <v>42192.816238425927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 t="s">
        <v>8318</v>
      </c>
      <c r="P574" t="s">
        <v>8319</v>
      </c>
      <c r="Q574" s="11">
        <f t="shared" si="16"/>
        <v>2015</v>
      </c>
      <c r="R574" s="9">
        <f t="shared" si="17"/>
        <v>42282.71629629629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 t="s">
        <v>8318</v>
      </c>
      <c r="P575" t="s">
        <v>8319</v>
      </c>
      <c r="Q575" s="11">
        <f t="shared" si="16"/>
        <v>2014</v>
      </c>
      <c r="R575" s="9">
        <f t="shared" si="17"/>
        <v>41963.050127314811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 t="s">
        <v>8318</v>
      </c>
      <c r="P576" t="s">
        <v>8319</v>
      </c>
      <c r="Q576" s="11">
        <f t="shared" si="16"/>
        <v>2016</v>
      </c>
      <c r="R576" s="9">
        <f t="shared" si="17"/>
        <v>42632.443368055552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 t="s">
        <v>8318</v>
      </c>
      <c r="P577" t="s">
        <v>8319</v>
      </c>
      <c r="Q577" s="11">
        <f t="shared" si="16"/>
        <v>2015</v>
      </c>
      <c r="R577" s="9">
        <f t="shared" si="17"/>
        <v>42138.692627314813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 t="s">
        <v>8318</v>
      </c>
      <c r="P578" t="s">
        <v>8319</v>
      </c>
      <c r="Q578" s="11">
        <f t="shared" ref="Q578:Q641" si="18">YEAR(R578)</f>
        <v>2015</v>
      </c>
      <c r="R578" s="9">
        <f t="shared" ref="R578:R641" si="19">(((J578/60)/60/24)+DATE(1970,1,1))</f>
        <v>42031.471666666665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 t="s">
        <v>8318</v>
      </c>
      <c r="P579" t="s">
        <v>8319</v>
      </c>
      <c r="Q579" s="11">
        <f t="shared" si="18"/>
        <v>2016</v>
      </c>
      <c r="R579" s="9">
        <f t="shared" si="19"/>
        <v>42450.589143518519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 t="s">
        <v>8318</v>
      </c>
      <c r="P580" t="s">
        <v>8319</v>
      </c>
      <c r="Q580" s="11">
        <f t="shared" si="18"/>
        <v>2015</v>
      </c>
      <c r="R580" s="9">
        <f t="shared" si="19"/>
        <v>42230.578622685185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 t="s">
        <v>8318</v>
      </c>
      <c r="P581" t="s">
        <v>8319</v>
      </c>
      <c r="Q581" s="11">
        <f t="shared" si="18"/>
        <v>2014</v>
      </c>
      <c r="R581" s="9">
        <f t="shared" si="19"/>
        <v>41968.852118055554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 t="s">
        <v>8318</v>
      </c>
      <c r="P582" t="s">
        <v>8319</v>
      </c>
      <c r="Q582" s="11">
        <f t="shared" si="18"/>
        <v>2016</v>
      </c>
      <c r="R582" s="9">
        <f t="shared" si="19"/>
        <v>42605.908182870371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 t="s">
        <v>8318</v>
      </c>
      <c r="P583" t="s">
        <v>8319</v>
      </c>
      <c r="Q583" s="11">
        <f t="shared" si="18"/>
        <v>2015</v>
      </c>
      <c r="R583" s="9">
        <f t="shared" si="19"/>
        <v>42188.012777777782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 t="s">
        <v>8318</v>
      </c>
      <c r="P584" t="s">
        <v>8319</v>
      </c>
      <c r="Q584" s="11">
        <f t="shared" si="18"/>
        <v>2015</v>
      </c>
      <c r="R584" s="9">
        <f t="shared" si="19"/>
        <v>42055.739803240736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 t="s">
        <v>8318</v>
      </c>
      <c r="P585" t="s">
        <v>8319</v>
      </c>
      <c r="Q585" s="11">
        <f t="shared" si="18"/>
        <v>2015</v>
      </c>
      <c r="R585" s="9">
        <f t="shared" si="19"/>
        <v>42052.93850694444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 t="s">
        <v>8318</v>
      </c>
      <c r="P586" t="s">
        <v>8319</v>
      </c>
      <c r="Q586" s="11">
        <f t="shared" si="18"/>
        <v>2015</v>
      </c>
      <c r="R586" s="9">
        <f t="shared" si="19"/>
        <v>42049.716620370367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 t="s">
        <v>8318</v>
      </c>
      <c r="P587" t="s">
        <v>8319</v>
      </c>
      <c r="Q587" s="11">
        <f t="shared" si="18"/>
        <v>2015</v>
      </c>
      <c r="R587" s="9">
        <f t="shared" si="19"/>
        <v>42283.3909375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 t="s">
        <v>8318</v>
      </c>
      <c r="P588" t="s">
        <v>8319</v>
      </c>
      <c r="Q588" s="11">
        <f t="shared" si="18"/>
        <v>2015</v>
      </c>
      <c r="R588" s="9">
        <f t="shared" si="19"/>
        <v>42020.854247685187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 t="s">
        <v>8318</v>
      </c>
      <c r="P589" t="s">
        <v>8319</v>
      </c>
      <c r="Q589" s="11">
        <f t="shared" si="18"/>
        <v>2015</v>
      </c>
      <c r="R589" s="9">
        <f t="shared" si="19"/>
        <v>42080.757326388892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 t="s">
        <v>8318</v>
      </c>
      <c r="P590" t="s">
        <v>8319</v>
      </c>
      <c r="Q590" s="11">
        <f t="shared" si="18"/>
        <v>2016</v>
      </c>
      <c r="R590" s="9">
        <f t="shared" si="19"/>
        <v>42631.769513888896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 t="s">
        <v>8318</v>
      </c>
      <c r="P591" t="s">
        <v>8319</v>
      </c>
      <c r="Q591" s="11">
        <f t="shared" si="18"/>
        <v>2015</v>
      </c>
      <c r="R591" s="9">
        <f t="shared" si="19"/>
        <v>42178.614571759259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 t="s">
        <v>8318</v>
      </c>
      <c r="P592" t="s">
        <v>8319</v>
      </c>
      <c r="Q592" s="11">
        <f t="shared" si="18"/>
        <v>2016</v>
      </c>
      <c r="R592" s="9">
        <f t="shared" si="19"/>
        <v>42377.554756944446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 t="s">
        <v>8318</v>
      </c>
      <c r="P593" t="s">
        <v>8319</v>
      </c>
      <c r="Q593" s="11">
        <f t="shared" si="18"/>
        <v>2015</v>
      </c>
      <c r="R593" s="9">
        <f t="shared" si="19"/>
        <v>42177.543171296296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 t="s">
        <v>8318</v>
      </c>
      <c r="P594" t="s">
        <v>8319</v>
      </c>
      <c r="Q594" s="11">
        <f t="shared" si="18"/>
        <v>2014</v>
      </c>
      <c r="R594" s="9">
        <f t="shared" si="19"/>
        <v>41946.232175925928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 t="s">
        <v>8318</v>
      </c>
      <c r="P595" t="s">
        <v>8319</v>
      </c>
      <c r="Q595" s="11">
        <f t="shared" si="18"/>
        <v>2015</v>
      </c>
      <c r="R595" s="9">
        <f t="shared" si="19"/>
        <v>42070.677604166667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 t="s">
        <v>8318</v>
      </c>
      <c r="P596" t="s">
        <v>8319</v>
      </c>
      <c r="Q596" s="11">
        <f t="shared" si="18"/>
        <v>2016</v>
      </c>
      <c r="R596" s="9">
        <f t="shared" si="19"/>
        <v>42446.780162037037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 t="s">
        <v>8318</v>
      </c>
      <c r="P597" t="s">
        <v>8319</v>
      </c>
      <c r="Q597" s="11">
        <f t="shared" si="18"/>
        <v>2015</v>
      </c>
      <c r="R597" s="9">
        <f t="shared" si="19"/>
        <v>42083.069884259254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 t="s">
        <v>8318</v>
      </c>
      <c r="P598" t="s">
        <v>8319</v>
      </c>
      <c r="Q598" s="11">
        <f t="shared" si="18"/>
        <v>2016</v>
      </c>
      <c r="R598" s="9">
        <f t="shared" si="19"/>
        <v>42646.896898148145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 t="s">
        <v>8318</v>
      </c>
      <c r="P599" t="s">
        <v>8319</v>
      </c>
      <c r="Q599" s="11">
        <f t="shared" si="18"/>
        <v>2016</v>
      </c>
      <c r="R599" s="9">
        <f t="shared" si="19"/>
        <v>42545.705266203702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 t="s">
        <v>8318</v>
      </c>
      <c r="P600" t="s">
        <v>8319</v>
      </c>
      <c r="Q600" s="11">
        <f t="shared" si="18"/>
        <v>2014</v>
      </c>
      <c r="R600" s="9">
        <f t="shared" si="19"/>
        <v>41948.00209490741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 t="s">
        <v>8318</v>
      </c>
      <c r="P601" t="s">
        <v>8319</v>
      </c>
      <c r="Q601" s="11">
        <f t="shared" si="18"/>
        <v>2015</v>
      </c>
      <c r="R601" s="9">
        <f t="shared" si="19"/>
        <v>42047.812523148154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 t="s">
        <v>8318</v>
      </c>
      <c r="P602" t="s">
        <v>8319</v>
      </c>
      <c r="Q602" s="11">
        <f t="shared" si="18"/>
        <v>2015</v>
      </c>
      <c r="R602" s="9">
        <f t="shared" si="19"/>
        <v>42073.798171296294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 t="s">
        <v>8318</v>
      </c>
      <c r="P603" t="s">
        <v>8319</v>
      </c>
      <c r="Q603" s="11">
        <f t="shared" si="18"/>
        <v>2014</v>
      </c>
      <c r="R603" s="9">
        <f t="shared" si="19"/>
        <v>41969.858090277776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 t="s">
        <v>8318</v>
      </c>
      <c r="P604" t="s">
        <v>8319</v>
      </c>
      <c r="Q604" s="11">
        <f t="shared" si="18"/>
        <v>2015</v>
      </c>
      <c r="R604" s="9">
        <f t="shared" si="19"/>
        <v>42143.79415509259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 t="s">
        <v>8318</v>
      </c>
      <c r="P605" t="s">
        <v>8319</v>
      </c>
      <c r="Q605" s="11">
        <f t="shared" si="18"/>
        <v>2014</v>
      </c>
      <c r="R605" s="9">
        <f t="shared" si="19"/>
        <v>41835.639155092591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 t="s">
        <v>8318</v>
      </c>
      <c r="P606" t="s">
        <v>8319</v>
      </c>
      <c r="Q606" s="11">
        <f t="shared" si="18"/>
        <v>2014</v>
      </c>
      <c r="R606" s="9">
        <f t="shared" si="19"/>
        <v>41849.035370370373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 t="s">
        <v>8318</v>
      </c>
      <c r="P607" t="s">
        <v>8319</v>
      </c>
      <c r="Q607" s="11">
        <f t="shared" si="18"/>
        <v>2015</v>
      </c>
      <c r="R607" s="9">
        <f t="shared" si="19"/>
        <v>42194.357731481476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 t="s">
        <v>8318</v>
      </c>
      <c r="P608" t="s">
        <v>8319</v>
      </c>
      <c r="Q608" s="11">
        <f t="shared" si="18"/>
        <v>2015</v>
      </c>
      <c r="R608" s="9">
        <f t="shared" si="19"/>
        <v>42102.650567129633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 t="s">
        <v>8318</v>
      </c>
      <c r="P609" t="s">
        <v>8319</v>
      </c>
      <c r="Q609" s="11">
        <f t="shared" si="18"/>
        <v>2015</v>
      </c>
      <c r="R609" s="9">
        <f t="shared" si="19"/>
        <v>42300.825648148151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 t="s">
        <v>8318</v>
      </c>
      <c r="P610" t="s">
        <v>8319</v>
      </c>
      <c r="Q610" s="11">
        <f t="shared" si="18"/>
        <v>2015</v>
      </c>
      <c r="R610" s="9">
        <f t="shared" si="19"/>
        <v>42140.921064814815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 t="s">
        <v>8318</v>
      </c>
      <c r="P611" t="s">
        <v>8319</v>
      </c>
      <c r="Q611" s="11">
        <f t="shared" si="18"/>
        <v>2015</v>
      </c>
      <c r="R611" s="9">
        <f t="shared" si="19"/>
        <v>42307.034074074079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 t="s">
        <v>8318</v>
      </c>
      <c r="P612" t="s">
        <v>8319</v>
      </c>
      <c r="Q612" s="11">
        <f t="shared" si="18"/>
        <v>2015</v>
      </c>
      <c r="R612" s="9">
        <f t="shared" si="19"/>
        <v>42086.83085648148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 t="s">
        <v>8318</v>
      </c>
      <c r="P613" t="s">
        <v>8319</v>
      </c>
      <c r="Q613" s="11">
        <f t="shared" si="18"/>
        <v>2015</v>
      </c>
      <c r="R613" s="9">
        <f t="shared" si="19"/>
        <v>42328.560613425929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 t="s">
        <v>8318</v>
      </c>
      <c r="P614" t="s">
        <v>8319</v>
      </c>
      <c r="Q614" s="11">
        <f t="shared" si="18"/>
        <v>2016</v>
      </c>
      <c r="R614" s="9">
        <f t="shared" si="19"/>
        <v>42585.031782407401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 t="s">
        <v>8318</v>
      </c>
      <c r="P615" t="s">
        <v>8319</v>
      </c>
      <c r="Q615" s="11">
        <f t="shared" si="18"/>
        <v>2015</v>
      </c>
      <c r="R615" s="9">
        <f t="shared" si="19"/>
        <v>42247.496759259258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 t="s">
        <v>8318</v>
      </c>
      <c r="P616" t="s">
        <v>8319</v>
      </c>
      <c r="Q616" s="11">
        <f t="shared" si="18"/>
        <v>2016</v>
      </c>
      <c r="R616" s="9">
        <f t="shared" si="19"/>
        <v>42515.061805555553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 t="s">
        <v>8318</v>
      </c>
      <c r="P617" t="s">
        <v>8319</v>
      </c>
      <c r="Q617" s="11">
        <f t="shared" si="18"/>
        <v>2015</v>
      </c>
      <c r="R617" s="9">
        <f t="shared" si="19"/>
        <v>42242.122210648144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 t="s">
        <v>8318</v>
      </c>
      <c r="P618" t="s">
        <v>8319</v>
      </c>
      <c r="Q618" s="11">
        <f t="shared" si="18"/>
        <v>2017</v>
      </c>
      <c r="R618" s="9">
        <f t="shared" si="19"/>
        <v>42761.376238425932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 t="s">
        <v>8318</v>
      </c>
      <c r="P619" t="s">
        <v>8319</v>
      </c>
      <c r="Q619" s="11">
        <f t="shared" si="18"/>
        <v>2015</v>
      </c>
      <c r="R619" s="9">
        <f t="shared" si="19"/>
        <v>42087.343090277776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 t="s">
        <v>8318</v>
      </c>
      <c r="P620" t="s">
        <v>8319</v>
      </c>
      <c r="Q620" s="11">
        <f t="shared" si="18"/>
        <v>2015</v>
      </c>
      <c r="R620" s="9">
        <f t="shared" si="19"/>
        <v>42317.810219907406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 t="s">
        <v>8318</v>
      </c>
      <c r="P621" t="s">
        <v>8319</v>
      </c>
      <c r="Q621" s="11">
        <f t="shared" si="18"/>
        <v>2014</v>
      </c>
      <c r="R621" s="9">
        <f t="shared" si="19"/>
        <v>41908.650347222225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 t="s">
        <v>8318</v>
      </c>
      <c r="P622" t="s">
        <v>8319</v>
      </c>
      <c r="Q622" s="11">
        <f t="shared" si="18"/>
        <v>2014</v>
      </c>
      <c r="R622" s="9">
        <f t="shared" si="19"/>
        <v>41831.716874999998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 t="s">
        <v>8318</v>
      </c>
      <c r="P623" t="s">
        <v>8319</v>
      </c>
      <c r="Q623" s="11">
        <f t="shared" si="18"/>
        <v>2016</v>
      </c>
      <c r="R623" s="9">
        <f t="shared" si="19"/>
        <v>42528.987696759257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 t="s">
        <v>8318</v>
      </c>
      <c r="P624" t="s">
        <v>8319</v>
      </c>
      <c r="Q624" s="11">
        <f t="shared" si="18"/>
        <v>2016</v>
      </c>
      <c r="R624" s="9">
        <f t="shared" si="19"/>
        <v>42532.774745370371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 t="s">
        <v>8318</v>
      </c>
      <c r="P625" t="s">
        <v>8319</v>
      </c>
      <c r="Q625" s="11">
        <f t="shared" si="18"/>
        <v>2015</v>
      </c>
      <c r="R625" s="9">
        <f t="shared" si="19"/>
        <v>42122.009224537032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 t="s">
        <v>8318</v>
      </c>
      <c r="P626" t="s">
        <v>8319</v>
      </c>
      <c r="Q626" s="11">
        <f t="shared" si="18"/>
        <v>2015</v>
      </c>
      <c r="R626" s="9">
        <f t="shared" si="19"/>
        <v>42108.988900462966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 t="s">
        <v>8318</v>
      </c>
      <c r="P627" t="s">
        <v>8319</v>
      </c>
      <c r="Q627" s="11">
        <f t="shared" si="18"/>
        <v>2017</v>
      </c>
      <c r="R627" s="9">
        <f t="shared" si="19"/>
        <v>42790.895567129628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 t="s">
        <v>8318</v>
      </c>
      <c r="P628" t="s">
        <v>8319</v>
      </c>
      <c r="Q628" s="11">
        <f t="shared" si="18"/>
        <v>2015</v>
      </c>
      <c r="R628" s="9">
        <f t="shared" si="19"/>
        <v>42198.559479166666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 t="s">
        <v>8318</v>
      </c>
      <c r="P629" t="s">
        <v>8319</v>
      </c>
      <c r="Q629" s="11">
        <f t="shared" si="18"/>
        <v>2016</v>
      </c>
      <c r="R629" s="9">
        <f t="shared" si="19"/>
        <v>42384.306840277779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 t="s">
        <v>8318</v>
      </c>
      <c r="P630" t="s">
        <v>8319</v>
      </c>
      <c r="Q630" s="11">
        <f t="shared" si="18"/>
        <v>2014</v>
      </c>
      <c r="R630" s="9">
        <f t="shared" si="19"/>
        <v>41803.692789351851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 t="s">
        <v>8318</v>
      </c>
      <c r="P631" t="s">
        <v>8319</v>
      </c>
      <c r="Q631" s="11">
        <f t="shared" si="18"/>
        <v>2016</v>
      </c>
      <c r="R631" s="9">
        <f t="shared" si="19"/>
        <v>42474.637824074074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 t="s">
        <v>8318</v>
      </c>
      <c r="P632" t="s">
        <v>8319</v>
      </c>
      <c r="Q632" s="11">
        <f t="shared" si="18"/>
        <v>2015</v>
      </c>
      <c r="R632" s="9">
        <f t="shared" si="19"/>
        <v>42223.619456018518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 t="s">
        <v>8318</v>
      </c>
      <c r="P633" t="s">
        <v>8319</v>
      </c>
      <c r="Q633" s="11">
        <f t="shared" si="18"/>
        <v>2016</v>
      </c>
      <c r="R633" s="9">
        <f t="shared" si="19"/>
        <v>42489.772326388891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 t="s">
        <v>8318</v>
      </c>
      <c r="P634" t="s">
        <v>8319</v>
      </c>
      <c r="Q634" s="11">
        <f t="shared" si="18"/>
        <v>2015</v>
      </c>
      <c r="R634" s="9">
        <f t="shared" si="19"/>
        <v>42303.659317129626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 t="s">
        <v>8318</v>
      </c>
      <c r="P635" t="s">
        <v>8319</v>
      </c>
      <c r="Q635" s="11">
        <f t="shared" si="18"/>
        <v>2016</v>
      </c>
      <c r="R635" s="9">
        <f t="shared" si="19"/>
        <v>42507.29932870371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 t="s">
        <v>8318</v>
      </c>
      <c r="P636" t="s">
        <v>8319</v>
      </c>
      <c r="Q636" s="11">
        <f t="shared" si="18"/>
        <v>2015</v>
      </c>
      <c r="R636" s="9">
        <f t="shared" si="19"/>
        <v>42031.928576388891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 t="s">
        <v>8318</v>
      </c>
      <c r="P637" t="s">
        <v>8319</v>
      </c>
      <c r="Q637" s="11">
        <f t="shared" si="18"/>
        <v>2015</v>
      </c>
      <c r="R637" s="9">
        <f t="shared" si="19"/>
        <v>42076.092152777783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 t="s">
        <v>8318</v>
      </c>
      <c r="P638" t="s">
        <v>8319</v>
      </c>
      <c r="Q638" s="11">
        <f t="shared" si="18"/>
        <v>2015</v>
      </c>
      <c r="R638" s="9">
        <f t="shared" si="19"/>
        <v>42131.455439814818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 t="s">
        <v>8318</v>
      </c>
      <c r="P639" t="s">
        <v>8319</v>
      </c>
      <c r="Q639" s="11">
        <f t="shared" si="18"/>
        <v>2017</v>
      </c>
      <c r="R639" s="9">
        <f t="shared" si="19"/>
        <v>42762.962013888886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 t="s">
        <v>8318</v>
      </c>
      <c r="P640" t="s">
        <v>8319</v>
      </c>
      <c r="Q640" s="11">
        <f t="shared" si="18"/>
        <v>2017</v>
      </c>
      <c r="R640" s="9">
        <f t="shared" si="19"/>
        <v>42759.593310185184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 t="s">
        <v>8318</v>
      </c>
      <c r="P641" t="s">
        <v>8319</v>
      </c>
      <c r="Q641" s="11">
        <f t="shared" si="18"/>
        <v>2014</v>
      </c>
      <c r="R641" s="9">
        <f t="shared" si="19"/>
        <v>41865.583275462966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 t="s">
        <v>8318</v>
      </c>
      <c r="P642" t="s">
        <v>8320</v>
      </c>
      <c r="Q642" s="11">
        <f t="shared" ref="Q642:Q705" si="20">YEAR(R642)</f>
        <v>2016</v>
      </c>
      <c r="R642" s="9">
        <f t="shared" ref="R642:R705" si="21">(((J642/60)/60/24)+DATE(1970,1,1))</f>
        <v>42683.420312500006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 t="s">
        <v>8318</v>
      </c>
      <c r="P643" t="s">
        <v>8320</v>
      </c>
      <c r="Q643" s="11">
        <f t="shared" si="20"/>
        <v>2015</v>
      </c>
      <c r="R643" s="9">
        <f t="shared" si="21"/>
        <v>42199.57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 t="s">
        <v>8318</v>
      </c>
      <c r="P644" t="s">
        <v>8320</v>
      </c>
      <c r="Q644" s="11">
        <f t="shared" si="20"/>
        <v>2015</v>
      </c>
      <c r="R644" s="9">
        <f t="shared" si="21"/>
        <v>42199.651319444441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 t="s">
        <v>8318</v>
      </c>
      <c r="P645" t="s">
        <v>8320</v>
      </c>
      <c r="Q645" s="11">
        <f t="shared" si="20"/>
        <v>2015</v>
      </c>
      <c r="R645" s="9">
        <f t="shared" si="21"/>
        <v>42100.642071759255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 t="s">
        <v>8318</v>
      </c>
      <c r="P646" t="s">
        <v>8320</v>
      </c>
      <c r="Q646" s="11">
        <f t="shared" si="20"/>
        <v>2014</v>
      </c>
      <c r="R646" s="9">
        <f t="shared" si="21"/>
        <v>41898.665960648148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 t="s">
        <v>8318</v>
      </c>
      <c r="P647" t="s">
        <v>8320</v>
      </c>
      <c r="Q647" s="11">
        <f t="shared" si="20"/>
        <v>2016</v>
      </c>
      <c r="R647" s="9">
        <f t="shared" si="21"/>
        <v>42564.026319444441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 t="s">
        <v>8318</v>
      </c>
      <c r="P648" t="s">
        <v>8320</v>
      </c>
      <c r="Q648" s="11">
        <f t="shared" si="20"/>
        <v>2014</v>
      </c>
      <c r="R648" s="9">
        <f t="shared" si="21"/>
        <v>41832.852627314816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 t="s">
        <v>8318</v>
      </c>
      <c r="P649" t="s">
        <v>8320</v>
      </c>
      <c r="Q649" s="11">
        <f t="shared" si="20"/>
        <v>2016</v>
      </c>
      <c r="R649" s="9">
        <f t="shared" si="21"/>
        <v>42416.767928240741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 t="s">
        <v>8318</v>
      </c>
      <c r="P650" t="s">
        <v>8320</v>
      </c>
      <c r="Q650" s="11">
        <f t="shared" si="20"/>
        <v>2014</v>
      </c>
      <c r="R650" s="9">
        <f t="shared" si="21"/>
        <v>41891.693379629629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 t="s">
        <v>8318</v>
      </c>
      <c r="P651" t="s">
        <v>8320</v>
      </c>
      <c r="Q651" s="11">
        <f t="shared" si="20"/>
        <v>2014</v>
      </c>
      <c r="R651" s="9">
        <f t="shared" si="21"/>
        <v>41877.912187499998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 t="s">
        <v>8318</v>
      </c>
      <c r="P652" t="s">
        <v>8320</v>
      </c>
      <c r="Q652" s="11">
        <f t="shared" si="20"/>
        <v>2014</v>
      </c>
      <c r="R652" s="9">
        <f t="shared" si="21"/>
        <v>41932.036851851852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 t="s">
        <v>8318</v>
      </c>
      <c r="P653" t="s">
        <v>8320</v>
      </c>
      <c r="Q653" s="11">
        <f t="shared" si="20"/>
        <v>2014</v>
      </c>
      <c r="R653" s="9">
        <f t="shared" si="21"/>
        <v>41956.017488425925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 t="s">
        <v>8318</v>
      </c>
      <c r="P654" t="s">
        <v>8320</v>
      </c>
      <c r="Q654" s="11">
        <f t="shared" si="20"/>
        <v>2016</v>
      </c>
      <c r="R654" s="9">
        <f t="shared" si="21"/>
        <v>42675.690393518518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 t="s">
        <v>8318</v>
      </c>
      <c r="P655" t="s">
        <v>8320</v>
      </c>
      <c r="Q655" s="11">
        <f t="shared" si="20"/>
        <v>2015</v>
      </c>
      <c r="R655" s="9">
        <f t="shared" si="21"/>
        <v>42199.618518518517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 t="s">
        <v>8318</v>
      </c>
      <c r="P656" t="s">
        <v>8320</v>
      </c>
      <c r="Q656" s="11">
        <f t="shared" si="20"/>
        <v>2015</v>
      </c>
      <c r="R656" s="9">
        <f t="shared" si="21"/>
        <v>42163.957326388889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 t="s">
        <v>8318</v>
      </c>
      <c r="P657" t="s">
        <v>8320</v>
      </c>
      <c r="Q657" s="11">
        <f t="shared" si="20"/>
        <v>2015</v>
      </c>
      <c r="R657" s="9">
        <f t="shared" si="21"/>
        <v>42045.957314814819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 t="s">
        <v>8318</v>
      </c>
      <c r="P658" t="s">
        <v>8320</v>
      </c>
      <c r="Q658" s="11">
        <f t="shared" si="20"/>
        <v>2016</v>
      </c>
      <c r="R658" s="9">
        <f t="shared" si="21"/>
        <v>42417.804618055554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 t="s">
        <v>8318</v>
      </c>
      <c r="P659" t="s">
        <v>8320</v>
      </c>
      <c r="Q659" s="11">
        <f t="shared" si="20"/>
        <v>2015</v>
      </c>
      <c r="R659" s="9">
        <f t="shared" si="21"/>
        <v>42331.84574074074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 t="s">
        <v>8318</v>
      </c>
      <c r="P660" t="s">
        <v>8320</v>
      </c>
      <c r="Q660" s="11">
        <f t="shared" si="20"/>
        <v>2015</v>
      </c>
      <c r="R660" s="9">
        <f t="shared" si="21"/>
        <v>42179.160752314812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 t="s">
        <v>8318</v>
      </c>
      <c r="P661" t="s">
        <v>8320</v>
      </c>
      <c r="Q661" s="11">
        <f t="shared" si="20"/>
        <v>2015</v>
      </c>
      <c r="R661" s="9">
        <f t="shared" si="21"/>
        <v>42209.593692129631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 t="s">
        <v>8318</v>
      </c>
      <c r="P662" t="s">
        <v>8320</v>
      </c>
      <c r="Q662" s="11">
        <f t="shared" si="20"/>
        <v>2014</v>
      </c>
      <c r="R662" s="9">
        <f t="shared" si="21"/>
        <v>41922.741655092592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 t="s">
        <v>8318</v>
      </c>
      <c r="P663" t="s">
        <v>8320</v>
      </c>
      <c r="Q663" s="11">
        <f t="shared" si="20"/>
        <v>2016</v>
      </c>
      <c r="R663" s="9">
        <f t="shared" si="21"/>
        <v>42636.645358796297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 t="s">
        <v>8318</v>
      </c>
      <c r="P664" t="s">
        <v>8320</v>
      </c>
      <c r="Q664" s="11">
        <f t="shared" si="20"/>
        <v>2014</v>
      </c>
      <c r="R664" s="9">
        <f t="shared" si="21"/>
        <v>41990.438043981485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 t="s">
        <v>8318</v>
      </c>
      <c r="P665" t="s">
        <v>8320</v>
      </c>
      <c r="Q665" s="11">
        <f t="shared" si="20"/>
        <v>2015</v>
      </c>
      <c r="R665" s="9">
        <f t="shared" si="21"/>
        <v>42173.843240740738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 t="s">
        <v>8318</v>
      </c>
      <c r="P666" t="s">
        <v>8320</v>
      </c>
      <c r="Q666" s="11">
        <f t="shared" si="20"/>
        <v>2015</v>
      </c>
      <c r="R666" s="9">
        <f t="shared" si="21"/>
        <v>42077.666377314818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 t="s">
        <v>8318</v>
      </c>
      <c r="P667" t="s">
        <v>8320</v>
      </c>
      <c r="Q667" s="11">
        <f t="shared" si="20"/>
        <v>2016</v>
      </c>
      <c r="R667" s="9">
        <f t="shared" si="21"/>
        <v>42688.711354166662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 t="s">
        <v>8318</v>
      </c>
      <c r="P668" t="s">
        <v>8320</v>
      </c>
      <c r="Q668" s="11">
        <f t="shared" si="20"/>
        <v>2014</v>
      </c>
      <c r="R668" s="9">
        <f t="shared" si="21"/>
        <v>41838.832152777781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 t="s">
        <v>8318</v>
      </c>
      <c r="P669" t="s">
        <v>8320</v>
      </c>
      <c r="Q669" s="11">
        <f t="shared" si="20"/>
        <v>2016</v>
      </c>
      <c r="R669" s="9">
        <f t="shared" si="21"/>
        <v>42632.373414351852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 t="s">
        <v>8318</v>
      </c>
      <c r="P670" t="s">
        <v>8320</v>
      </c>
      <c r="Q670" s="11">
        <f t="shared" si="20"/>
        <v>2015</v>
      </c>
      <c r="R670" s="9">
        <f t="shared" si="21"/>
        <v>42090.831273148149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 t="s">
        <v>8318</v>
      </c>
      <c r="P671" t="s">
        <v>8320</v>
      </c>
      <c r="Q671" s="11">
        <f t="shared" si="20"/>
        <v>2016</v>
      </c>
      <c r="R671" s="9">
        <f t="shared" si="21"/>
        <v>42527.625671296293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 t="s">
        <v>8318</v>
      </c>
      <c r="P672" t="s">
        <v>8320</v>
      </c>
      <c r="Q672" s="11">
        <f t="shared" si="20"/>
        <v>2016</v>
      </c>
      <c r="R672" s="9">
        <f t="shared" si="21"/>
        <v>42506.709722222222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 t="s">
        <v>8318</v>
      </c>
      <c r="P673" t="s">
        <v>8320</v>
      </c>
      <c r="Q673" s="11">
        <f t="shared" si="20"/>
        <v>2014</v>
      </c>
      <c r="R673" s="9">
        <f t="shared" si="21"/>
        <v>41984.692731481482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 t="s">
        <v>8318</v>
      </c>
      <c r="P674" t="s">
        <v>8320</v>
      </c>
      <c r="Q674" s="11">
        <f t="shared" si="20"/>
        <v>2014</v>
      </c>
      <c r="R674" s="9">
        <f t="shared" si="21"/>
        <v>41974.219490740739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 t="s">
        <v>8318</v>
      </c>
      <c r="P675" t="s">
        <v>8320</v>
      </c>
      <c r="Q675" s="11">
        <f t="shared" si="20"/>
        <v>2014</v>
      </c>
      <c r="R675" s="9">
        <f t="shared" si="21"/>
        <v>41838.840474537035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 t="s">
        <v>8318</v>
      </c>
      <c r="P676" t="s">
        <v>8320</v>
      </c>
      <c r="Q676" s="11">
        <f t="shared" si="20"/>
        <v>2014</v>
      </c>
      <c r="R676" s="9">
        <f t="shared" si="21"/>
        <v>41803.116053240738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 t="s">
        <v>8318</v>
      </c>
      <c r="P677" t="s">
        <v>8320</v>
      </c>
      <c r="Q677" s="11">
        <f t="shared" si="20"/>
        <v>2014</v>
      </c>
      <c r="R677" s="9">
        <f t="shared" si="21"/>
        <v>41975.930601851855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 t="s">
        <v>8318</v>
      </c>
      <c r="P678" t="s">
        <v>8320</v>
      </c>
      <c r="Q678" s="11">
        <f t="shared" si="20"/>
        <v>2015</v>
      </c>
      <c r="R678" s="9">
        <f t="shared" si="21"/>
        <v>42012.768298611118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 t="s">
        <v>8318</v>
      </c>
      <c r="P679" t="s">
        <v>8320</v>
      </c>
      <c r="Q679" s="11">
        <f t="shared" si="20"/>
        <v>2016</v>
      </c>
      <c r="R679" s="9">
        <f t="shared" si="21"/>
        <v>42504.403877314813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 t="s">
        <v>8318</v>
      </c>
      <c r="P680" t="s">
        <v>8320</v>
      </c>
      <c r="Q680" s="11">
        <f t="shared" si="20"/>
        <v>2016</v>
      </c>
      <c r="R680" s="9">
        <f t="shared" si="21"/>
        <v>42481.376597222217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 t="s">
        <v>8318</v>
      </c>
      <c r="P681" t="s">
        <v>8320</v>
      </c>
      <c r="Q681" s="11">
        <f t="shared" si="20"/>
        <v>2016</v>
      </c>
      <c r="R681" s="9">
        <f t="shared" si="21"/>
        <v>42556.695706018523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 t="s">
        <v>8318</v>
      </c>
      <c r="P682" t="s">
        <v>8320</v>
      </c>
      <c r="Q682" s="11">
        <f t="shared" si="20"/>
        <v>2014</v>
      </c>
      <c r="R682" s="9">
        <f t="shared" si="21"/>
        <v>41864.501516203702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 t="s">
        <v>8318</v>
      </c>
      <c r="P683" t="s">
        <v>8320</v>
      </c>
      <c r="Q683" s="11">
        <f t="shared" si="20"/>
        <v>2016</v>
      </c>
      <c r="R683" s="9">
        <f t="shared" si="21"/>
        <v>42639.805601851855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 t="s">
        <v>8318</v>
      </c>
      <c r="P684" t="s">
        <v>8320</v>
      </c>
      <c r="Q684" s="11">
        <f t="shared" si="20"/>
        <v>2017</v>
      </c>
      <c r="R684" s="9">
        <f t="shared" si="21"/>
        <v>42778.765300925923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 t="s">
        <v>8318</v>
      </c>
      <c r="P685" t="s">
        <v>8320</v>
      </c>
      <c r="Q685" s="11">
        <f t="shared" si="20"/>
        <v>2016</v>
      </c>
      <c r="R685" s="9">
        <f t="shared" si="21"/>
        <v>42634.900046296301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 t="s">
        <v>8318</v>
      </c>
      <c r="P686" t="s">
        <v>8320</v>
      </c>
      <c r="Q686" s="11">
        <f t="shared" si="20"/>
        <v>2014</v>
      </c>
      <c r="R686" s="9">
        <f t="shared" si="21"/>
        <v>41809.473275462966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 t="s">
        <v>8318</v>
      </c>
      <c r="P687" t="s">
        <v>8320</v>
      </c>
      <c r="Q687" s="11">
        <f t="shared" si="20"/>
        <v>2014</v>
      </c>
      <c r="R687" s="9">
        <f t="shared" si="21"/>
        <v>41971.866574074069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 t="s">
        <v>8318</v>
      </c>
      <c r="P688" t="s">
        <v>8320</v>
      </c>
      <c r="Q688" s="11">
        <f t="shared" si="20"/>
        <v>2015</v>
      </c>
      <c r="R688" s="9">
        <f t="shared" si="21"/>
        <v>42189.673263888893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 t="s">
        <v>8318</v>
      </c>
      <c r="P689" t="s">
        <v>8320</v>
      </c>
      <c r="Q689" s="11">
        <f t="shared" si="20"/>
        <v>2016</v>
      </c>
      <c r="R689" s="9">
        <f t="shared" si="21"/>
        <v>42711.750613425931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 t="s">
        <v>8318</v>
      </c>
      <c r="P690" t="s">
        <v>8320</v>
      </c>
      <c r="Q690" s="11">
        <f t="shared" si="20"/>
        <v>2015</v>
      </c>
      <c r="R690" s="9">
        <f t="shared" si="21"/>
        <v>42262.104780092588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 t="s">
        <v>8318</v>
      </c>
      <c r="P691" t="s">
        <v>8320</v>
      </c>
      <c r="Q691" s="11">
        <f t="shared" si="20"/>
        <v>2016</v>
      </c>
      <c r="R691" s="9">
        <f t="shared" si="21"/>
        <v>42675.66778935185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 t="s">
        <v>8318</v>
      </c>
      <c r="P692" t="s">
        <v>8320</v>
      </c>
      <c r="Q692" s="11">
        <f t="shared" si="20"/>
        <v>2016</v>
      </c>
      <c r="R692" s="9">
        <f t="shared" si="21"/>
        <v>42579.634733796294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 t="s">
        <v>8318</v>
      </c>
      <c r="P693" t="s">
        <v>8320</v>
      </c>
      <c r="Q693" s="11">
        <f t="shared" si="20"/>
        <v>2015</v>
      </c>
      <c r="R693" s="9">
        <f t="shared" si="21"/>
        <v>42158.028310185182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 t="s">
        <v>8318</v>
      </c>
      <c r="P694" t="s">
        <v>8320</v>
      </c>
      <c r="Q694" s="11">
        <f t="shared" si="20"/>
        <v>2016</v>
      </c>
      <c r="R694" s="9">
        <f t="shared" si="21"/>
        <v>42696.37572916667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 t="s">
        <v>8318</v>
      </c>
      <c r="P695" t="s">
        <v>8320</v>
      </c>
      <c r="Q695" s="11">
        <f t="shared" si="20"/>
        <v>2015</v>
      </c>
      <c r="R695" s="9">
        <f t="shared" si="21"/>
        <v>42094.808182870373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 t="s">
        <v>8318</v>
      </c>
      <c r="P696" t="s">
        <v>8320</v>
      </c>
      <c r="Q696" s="11">
        <f t="shared" si="20"/>
        <v>2017</v>
      </c>
      <c r="R696" s="9">
        <f t="shared" si="21"/>
        <v>42737.663877314815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 t="s">
        <v>8318</v>
      </c>
      <c r="P697" t="s">
        <v>8320</v>
      </c>
      <c r="Q697" s="11">
        <f t="shared" si="20"/>
        <v>2014</v>
      </c>
      <c r="R697" s="9">
        <f t="shared" si="21"/>
        <v>41913.521064814813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 t="s">
        <v>8318</v>
      </c>
      <c r="P698" t="s">
        <v>8320</v>
      </c>
      <c r="Q698" s="11">
        <f t="shared" si="20"/>
        <v>2014</v>
      </c>
      <c r="R698" s="9">
        <f t="shared" si="21"/>
        <v>41815.927106481482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 t="s">
        <v>8318</v>
      </c>
      <c r="P699" t="s">
        <v>8320</v>
      </c>
      <c r="Q699" s="11">
        <f t="shared" si="20"/>
        <v>2016</v>
      </c>
      <c r="R699" s="9">
        <f t="shared" si="21"/>
        <v>42388.523020833338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 t="s">
        <v>8318</v>
      </c>
      <c r="P700" t="s">
        <v>8320</v>
      </c>
      <c r="Q700" s="11">
        <f t="shared" si="20"/>
        <v>2014</v>
      </c>
      <c r="R700" s="9">
        <f t="shared" si="21"/>
        <v>41866.931076388886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 t="s">
        <v>8318</v>
      </c>
      <c r="P701" t="s">
        <v>8320</v>
      </c>
      <c r="Q701" s="11">
        <f t="shared" si="20"/>
        <v>2013</v>
      </c>
      <c r="R701" s="9">
        <f t="shared" si="21"/>
        <v>41563.485509259262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 t="s">
        <v>8318</v>
      </c>
      <c r="P702" t="s">
        <v>8320</v>
      </c>
      <c r="Q702" s="11">
        <f t="shared" si="20"/>
        <v>2016</v>
      </c>
      <c r="R702" s="9">
        <f t="shared" si="21"/>
        <v>42715.688437500001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 t="s">
        <v>8318</v>
      </c>
      <c r="P703" t="s">
        <v>8320</v>
      </c>
      <c r="Q703" s="11">
        <f t="shared" si="20"/>
        <v>2014</v>
      </c>
      <c r="R703" s="9">
        <f t="shared" si="21"/>
        <v>41813.662962962961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 t="s">
        <v>8318</v>
      </c>
      <c r="P704" t="s">
        <v>8320</v>
      </c>
      <c r="Q704" s="11">
        <f t="shared" si="20"/>
        <v>2016</v>
      </c>
      <c r="R704" s="9">
        <f t="shared" si="21"/>
        <v>42668.726701388892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 t="s">
        <v>8318</v>
      </c>
      <c r="P705" t="s">
        <v>8320</v>
      </c>
      <c r="Q705" s="11">
        <f t="shared" si="20"/>
        <v>2016</v>
      </c>
      <c r="R705" s="9">
        <f t="shared" si="21"/>
        <v>42711.950798611113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 t="s">
        <v>8318</v>
      </c>
      <c r="P706" t="s">
        <v>8320</v>
      </c>
      <c r="Q706" s="11">
        <f t="shared" ref="Q706:Q769" si="22">YEAR(R706)</f>
        <v>2016</v>
      </c>
      <c r="R706" s="9">
        <f t="shared" ref="R706:R769" si="23">(((J706/60)/60/24)+DATE(1970,1,1))</f>
        <v>42726.192916666667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 t="s">
        <v>8318</v>
      </c>
      <c r="P707" t="s">
        <v>8320</v>
      </c>
      <c r="Q707" s="11">
        <f t="shared" si="22"/>
        <v>2016</v>
      </c>
      <c r="R707" s="9">
        <f t="shared" si="23"/>
        <v>42726.491643518515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 t="s">
        <v>8318</v>
      </c>
      <c r="P708" t="s">
        <v>8320</v>
      </c>
      <c r="Q708" s="11">
        <f t="shared" si="22"/>
        <v>2016</v>
      </c>
      <c r="R708" s="9">
        <f t="shared" si="23"/>
        <v>42676.995173611111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 t="s">
        <v>8318</v>
      </c>
      <c r="P709" t="s">
        <v>8320</v>
      </c>
      <c r="Q709" s="11">
        <f t="shared" si="22"/>
        <v>2016</v>
      </c>
      <c r="R709" s="9">
        <f t="shared" si="23"/>
        <v>42696.663506944446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 t="s">
        <v>8318</v>
      </c>
      <c r="P710" t="s">
        <v>8320</v>
      </c>
      <c r="Q710" s="11">
        <f t="shared" si="22"/>
        <v>2014</v>
      </c>
      <c r="R710" s="9">
        <f t="shared" si="23"/>
        <v>41835.581018518518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 t="s">
        <v>8318</v>
      </c>
      <c r="P711" t="s">
        <v>8320</v>
      </c>
      <c r="Q711" s="11">
        <f t="shared" si="22"/>
        <v>2014</v>
      </c>
      <c r="R711" s="9">
        <f t="shared" si="23"/>
        <v>41948.041192129633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 t="s">
        <v>8318</v>
      </c>
      <c r="P712" t="s">
        <v>8320</v>
      </c>
      <c r="Q712" s="11">
        <f t="shared" si="22"/>
        <v>2014</v>
      </c>
      <c r="R712" s="9">
        <f t="shared" si="23"/>
        <v>41837.984976851854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 t="s">
        <v>8318</v>
      </c>
      <c r="P713" t="s">
        <v>8320</v>
      </c>
      <c r="Q713" s="11">
        <f t="shared" si="22"/>
        <v>2016</v>
      </c>
      <c r="R713" s="9">
        <f t="shared" si="23"/>
        <v>42678.459120370375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 t="s">
        <v>8318</v>
      </c>
      <c r="P714" t="s">
        <v>8320</v>
      </c>
      <c r="Q714" s="11">
        <f t="shared" si="22"/>
        <v>2016</v>
      </c>
      <c r="R714" s="9">
        <f t="shared" si="23"/>
        <v>42384.680925925932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 t="s">
        <v>8318</v>
      </c>
      <c r="P715" t="s">
        <v>8320</v>
      </c>
      <c r="Q715" s="11">
        <f t="shared" si="22"/>
        <v>2016</v>
      </c>
      <c r="R715" s="9">
        <f t="shared" si="23"/>
        <v>42496.529305555552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 t="s">
        <v>8318</v>
      </c>
      <c r="P716" t="s">
        <v>8320</v>
      </c>
      <c r="Q716" s="11">
        <f t="shared" si="22"/>
        <v>2016</v>
      </c>
      <c r="R716" s="9">
        <f t="shared" si="23"/>
        <v>42734.787986111114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 t="s">
        <v>8318</v>
      </c>
      <c r="P717" t="s">
        <v>8320</v>
      </c>
      <c r="Q717" s="11">
        <f t="shared" si="22"/>
        <v>2015</v>
      </c>
      <c r="R717" s="9">
        <f t="shared" si="23"/>
        <v>42273.090740740736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 t="s">
        <v>8318</v>
      </c>
      <c r="P718" t="s">
        <v>8320</v>
      </c>
      <c r="Q718" s="11">
        <f t="shared" si="22"/>
        <v>2014</v>
      </c>
      <c r="R718" s="9">
        <f t="shared" si="23"/>
        <v>41940.658645833333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 t="s">
        <v>8318</v>
      </c>
      <c r="P719" t="s">
        <v>8320</v>
      </c>
      <c r="Q719" s="11">
        <f t="shared" si="22"/>
        <v>2014</v>
      </c>
      <c r="R719" s="9">
        <f t="shared" si="23"/>
        <v>41857.854189814818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 t="s">
        <v>8318</v>
      </c>
      <c r="P720" t="s">
        <v>8320</v>
      </c>
      <c r="Q720" s="11">
        <f t="shared" si="22"/>
        <v>2017</v>
      </c>
      <c r="R720" s="9">
        <f t="shared" si="23"/>
        <v>42752.845451388886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 t="s">
        <v>8318</v>
      </c>
      <c r="P721" t="s">
        <v>8320</v>
      </c>
      <c r="Q721" s="11">
        <f t="shared" si="22"/>
        <v>2016</v>
      </c>
      <c r="R721" s="9">
        <f t="shared" si="23"/>
        <v>42409.040231481486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 t="s">
        <v>8321</v>
      </c>
      <c r="P722" t="s">
        <v>8322</v>
      </c>
      <c r="Q722" s="11">
        <f t="shared" si="22"/>
        <v>2012</v>
      </c>
      <c r="R722" s="9">
        <f t="shared" si="23"/>
        <v>40909.649201388893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 t="s">
        <v>8321</v>
      </c>
      <c r="P723" t="s">
        <v>8322</v>
      </c>
      <c r="Q723" s="11">
        <f t="shared" si="22"/>
        <v>2014</v>
      </c>
      <c r="R723" s="9">
        <f t="shared" si="23"/>
        <v>41807.571840277778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 t="s">
        <v>8321</v>
      </c>
      <c r="P724" t="s">
        <v>8322</v>
      </c>
      <c r="Q724" s="11">
        <f t="shared" si="22"/>
        <v>2012</v>
      </c>
      <c r="R724" s="9">
        <f t="shared" si="23"/>
        <v>40977.805300925924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 t="s">
        <v>8321</v>
      </c>
      <c r="P725" t="s">
        <v>8322</v>
      </c>
      <c r="Q725" s="11">
        <f t="shared" si="22"/>
        <v>2015</v>
      </c>
      <c r="R725" s="9">
        <f t="shared" si="23"/>
        <v>42184.816539351858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 t="s">
        <v>8321</v>
      </c>
      <c r="P726" t="s">
        <v>8322</v>
      </c>
      <c r="Q726" s="11">
        <f t="shared" si="22"/>
        <v>2011</v>
      </c>
      <c r="R726" s="9">
        <f t="shared" si="23"/>
        <v>40694.638460648144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 t="s">
        <v>8321</v>
      </c>
      <c r="P727" t="s">
        <v>8322</v>
      </c>
      <c r="Q727" s="11">
        <f t="shared" si="22"/>
        <v>2015</v>
      </c>
      <c r="R727" s="9">
        <f t="shared" si="23"/>
        <v>42321.626296296294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 t="s">
        <v>8321</v>
      </c>
      <c r="P728" t="s">
        <v>8322</v>
      </c>
      <c r="Q728" s="11">
        <f t="shared" si="22"/>
        <v>2013</v>
      </c>
      <c r="R728" s="9">
        <f t="shared" si="23"/>
        <v>41346.042673611111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 t="s">
        <v>8321</v>
      </c>
      <c r="P729" t="s">
        <v>8322</v>
      </c>
      <c r="Q729" s="11">
        <f t="shared" si="22"/>
        <v>2012</v>
      </c>
      <c r="R729" s="9">
        <f t="shared" si="23"/>
        <v>41247.020243055551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 t="s">
        <v>8321</v>
      </c>
      <c r="P730" t="s">
        <v>8322</v>
      </c>
      <c r="Q730" s="11">
        <f t="shared" si="22"/>
        <v>2011</v>
      </c>
      <c r="R730" s="9">
        <f t="shared" si="23"/>
        <v>40731.837465277778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 t="s">
        <v>8321</v>
      </c>
      <c r="P731" t="s">
        <v>8322</v>
      </c>
      <c r="Q731" s="11">
        <f t="shared" si="22"/>
        <v>2012</v>
      </c>
      <c r="R731" s="9">
        <f t="shared" si="23"/>
        <v>41111.185891203706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 t="s">
        <v>8321</v>
      </c>
      <c r="P732" t="s">
        <v>8322</v>
      </c>
      <c r="Q732" s="11">
        <f t="shared" si="22"/>
        <v>2011</v>
      </c>
      <c r="R732" s="9">
        <f t="shared" si="23"/>
        <v>40854.745266203703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 t="s">
        <v>8321</v>
      </c>
      <c r="P733" t="s">
        <v>8322</v>
      </c>
      <c r="Q733" s="11">
        <f t="shared" si="22"/>
        <v>2011</v>
      </c>
      <c r="R733" s="9">
        <f t="shared" si="23"/>
        <v>40879.795682870368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 t="s">
        <v>8321</v>
      </c>
      <c r="P734" t="s">
        <v>8322</v>
      </c>
      <c r="Q734" s="11">
        <f t="shared" si="22"/>
        <v>2013</v>
      </c>
      <c r="R734" s="9">
        <f t="shared" si="23"/>
        <v>41486.424317129626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 t="s">
        <v>8321</v>
      </c>
      <c r="P735" t="s">
        <v>8322</v>
      </c>
      <c r="Q735" s="11">
        <f t="shared" si="22"/>
        <v>2013</v>
      </c>
      <c r="R735" s="9">
        <f t="shared" si="23"/>
        <v>41598.420046296298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 t="s">
        <v>8321</v>
      </c>
      <c r="P736" t="s">
        <v>8322</v>
      </c>
      <c r="Q736" s="11">
        <f t="shared" si="22"/>
        <v>2015</v>
      </c>
      <c r="R736" s="9">
        <f t="shared" si="23"/>
        <v>42102.164583333331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 t="s">
        <v>8321</v>
      </c>
      <c r="P737" t="s">
        <v>8322</v>
      </c>
      <c r="Q737" s="11">
        <f t="shared" si="22"/>
        <v>2014</v>
      </c>
      <c r="R737" s="9">
        <f t="shared" si="23"/>
        <v>41946.029467592591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 t="s">
        <v>8321</v>
      </c>
      <c r="P738" t="s">
        <v>8322</v>
      </c>
      <c r="Q738" s="11">
        <f t="shared" si="22"/>
        <v>2013</v>
      </c>
      <c r="R738" s="9">
        <f t="shared" si="23"/>
        <v>41579.734259259261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 t="s">
        <v>8321</v>
      </c>
      <c r="P739" t="s">
        <v>8322</v>
      </c>
      <c r="Q739" s="11">
        <f t="shared" si="22"/>
        <v>2014</v>
      </c>
      <c r="R739" s="9">
        <f t="shared" si="23"/>
        <v>41667.275312500002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 t="s">
        <v>8321</v>
      </c>
      <c r="P740" t="s">
        <v>8322</v>
      </c>
      <c r="Q740" s="11">
        <f t="shared" si="22"/>
        <v>2014</v>
      </c>
      <c r="R740" s="9">
        <f t="shared" si="23"/>
        <v>41943.604097222218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 t="s">
        <v>8321</v>
      </c>
      <c r="P741" t="s">
        <v>8322</v>
      </c>
      <c r="Q741" s="11">
        <f t="shared" si="22"/>
        <v>2014</v>
      </c>
      <c r="R741" s="9">
        <f t="shared" si="23"/>
        <v>41829.502650462964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 t="s">
        <v>8321</v>
      </c>
      <c r="P742" t="s">
        <v>8322</v>
      </c>
      <c r="Q742" s="11">
        <f t="shared" si="22"/>
        <v>2015</v>
      </c>
      <c r="R742" s="9">
        <f t="shared" si="23"/>
        <v>42162.146782407406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 t="s">
        <v>8321</v>
      </c>
      <c r="P743" t="s">
        <v>8322</v>
      </c>
      <c r="Q743" s="11">
        <f t="shared" si="22"/>
        <v>2013</v>
      </c>
      <c r="R743" s="9">
        <f t="shared" si="23"/>
        <v>41401.648217592592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 t="s">
        <v>8321</v>
      </c>
      <c r="P744" t="s">
        <v>8322</v>
      </c>
      <c r="Q744" s="11">
        <f t="shared" si="22"/>
        <v>2014</v>
      </c>
      <c r="R744" s="9">
        <f t="shared" si="23"/>
        <v>41689.917962962965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 t="s">
        <v>8321</v>
      </c>
      <c r="P745" t="s">
        <v>8322</v>
      </c>
      <c r="Q745" s="11">
        <f t="shared" si="22"/>
        <v>2012</v>
      </c>
      <c r="R745" s="9">
        <f t="shared" si="23"/>
        <v>40990.709317129629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 t="s">
        <v>8321</v>
      </c>
      <c r="P746" t="s">
        <v>8322</v>
      </c>
      <c r="Q746" s="11">
        <f t="shared" si="22"/>
        <v>2012</v>
      </c>
      <c r="R746" s="9">
        <f t="shared" si="23"/>
        <v>41226.95721064815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 t="s">
        <v>8321</v>
      </c>
      <c r="P747" t="s">
        <v>8322</v>
      </c>
      <c r="Q747" s="11">
        <f t="shared" si="22"/>
        <v>2013</v>
      </c>
      <c r="R747" s="9">
        <f t="shared" si="23"/>
        <v>41367.572280092594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 t="s">
        <v>8321</v>
      </c>
      <c r="P748" t="s">
        <v>8322</v>
      </c>
      <c r="Q748" s="11">
        <f t="shared" si="22"/>
        <v>2012</v>
      </c>
      <c r="R748" s="9">
        <f t="shared" si="23"/>
        <v>41157.042928240742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 t="s">
        <v>8321</v>
      </c>
      <c r="P749" t="s">
        <v>8322</v>
      </c>
      <c r="Q749" s="11">
        <f t="shared" si="22"/>
        <v>2014</v>
      </c>
      <c r="R749" s="9">
        <f t="shared" si="23"/>
        <v>41988.548831018517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 t="s">
        <v>8321</v>
      </c>
      <c r="P750" t="s">
        <v>8322</v>
      </c>
      <c r="Q750" s="11">
        <f t="shared" si="22"/>
        <v>2014</v>
      </c>
      <c r="R750" s="9">
        <f t="shared" si="23"/>
        <v>41831.846828703703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 t="s">
        <v>8321</v>
      </c>
      <c r="P751" t="s">
        <v>8322</v>
      </c>
      <c r="Q751" s="11">
        <f t="shared" si="22"/>
        <v>2016</v>
      </c>
      <c r="R751" s="9">
        <f t="shared" si="23"/>
        <v>42733.94131944445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 t="s">
        <v>8321</v>
      </c>
      <c r="P752" t="s">
        <v>8322</v>
      </c>
      <c r="Q752" s="11">
        <f t="shared" si="22"/>
        <v>2013</v>
      </c>
      <c r="R752" s="9">
        <f t="shared" si="23"/>
        <v>41299.878148148149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 t="s">
        <v>8321</v>
      </c>
      <c r="P753" t="s">
        <v>8322</v>
      </c>
      <c r="Q753" s="11">
        <f t="shared" si="22"/>
        <v>2011</v>
      </c>
      <c r="R753" s="9">
        <f t="shared" si="23"/>
        <v>40713.630497685182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 t="s">
        <v>8321</v>
      </c>
      <c r="P754" t="s">
        <v>8322</v>
      </c>
      <c r="Q754" s="11">
        <f t="shared" si="22"/>
        <v>2016</v>
      </c>
      <c r="R754" s="9">
        <f t="shared" si="23"/>
        <v>42639.421493055561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 t="s">
        <v>8321</v>
      </c>
      <c r="P755" t="s">
        <v>8322</v>
      </c>
      <c r="Q755" s="11">
        <f t="shared" si="22"/>
        <v>2015</v>
      </c>
      <c r="R755" s="9">
        <f t="shared" si="23"/>
        <v>42019.590173611112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 t="s">
        <v>8321</v>
      </c>
      <c r="P756" t="s">
        <v>8322</v>
      </c>
      <c r="Q756" s="11">
        <f t="shared" si="22"/>
        <v>2012</v>
      </c>
      <c r="R756" s="9">
        <f t="shared" si="23"/>
        <v>41249.749085648145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 t="s">
        <v>8321</v>
      </c>
      <c r="P757" t="s">
        <v>8322</v>
      </c>
      <c r="Q757" s="11">
        <f t="shared" si="22"/>
        <v>2013</v>
      </c>
      <c r="R757" s="9">
        <f t="shared" si="23"/>
        <v>41383.605057870373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 t="s">
        <v>8321</v>
      </c>
      <c r="P758" t="s">
        <v>8322</v>
      </c>
      <c r="Q758" s="11">
        <f t="shared" si="22"/>
        <v>2011</v>
      </c>
      <c r="R758" s="9">
        <f t="shared" si="23"/>
        <v>40590.766886574071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 t="s">
        <v>8321</v>
      </c>
      <c r="P759" t="s">
        <v>8322</v>
      </c>
      <c r="Q759" s="11">
        <f t="shared" si="22"/>
        <v>2012</v>
      </c>
      <c r="R759" s="9">
        <f t="shared" si="23"/>
        <v>41235.054560185185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 t="s">
        <v>8321</v>
      </c>
      <c r="P760" t="s">
        <v>8322</v>
      </c>
      <c r="Q760" s="11">
        <f t="shared" si="22"/>
        <v>2010</v>
      </c>
      <c r="R760" s="9">
        <f t="shared" si="23"/>
        <v>40429.836435185185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 t="s">
        <v>8321</v>
      </c>
      <c r="P761" t="s">
        <v>8322</v>
      </c>
      <c r="Q761" s="11">
        <f t="shared" si="22"/>
        <v>2014</v>
      </c>
      <c r="R761" s="9">
        <f t="shared" si="23"/>
        <v>41789.330312500002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 t="s">
        <v>8321</v>
      </c>
      <c r="P762" t="s">
        <v>8323</v>
      </c>
      <c r="Q762" s="11">
        <f t="shared" si="22"/>
        <v>2016</v>
      </c>
      <c r="R762" s="9">
        <f t="shared" si="23"/>
        <v>42670.764039351852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 t="s">
        <v>8321</v>
      </c>
      <c r="P763" t="s">
        <v>8323</v>
      </c>
      <c r="Q763" s="11">
        <f t="shared" si="22"/>
        <v>2014</v>
      </c>
      <c r="R763" s="9">
        <f t="shared" si="23"/>
        <v>41642.751458333332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 t="s">
        <v>8321</v>
      </c>
      <c r="P764" t="s">
        <v>8323</v>
      </c>
      <c r="Q764" s="11">
        <f t="shared" si="22"/>
        <v>2016</v>
      </c>
      <c r="R764" s="9">
        <f t="shared" si="23"/>
        <v>42690.858449074076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 t="s">
        <v>8321</v>
      </c>
      <c r="P765" t="s">
        <v>8323</v>
      </c>
      <c r="Q765" s="11">
        <f t="shared" si="22"/>
        <v>2013</v>
      </c>
      <c r="R765" s="9">
        <f t="shared" si="23"/>
        <v>41471.446851851848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 t="s">
        <v>8321</v>
      </c>
      <c r="P766" t="s">
        <v>8323</v>
      </c>
      <c r="Q766" s="11">
        <f t="shared" si="22"/>
        <v>2015</v>
      </c>
      <c r="R766" s="9">
        <f t="shared" si="23"/>
        <v>42227.173159722224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 t="s">
        <v>8321</v>
      </c>
      <c r="P767" t="s">
        <v>8323</v>
      </c>
      <c r="Q767" s="11">
        <f t="shared" si="22"/>
        <v>2014</v>
      </c>
      <c r="R767" s="9">
        <f t="shared" si="23"/>
        <v>41901.542638888888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 t="s">
        <v>8321</v>
      </c>
      <c r="P768" t="s">
        <v>8323</v>
      </c>
      <c r="Q768" s="11">
        <f t="shared" si="22"/>
        <v>2015</v>
      </c>
      <c r="R768" s="9">
        <f t="shared" si="23"/>
        <v>42021.783368055556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 t="s">
        <v>8321</v>
      </c>
      <c r="P769" t="s">
        <v>8323</v>
      </c>
      <c r="Q769" s="11">
        <f t="shared" si="22"/>
        <v>2015</v>
      </c>
      <c r="R769" s="9">
        <f t="shared" si="23"/>
        <v>42115.143634259264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 t="s">
        <v>8321</v>
      </c>
      <c r="P770" t="s">
        <v>8323</v>
      </c>
      <c r="Q770" s="11">
        <f t="shared" ref="Q770:Q833" si="24">YEAR(R770)</f>
        <v>2013</v>
      </c>
      <c r="R770" s="9">
        <f t="shared" ref="R770:R833" si="25">(((J770/60)/60/24)+DATE(1970,1,1))</f>
        <v>41594.207060185188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 t="s">
        <v>8321</v>
      </c>
      <c r="P771" t="s">
        <v>8323</v>
      </c>
      <c r="Q771" s="11">
        <f t="shared" si="24"/>
        <v>2013</v>
      </c>
      <c r="R771" s="9">
        <f t="shared" si="25"/>
        <v>41604.996458333335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 t="s">
        <v>8321</v>
      </c>
      <c r="P772" t="s">
        <v>8323</v>
      </c>
      <c r="Q772" s="11">
        <f t="shared" si="24"/>
        <v>2013</v>
      </c>
      <c r="R772" s="9">
        <f t="shared" si="25"/>
        <v>41289.999641203707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 t="s">
        <v>8321</v>
      </c>
      <c r="P773" t="s">
        <v>8323</v>
      </c>
      <c r="Q773" s="11">
        <f t="shared" si="24"/>
        <v>2015</v>
      </c>
      <c r="R773" s="9">
        <f t="shared" si="25"/>
        <v>42349.824097222227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 t="s">
        <v>8321</v>
      </c>
      <c r="P774" t="s">
        <v>8323</v>
      </c>
      <c r="Q774" s="11">
        <f t="shared" si="24"/>
        <v>2009</v>
      </c>
      <c r="R774" s="9">
        <f t="shared" si="25"/>
        <v>40068.056932870371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 t="s">
        <v>8321</v>
      </c>
      <c r="P775" t="s">
        <v>8323</v>
      </c>
      <c r="Q775" s="11">
        <f t="shared" si="24"/>
        <v>2015</v>
      </c>
      <c r="R775" s="9">
        <f t="shared" si="25"/>
        <v>42100.735937499994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 t="s">
        <v>8321</v>
      </c>
      <c r="P776" t="s">
        <v>8323</v>
      </c>
      <c r="Q776" s="11">
        <f t="shared" si="24"/>
        <v>2014</v>
      </c>
      <c r="R776" s="9">
        <f t="shared" si="25"/>
        <v>41663.780300925922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 t="s">
        <v>8321</v>
      </c>
      <c r="P777" t="s">
        <v>8323</v>
      </c>
      <c r="Q777" s="11">
        <f t="shared" si="24"/>
        <v>2011</v>
      </c>
      <c r="R777" s="9">
        <f t="shared" si="25"/>
        <v>40863.060127314813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 t="s">
        <v>8321</v>
      </c>
      <c r="P778" t="s">
        <v>8323</v>
      </c>
      <c r="Q778" s="11">
        <f t="shared" si="24"/>
        <v>2015</v>
      </c>
      <c r="R778" s="9">
        <f t="shared" si="25"/>
        <v>42250.685706018514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 t="s">
        <v>8321</v>
      </c>
      <c r="P779" t="s">
        <v>8323</v>
      </c>
      <c r="Q779" s="11">
        <f t="shared" si="24"/>
        <v>2013</v>
      </c>
      <c r="R779" s="9">
        <f t="shared" si="25"/>
        <v>41456.981215277774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 t="s">
        <v>8321</v>
      </c>
      <c r="P780" t="s">
        <v>8323</v>
      </c>
      <c r="Q780" s="11">
        <f t="shared" si="24"/>
        <v>2014</v>
      </c>
      <c r="R780" s="9">
        <f t="shared" si="25"/>
        <v>41729.702314814815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 t="s">
        <v>8321</v>
      </c>
      <c r="P781" t="s">
        <v>8323</v>
      </c>
      <c r="Q781" s="11">
        <f t="shared" si="24"/>
        <v>2010</v>
      </c>
      <c r="R781" s="9">
        <f t="shared" si="25"/>
        <v>40436.68408564815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 t="s">
        <v>8324</v>
      </c>
      <c r="P782" t="s">
        <v>8325</v>
      </c>
      <c r="Q782" s="11">
        <f t="shared" si="24"/>
        <v>2011</v>
      </c>
      <c r="R782" s="9">
        <f t="shared" si="25"/>
        <v>40636.673900462964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 t="s">
        <v>8324</v>
      </c>
      <c r="P783" t="s">
        <v>8325</v>
      </c>
      <c r="Q783" s="11">
        <f t="shared" si="24"/>
        <v>2013</v>
      </c>
      <c r="R783" s="9">
        <f t="shared" si="25"/>
        <v>41403.000856481485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 t="s">
        <v>8324</v>
      </c>
      <c r="P784" t="s">
        <v>8325</v>
      </c>
      <c r="Q784" s="11">
        <f t="shared" si="24"/>
        <v>2012</v>
      </c>
      <c r="R784" s="9">
        <f t="shared" si="25"/>
        <v>41116.758125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 t="s">
        <v>8324</v>
      </c>
      <c r="P785" t="s">
        <v>8325</v>
      </c>
      <c r="Q785" s="11">
        <f t="shared" si="24"/>
        <v>2012</v>
      </c>
      <c r="R785" s="9">
        <f t="shared" si="25"/>
        <v>40987.773715277777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 t="s">
        <v>8324</v>
      </c>
      <c r="P786" t="s">
        <v>8325</v>
      </c>
      <c r="Q786" s="11">
        <f t="shared" si="24"/>
        <v>2014</v>
      </c>
      <c r="R786" s="9">
        <f t="shared" si="25"/>
        <v>41675.149525462963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 t="s">
        <v>8324</v>
      </c>
      <c r="P787" t="s">
        <v>8325</v>
      </c>
      <c r="Q787" s="11">
        <f t="shared" si="24"/>
        <v>2013</v>
      </c>
      <c r="R787" s="9">
        <f t="shared" si="25"/>
        <v>41303.593923611108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 t="s">
        <v>8324</v>
      </c>
      <c r="P788" t="s">
        <v>8325</v>
      </c>
      <c r="Q788" s="11">
        <f t="shared" si="24"/>
        <v>2012</v>
      </c>
      <c r="R788" s="9">
        <f t="shared" si="25"/>
        <v>40983.055949074071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 t="s">
        <v>8324</v>
      </c>
      <c r="P789" t="s">
        <v>8325</v>
      </c>
      <c r="Q789" s="11">
        <f t="shared" si="24"/>
        <v>2013</v>
      </c>
      <c r="R789" s="9">
        <f t="shared" si="25"/>
        <v>41549.627615740741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 t="s">
        <v>8324</v>
      </c>
      <c r="P790" t="s">
        <v>8325</v>
      </c>
      <c r="Q790" s="11">
        <f t="shared" si="24"/>
        <v>2012</v>
      </c>
      <c r="R790" s="9">
        <f t="shared" si="25"/>
        <v>41059.006805555553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 t="s">
        <v>8324</v>
      </c>
      <c r="P791" t="s">
        <v>8325</v>
      </c>
      <c r="Q791" s="11">
        <f t="shared" si="24"/>
        <v>2013</v>
      </c>
      <c r="R791" s="9">
        <f t="shared" si="25"/>
        <v>41277.186111111114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 t="s">
        <v>8324</v>
      </c>
      <c r="P792" t="s">
        <v>8325</v>
      </c>
      <c r="Q792" s="11">
        <f t="shared" si="24"/>
        <v>2013</v>
      </c>
      <c r="R792" s="9">
        <f t="shared" si="25"/>
        <v>41276.047905092593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 t="s">
        <v>8324</v>
      </c>
      <c r="P793" t="s">
        <v>8325</v>
      </c>
      <c r="Q793" s="11">
        <f t="shared" si="24"/>
        <v>2013</v>
      </c>
      <c r="R793" s="9">
        <f t="shared" si="25"/>
        <v>41557.780624999999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 t="s">
        <v>8324</v>
      </c>
      <c r="P794" t="s">
        <v>8325</v>
      </c>
      <c r="Q794" s="11">
        <f t="shared" si="24"/>
        <v>2013</v>
      </c>
      <c r="R794" s="9">
        <f t="shared" si="25"/>
        <v>41555.873645833337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 t="s">
        <v>8324</v>
      </c>
      <c r="P795" t="s">
        <v>8325</v>
      </c>
      <c r="Q795" s="11">
        <f t="shared" si="24"/>
        <v>2013</v>
      </c>
      <c r="R795" s="9">
        <f t="shared" si="25"/>
        <v>41442.741249999999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 t="s">
        <v>8324</v>
      </c>
      <c r="P796" t="s">
        <v>8325</v>
      </c>
      <c r="Q796" s="11">
        <f t="shared" si="24"/>
        <v>2011</v>
      </c>
      <c r="R796" s="9">
        <f t="shared" si="25"/>
        <v>40736.115011574075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 t="s">
        <v>8324</v>
      </c>
      <c r="P797" t="s">
        <v>8325</v>
      </c>
      <c r="Q797" s="11">
        <f t="shared" si="24"/>
        <v>2012</v>
      </c>
      <c r="R797" s="9">
        <f t="shared" si="25"/>
        <v>40963.613032407404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 t="s">
        <v>8324</v>
      </c>
      <c r="P798" t="s">
        <v>8325</v>
      </c>
      <c r="Q798" s="11">
        <f t="shared" si="24"/>
        <v>2013</v>
      </c>
      <c r="R798" s="9">
        <f t="shared" si="25"/>
        <v>41502.882928240739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 t="s">
        <v>8324</v>
      </c>
      <c r="P799" t="s">
        <v>8325</v>
      </c>
      <c r="Q799" s="11">
        <f t="shared" si="24"/>
        <v>2012</v>
      </c>
      <c r="R799" s="9">
        <f t="shared" si="25"/>
        <v>40996.994074074071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 t="s">
        <v>8324</v>
      </c>
      <c r="P800" t="s">
        <v>8325</v>
      </c>
      <c r="Q800" s="11">
        <f t="shared" si="24"/>
        <v>2014</v>
      </c>
      <c r="R800" s="9">
        <f t="shared" si="25"/>
        <v>41882.590127314819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 t="s">
        <v>8324</v>
      </c>
      <c r="P801" t="s">
        <v>8325</v>
      </c>
      <c r="Q801" s="11">
        <f t="shared" si="24"/>
        <v>2012</v>
      </c>
      <c r="R801" s="9">
        <f t="shared" si="25"/>
        <v>40996.667199074072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 t="s">
        <v>8324</v>
      </c>
      <c r="P802" t="s">
        <v>8325</v>
      </c>
      <c r="Q802" s="11">
        <f t="shared" si="24"/>
        <v>2014</v>
      </c>
      <c r="R802" s="9">
        <f t="shared" si="25"/>
        <v>41863.433495370373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 t="s">
        <v>8324</v>
      </c>
      <c r="P803" t="s">
        <v>8325</v>
      </c>
      <c r="Q803" s="11">
        <f t="shared" si="24"/>
        <v>2011</v>
      </c>
      <c r="R803" s="9">
        <f t="shared" si="25"/>
        <v>40695.795370370368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 t="s">
        <v>8324</v>
      </c>
      <c r="P804" t="s">
        <v>8325</v>
      </c>
      <c r="Q804" s="11">
        <f t="shared" si="24"/>
        <v>2012</v>
      </c>
      <c r="R804" s="9">
        <f t="shared" si="25"/>
        <v>41123.022268518522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 t="s">
        <v>8324</v>
      </c>
      <c r="P805" t="s">
        <v>8325</v>
      </c>
      <c r="Q805" s="11">
        <f t="shared" si="24"/>
        <v>2011</v>
      </c>
      <c r="R805" s="9">
        <f t="shared" si="25"/>
        <v>40665.949976851851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 t="s">
        <v>8324</v>
      </c>
      <c r="P806" t="s">
        <v>8325</v>
      </c>
      <c r="Q806" s="11">
        <f t="shared" si="24"/>
        <v>2011</v>
      </c>
      <c r="R806" s="9">
        <f t="shared" si="25"/>
        <v>40730.105625000004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 t="s">
        <v>8324</v>
      </c>
      <c r="P807" t="s">
        <v>8325</v>
      </c>
      <c r="Q807" s="11">
        <f t="shared" si="24"/>
        <v>2011</v>
      </c>
      <c r="R807" s="9">
        <f t="shared" si="25"/>
        <v>40690.823055555556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 t="s">
        <v>8324</v>
      </c>
      <c r="P808" t="s">
        <v>8325</v>
      </c>
      <c r="Q808" s="11">
        <f t="shared" si="24"/>
        <v>2011</v>
      </c>
      <c r="R808" s="9">
        <f t="shared" si="25"/>
        <v>40763.691423611112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 t="s">
        <v>8324</v>
      </c>
      <c r="P809" t="s">
        <v>8325</v>
      </c>
      <c r="Q809" s="11">
        <f t="shared" si="24"/>
        <v>2017</v>
      </c>
      <c r="R809" s="9">
        <f t="shared" si="25"/>
        <v>42759.628599537042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 t="s">
        <v>8324</v>
      </c>
      <c r="P810" t="s">
        <v>8325</v>
      </c>
      <c r="Q810" s="11">
        <f t="shared" si="24"/>
        <v>2014</v>
      </c>
      <c r="R810" s="9">
        <f t="shared" si="25"/>
        <v>41962.100532407407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 t="s">
        <v>8324</v>
      </c>
      <c r="P811" t="s">
        <v>8325</v>
      </c>
      <c r="Q811" s="11">
        <f t="shared" si="24"/>
        <v>2013</v>
      </c>
      <c r="R811" s="9">
        <f t="shared" si="25"/>
        <v>41628.833680555559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 t="s">
        <v>8324</v>
      </c>
      <c r="P812" t="s">
        <v>8325</v>
      </c>
      <c r="Q812" s="11">
        <f t="shared" si="24"/>
        <v>2012</v>
      </c>
      <c r="R812" s="9">
        <f t="shared" si="25"/>
        <v>41123.056273148148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 t="s">
        <v>8324</v>
      </c>
      <c r="P813" t="s">
        <v>8325</v>
      </c>
      <c r="Q813" s="11">
        <f t="shared" si="24"/>
        <v>2013</v>
      </c>
      <c r="R813" s="9">
        <f t="shared" si="25"/>
        <v>41443.643541666665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 t="s">
        <v>8324</v>
      </c>
      <c r="P814" t="s">
        <v>8325</v>
      </c>
      <c r="Q814" s="11">
        <f t="shared" si="24"/>
        <v>2013</v>
      </c>
      <c r="R814" s="9">
        <f t="shared" si="25"/>
        <v>41282.017962962964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 t="s">
        <v>8324</v>
      </c>
      <c r="P815" t="s">
        <v>8325</v>
      </c>
      <c r="Q815" s="11">
        <f t="shared" si="24"/>
        <v>2012</v>
      </c>
      <c r="R815" s="9">
        <f t="shared" si="25"/>
        <v>41080.960243055553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 t="s">
        <v>8324</v>
      </c>
      <c r="P816" t="s">
        <v>8325</v>
      </c>
      <c r="Q816" s="11">
        <f t="shared" si="24"/>
        <v>2011</v>
      </c>
      <c r="R816" s="9">
        <f t="shared" si="25"/>
        <v>40679.743067129632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 t="s">
        <v>8324</v>
      </c>
      <c r="P817" t="s">
        <v>8325</v>
      </c>
      <c r="Q817" s="11">
        <f t="shared" si="24"/>
        <v>2014</v>
      </c>
      <c r="R817" s="9">
        <f t="shared" si="25"/>
        <v>41914.917858796296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 t="s">
        <v>8324</v>
      </c>
      <c r="P818" t="s">
        <v>8325</v>
      </c>
      <c r="Q818" s="11">
        <f t="shared" si="24"/>
        <v>2013</v>
      </c>
      <c r="R818" s="9">
        <f t="shared" si="25"/>
        <v>41341.870868055557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 t="s">
        <v>8324</v>
      </c>
      <c r="P819" t="s">
        <v>8325</v>
      </c>
      <c r="Q819" s="11">
        <f t="shared" si="24"/>
        <v>2012</v>
      </c>
      <c r="R819" s="9">
        <f t="shared" si="25"/>
        <v>40925.599664351852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 t="s">
        <v>8324</v>
      </c>
      <c r="P820" t="s">
        <v>8325</v>
      </c>
      <c r="Q820" s="11">
        <f t="shared" si="24"/>
        <v>2012</v>
      </c>
      <c r="R820" s="9">
        <f t="shared" si="25"/>
        <v>41120.882881944446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 t="s">
        <v>8324</v>
      </c>
      <c r="P821" t="s">
        <v>8325</v>
      </c>
      <c r="Q821" s="11">
        <f t="shared" si="24"/>
        <v>2013</v>
      </c>
      <c r="R821" s="9">
        <f t="shared" si="25"/>
        <v>41619.998310185183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 t="s">
        <v>8324</v>
      </c>
      <c r="P822" t="s">
        <v>8325</v>
      </c>
      <c r="Q822" s="11">
        <f t="shared" si="24"/>
        <v>2014</v>
      </c>
      <c r="R822" s="9">
        <f t="shared" si="25"/>
        <v>41768.841921296298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 t="s">
        <v>8324</v>
      </c>
      <c r="P823" t="s">
        <v>8325</v>
      </c>
      <c r="Q823" s="11">
        <f t="shared" si="24"/>
        <v>2015</v>
      </c>
      <c r="R823" s="9">
        <f t="shared" si="25"/>
        <v>42093.922048611115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 t="s">
        <v>8324</v>
      </c>
      <c r="P824" t="s">
        <v>8325</v>
      </c>
      <c r="Q824" s="11">
        <f t="shared" si="24"/>
        <v>2012</v>
      </c>
      <c r="R824" s="9">
        <f t="shared" si="25"/>
        <v>41157.947337962964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 t="s">
        <v>8324</v>
      </c>
      <c r="P825" t="s">
        <v>8325</v>
      </c>
      <c r="Q825" s="11">
        <f t="shared" si="24"/>
        <v>2015</v>
      </c>
      <c r="R825" s="9">
        <f t="shared" si="25"/>
        <v>42055.972824074073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 t="s">
        <v>8324</v>
      </c>
      <c r="P826" t="s">
        <v>8325</v>
      </c>
      <c r="Q826" s="11">
        <f t="shared" si="24"/>
        <v>2010</v>
      </c>
      <c r="R826" s="9">
        <f t="shared" si="25"/>
        <v>40250.242106481484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 t="s">
        <v>8324</v>
      </c>
      <c r="P827" t="s">
        <v>8325</v>
      </c>
      <c r="Q827" s="11">
        <f t="shared" si="24"/>
        <v>2012</v>
      </c>
      <c r="R827" s="9">
        <f t="shared" si="25"/>
        <v>41186.306527777779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 t="s">
        <v>8324</v>
      </c>
      <c r="P828" t="s">
        <v>8325</v>
      </c>
      <c r="Q828" s="11">
        <f t="shared" si="24"/>
        <v>2012</v>
      </c>
      <c r="R828" s="9">
        <f t="shared" si="25"/>
        <v>40973.038541666669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 t="s">
        <v>8324</v>
      </c>
      <c r="P829" t="s">
        <v>8325</v>
      </c>
      <c r="Q829" s="11">
        <f t="shared" si="24"/>
        <v>2012</v>
      </c>
      <c r="R829" s="9">
        <f t="shared" si="25"/>
        <v>40927.473460648151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 t="s">
        <v>8324</v>
      </c>
      <c r="P830" t="s">
        <v>8325</v>
      </c>
      <c r="Q830" s="11">
        <f t="shared" si="24"/>
        <v>2012</v>
      </c>
      <c r="R830" s="9">
        <f t="shared" si="25"/>
        <v>41073.050717592596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 t="s">
        <v>8324</v>
      </c>
      <c r="P831" t="s">
        <v>8325</v>
      </c>
      <c r="Q831" s="11">
        <f t="shared" si="24"/>
        <v>2016</v>
      </c>
      <c r="R831" s="9">
        <f t="shared" si="25"/>
        <v>42504.801388888889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 t="s">
        <v>8324</v>
      </c>
      <c r="P832" t="s">
        <v>8325</v>
      </c>
      <c r="Q832" s="11">
        <f t="shared" si="24"/>
        <v>2013</v>
      </c>
      <c r="R832" s="9">
        <f t="shared" si="25"/>
        <v>41325.525752314818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 t="s">
        <v>8324</v>
      </c>
      <c r="P833" t="s">
        <v>8325</v>
      </c>
      <c r="Q833" s="11">
        <f t="shared" si="24"/>
        <v>2012</v>
      </c>
      <c r="R833" s="9">
        <f t="shared" si="25"/>
        <v>40996.646921296298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 t="s">
        <v>8324</v>
      </c>
      <c r="P834" t="s">
        <v>8325</v>
      </c>
      <c r="Q834" s="11">
        <f t="shared" ref="Q834:Q897" si="26">YEAR(R834)</f>
        <v>2011</v>
      </c>
      <c r="R834" s="9">
        <f t="shared" ref="R834:R897" si="27">(((J834/60)/60/24)+DATE(1970,1,1))</f>
        <v>40869.675173611111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 t="s">
        <v>8324</v>
      </c>
      <c r="P835" t="s">
        <v>8325</v>
      </c>
      <c r="Q835" s="11">
        <f t="shared" si="26"/>
        <v>2014</v>
      </c>
      <c r="R835" s="9">
        <f t="shared" si="27"/>
        <v>41718.878182870372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 t="s">
        <v>8324</v>
      </c>
      <c r="P836" t="s">
        <v>8325</v>
      </c>
      <c r="Q836" s="11">
        <f t="shared" si="26"/>
        <v>2013</v>
      </c>
      <c r="R836" s="9">
        <f t="shared" si="27"/>
        <v>41422.822824074072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 t="s">
        <v>8324</v>
      </c>
      <c r="P837" t="s">
        <v>8325</v>
      </c>
      <c r="Q837" s="11">
        <f t="shared" si="26"/>
        <v>2012</v>
      </c>
      <c r="R837" s="9">
        <f t="shared" si="27"/>
        <v>41005.45784722222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 t="s">
        <v>8324</v>
      </c>
      <c r="P838" t="s">
        <v>8325</v>
      </c>
      <c r="Q838" s="11">
        <f t="shared" si="26"/>
        <v>2013</v>
      </c>
      <c r="R838" s="9">
        <f t="shared" si="27"/>
        <v>41524.056921296295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 t="s">
        <v>8324</v>
      </c>
      <c r="P839" t="s">
        <v>8325</v>
      </c>
      <c r="Q839" s="11">
        <f t="shared" si="26"/>
        <v>2014</v>
      </c>
      <c r="R839" s="9">
        <f t="shared" si="27"/>
        <v>41730.998402777775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 t="s">
        <v>8324</v>
      </c>
      <c r="P840" t="s">
        <v>8325</v>
      </c>
      <c r="Q840" s="11">
        <f t="shared" si="26"/>
        <v>2011</v>
      </c>
      <c r="R840" s="9">
        <f t="shared" si="27"/>
        <v>40895.897974537038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 t="s">
        <v>8324</v>
      </c>
      <c r="P841" t="s">
        <v>8325</v>
      </c>
      <c r="Q841" s="11">
        <f t="shared" si="26"/>
        <v>2012</v>
      </c>
      <c r="R841" s="9">
        <f t="shared" si="27"/>
        <v>41144.763379629629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 t="s">
        <v>8324</v>
      </c>
      <c r="P842" t="s">
        <v>8326</v>
      </c>
      <c r="Q842" s="11">
        <f t="shared" si="26"/>
        <v>2016</v>
      </c>
      <c r="R842" s="9">
        <f t="shared" si="27"/>
        <v>42607.226701388892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 t="s">
        <v>8324</v>
      </c>
      <c r="P843" t="s">
        <v>8326</v>
      </c>
      <c r="Q843" s="11">
        <f t="shared" si="26"/>
        <v>2014</v>
      </c>
      <c r="R843" s="9">
        <f t="shared" si="27"/>
        <v>41923.838692129626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 t="s">
        <v>8324</v>
      </c>
      <c r="P844" t="s">
        <v>8326</v>
      </c>
      <c r="Q844" s="11">
        <f t="shared" si="26"/>
        <v>2013</v>
      </c>
      <c r="R844" s="9">
        <f t="shared" si="27"/>
        <v>41526.592395833337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8324</v>
      </c>
      <c r="P845" t="s">
        <v>8326</v>
      </c>
      <c r="Q845" s="11">
        <f t="shared" si="26"/>
        <v>2016</v>
      </c>
      <c r="R845" s="9">
        <f t="shared" si="27"/>
        <v>42695.257870370369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 t="s">
        <v>8324</v>
      </c>
      <c r="P846" t="s">
        <v>8326</v>
      </c>
      <c r="Q846" s="11">
        <f t="shared" si="26"/>
        <v>2014</v>
      </c>
      <c r="R846" s="9">
        <f t="shared" si="27"/>
        <v>41905.684629629628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 t="s">
        <v>8324</v>
      </c>
      <c r="P847" t="s">
        <v>8326</v>
      </c>
      <c r="Q847" s="11">
        <f t="shared" si="26"/>
        <v>2016</v>
      </c>
      <c r="R847" s="9">
        <f t="shared" si="27"/>
        <v>42578.205972222218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 t="s">
        <v>8324</v>
      </c>
      <c r="P848" t="s">
        <v>8326</v>
      </c>
      <c r="Q848" s="11">
        <f t="shared" si="26"/>
        <v>2014</v>
      </c>
      <c r="R848" s="9">
        <f t="shared" si="27"/>
        <v>41694.391840277778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 t="s">
        <v>8324</v>
      </c>
      <c r="P849" t="s">
        <v>8326</v>
      </c>
      <c r="Q849" s="11">
        <f t="shared" si="26"/>
        <v>2015</v>
      </c>
      <c r="R849" s="9">
        <f t="shared" si="27"/>
        <v>42165.79833333334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 t="s">
        <v>8324</v>
      </c>
      <c r="P850" t="s">
        <v>8326</v>
      </c>
      <c r="Q850" s="11">
        <f t="shared" si="26"/>
        <v>2015</v>
      </c>
      <c r="R850" s="9">
        <f t="shared" si="27"/>
        <v>42078.792048611111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 t="s">
        <v>8324</v>
      </c>
      <c r="P851" t="s">
        <v>8326</v>
      </c>
      <c r="Q851" s="11">
        <f t="shared" si="26"/>
        <v>2015</v>
      </c>
      <c r="R851" s="9">
        <f t="shared" si="27"/>
        <v>42051.148888888885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 t="s">
        <v>8324</v>
      </c>
      <c r="P852" t="s">
        <v>8326</v>
      </c>
      <c r="Q852" s="11">
        <f t="shared" si="26"/>
        <v>2016</v>
      </c>
      <c r="R852" s="9">
        <f t="shared" si="27"/>
        <v>42452.827743055561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 t="s">
        <v>8324</v>
      </c>
      <c r="P853" t="s">
        <v>8326</v>
      </c>
      <c r="Q853" s="11">
        <f t="shared" si="26"/>
        <v>2016</v>
      </c>
      <c r="R853" s="9">
        <f t="shared" si="27"/>
        <v>42522.880243055552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 t="s">
        <v>8324</v>
      </c>
      <c r="P854" t="s">
        <v>8326</v>
      </c>
      <c r="Q854" s="11">
        <f t="shared" si="26"/>
        <v>2016</v>
      </c>
      <c r="R854" s="9">
        <f t="shared" si="27"/>
        <v>42656.805497685185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 t="s">
        <v>8324</v>
      </c>
      <c r="P855" t="s">
        <v>8326</v>
      </c>
      <c r="Q855" s="11">
        <f t="shared" si="26"/>
        <v>2015</v>
      </c>
      <c r="R855" s="9">
        <f t="shared" si="27"/>
        <v>42021.832280092596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 t="s">
        <v>8324</v>
      </c>
      <c r="P856" t="s">
        <v>8326</v>
      </c>
      <c r="Q856" s="11">
        <f t="shared" si="26"/>
        <v>2016</v>
      </c>
      <c r="R856" s="9">
        <f t="shared" si="27"/>
        <v>42702.212337962963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 t="s">
        <v>8324</v>
      </c>
      <c r="P857" t="s">
        <v>8326</v>
      </c>
      <c r="Q857" s="11">
        <f t="shared" si="26"/>
        <v>2016</v>
      </c>
      <c r="R857" s="9">
        <f t="shared" si="27"/>
        <v>42545.125196759262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 t="s">
        <v>8324</v>
      </c>
      <c r="P858" t="s">
        <v>8326</v>
      </c>
      <c r="Q858" s="11">
        <f t="shared" si="26"/>
        <v>2016</v>
      </c>
      <c r="R858" s="9">
        <f t="shared" si="27"/>
        <v>42609.311990740738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 t="s">
        <v>8324</v>
      </c>
      <c r="P859" t="s">
        <v>8326</v>
      </c>
      <c r="Q859" s="11">
        <f t="shared" si="26"/>
        <v>2015</v>
      </c>
      <c r="R859" s="9">
        <f t="shared" si="27"/>
        <v>42291.581377314811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 t="s">
        <v>8324</v>
      </c>
      <c r="P860" t="s">
        <v>8326</v>
      </c>
      <c r="Q860" s="11">
        <f t="shared" si="26"/>
        <v>2015</v>
      </c>
      <c r="R860" s="9">
        <f t="shared" si="27"/>
        <v>42079.745578703703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 t="s">
        <v>8324</v>
      </c>
      <c r="P861" t="s">
        <v>8326</v>
      </c>
      <c r="Q861" s="11">
        <f t="shared" si="26"/>
        <v>2015</v>
      </c>
      <c r="R861" s="9">
        <f t="shared" si="27"/>
        <v>42128.820231481484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 t="s">
        <v>8324</v>
      </c>
      <c r="P862" t="s">
        <v>8327</v>
      </c>
      <c r="Q862" s="11">
        <f t="shared" si="26"/>
        <v>2013</v>
      </c>
      <c r="R862" s="9">
        <f t="shared" si="27"/>
        <v>41570.482789351852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 t="s">
        <v>8324</v>
      </c>
      <c r="P863" t="s">
        <v>8327</v>
      </c>
      <c r="Q863" s="11">
        <f t="shared" si="26"/>
        <v>2016</v>
      </c>
      <c r="R863" s="9">
        <f t="shared" si="27"/>
        <v>42599.965324074074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 t="s">
        <v>8324</v>
      </c>
      <c r="P864" t="s">
        <v>8327</v>
      </c>
      <c r="Q864" s="11">
        <f t="shared" si="26"/>
        <v>2013</v>
      </c>
      <c r="R864" s="9">
        <f t="shared" si="27"/>
        <v>41559.5549537037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 t="s">
        <v>8324</v>
      </c>
      <c r="P865" t="s">
        <v>8327</v>
      </c>
      <c r="Q865" s="11">
        <f t="shared" si="26"/>
        <v>2012</v>
      </c>
      <c r="R865" s="9">
        <f t="shared" si="27"/>
        <v>40921.117662037039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 t="s">
        <v>8324</v>
      </c>
      <c r="P866" t="s">
        <v>8327</v>
      </c>
      <c r="Q866" s="11">
        <f t="shared" si="26"/>
        <v>2013</v>
      </c>
      <c r="R866" s="9">
        <f t="shared" si="27"/>
        <v>41541.106921296298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 t="s">
        <v>8324</v>
      </c>
      <c r="P867" t="s">
        <v>8327</v>
      </c>
      <c r="Q867" s="11">
        <f t="shared" si="26"/>
        <v>2012</v>
      </c>
      <c r="R867" s="9">
        <f t="shared" si="27"/>
        <v>41230.77311342593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 t="s">
        <v>8324</v>
      </c>
      <c r="P868" t="s">
        <v>8327</v>
      </c>
      <c r="Q868" s="11">
        <f t="shared" si="26"/>
        <v>2015</v>
      </c>
      <c r="R868" s="9">
        <f t="shared" si="27"/>
        <v>42025.637939814813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 t="s">
        <v>8324</v>
      </c>
      <c r="P869" t="s">
        <v>8327</v>
      </c>
      <c r="Q869" s="11">
        <f t="shared" si="26"/>
        <v>2009</v>
      </c>
      <c r="R869" s="9">
        <f t="shared" si="27"/>
        <v>40088.105393518519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 t="s">
        <v>8324</v>
      </c>
      <c r="P870" t="s">
        <v>8327</v>
      </c>
      <c r="Q870" s="11">
        <f t="shared" si="26"/>
        <v>2013</v>
      </c>
      <c r="R870" s="9">
        <f t="shared" si="27"/>
        <v>41616.027754629627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 t="s">
        <v>8324</v>
      </c>
      <c r="P871" t="s">
        <v>8327</v>
      </c>
      <c r="Q871" s="11">
        <f t="shared" si="26"/>
        <v>2013</v>
      </c>
      <c r="R871" s="9">
        <f t="shared" si="27"/>
        <v>41342.845567129632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 t="s">
        <v>8324</v>
      </c>
      <c r="P872" t="s">
        <v>8327</v>
      </c>
      <c r="Q872" s="11">
        <f t="shared" si="26"/>
        <v>2013</v>
      </c>
      <c r="R872" s="9">
        <f t="shared" si="27"/>
        <v>41488.022256944445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 t="s">
        <v>8324</v>
      </c>
      <c r="P873" t="s">
        <v>8327</v>
      </c>
      <c r="Q873" s="11">
        <f t="shared" si="26"/>
        <v>2013</v>
      </c>
      <c r="R873" s="9">
        <f t="shared" si="27"/>
        <v>41577.561284722222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 t="s">
        <v>8324</v>
      </c>
      <c r="P874" t="s">
        <v>8327</v>
      </c>
      <c r="Q874" s="11">
        <f t="shared" si="26"/>
        <v>2011</v>
      </c>
      <c r="R874" s="9">
        <f t="shared" si="27"/>
        <v>40567.825543981482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 t="s">
        <v>8324</v>
      </c>
      <c r="P875" t="s">
        <v>8327</v>
      </c>
      <c r="Q875" s="11">
        <f t="shared" si="26"/>
        <v>2012</v>
      </c>
      <c r="R875" s="9">
        <f t="shared" si="27"/>
        <v>41184.167129629634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 t="s">
        <v>8324</v>
      </c>
      <c r="P876" t="s">
        <v>8327</v>
      </c>
      <c r="Q876" s="11">
        <f t="shared" si="26"/>
        <v>2013</v>
      </c>
      <c r="R876" s="9">
        <f t="shared" si="27"/>
        <v>41368.583726851852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 t="s">
        <v>8324</v>
      </c>
      <c r="P877" t="s">
        <v>8327</v>
      </c>
      <c r="Q877" s="11">
        <f t="shared" si="26"/>
        <v>2015</v>
      </c>
      <c r="R877" s="9">
        <f t="shared" si="27"/>
        <v>42248.723738425921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 t="s">
        <v>8324</v>
      </c>
      <c r="P878" t="s">
        <v>8327</v>
      </c>
      <c r="Q878" s="11">
        <f t="shared" si="26"/>
        <v>2013</v>
      </c>
      <c r="R878" s="9">
        <f t="shared" si="27"/>
        <v>41276.496840277774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 t="s">
        <v>8324</v>
      </c>
      <c r="P879" t="s">
        <v>8327</v>
      </c>
      <c r="Q879" s="11">
        <f t="shared" si="26"/>
        <v>2013</v>
      </c>
      <c r="R879" s="9">
        <f t="shared" si="27"/>
        <v>41597.788888888892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 t="s">
        <v>8324</v>
      </c>
      <c r="P880" t="s">
        <v>8327</v>
      </c>
      <c r="Q880" s="11">
        <f t="shared" si="26"/>
        <v>2010</v>
      </c>
      <c r="R880" s="9">
        <f t="shared" si="27"/>
        <v>40505.232916666668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 t="s">
        <v>8324</v>
      </c>
      <c r="P881" t="s">
        <v>8327</v>
      </c>
      <c r="Q881" s="11">
        <f t="shared" si="26"/>
        <v>2012</v>
      </c>
      <c r="R881" s="9">
        <f t="shared" si="27"/>
        <v>41037.829918981479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 t="s">
        <v>8324</v>
      </c>
      <c r="P882" t="s">
        <v>8328</v>
      </c>
      <c r="Q882" s="11">
        <f t="shared" si="26"/>
        <v>2012</v>
      </c>
      <c r="R882" s="9">
        <f t="shared" si="27"/>
        <v>41179.32104166667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 t="s">
        <v>8324</v>
      </c>
      <c r="P883" t="s">
        <v>8328</v>
      </c>
      <c r="Q883" s="11">
        <f t="shared" si="26"/>
        <v>2011</v>
      </c>
      <c r="R883" s="9">
        <f t="shared" si="27"/>
        <v>40877.25099537037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 t="s">
        <v>8324</v>
      </c>
      <c r="P884" t="s">
        <v>8328</v>
      </c>
      <c r="Q884" s="11">
        <f t="shared" si="26"/>
        <v>2011</v>
      </c>
      <c r="R884" s="9">
        <f t="shared" si="27"/>
        <v>40759.860532407409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 t="s">
        <v>8324</v>
      </c>
      <c r="P885" t="s">
        <v>8328</v>
      </c>
      <c r="Q885" s="11">
        <f t="shared" si="26"/>
        <v>2016</v>
      </c>
      <c r="R885" s="9">
        <f t="shared" si="27"/>
        <v>42371.935590277775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 t="s">
        <v>8324</v>
      </c>
      <c r="P886" t="s">
        <v>8328</v>
      </c>
      <c r="Q886" s="11">
        <f t="shared" si="26"/>
        <v>2012</v>
      </c>
      <c r="R886" s="9">
        <f t="shared" si="27"/>
        <v>40981.802615740737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 t="s">
        <v>8324</v>
      </c>
      <c r="P887" t="s">
        <v>8328</v>
      </c>
      <c r="Q887" s="11">
        <f t="shared" si="26"/>
        <v>2016</v>
      </c>
      <c r="R887" s="9">
        <f t="shared" si="27"/>
        <v>42713.941099537042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 t="s">
        <v>8324</v>
      </c>
      <c r="P888" t="s">
        <v>8328</v>
      </c>
      <c r="Q888" s="11">
        <f t="shared" si="26"/>
        <v>2016</v>
      </c>
      <c r="R888" s="9">
        <f t="shared" si="27"/>
        <v>42603.870520833334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 t="s">
        <v>8324</v>
      </c>
      <c r="P889" t="s">
        <v>8328</v>
      </c>
      <c r="Q889" s="11">
        <f t="shared" si="26"/>
        <v>2012</v>
      </c>
      <c r="R889" s="9">
        <f t="shared" si="27"/>
        <v>41026.958969907406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 t="s">
        <v>8324</v>
      </c>
      <c r="P890" t="s">
        <v>8328</v>
      </c>
      <c r="Q890" s="11">
        <f t="shared" si="26"/>
        <v>2011</v>
      </c>
      <c r="R890" s="9">
        <f t="shared" si="27"/>
        <v>40751.753298611111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 t="s">
        <v>8324</v>
      </c>
      <c r="P891" t="s">
        <v>8328</v>
      </c>
      <c r="Q891" s="11">
        <f t="shared" si="26"/>
        <v>2014</v>
      </c>
      <c r="R891" s="9">
        <f t="shared" si="27"/>
        <v>41887.784062500003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 t="s">
        <v>8324</v>
      </c>
      <c r="P892" t="s">
        <v>8328</v>
      </c>
      <c r="Q892" s="11">
        <f t="shared" si="26"/>
        <v>2013</v>
      </c>
      <c r="R892" s="9">
        <f t="shared" si="27"/>
        <v>41569.698831018519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 t="s">
        <v>8324</v>
      </c>
      <c r="P893" t="s">
        <v>8328</v>
      </c>
      <c r="Q893" s="11">
        <f t="shared" si="26"/>
        <v>2014</v>
      </c>
      <c r="R893" s="9">
        <f t="shared" si="27"/>
        <v>41842.031597222223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 t="s">
        <v>8324</v>
      </c>
      <c r="P894" t="s">
        <v>8328</v>
      </c>
      <c r="Q894" s="11">
        <f t="shared" si="26"/>
        <v>2010</v>
      </c>
      <c r="R894" s="9">
        <f t="shared" si="27"/>
        <v>40304.20003472222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 t="s">
        <v>8324</v>
      </c>
      <c r="P895" t="s">
        <v>8328</v>
      </c>
      <c r="Q895" s="11">
        <f t="shared" si="26"/>
        <v>2015</v>
      </c>
      <c r="R895" s="9">
        <f t="shared" si="27"/>
        <v>42065.897719907407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 t="s">
        <v>8324</v>
      </c>
      <c r="P896" t="s">
        <v>8328</v>
      </c>
      <c r="Q896" s="11">
        <f t="shared" si="26"/>
        <v>2016</v>
      </c>
      <c r="R896" s="9">
        <f t="shared" si="27"/>
        <v>42496.981597222228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 t="s">
        <v>8324</v>
      </c>
      <c r="P897" t="s">
        <v>8328</v>
      </c>
      <c r="Q897" s="11">
        <f t="shared" si="26"/>
        <v>2010</v>
      </c>
      <c r="R897" s="9">
        <f t="shared" si="27"/>
        <v>40431.127650462964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 t="s">
        <v>8324</v>
      </c>
      <c r="P898" t="s">
        <v>8328</v>
      </c>
      <c r="Q898" s="11">
        <f t="shared" ref="Q898:Q961" si="28">YEAR(R898)</f>
        <v>2015</v>
      </c>
      <c r="R898" s="9">
        <f t="shared" ref="R898:R961" si="29">(((J898/60)/60/24)+DATE(1970,1,1))</f>
        <v>42218.872986111113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 t="s">
        <v>8324</v>
      </c>
      <c r="P899" t="s">
        <v>8328</v>
      </c>
      <c r="Q899" s="11">
        <f t="shared" si="28"/>
        <v>2012</v>
      </c>
      <c r="R899" s="9">
        <f t="shared" si="29"/>
        <v>41211.688750000001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 t="s">
        <v>8324</v>
      </c>
      <c r="P900" t="s">
        <v>8328</v>
      </c>
      <c r="Q900" s="11">
        <f t="shared" si="28"/>
        <v>2011</v>
      </c>
      <c r="R900" s="9">
        <f t="shared" si="29"/>
        <v>40878.758217592593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 t="s">
        <v>8324</v>
      </c>
      <c r="P901" t="s">
        <v>8328</v>
      </c>
      <c r="Q901" s="11">
        <f t="shared" si="28"/>
        <v>2011</v>
      </c>
      <c r="R901" s="9">
        <f t="shared" si="29"/>
        <v>40646.099097222221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 t="s">
        <v>8324</v>
      </c>
      <c r="P902" t="s">
        <v>8327</v>
      </c>
      <c r="Q902" s="11">
        <f t="shared" si="28"/>
        <v>2016</v>
      </c>
      <c r="R902" s="9">
        <f t="shared" si="29"/>
        <v>42429.84956018519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 t="s">
        <v>8324</v>
      </c>
      <c r="P903" t="s">
        <v>8327</v>
      </c>
      <c r="Q903" s="11">
        <f t="shared" si="28"/>
        <v>2010</v>
      </c>
      <c r="R903" s="9">
        <f t="shared" si="29"/>
        <v>40291.81150462963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 t="s">
        <v>8324</v>
      </c>
      <c r="P904" t="s">
        <v>8327</v>
      </c>
      <c r="Q904" s="11">
        <f t="shared" si="28"/>
        <v>2014</v>
      </c>
      <c r="R904" s="9">
        <f t="shared" si="29"/>
        <v>41829.965532407405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 t="s">
        <v>8324</v>
      </c>
      <c r="P905" t="s">
        <v>8327</v>
      </c>
      <c r="Q905" s="11">
        <f t="shared" si="28"/>
        <v>2012</v>
      </c>
      <c r="R905" s="9">
        <f t="shared" si="29"/>
        <v>41149.796064814815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 t="s">
        <v>8324</v>
      </c>
      <c r="P906" t="s">
        <v>8327</v>
      </c>
      <c r="Q906" s="11">
        <f t="shared" si="28"/>
        <v>2015</v>
      </c>
      <c r="R906" s="9">
        <f t="shared" si="29"/>
        <v>42342.080289351856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 t="s">
        <v>8324</v>
      </c>
      <c r="P907" t="s">
        <v>8327</v>
      </c>
      <c r="Q907" s="11">
        <f t="shared" si="28"/>
        <v>2010</v>
      </c>
      <c r="R907" s="9">
        <f t="shared" si="29"/>
        <v>40507.239884259259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 t="s">
        <v>8324</v>
      </c>
      <c r="P908" t="s">
        <v>8327</v>
      </c>
      <c r="Q908" s="11">
        <f t="shared" si="28"/>
        <v>2014</v>
      </c>
      <c r="R908" s="9">
        <f t="shared" si="29"/>
        <v>41681.189699074072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 t="s">
        <v>8324</v>
      </c>
      <c r="P909" t="s">
        <v>8327</v>
      </c>
      <c r="Q909" s="11">
        <f t="shared" si="28"/>
        <v>2011</v>
      </c>
      <c r="R909" s="9">
        <f t="shared" si="29"/>
        <v>40767.192395833335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 t="s">
        <v>8324</v>
      </c>
      <c r="P910" t="s">
        <v>8327</v>
      </c>
      <c r="Q910" s="11">
        <f t="shared" si="28"/>
        <v>2010</v>
      </c>
      <c r="R910" s="9">
        <f t="shared" si="29"/>
        <v>40340.801562499997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 t="s">
        <v>8324</v>
      </c>
      <c r="P911" t="s">
        <v>8327</v>
      </c>
      <c r="Q911" s="11">
        <f t="shared" si="28"/>
        <v>2012</v>
      </c>
      <c r="R911" s="9">
        <f t="shared" si="29"/>
        <v>41081.69027777778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 t="s">
        <v>8324</v>
      </c>
      <c r="P912" t="s">
        <v>8327</v>
      </c>
      <c r="Q912" s="11">
        <f t="shared" si="28"/>
        <v>2017</v>
      </c>
      <c r="R912" s="9">
        <f t="shared" si="29"/>
        <v>42737.545358796298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 t="s">
        <v>8324</v>
      </c>
      <c r="P913" t="s">
        <v>8327</v>
      </c>
      <c r="Q913" s="11">
        <f t="shared" si="28"/>
        <v>2014</v>
      </c>
      <c r="R913" s="9">
        <f t="shared" si="29"/>
        <v>41642.005150462966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 t="s">
        <v>8324</v>
      </c>
      <c r="P914" t="s">
        <v>8327</v>
      </c>
      <c r="Q914" s="11">
        <f t="shared" si="28"/>
        <v>2012</v>
      </c>
      <c r="R914" s="9">
        <f t="shared" si="29"/>
        <v>41194.109340277777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 t="s">
        <v>8324</v>
      </c>
      <c r="P915" t="s">
        <v>8327</v>
      </c>
      <c r="Q915" s="11">
        <f t="shared" si="28"/>
        <v>2012</v>
      </c>
      <c r="R915" s="9">
        <f t="shared" si="29"/>
        <v>41004.139108796298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 t="s">
        <v>8324</v>
      </c>
      <c r="P916" t="s">
        <v>8327</v>
      </c>
      <c r="Q916" s="11">
        <f t="shared" si="28"/>
        <v>2012</v>
      </c>
      <c r="R916" s="9">
        <f t="shared" si="29"/>
        <v>41116.763275462967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 t="s">
        <v>8324</v>
      </c>
      <c r="P917" t="s">
        <v>8327</v>
      </c>
      <c r="Q917" s="11">
        <f t="shared" si="28"/>
        <v>2012</v>
      </c>
      <c r="R917" s="9">
        <f t="shared" si="29"/>
        <v>40937.679560185185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 t="s">
        <v>8324</v>
      </c>
      <c r="P918" t="s">
        <v>8327</v>
      </c>
      <c r="Q918" s="11">
        <f t="shared" si="28"/>
        <v>2010</v>
      </c>
      <c r="R918" s="9">
        <f t="shared" si="29"/>
        <v>40434.853402777779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 t="s">
        <v>8324</v>
      </c>
      <c r="P919" t="s">
        <v>8327</v>
      </c>
      <c r="Q919" s="11">
        <f t="shared" si="28"/>
        <v>2014</v>
      </c>
      <c r="R919" s="9">
        <f t="shared" si="29"/>
        <v>41802.94363425926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 t="s">
        <v>8324</v>
      </c>
      <c r="P920" t="s">
        <v>8327</v>
      </c>
      <c r="Q920" s="11">
        <f t="shared" si="28"/>
        <v>2014</v>
      </c>
      <c r="R920" s="9">
        <f t="shared" si="29"/>
        <v>41944.916215277779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 t="s">
        <v>8324</v>
      </c>
      <c r="P921" t="s">
        <v>8327</v>
      </c>
      <c r="Q921" s="11">
        <f t="shared" si="28"/>
        <v>2012</v>
      </c>
      <c r="R921" s="9">
        <f t="shared" si="29"/>
        <v>41227.641724537039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 t="s">
        <v>8324</v>
      </c>
      <c r="P922" t="s">
        <v>8327</v>
      </c>
      <c r="Q922" s="11">
        <f t="shared" si="28"/>
        <v>2013</v>
      </c>
      <c r="R922" s="9">
        <f t="shared" si="29"/>
        <v>41562.67155092593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 t="s">
        <v>8324</v>
      </c>
      <c r="P923" t="s">
        <v>8327</v>
      </c>
      <c r="Q923" s="11">
        <f t="shared" si="28"/>
        <v>2011</v>
      </c>
      <c r="R923" s="9">
        <f t="shared" si="29"/>
        <v>40847.171018518515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 t="s">
        <v>8324</v>
      </c>
      <c r="P924" t="s">
        <v>8327</v>
      </c>
      <c r="Q924" s="11">
        <f t="shared" si="28"/>
        <v>2014</v>
      </c>
      <c r="R924" s="9">
        <f t="shared" si="29"/>
        <v>41878.530011574076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 t="s">
        <v>8324</v>
      </c>
      <c r="P925" t="s">
        <v>8327</v>
      </c>
      <c r="Q925" s="11">
        <f t="shared" si="28"/>
        <v>2014</v>
      </c>
      <c r="R925" s="9">
        <f t="shared" si="29"/>
        <v>41934.959756944445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 t="s">
        <v>8324</v>
      </c>
      <c r="P926" t="s">
        <v>8327</v>
      </c>
      <c r="Q926" s="11">
        <f t="shared" si="28"/>
        <v>2013</v>
      </c>
      <c r="R926" s="9">
        <f t="shared" si="29"/>
        <v>41288.942928240744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 t="s">
        <v>8324</v>
      </c>
      <c r="P927" t="s">
        <v>8327</v>
      </c>
      <c r="Q927" s="11">
        <f t="shared" si="28"/>
        <v>2013</v>
      </c>
      <c r="R927" s="9">
        <f t="shared" si="29"/>
        <v>41575.880914351852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 t="s">
        <v>8324</v>
      </c>
      <c r="P928" t="s">
        <v>8327</v>
      </c>
      <c r="Q928" s="11">
        <f t="shared" si="28"/>
        <v>2010</v>
      </c>
      <c r="R928" s="9">
        <f t="shared" si="29"/>
        <v>40338.02002314815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 t="s">
        <v>8324</v>
      </c>
      <c r="P929" t="s">
        <v>8327</v>
      </c>
      <c r="Q929" s="11">
        <f t="shared" si="28"/>
        <v>2012</v>
      </c>
      <c r="R929" s="9">
        <f t="shared" si="29"/>
        <v>41013.822858796295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 t="s">
        <v>8324</v>
      </c>
      <c r="P930" t="s">
        <v>8327</v>
      </c>
      <c r="Q930" s="11">
        <f t="shared" si="28"/>
        <v>2012</v>
      </c>
      <c r="R930" s="9">
        <f t="shared" si="29"/>
        <v>41180.86241898148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 t="s">
        <v>8324</v>
      </c>
      <c r="P931" t="s">
        <v>8327</v>
      </c>
      <c r="Q931" s="11">
        <f t="shared" si="28"/>
        <v>2012</v>
      </c>
      <c r="R931" s="9">
        <f t="shared" si="29"/>
        <v>40978.238067129627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 t="s">
        <v>8324</v>
      </c>
      <c r="P932" t="s">
        <v>8327</v>
      </c>
      <c r="Q932" s="11">
        <f t="shared" si="28"/>
        <v>2010</v>
      </c>
      <c r="R932" s="9">
        <f t="shared" si="29"/>
        <v>40312.915578703702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 t="s">
        <v>8324</v>
      </c>
      <c r="P933" t="s">
        <v>8327</v>
      </c>
      <c r="Q933" s="11">
        <f t="shared" si="28"/>
        <v>2014</v>
      </c>
      <c r="R933" s="9">
        <f t="shared" si="29"/>
        <v>41680.359976851854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 t="s">
        <v>8324</v>
      </c>
      <c r="P934" t="s">
        <v>8327</v>
      </c>
      <c r="Q934" s="11">
        <f t="shared" si="28"/>
        <v>2013</v>
      </c>
      <c r="R934" s="9">
        <f t="shared" si="29"/>
        <v>41310.969270833331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 t="s">
        <v>8324</v>
      </c>
      <c r="P935" t="s">
        <v>8327</v>
      </c>
      <c r="Q935" s="11">
        <f t="shared" si="28"/>
        <v>2014</v>
      </c>
      <c r="R935" s="9">
        <f t="shared" si="29"/>
        <v>41711.169085648151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 t="s">
        <v>8324</v>
      </c>
      <c r="P936" t="s">
        <v>8327</v>
      </c>
      <c r="Q936" s="11">
        <f t="shared" si="28"/>
        <v>2014</v>
      </c>
      <c r="R936" s="9">
        <f t="shared" si="29"/>
        <v>41733.737083333333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 t="s">
        <v>8324</v>
      </c>
      <c r="P937" t="s">
        <v>8327</v>
      </c>
      <c r="Q937" s="11">
        <f t="shared" si="28"/>
        <v>2015</v>
      </c>
      <c r="R937" s="9">
        <f t="shared" si="29"/>
        <v>42368.333668981482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 t="s">
        <v>8324</v>
      </c>
      <c r="P938" t="s">
        <v>8327</v>
      </c>
      <c r="Q938" s="11">
        <f t="shared" si="28"/>
        <v>2011</v>
      </c>
      <c r="R938" s="9">
        <f t="shared" si="29"/>
        <v>40883.024178240739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 t="s">
        <v>8324</v>
      </c>
      <c r="P939" t="s">
        <v>8327</v>
      </c>
      <c r="Q939" s="11">
        <f t="shared" si="28"/>
        <v>2013</v>
      </c>
      <c r="R939" s="9">
        <f t="shared" si="29"/>
        <v>41551.798113425924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 t="s">
        <v>8324</v>
      </c>
      <c r="P940" t="s">
        <v>8327</v>
      </c>
      <c r="Q940" s="11">
        <f t="shared" si="28"/>
        <v>2012</v>
      </c>
      <c r="R940" s="9">
        <f t="shared" si="29"/>
        <v>41124.479722222226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 t="s">
        <v>8324</v>
      </c>
      <c r="P941" t="s">
        <v>8327</v>
      </c>
      <c r="Q941" s="11">
        <f t="shared" si="28"/>
        <v>2013</v>
      </c>
      <c r="R941" s="9">
        <f t="shared" si="29"/>
        <v>41416.763171296298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 t="s">
        <v>8318</v>
      </c>
      <c r="P942" t="s">
        <v>8320</v>
      </c>
      <c r="Q942" s="11">
        <f t="shared" si="28"/>
        <v>2015</v>
      </c>
      <c r="R942" s="9">
        <f t="shared" si="29"/>
        <v>42182.008402777778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 t="s">
        <v>8318</v>
      </c>
      <c r="P943" t="s">
        <v>8320</v>
      </c>
      <c r="Q943" s="11">
        <f t="shared" si="28"/>
        <v>2017</v>
      </c>
      <c r="R943" s="9">
        <f t="shared" si="29"/>
        <v>42746.096585648149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 t="s">
        <v>8318</v>
      </c>
      <c r="P944" t="s">
        <v>8320</v>
      </c>
      <c r="Q944" s="11">
        <f t="shared" si="28"/>
        <v>2016</v>
      </c>
      <c r="R944" s="9">
        <f t="shared" si="29"/>
        <v>42382.843287037031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 t="s">
        <v>8318</v>
      </c>
      <c r="P945" t="s">
        <v>8320</v>
      </c>
      <c r="Q945" s="11">
        <f t="shared" si="28"/>
        <v>2016</v>
      </c>
      <c r="R945" s="9">
        <f t="shared" si="29"/>
        <v>42673.66788194445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 t="s">
        <v>8318</v>
      </c>
      <c r="P946" t="s">
        <v>8320</v>
      </c>
      <c r="Q946" s="11">
        <f t="shared" si="28"/>
        <v>2016</v>
      </c>
      <c r="R946" s="9">
        <f t="shared" si="29"/>
        <v>42444.583912037036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 t="s">
        <v>8318</v>
      </c>
      <c r="P947" t="s">
        <v>8320</v>
      </c>
      <c r="Q947" s="11">
        <f t="shared" si="28"/>
        <v>2016</v>
      </c>
      <c r="R947" s="9">
        <f t="shared" si="29"/>
        <v>42732.872986111113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 t="s">
        <v>8318</v>
      </c>
      <c r="P948" t="s">
        <v>8320</v>
      </c>
      <c r="Q948" s="11">
        <f t="shared" si="28"/>
        <v>2016</v>
      </c>
      <c r="R948" s="9">
        <f t="shared" si="29"/>
        <v>42592.750555555554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 t="s">
        <v>8318</v>
      </c>
      <c r="P949" t="s">
        <v>8320</v>
      </c>
      <c r="Q949" s="11">
        <f t="shared" si="28"/>
        <v>2016</v>
      </c>
      <c r="R949" s="9">
        <f t="shared" si="29"/>
        <v>42491.781319444446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 t="s">
        <v>8318</v>
      </c>
      <c r="P950" t="s">
        <v>8320</v>
      </c>
      <c r="Q950" s="11">
        <f t="shared" si="28"/>
        <v>2016</v>
      </c>
      <c r="R950" s="9">
        <f t="shared" si="29"/>
        <v>42411.828287037039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 t="s">
        <v>8318</v>
      </c>
      <c r="P951" t="s">
        <v>8320</v>
      </c>
      <c r="Q951" s="11">
        <f t="shared" si="28"/>
        <v>2015</v>
      </c>
      <c r="R951" s="9">
        <f t="shared" si="29"/>
        <v>42361.043703703705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 t="s">
        <v>8318</v>
      </c>
      <c r="P952" t="s">
        <v>8320</v>
      </c>
      <c r="Q952" s="11">
        <f t="shared" si="28"/>
        <v>2015</v>
      </c>
      <c r="R952" s="9">
        <f t="shared" si="29"/>
        <v>42356.750706018516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 t="s">
        <v>8318</v>
      </c>
      <c r="P953" t="s">
        <v>8320</v>
      </c>
      <c r="Q953" s="11">
        <f t="shared" si="28"/>
        <v>2016</v>
      </c>
      <c r="R953" s="9">
        <f t="shared" si="29"/>
        <v>42480.653611111105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 t="s">
        <v>8318</v>
      </c>
      <c r="P954" t="s">
        <v>8320</v>
      </c>
      <c r="Q954" s="11">
        <f t="shared" si="28"/>
        <v>2016</v>
      </c>
      <c r="R954" s="9">
        <f t="shared" si="29"/>
        <v>42662.613564814819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 t="s">
        <v>8318</v>
      </c>
      <c r="P955" t="s">
        <v>8320</v>
      </c>
      <c r="Q955" s="11">
        <f t="shared" si="28"/>
        <v>2014</v>
      </c>
      <c r="R955" s="9">
        <f t="shared" si="29"/>
        <v>41999.164340277777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 t="s">
        <v>8318</v>
      </c>
      <c r="P956" t="s">
        <v>8320</v>
      </c>
      <c r="Q956" s="11">
        <f t="shared" si="28"/>
        <v>2015</v>
      </c>
      <c r="R956" s="9">
        <f t="shared" si="29"/>
        <v>42194.833784722221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 t="s">
        <v>8318</v>
      </c>
      <c r="P957" t="s">
        <v>8320</v>
      </c>
      <c r="Q957" s="11">
        <f t="shared" si="28"/>
        <v>2016</v>
      </c>
      <c r="R957" s="9">
        <f t="shared" si="29"/>
        <v>42586.295138888891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 t="s">
        <v>8318</v>
      </c>
      <c r="P958" t="s">
        <v>8320</v>
      </c>
      <c r="Q958" s="11">
        <f t="shared" si="28"/>
        <v>2015</v>
      </c>
      <c r="R958" s="9">
        <f t="shared" si="29"/>
        <v>42060.913877314815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 t="s">
        <v>8318</v>
      </c>
      <c r="P959" t="s">
        <v>8320</v>
      </c>
      <c r="Q959" s="11">
        <f t="shared" si="28"/>
        <v>2016</v>
      </c>
      <c r="R959" s="9">
        <f t="shared" si="29"/>
        <v>42660.552465277782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 t="s">
        <v>8318</v>
      </c>
      <c r="P960" t="s">
        <v>8320</v>
      </c>
      <c r="Q960" s="11">
        <f t="shared" si="28"/>
        <v>2015</v>
      </c>
      <c r="R960" s="9">
        <f t="shared" si="29"/>
        <v>42082.802812499998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 t="s">
        <v>8318</v>
      </c>
      <c r="P961" t="s">
        <v>8320</v>
      </c>
      <c r="Q961" s="11">
        <f t="shared" si="28"/>
        <v>2014</v>
      </c>
      <c r="R961" s="9">
        <f t="shared" si="29"/>
        <v>41993.174363425926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 t="s">
        <v>8318</v>
      </c>
      <c r="P962" t="s">
        <v>8320</v>
      </c>
      <c r="Q962" s="11">
        <f t="shared" ref="Q962:Q1025" si="30">YEAR(R962)</f>
        <v>2017</v>
      </c>
      <c r="R962" s="9">
        <f t="shared" ref="R962:R1025" si="31">(((J962/60)/60/24)+DATE(1970,1,1))</f>
        <v>42766.626793981486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 t="s">
        <v>8318</v>
      </c>
      <c r="P963" t="s">
        <v>8320</v>
      </c>
      <c r="Q963" s="11">
        <f t="shared" si="30"/>
        <v>2017</v>
      </c>
      <c r="R963" s="9">
        <f t="shared" si="31"/>
        <v>42740.693692129629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 t="s">
        <v>8318</v>
      </c>
      <c r="P964" t="s">
        <v>8320</v>
      </c>
      <c r="Q964" s="11">
        <f t="shared" si="30"/>
        <v>2016</v>
      </c>
      <c r="R964" s="9">
        <f t="shared" si="31"/>
        <v>42373.712418981479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 t="s">
        <v>8318</v>
      </c>
      <c r="P965" t="s">
        <v>8320</v>
      </c>
      <c r="Q965" s="11">
        <f t="shared" si="30"/>
        <v>2016</v>
      </c>
      <c r="R965" s="9">
        <f t="shared" si="31"/>
        <v>42625.635636574079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 t="s">
        <v>8318</v>
      </c>
      <c r="P966" t="s">
        <v>8320</v>
      </c>
      <c r="Q966" s="11">
        <f t="shared" si="30"/>
        <v>2015</v>
      </c>
      <c r="R966" s="9">
        <f t="shared" si="31"/>
        <v>42208.628692129627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 t="s">
        <v>8318</v>
      </c>
      <c r="P967" t="s">
        <v>8320</v>
      </c>
      <c r="Q967" s="11">
        <f t="shared" si="30"/>
        <v>2016</v>
      </c>
      <c r="R967" s="9">
        <f t="shared" si="31"/>
        <v>42637.016736111109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 t="s">
        <v>8318</v>
      </c>
      <c r="P968" t="s">
        <v>8320</v>
      </c>
      <c r="Q968" s="11">
        <f t="shared" si="30"/>
        <v>2016</v>
      </c>
      <c r="R968" s="9">
        <f t="shared" si="31"/>
        <v>42619.635787037041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 t="s">
        <v>8318</v>
      </c>
      <c r="P969" t="s">
        <v>8320</v>
      </c>
      <c r="Q969" s="11">
        <f t="shared" si="30"/>
        <v>2016</v>
      </c>
      <c r="R969" s="9">
        <f t="shared" si="31"/>
        <v>42422.254328703704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 t="s">
        <v>8318</v>
      </c>
      <c r="P970" t="s">
        <v>8320</v>
      </c>
      <c r="Q970" s="11">
        <f t="shared" si="30"/>
        <v>2014</v>
      </c>
      <c r="R970" s="9">
        <f t="shared" si="31"/>
        <v>41836.847615740742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 t="s">
        <v>8318</v>
      </c>
      <c r="P971" t="s">
        <v>8320</v>
      </c>
      <c r="Q971" s="11">
        <f t="shared" si="30"/>
        <v>2017</v>
      </c>
      <c r="R971" s="9">
        <f t="shared" si="31"/>
        <v>42742.30332175926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 t="s">
        <v>8318</v>
      </c>
      <c r="P972" t="s">
        <v>8320</v>
      </c>
      <c r="Q972" s="11">
        <f t="shared" si="30"/>
        <v>2016</v>
      </c>
      <c r="R972" s="9">
        <f t="shared" si="31"/>
        <v>42721.220520833333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 t="s">
        <v>8318</v>
      </c>
      <c r="P973" t="s">
        <v>8320</v>
      </c>
      <c r="Q973" s="11">
        <f t="shared" si="30"/>
        <v>2015</v>
      </c>
      <c r="R973" s="9">
        <f t="shared" si="31"/>
        <v>42111.709027777775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 t="s">
        <v>8318</v>
      </c>
      <c r="P974" t="s">
        <v>8320</v>
      </c>
      <c r="Q974" s="11">
        <f t="shared" si="30"/>
        <v>2014</v>
      </c>
      <c r="R974" s="9">
        <f t="shared" si="31"/>
        <v>41856.865717592591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 t="s">
        <v>8318</v>
      </c>
      <c r="P975" t="s">
        <v>8320</v>
      </c>
      <c r="Q975" s="11">
        <f t="shared" si="30"/>
        <v>2015</v>
      </c>
      <c r="R975" s="9">
        <f t="shared" si="31"/>
        <v>42257.014965277776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 t="s">
        <v>8318</v>
      </c>
      <c r="P976" t="s">
        <v>8320</v>
      </c>
      <c r="Q976" s="11">
        <f t="shared" si="30"/>
        <v>2016</v>
      </c>
      <c r="R976" s="9">
        <f t="shared" si="31"/>
        <v>42424.749490740738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 t="s">
        <v>8318</v>
      </c>
      <c r="P977" t="s">
        <v>8320</v>
      </c>
      <c r="Q977" s="11">
        <f t="shared" si="30"/>
        <v>2016</v>
      </c>
      <c r="R977" s="9">
        <f t="shared" si="31"/>
        <v>42489.696585648147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 t="s">
        <v>8318</v>
      </c>
      <c r="P978" t="s">
        <v>8320</v>
      </c>
      <c r="Q978" s="11">
        <f t="shared" si="30"/>
        <v>2015</v>
      </c>
      <c r="R978" s="9">
        <f t="shared" si="31"/>
        <v>42185.058993055558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 t="s">
        <v>8318</v>
      </c>
      <c r="P979" t="s">
        <v>8320</v>
      </c>
      <c r="Q979" s="11">
        <f t="shared" si="30"/>
        <v>2016</v>
      </c>
      <c r="R979" s="9">
        <f t="shared" si="31"/>
        <v>42391.942094907412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 t="s">
        <v>8318</v>
      </c>
      <c r="P980" t="s">
        <v>8320</v>
      </c>
      <c r="Q980" s="11">
        <f t="shared" si="30"/>
        <v>2016</v>
      </c>
      <c r="R980" s="9">
        <f t="shared" si="31"/>
        <v>42395.309039351851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 t="s">
        <v>8318</v>
      </c>
      <c r="P981" t="s">
        <v>8320</v>
      </c>
      <c r="Q981" s="11">
        <f t="shared" si="30"/>
        <v>2016</v>
      </c>
      <c r="R981" s="9">
        <f t="shared" si="31"/>
        <v>42506.416990740734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 t="s">
        <v>8318</v>
      </c>
      <c r="P982" t="s">
        <v>8320</v>
      </c>
      <c r="Q982" s="11">
        <f t="shared" si="30"/>
        <v>2014</v>
      </c>
      <c r="R982" s="9">
        <f t="shared" si="31"/>
        <v>41928.904189814813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 t="s">
        <v>8318</v>
      </c>
      <c r="P983" t="s">
        <v>8320</v>
      </c>
      <c r="Q983" s="11">
        <f t="shared" si="30"/>
        <v>2014</v>
      </c>
      <c r="R983" s="9">
        <f t="shared" si="31"/>
        <v>41830.947013888886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 t="s">
        <v>8318</v>
      </c>
      <c r="P984" t="s">
        <v>8320</v>
      </c>
      <c r="Q984" s="11">
        <f t="shared" si="30"/>
        <v>2016</v>
      </c>
      <c r="R984" s="9">
        <f t="shared" si="31"/>
        <v>42615.753310185188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 t="s">
        <v>8318</v>
      </c>
      <c r="P985" t="s">
        <v>8320</v>
      </c>
      <c r="Q985" s="11">
        <f t="shared" si="30"/>
        <v>2016</v>
      </c>
      <c r="R985" s="9">
        <f t="shared" si="31"/>
        <v>42574.667650462965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 t="s">
        <v>8318</v>
      </c>
      <c r="P986" t="s">
        <v>8320</v>
      </c>
      <c r="Q986" s="11">
        <f t="shared" si="30"/>
        <v>2015</v>
      </c>
      <c r="R986" s="9">
        <f t="shared" si="31"/>
        <v>42061.11583333333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 t="s">
        <v>8318</v>
      </c>
      <c r="P987" t="s">
        <v>8320</v>
      </c>
      <c r="Q987" s="11">
        <f t="shared" si="30"/>
        <v>2015</v>
      </c>
      <c r="R987" s="9">
        <f t="shared" si="31"/>
        <v>42339.967708333337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 t="s">
        <v>8318</v>
      </c>
      <c r="P988" t="s">
        <v>8320</v>
      </c>
      <c r="Q988" s="11">
        <f t="shared" si="30"/>
        <v>2015</v>
      </c>
      <c r="R988" s="9">
        <f t="shared" si="31"/>
        <v>42324.767361111109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 t="s">
        <v>8318</v>
      </c>
      <c r="P989" t="s">
        <v>8320</v>
      </c>
      <c r="Q989" s="11">
        <f t="shared" si="30"/>
        <v>2014</v>
      </c>
      <c r="R989" s="9">
        <f t="shared" si="31"/>
        <v>41773.294560185182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 t="s">
        <v>8318</v>
      </c>
      <c r="P990" t="s">
        <v>8320</v>
      </c>
      <c r="Q990" s="11">
        <f t="shared" si="30"/>
        <v>2016</v>
      </c>
      <c r="R990" s="9">
        <f t="shared" si="31"/>
        <v>42614.356770833328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 t="s">
        <v>8318</v>
      </c>
      <c r="P991" t="s">
        <v>8320</v>
      </c>
      <c r="Q991" s="11">
        <f t="shared" si="30"/>
        <v>2016</v>
      </c>
      <c r="R991" s="9">
        <f t="shared" si="31"/>
        <v>42611.933969907404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 t="s">
        <v>8318</v>
      </c>
      <c r="P992" t="s">
        <v>8320</v>
      </c>
      <c r="Q992" s="11">
        <f t="shared" si="30"/>
        <v>2014</v>
      </c>
      <c r="R992" s="9">
        <f t="shared" si="31"/>
        <v>41855.784305555557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 t="s">
        <v>8318</v>
      </c>
      <c r="P993" t="s">
        <v>8320</v>
      </c>
      <c r="Q993" s="11">
        <f t="shared" si="30"/>
        <v>2016</v>
      </c>
      <c r="R993" s="9">
        <f t="shared" si="31"/>
        <v>42538.75680555556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 t="s">
        <v>8318</v>
      </c>
      <c r="P994" t="s">
        <v>8320</v>
      </c>
      <c r="Q994" s="11">
        <f t="shared" si="30"/>
        <v>2016</v>
      </c>
      <c r="R994" s="9">
        <f t="shared" si="31"/>
        <v>42437.924988425926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 t="s">
        <v>8318</v>
      </c>
      <c r="P995" t="s">
        <v>8320</v>
      </c>
      <c r="Q995" s="11">
        <f t="shared" si="30"/>
        <v>2016</v>
      </c>
      <c r="R995" s="9">
        <f t="shared" si="31"/>
        <v>42652.964907407411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 t="s">
        <v>8318</v>
      </c>
      <c r="P996" t="s">
        <v>8320</v>
      </c>
      <c r="Q996" s="11">
        <f t="shared" si="30"/>
        <v>2014</v>
      </c>
      <c r="R996" s="9">
        <f t="shared" si="31"/>
        <v>41921.263078703705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 t="s">
        <v>8318</v>
      </c>
      <c r="P997" t="s">
        <v>8320</v>
      </c>
      <c r="Q997" s="11">
        <f t="shared" si="30"/>
        <v>2014</v>
      </c>
      <c r="R997" s="9">
        <f t="shared" si="31"/>
        <v>41947.940740740742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 t="s">
        <v>8318</v>
      </c>
      <c r="P998" t="s">
        <v>8320</v>
      </c>
      <c r="Q998" s="11">
        <f t="shared" si="30"/>
        <v>2014</v>
      </c>
      <c r="R998" s="9">
        <f t="shared" si="31"/>
        <v>41817.866435185184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 t="s">
        <v>8318</v>
      </c>
      <c r="P999" t="s">
        <v>8320</v>
      </c>
      <c r="Q999" s="11">
        <f t="shared" si="30"/>
        <v>2014</v>
      </c>
      <c r="R999" s="9">
        <f t="shared" si="31"/>
        <v>41941.10297453704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 t="s">
        <v>8318</v>
      </c>
      <c r="P1000" t="s">
        <v>8320</v>
      </c>
      <c r="Q1000" s="11">
        <f t="shared" si="30"/>
        <v>2015</v>
      </c>
      <c r="R1000" s="9">
        <f t="shared" si="31"/>
        <v>42282.168993055559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 t="s">
        <v>8318</v>
      </c>
      <c r="P1001" t="s">
        <v>8320</v>
      </c>
      <c r="Q1001" s="11">
        <f t="shared" si="30"/>
        <v>2014</v>
      </c>
      <c r="R1001" s="9">
        <f t="shared" si="31"/>
        <v>41926.29965277778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 t="s">
        <v>8318</v>
      </c>
      <c r="P1002" t="s">
        <v>8320</v>
      </c>
      <c r="Q1002" s="11">
        <f t="shared" si="30"/>
        <v>2017</v>
      </c>
      <c r="R1002" s="9">
        <f t="shared" si="31"/>
        <v>42749.059722222228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 t="s">
        <v>8318</v>
      </c>
      <c r="P1003" t="s">
        <v>8320</v>
      </c>
      <c r="Q1003" s="11">
        <f t="shared" si="30"/>
        <v>2016</v>
      </c>
      <c r="R1003" s="9">
        <f t="shared" si="31"/>
        <v>42720.720057870371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 t="s">
        <v>8318</v>
      </c>
      <c r="P1004" t="s">
        <v>8320</v>
      </c>
      <c r="Q1004" s="11">
        <f t="shared" si="30"/>
        <v>2015</v>
      </c>
      <c r="R1004" s="9">
        <f t="shared" si="31"/>
        <v>42325.684189814812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 t="s">
        <v>8318</v>
      </c>
      <c r="P1005" t="s">
        <v>8320</v>
      </c>
      <c r="Q1005" s="11">
        <f t="shared" si="30"/>
        <v>2017</v>
      </c>
      <c r="R1005" s="9">
        <f t="shared" si="31"/>
        <v>42780.709039351852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 t="s">
        <v>8318</v>
      </c>
      <c r="P1006" t="s">
        <v>8320</v>
      </c>
      <c r="Q1006" s="11">
        <f t="shared" si="30"/>
        <v>2016</v>
      </c>
      <c r="R1006" s="9">
        <f t="shared" si="31"/>
        <v>42388.708645833336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 t="s">
        <v>8318</v>
      </c>
      <c r="P1007" t="s">
        <v>8320</v>
      </c>
      <c r="Q1007" s="11">
        <f t="shared" si="30"/>
        <v>2015</v>
      </c>
      <c r="R1007" s="9">
        <f t="shared" si="31"/>
        <v>42276.624803240738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 t="s">
        <v>8318</v>
      </c>
      <c r="P1008" t="s">
        <v>8320</v>
      </c>
      <c r="Q1008" s="11">
        <f t="shared" si="30"/>
        <v>2014</v>
      </c>
      <c r="R1008" s="9">
        <f t="shared" si="31"/>
        <v>41977.040185185186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 t="s">
        <v>8318</v>
      </c>
      <c r="P1009" t="s">
        <v>8320</v>
      </c>
      <c r="Q1009" s="11">
        <f t="shared" si="30"/>
        <v>2016</v>
      </c>
      <c r="R1009" s="9">
        <f t="shared" si="31"/>
        <v>42676.583599537036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 t="s">
        <v>8318</v>
      </c>
      <c r="P1010" t="s">
        <v>8320</v>
      </c>
      <c r="Q1010" s="11">
        <f t="shared" si="30"/>
        <v>2016</v>
      </c>
      <c r="R1010" s="9">
        <f t="shared" si="31"/>
        <v>42702.809201388889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 t="s">
        <v>8318</v>
      </c>
      <c r="P1011" t="s">
        <v>8320</v>
      </c>
      <c r="Q1011" s="11">
        <f t="shared" si="30"/>
        <v>2016</v>
      </c>
      <c r="R1011" s="9">
        <f t="shared" si="31"/>
        <v>42510.604699074072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 t="s">
        <v>8318</v>
      </c>
      <c r="P1012" t="s">
        <v>8320</v>
      </c>
      <c r="Q1012" s="11">
        <f t="shared" si="30"/>
        <v>2016</v>
      </c>
      <c r="R1012" s="9">
        <f t="shared" si="31"/>
        <v>42561.829421296294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 t="s">
        <v>8318</v>
      </c>
      <c r="P1013" t="s">
        <v>8320</v>
      </c>
      <c r="Q1013" s="11">
        <f t="shared" si="30"/>
        <v>2014</v>
      </c>
      <c r="R1013" s="9">
        <f t="shared" si="31"/>
        <v>41946.898090277777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 t="s">
        <v>8318</v>
      </c>
      <c r="P1014" t="s">
        <v>8320</v>
      </c>
      <c r="Q1014" s="11">
        <f t="shared" si="30"/>
        <v>2016</v>
      </c>
      <c r="R1014" s="9">
        <f t="shared" si="31"/>
        <v>42714.440416666665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 t="s">
        <v>8318</v>
      </c>
      <c r="P1015" t="s">
        <v>8320</v>
      </c>
      <c r="Q1015" s="11">
        <f t="shared" si="30"/>
        <v>2015</v>
      </c>
      <c r="R1015" s="9">
        <f t="shared" si="31"/>
        <v>42339.833981481483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 t="s">
        <v>8318</v>
      </c>
      <c r="P1016" t="s">
        <v>8320</v>
      </c>
      <c r="Q1016" s="11">
        <f t="shared" si="30"/>
        <v>2014</v>
      </c>
      <c r="R1016" s="9">
        <f t="shared" si="31"/>
        <v>41955.002488425926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 t="s">
        <v>8318</v>
      </c>
      <c r="P1017" t="s">
        <v>8320</v>
      </c>
      <c r="Q1017" s="11">
        <f t="shared" si="30"/>
        <v>2015</v>
      </c>
      <c r="R1017" s="9">
        <f t="shared" si="31"/>
        <v>42303.878414351857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 t="s">
        <v>8318</v>
      </c>
      <c r="P1018" t="s">
        <v>8320</v>
      </c>
      <c r="Q1018" s="11">
        <f t="shared" si="30"/>
        <v>2016</v>
      </c>
      <c r="R1018" s="9">
        <f t="shared" si="31"/>
        <v>42422.107129629629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 t="s">
        <v>8318</v>
      </c>
      <c r="P1019" t="s">
        <v>8320</v>
      </c>
      <c r="Q1019" s="11">
        <f t="shared" si="30"/>
        <v>2015</v>
      </c>
      <c r="R1019" s="9">
        <f t="shared" si="31"/>
        <v>42289.675173611111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 t="s">
        <v>8318</v>
      </c>
      <c r="P1020" t="s">
        <v>8320</v>
      </c>
      <c r="Q1020" s="11">
        <f t="shared" si="30"/>
        <v>2016</v>
      </c>
      <c r="R1020" s="9">
        <f t="shared" si="31"/>
        <v>42535.492280092592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 t="s">
        <v>8318</v>
      </c>
      <c r="P1021" t="s">
        <v>8320</v>
      </c>
      <c r="Q1021" s="11">
        <f t="shared" si="30"/>
        <v>2015</v>
      </c>
      <c r="R1021" s="9">
        <f t="shared" si="31"/>
        <v>42009.973946759259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 t="s">
        <v>8324</v>
      </c>
      <c r="P1022" t="s">
        <v>8329</v>
      </c>
      <c r="Q1022" s="11">
        <f t="shared" si="30"/>
        <v>2015</v>
      </c>
      <c r="R1022" s="9">
        <f t="shared" si="31"/>
        <v>42127.069548611107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 t="s">
        <v>8324</v>
      </c>
      <c r="P1023" t="s">
        <v>8329</v>
      </c>
      <c r="Q1023" s="11">
        <f t="shared" si="30"/>
        <v>2015</v>
      </c>
      <c r="R1023" s="9">
        <f t="shared" si="31"/>
        <v>42271.251979166671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 t="s">
        <v>8324</v>
      </c>
      <c r="P1024" t="s">
        <v>8329</v>
      </c>
      <c r="Q1024" s="11">
        <f t="shared" si="30"/>
        <v>2015</v>
      </c>
      <c r="R1024" s="9">
        <f t="shared" si="31"/>
        <v>42111.646724537044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 t="s">
        <v>8324</v>
      </c>
      <c r="P1025" t="s">
        <v>8329</v>
      </c>
      <c r="Q1025" s="11">
        <f t="shared" si="30"/>
        <v>2015</v>
      </c>
      <c r="R1025" s="9">
        <f t="shared" si="31"/>
        <v>42145.919687500005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 t="s">
        <v>8324</v>
      </c>
      <c r="P1026" t="s">
        <v>8329</v>
      </c>
      <c r="Q1026" s="11">
        <f t="shared" ref="Q1026:Q1089" si="32">YEAR(R1026)</f>
        <v>2016</v>
      </c>
      <c r="R1026" s="9">
        <f t="shared" ref="R1026:R1089" si="33">(((J1026/60)/60/24)+DATE(1970,1,1))</f>
        <v>42370.580590277779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 t="s">
        <v>8324</v>
      </c>
      <c r="P1027" t="s">
        <v>8329</v>
      </c>
      <c r="Q1027" s="11">
        <f t="shared" si="32"/>
        <v>2015</v>
      </c>
      <c r="R1027" s="9">
        <f t="shared" si="33"/>
        <v>42049.833761574075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 t="s">
        <v>8324</v>
      </c>
      <c r="P1028" t="s">
        <v>8329</v>
      </c>
      <c r="Q1028" s="11">
        <f t="shared" si="32"/>
        <v>2016</v>
      </c>
      <c r="R1028" s="9">
        <f t="shared" si="33"/>
        <v>42426.407592592594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 t="s">
        <v>8324</v>
      </c>
      <c r="P1029" t="s">
        <v>8329</v>
      </c>
      <c r="Q1029" s="11">
        <f t="shared" si="32"/>
        <v>2014</v>
      </c>
      <c r="R1029" s="9">
        <f t="shared" si="33"/>
        <v>41905.034108796295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 t="s">
        <v>8324</v>
      </c>
      <c r="P1030" t="s">
        <v>8329</v>
      </c>
      <c r="Q1030" s="11">
        <f t="shared" si="32"/>
        <v>2017</v>
      </c>
      <c r="R1030" s="9">
        <f t="shared" si="33"/>
        <v>42755.627372685187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 t="s">
        <v>8324</v>
      </c>
      <c r="P1031" t="s">
        <v>8329</v>
      </c>
      <c r="Q1031" s="11">
        <f t="shared" si="32"/>
        <v>2015</v>
      </c>
      <c r="R1031" s="9">
        <f t="shared" si="33"/>
        <v>42044.711886574078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 t="s">
        <v>8324</v>
      </c>
      <c r="P1032" t="s">
        <v>8329</v>
      </c>
      <c r="Q1032" s="11">
        <f t="shared" si="32"/>
        <v>2016</v>
      </c>
      <c r="R1032" s="9">
        <f t="shared" si="33"/>
        <v>42611.483206018514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 t="s">
        <v>8324</v>
      </c>
      <c r="P1033" t="s">
        <v>8329</v>
      </c>
      <c r="Q1033" s="11">
        <f t="shared" si="32"/>
        <v>2015</v>
      </c>
      <c r="R1033" s="9">
        <f t="shared" si="33"/>
        <v>42324.764004629629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 t="s">
        <v>8324</v>
      </c>
      <c r="P1034" t="s">
        <v>8329</v>
      </c>
      <c r="Q1034" s="11">
        <f t="shared" si="32"/>
        <v>2016</v>
      </c>
      <c r="R1034" s="9">
        <f t="shared" si="33"/>
        <v>42514.666956018518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 t="s">
        <v>8324</v>
      </c>
      <c r="P1035" t="s">
        <v>8329</v>
      </c>
      <c r="Q1035" s="11">
        <f t="shared" si="32"/>
        <v>2016</v>
      </c>
      <c r="R1035" s="9">
        <f t="shared" si="33"/>
        <v>42688.732407407413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 t="s">
        <v>8324</v>
      </c>
      <c r="P1036" t="s">
        <v>8329</v>
      </c>
      <c r="Q1036" s="11">
        <f t="shared" si="32"/>
        <v>2016</v>
      </c>
      <c r="R1036" s="9">
        <f t="shared" si="33"/>
        <v>42555.166712962964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 t="s">
        <v>8324</v>
      </c>
      <c r="P1037" t="s">
        <v>8329</v>
      </c>
      <c r="Q1037" s="11">
        <f t="shared" si="32"/>
        <v>2015</v>
      </c>
      <c r="R1037" s="9">
        <f t="shared" si="33"/>
        <v>42016.641435185185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 t="s">
        <v>8324</v>
      </c>
      <c r="P1038" t="s">
        <v>8329</v>
      </c>
      <c r="Q1038" s="11">
        <f t="shared" si="32"/>
        <v>2012</v>
      </c>
      <c r="R1038" s="9">
        <f t="shared" si="33"/>
        <v>41249.448958333334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 t="s">
        <v>8324</v>
      </c>
      <c r="P1039" t="s">
        <v>8329</v>
      </c>
      <c r="Q1039" s="11">
        <f t="shared" si="32"/>
        <v>2015</v>
      </c>
      <c r="R1039" s="9">
        <f t="shared" si="33"/>
        <v>42119.822476851856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 t="s">
        <v>8324</v>
      </c>
      <c r="P1040" t="s">
        <v>8329</v>
      </c>
      <c r="Q1040" s="11">
        <f t="shared" si="32"/>
        <v>2016</v>
      </c>
      <c r="R1040" s="9">
        <f t="shared" si="33"/>
        <v>42418.231747685189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 t="s">
        <v>8324</v>
      </c>
      <c r="P1041" t="s">
        <v>8329</v>
      </c>
      <c r="Q1041" s="11">
        <f t="shared" si="32"/>
        <v>2016</v>
      </c>
      <c r="R1041" s="9">
        <f t="shared" si="33"/>
        <v>42692.109328703707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 t="s">
        <v>8330</v>
      </c>
      <c r="P1042" t="s">
        <v>8331</v>
      </c>
      <c r="Q1042" s="11">
        <f t="shared" si="32"/>
        <v>2016</v>
      </c>
      <c r="R1042" s="9">
        <f t="shared" si="33"/>
        <v>42579.708437499998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 t="s">
        <v>8330</v>
      </c>
      <c r="P1043" t="s">
        <v>8331</v>
      </c>
      <c r="Q1043" s="11">
        <f t="shared" si="32"/>
        <v>2014</v>
      </c>
      <c r="R1043" s="9">
        <f t="shared" si="33"/>
        <v>41831.060092592597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 t="s">
        <v>8330</v>
      </c>
      <c r="P1044" t="s">
        <v>8331</v>
      </c>
      <c r="Q1044" s="11">
        <f t="shared" si="32"/>
        <v>2014</v>
      </c>
      <c r="R1044" s="9">
        <f t="shared" si="33"/>
        <v>41851.696157407408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 t="s">
        <v>8330</v>
      </c>
      <c r="P1045" t="s">
        <v>8331</v>
      </c>
      <c r="Q1045" s="11">
        <f t="shared" si="32"/>
        <v>2015</v>
      </c>
      <c r="R1045" s="9">
        <f t="shared" si="33"/>
        <v>42114.252951388888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 t="s">
        <v>8330</v>
      </c>
      <c r="P1046" t="s">
        <v>8331</v>
      </c>
      <c r="Q1046" s="11">
        <f t="shared" si="32"/>
        <v>2015</v>
      </c>
      <c r="R1046" s="9">
        <f t="shared" si="33"/>
        <v>42011.925937499997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 t="s">
        <v>8330</v>
      </c>
      <c r="P1047" t="s">
        <v>8331</v>
      </c>
      <c r="Q1047" s="11">
        <f t="shared" si="32"/>
        <v>2014</v>
      </c>
      <c r="R1047" s="9">
        <f t="shared" si="33"/>
        <v>41844.874421296299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 t="s">
        <v>8330</v>
      </c>
      <c r="P1048" t="s">
        <v>8331</v>
      </c>
      <c r="Q1048" s="11">
        <f t="shared" si="32"/>
        <v>2015</v>
      </c>
      <c r="R1048" s="9">
        <f t="shared" si="33"/>
        <v>42319.851388888885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 t="s">
        <v>8330</v>
      </c>
      <c r="P1049" t="s">
        <v>8331</v>
      </c>
      <c r="Q1049" s="11">
        <f t="shared" si="32"/>
        <v>2014</v>
      </c>
      <c r="R1049" s="9">
        <f t="shared" si="33"/>
        <v>41918.818460648145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 t="s">
        <v>8330</v>
      </c>
      <c r="P1050" t="s">
        <v>8331</v>
      </c>
      <c r="Q1050" s="11">
        <f t="shared" si="32"/>
        <v>2016</v>
      </c>
      <c r="R1050" s="9">
        <f t="shared" si="33"/>
        <v>42598.053113425922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 t="s">
        <v>8330</v>
      </c>
      <c r="P1051" t="s">
        <v>8331</v>
      </c>
      <c r="Q1051" s="11">
        <f t="shared" si="32"/>
        <v>2016</v>
      </c>
      <c r="R1051" s="9">
        <f t="shared" si="33"/>
        <v>42382.431076388893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 t="s">
        <v>8330</v>
      </c>
      <c r="P1052" t="s">
        <v>8331</v>
      </c>
      <c r="Q1052" s="11">
        <f t="shared" si="32"/>
        <v>2015</v>
      </c>
      <c r="R1052" s="9">
        <f t="shared" si="33"/>
        <v>42231.7971875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 t="s">
        <v>8330</v>
      </c>
      <c r="P1053" t="s">
        <v>8331</v>
      </c>
      <c r="Q1053" s="11">
        <f t="shared" si="32"/>
        <v>2014</v>
      </c>
      <c r="R1053" s="9">
        <f t="shared" si="33"/>
        <v>41850.014178240745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 t="s">
        <v>8330</v>
      </c>
      <c r="P1054" t="s">
        <v>8331</v>
      </c>
      <c r="Q1054" s="11">
        <f t="shared" si="32"/>
        <v>2016</v>
      </c>
      <c r="R1054" s="9">
        <f t="shared" si="33"/>
        <v>42483.797395833331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 t="s">
        <v>8330</v>
      </c>
      <c r="P1055" t="s">
        <v>8331</v>
      </c>
      <c r="Q1055" s="11">
        <f t="shared" si="32"/>
        <v>2017</v>
      </c>
      <c r="R1055" s="9">
        <f t="shared" si="33"/>
        <v>42775.172824074078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 t="s">
        <v>8330</v>
      </c>
      <c r="P1056" t="s">
        <v>8331</v>
      </c>
      <c r="Q1056" s="11">
        <f t="shared" si="32"/>
        <v>2014</v>
      </c>
      <c r="R1056" s="9">
        <f t="shared" si="33"/>
        <v>41831.851840277777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 t="s">
        <v>8330</v>
      </c>
      <c r="P1057" t="s">
        <v>8331</v>
      </c>
      <c r="Q1057" s="11">
        <f t="shared" si="32"/>
        <v>2016</v>
      </c>
      <c r="R1057" s="9">
        <f t="shared" si="33"/>
        <v>42406.992418981477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 t="s">
        <v>8330</v>
      </c>
      <c r="P1058" t="s">
        <v>8331</v>
      </c>
      <c r="Q1058" s="11">
        <f t="shared" si="32"/>
        <v>2015</v>
      </c>
      <c r="R1058" s="9">
        <f t="shared" si="33"/>
        <v>42058.719641203701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 t="s">
        <v>8330</v>
      </c>
      <c r="P1059" t="s">
        <v>8331</v>
      </c>
      <c r="Q1059" s="11">
        <f t="shared" si="32"/>
        <v>2016</v>
      </c>
      <c r="R1059" s="9">
        <f t="shared" si="33"/>
        <v>42678.871331018512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 t="s">
        <v>8330</v>
      </c>
      <c r="P1060" t="s">
        <v>8331</v>
      </c>
      <c r="Q1060" s="11">
        <f t="shared" si="32"/>
        <v>2015</v>
      </c>
      <c r="R1060" s="9">
        <f t="shared" si="33"/>
        <v>42047.900960648149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 t="s">
        <v>8330</v>
      </c>
      <c r="P1061" t="s">
        <v>8331</v>
      </c>
      <c r="Q1061" s="11">
        <f t="shared" si="32"/>
        <v>2015</v>
      </c>
      <c r="R1061" s="9">
        <f t="shared" si="33"/>
        <v>42046.79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 t="s">
        <v>8330</v>
      </c>
      <c r="P1062" t="s">
        <v>8331</v>
      </c>
      <c r="Q1062" s="11">
        <f t="shared" si="32"/>
        <v>2015</v>
      </c>
      <c r="R1062" s="9">
        <f t="shared" si="33"/>
        <v>42079.913113425922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 t="s">
        <v>8330</v>
      </c>
      <c r="P1063" t="s">
        <v>8331</v>
      </c>
      <c r="Q1063" s="11">
        <f t="shared" si="32"/>
        <v>2016</v>
      </c>
      <c r="R1063" s="9">
        <f t="shared" si="33"/>
        <v>42432.276712962965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 t="s">
        <v>8330</v>
      </c>
      <c r="P1064" t="s">
        <v>8331</v>
      </c>
      <c r="Q1064" s="11">
        <f t="shared" si="32"/>
        <v>2016</v>
      </c>
      <c r="R1064" s="9">
        <f t="shared" si="33"/>
        <v>42556.807187500002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 t="s">
        <v>8330</v>
      </c>
      <c r="P1065" t="s">
        <v>8331</v>
      </c>
      <c r="Q1065" s="11">
        <f t="shared" si="32"/>
        <v>2016</v>
      </c>
      <c r="R1065" s="9">
        <f t="shared" si="33"/>
        <v>42583.030810185184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 t="s">
        <v>8332</v>
      </c>
      <c r="P1066" t="s">
        <v>8333</v>
      </c>
      <c r="Q1066" s="11">
        <f t="shared" si="32"/>
        <v>2013</v>
      </c>
      <c r="R1066" s="9">
        <f t="shared" si="33"/>
        <v>41417.228043981479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 t="s">
        <v>8332</v>
      </c>
      <c r="P1067" t="s">
        <v>8333</v>
      </c>
      <c r="Q1067" s="11">
        <f t="shared" si="32"/>
        <v>2014</v>
      </c>
      <c r="R1067" s="9">
        <f t="shared" si="33"/>
        <v>41661.381041666667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 t="s">
        <v>8332</v>
      </c>
      <c r="P1068" t="s">
        <v>8333</v>
      </c>
      <c r="Q1068" s="11">
        <f t="shared" si="32"/>
        <v>2013</v>
      </c>
      <c r="R1068" s="9">
        <f t="shared" si="33"/>
        <v>41445.962754629632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 t="s">
        <v>8332</v>
      </c>
      <c r="P1069" t="s">
        <v>8333</v>
      </c>
      <c r="Q1069" s="11">
        <f t="shared" si="32"/>
        <v>2013</v>
      </c>
      <c r="R1069" s="9">
        <f t="shared" si="33"/>
        <v>41599.855682870373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 t="s">
        <v>8332</v>
      </c>
      <c r="P1070" t="s">
        <v>8333</v>
      </c>
      <c r="Q1070" s="11">
        <f t="shared" si="32"/>
        <v>2016</v>
      </c>
      <c r="R1070" s="9">
        <f t="shared" si="33"/>
        <v>42440.371111111104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 t="s">
        <v>8332</v>
      </c>
      <c r="P1071" t="s">
        <v>8333</v>
      </c>
      <c r="Q1071" s="11">
        <f t="shared" si="32"/>
        <v>2013</v>
      </c>
      <c r="R1071" s="9">
        <f t="shared" si="33"/>
        <v>41572.229849537034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 t="s">
        <v>8332</v>
      </c>
      <c r="P1072" t="s">
        <v>8333</v>
      </c>
      <c r="Q1072" s="11">
        <f t="shared" si="32"/>
        <v>2012</v>
      </c>
      <c r="R1072" s="9">
        <f t="shared" si="33"/>
        <v>41163.011828703704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 t="s">
        <v>8332</v>
      </c>
      <c r="P1073" t="s">
        <v>8333</v>
      </c>
      <c r="Q1073" s="11">
        <f t="shared" si="32"/>
        <v>2015</v>
      </c>
      <c r="R1073" s="9">
        <f t="shared" si="33"/>
        <v>42295.753391203703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 t="s">
        <v>8332</v>
      </c>
      <c r="P1074" t="s">
        <v>8333</v>
      </c>
      <c r="Q1074" s="11">
        <f t="shared" si="32"/>
        <v>2014</v>
      </c>
      <c r="R1074" s="9">
        <f t="shared" si="33"/>
        <v>41645.832141203704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 t="s">
        <v>8332</v>
      </c>
      <c r="P1075" t="s">
        <v>8333</v>
      </c>
      <c r="Q1075" s="11">
        <f t="shared" si="32"/>
        <v>2011</v>
      </c>
      <c r="R1075" s="9">
        <f t="shared" si="33"/>
        <v>40802.964594907404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 t="s">
        <v>8332</v>
      </c>
      <c r="P1076" t="s">
        <v>8333</v>
      </c>
      <c r="Q1076" s="11">
        <f t="shared" si="32"/>
        <v>2013</v>
      </c>
      <c r="R1076" s="9">
        <f t="shared" si="33"/>
        <v>41613.172974537039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 t="s">
        <v>8332</v>
      </c>
      <c r="P1077" t="s">
        <v>8333</v>
      </c>
      <c r="Q1077" s="11">
        <f t="shared" si="32"/>
        <v>2012</v>
      </c>
      <c r="R1077" s="9">
        <f t="shared" si="33"/>
        <v>41005.904120370367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 t="s">
        <v>8332</v>
      </c>
      <c r="P1078" t="s">
        <v>8333</v>
      </c>
      <c r="Q1078" s="11">
        <f t="shared" si="32"/>
        <v>2014</v>
      </c>
      <c r="R1078" s="9">
        <f t="shared" si="33"/>
        <v>41838.377893518518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 t="s">
        <v>8332</v>
      </c>
      <c r="P1079" t="s">
        <v>8333</v>
      </c>
      <c r="Q1079" s="11">
        <f t="shared" si="32"/>
        <v>2015</v>
      </c>
      <c r="R1079" s="9">
        <f t="shared" si="33"/>
        <v>42353.16679398148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 t="s">
        <v>8332</v>
      </c>
      <c r="P1080" t="s">
        <v>8333</v>
      </c>
      <c r="Q1080" s="11">
        <f t="shared" si="32"/>
        <v>2011</v>
      </c>
      <c r="R1080" s="9">
        <f t="shared" si="33"/>
        <v>40701.195844907408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 t="s">
        <v>8332</v>
      </c>
      <c r="P1081" t="s">
        <v>8333</v>
      </c>
      <c r="Q1081" s="11">
        <f t="shared" si="32"/>
        <v>2016</v>
      </c>
      <c r="R1081" s="9">
        <f t="shared" si="33"/>
        <v>42479.566388888896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 t="s">
        <v>8332</v>
      </c>
      <c r="P1082" t="s">
        <v>8333</v>
      </c>
      <c r="Q1082" s="11">
        <f t="shared" si="32"/>
        <v>2014</v>
      </c>
      <c r="R1082" s="9">
        <f t="shared" si="33"/>
        <v>41740.138113425928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 t="s">
        <v>8332</v>
      </c>
      <c r="P1083" t="s">
        <v>8333</v>
      </c>
      <c r="Q1083" s="11">
        <f t="shared" si="32"/>
        <v>2014</v>
      </c>
      <c r="R1083" s="9">
        <f t="shared" si="33"/>
        <v>42002.926990740743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 t="s">
        <v>8332</v>
      </c>
      <c r="P1084" t="s">
        <v>8333</v>
      </c>
      <c r="Q1084" s="11">
        <f t="shared" si="32"/>
        <v>2012</v>
      </c>
      <c r="R1084" s="9">
        <f t="shared" si="33"/>
        <v>41101.906111111115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 t="s">
        <v>8332</v>
      </c>
      <c r="P1085" t="s">
        <v>8333</v>
      </c>
      <c r="Q1085" s="11">
        <f t="shared" si="32"/>
        <v>2014</v>
      </c>
      <c r="R1085" s="9">
        <f t="shared" si="33"/>
        <v>41793.659525462965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 t="s">
        <v>8332</v>
      </c>
      <c r="P1086" t="s">
        <v>8333</v>
      </c>
      <c r="Q1086" s="11">
        <f t="shared" si="32"/>
        <v>2014</v>
      </c>
      <c r="R1086" s="9">
        <f t="shared" si="33"/>
        <v>41829.912083333329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 t="s">
        <v>8332</v>
      </c>
      <c r="P1087" t="s">
        <v>8333</v>
      </c>
      <c r="Q1087" s="11">
        <f t="shared" si="32"/>
        <v>2016</v>
      </c>
      <c r="R1087" s="9">
        <f t="shared" si="33"/>
        <v>42413.671006944445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 t="s">
        <v>8332</v>
      </c>
      <c r="P1088" t="s">
        <v>8333</v>
      </c>
      <c r="Q1088" s="11">
        <f t="shared" si="32"/>
        <v>2014</v>
      </c>
      <c r="R1088" s="9">
        <f t="shared" si="33"/>
        <v>41845.866793981484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 t="s">
        <v>8332</v>
      </c>
      <c r="P1089" t="s">
        <v>8333</v>
      </c>
      <c r="Q1089" s="11">
        <f t="shared" si="32"/>
        <v>2014</v>
      </c>
      <c r="R1089" s="9">
        <f t="shared" si="33"/>
        <v>41775.713969907411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 t="s">
        <v>8332</v>
      </c>
      <c r="P1090" t="s">
        <v>8333</v>
      </c>
      <c r="Q1090" s="11">
        <f t="shared" ref="Q1090:Q1153" si="34">YEAR(R1090)</f>
        <v>2014</v>
      </c>
      <c r="R1090" s="9">
        <f t="shared" ref="R1090:R1153" si="35">(((J1090/60)/60/24)+DATE(1970,1,1))</f>
        <v>41723.799386574072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 t="s">
        <v>8332</v>
      </c>
      <c r="P1091" t="s">
        <v>8333</v>
      </c>
      <c r="Q1091" s="11">
        <f t="shared" si="34"/>
        <v>2015</v>
      </c>
      <c r="R1091" s="9">
        <f t="shared" si="35"/>
        <v>42151.189525462964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 t="s">
        <v>8332</v>
      </c>
      <c r="P1092" t="s">
        <v>8333</v>
      </c>
      <c r="Q1092" s="11">
        <f t="shared" si="34"/>
        <v>2015</v>
      </c>
      <c r="R1092" s="9">
        <f t="shared" si="35"/>
        <v>42123.185798611114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 t="s">
        <v>8332</v>
      </c>
      <c r="P1093" t="s">
        <v>8333</v>
      </c>
      <c r="Q1093" s="11">
        <f t="shared" si="34"/>
        <v>2016</v>
      </c>
      <c r="R1093" s="9">
        <f t="shared" si="35"/>
        <v>42440.820277777777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 t="s">
        <v>8332</v>
      </c>
      <c r="P1094" t="s">
        <v>8333</v>
      </c>
      <c r="Q1094" s="11">
        <f t="shared" si="34"/>
        <v>2012</v>
      </c>
      <c r="R1094" s="9">
        <f t="shared" si="35"/>
        <v>41250.025902777779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 t="s">
        <v>8332</v>
      </c>
      <c r="P1095" t="s">
        <v>8333</v>
      </c>
      <c r="Q1095" s="11">
        <f t="shared" si="34"/>
        <v>2016</v>
      </c>
      <c r="R1095" s="9">
        <f t="shared" si="35"/>
        <v>42396.973807870367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 t="s">
        <v>8332</v>
      </c>
      <c r="P1096" t="s">
        <v>8333</v>
      </c>
      <c r="Q1096" s="11">
        <f t="shared" si="34"/>
        <v>2011</v>
      </c>
      <c r="R1096" s="9">
        <f t="shared" si="35"/>
        <v>40795.713344907403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 t="s">
        <v>8332</v>
      </c>
      <c r="P1097" t="s">
        <v>8333</v>
      </c>
      <c r="Q1097" s="11">
        <f t="shared" si="34"/>
        <v>2013</v>
      </c>
      <c r="R1097" s="9">
        <f t="shared" si="35"/>
        <v>41486.537268518521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 t="s">
        <v>8332</v>
      </c>
      <c r="P1098" t="s">
        <v>8333</v>
      </c>
      <c r="Q1098" s="11">
        <f t="shared" si="34"/>
        <v>2014</v>
      </c>
      <c r="R1098" s="9">
        <f t="shared" si="35"/>
        <v>41885.51798611111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 t="s">
        <v>8332</v>
      </c>
      <c r="P1099" t="s">
        <v>8333</v>
      </c>
      <c r="Q1099" s="11">
        <f t="shared" si="34"/>
        <v>2014</v>
      </c>
      <c r="R1099" s="9">
        <f t="shared" si="35"/>
        <v>41660.792557870373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 t="s">
        <v>8332</v>
      </c>
      <c r="P1100" t="s">
        <v>8333</v>
      </c>
      <c r="Q1100" s="11">
        <f t="shared" si="34"/>
        <v>2014</v>
      </c>
      <c r="R1100" s="9">
        <f t="shared" si="35"/>
        <v>41712.762673611112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 t="s">
        <v>8332</v>
      </c>
      <c r="P1101" t="s">
        <v>8333</v>
      </c>
      <c r="Q1101" s="11">
        <f t="shared" si="34"/>
        <v>2015</v>
      </c>
      <c r="R1101" s="9">
        <f t="shared" si="35"/>
        <v>42107.836435185185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 t="s">
        <v>8332</v>
      </c>
      <c r="P1102" t="s">
        <v>8333</v>
      </c>
      <c r="Q1102" s="11">
        <f t="shared" si="34"/>
        <v>2016</v>
      </c>
      <c r="R1102" s="9">
        <f t="shared" si="35"/>
        <v>42384.110775462963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 t="s">
        <v>8332</v>
      </c>
      <c r="P1103" t="s">
        <v>8333</v>
      </c>
      <c r="Q1103" s="11">
        <f t="shared" si="34"/>
        <v>2016</v>
      </c>
      <c r="R1103" s="9">
        <f t="shared" si="35"/>
        <v>42538.77243055556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 t="s">
        <v>8332</v>
      </c>
      <c r="P1104" t="s">
        <v>8333</v>
      </c>
      <c r="Q1104" s="11">
        <f t="shared" si="34"/>
        <v>2013</v>
      </c>
      <c r="R1104" s="9">
        <f t="shared" si="35"/>
        <v>41577.045428240745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 t="s">
        <v>8332</v>
      </c>
      <c r="P1105" t="s">
        <v>8333</v>
      </c>
      <c r="Q1105" s="11">
        <f t="shared" si="34"/>
        <v>2016</v>
      </c>
      <c r="R1105" s="9">
        <f t="shared" si="35"/>
        <v>42479.22210648148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 t="s">
        <v>8332</v>
      </c>
      <c r="P1106" t="s">
        <v>8333</v>
      </c>
      <c r="Q1106" s="11">
        <f t="shared" si="34"/>
        <v>2014</v>
      </c>
      <c r="R1106" s="9">
        <f t="shared" si="35"/>
        <v>41771.40996527778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 t="s">
        <v>8332</v>
      </c>
      <c r="P1107" t="s">
        <v>8333</v>
      </c>
      <c r="Q1107" s="11">
        <f t="shared" si="34"/>
        <v>2014</v>
      </c>
      <c r="R1107" s="9">
        <f t="shared" si="35"/>
        <v>41692.135729166665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 t="s">
        <v>8332</v>
      </c>
      <c r="P1108" t="s">
        <v>8333</v>
      </c>
      <c r="Q1108" s="11">
        <f t="shared" si="34"/>
        <v>2012</v>
      </c>
      <c r="R1108" s="9">
        <f t="shared" si="35"/>
        <v>40973.740451388891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 t="s">
        <v>8332</v>
      </c>
      <c r="P1109" t="s">
        <v>8333</v>
      </c>
      <c r="Q1109" s="11">
        <f t="shared" si="34"/>
        <v>2014</v>
      </c>
      <c r="R1109" s="9">
        <f t="shared" si="35"/>
        <v>41813.861388888887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 t="s">
        <v>8332</v>
      </c>
      <c r="P1110" t="s">
        <v>8333</v>
      </c>
      <c r="Q1110" s="11">
        <f t="shared" si="34"/>
        <v>2012</v>
      </c>
      <c r="R1110" s="9">
        <f t="shared" si="35"/>
        <v>40952.636979166666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 t="s">
        <v>8332</v>
      </c>
      <c r="P1111" t="s">
        <v>8333</v>
      </c>
      <c r="Q1111" s="11">
        <f t="shared" si="34"/>
        <v>2016</v>
      </c>
      <c r="R1111" s="9">
        <f t="shared" si="35"/>
        <v>42662.752199074079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 t="s">
        <v>8332</v>
      </c>
      <c r="P1112" t="s">
        <v>8333</v>
      </c>
      <c r="Q1112" s="11">
        <f t="shared" si="34"/>
        <v>2012</v>
      </c>
      <c r="R1112" s="9">
        <f t="shared" si="35"/>
        <v>41220.933124999996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 t="s">
        <v>8332</v>
      </c>
      <c r="P1113" t="s">
        <v>8333</v>
      </c>
      <c r="Q1113" s="11">
        <f t="shared" si="34"/>
        <v>2015</v>
      </c>
      <c r="R1113" s="9">
        <f t="shared" si="35"/>
        <v>42347.203587962969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 t="s">
        <v>8332</v>
      </c>
      <c r="P1114" t="s">
        <v>8333</v>
      </c>
      <c r="Q1114" s="11">
        <f t="shared" si="34"/>
        <v>2014</v>
      </c>
      <c r="R1114" s="9">
        <f t="shared" si="35"/>
        <v>41963.759386574078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 t="s">
        <v>8332</v>
      </c>
      <c r="P1115" t="s">
        <v>8333</v>
      </c>
      <c r="Q1115" s="11">
        <f t="shared" si="34"/>
        <v>2014</v>
      </c>
      <c r="R1115" s="9">
        <f t="shared" si="35"/>
        <v>41835.977083333331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 t="s">
        <v>8332</v>
      </c>
      <c r="P1116" t="s">
        <v>8333</v>
      </c>
      <c r="Q1116" s="11">
        <f t="shared" si="34"/>
        <v>2013</v>
      </c>
      <c r="R1116" s="9">
        <f t="shared" si="35"/>
        <v>41526.345914351856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 t="s">
        <v>8332</v>
      </c>
      <c r="P1117" t="s">
        <v>8333</v>
      </c>
      <c r="Q1117" s="11">
        <f t="shared" si="34"/>
        <v>2016</v>
      </c>
      <c r="R1117" s="9">
        <f t="shared" si="35"/>
        <v>42429.695543981477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 t="s">
        <v>8332</v>
      </c>
      <c r="P1118" t="s">
        <v>8333</v>
      </c>
      <c r="Q1118" s="11">
        <f t="shared" si="34"/>
        <v>2012</v>
      </c>
      <c r="R1118" s="9">
        <f t="shared" si="35"/>
        <v>41009.847314814811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 t="s">
        <v>8332</v>
      </c>
      <c r="P1119" t="s">
        <v>8333</v>
      </c>
      <c r="Q1119" s="11">
        <f t="shared" si="34"/>
        <v>2015</v>
      </c>
      <c r="R1119" s="9">
        <f t="shared" si="35"/>
        <v>42333.598530092597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 t="s">
        <v>8332</v>
      </c>
      <c r="P1120" t="s">
        <v>8333</v>
      </c>
      <c r="Q1120" s="11">
        <f t="shared" si="34"/>
        <v>2014</v>
      </c>
      <c r="R1120" s="9">
        <f t="shared" si="35"/>
        <v>41704.16642361111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 t="s">
        <v>8332</v>
      </c>
      <c r="P1121" t="s">
        <v>8333</v>
      </c>
      <c r="Q1121" s="11">
        <f t="shared" si="34"/>
        <v>2014</v>
      </c>
      <c r="R1121" s="9">
        <f t="shared" si="35"/>
        <v>41722.792407407411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 t="s">
        <v>8332</v>
      </c>
      <c r="P1122" t="s">
        <v>8333</v>
      </c>
      <c r="Q1122" s="11">
        <f t="shared" si="34"/>
        <v>2011</v>
      </c>
      <c r="R1122" s="9">
        <f t="shared" si="35"/>
        <v>40799.872685185182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 t="s">
        <v>8332</v>
      </c>
      <c r="P1123" t="s">
        <v>8333</v>
      </c>
      <c r="Q1123" s="11">
        <f t="shared" si="34"/>
        <v>2016</v>
      </c>
      <c r="R1123" s="9">
        <f t="shared" si="35"/>
        <v>42412.934212962966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 t="s">
        <v>8332</v>
      </c>
      <c r="P1124" t="s">
        <v>8333</v>
      </c>
      <c r="Q1124" s="11">
        <f t="shared" si="34"/>
        <v>2013</v>
      </c>
      <c r="R1124" s="9">
        <f t="shared" si="35"/>
        <v>41410.703993055555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 t="s">
        <v>8332</v>
      </c>
      <c r="P1125" t="s">
        <v>8333</v>
      </c>
      <c r="Q1125" s="11">
        <f t="shared" si="34"/>
        <v>2014</v>
      </c>
      <c r="R1125" s="9">
        <f t="shared" si="35"/>
        <v>41718.5237037037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 t="s">
        <v>8332</v>
      </c>
      <c r="P1126" t="s">
        <v>8334</v>
      </c>
      <c r="Q1126" s="11">
        <f t="shared" si="34"/>
        <v>2015</v>
      </c>
      <c r="R1126" s="9">
        <f t="shared" si="35"/>
        <v>42094.667256944449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 t="s">
        <v>8332</v>
      </c>
      <c r="P1127" t="s">
        <v>8334</v>
      </c>
      <c r="Q1127" s="11">
        <f t="shared" si="34"/>
        <v>2015</v>
      </c>
      <c r="R1127" s="9">
        <f t="shared" si="35"/>
        <v>42212.624189814815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 t="s">
        <v>8332</v>
      </c>
      <c r="P1128" t="s">
        <v>8334</v>
      </c>
      <c r="Q1128" s="11">
        <f t="shared" si="34"/>
        <v>2016</v>
      </c>
      <c r="R1128" s="9">
        <f t="shared" si="35"/>
        <v>42535.327476851846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 t="s">
        <v>8332</v>
      </c>
      <c r="P1129" t="s">
        <v>8334</v>
      </c>
      <c r="Q1129" s="11">
        <f t="shared" si="34"/>
        <v>2014</v>
      </c>
      <c r="R1129" s="9">
        <f t="shared" si="35"/>
        <v>41926.854166666664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 t="s">
        <v>8332</v>
      </c>
      <c r="P1130" t="s">
        <v>8334</v>
      </c>
      <c r="Q1130" s="11">
        <f t="shared" si="34"/>
        <v>2014</v>
      </c>
      <c r="R1130" s="9">
        <f t="shared" si="35"/>
        <v>41828.649502314816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 t="s">
        <v>8332</v>
      </c>
      <c r="P1131" t="s">
        <v>8334</v>
      </c>
      <c r="Q1131" s="11">
        <f t="shared" si="34"/>
        <v>2016</v>
      </c>
      <c r="R1131" s="9">
        <f t="shared" si="35"/>
        <v>42496.264965277776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 t="s">
        <v>8332</v>
      </c>
      <c r="P1132" t="s">
        <v>8334</v>
      </c>
      <c r="Q1132" s="11">
        <f t="shared" si="34"/>
        <v>2014</v>
      </c>
      <c r="R1132" s="9">
        <f t="shared" si="35"/>
        <v>41908.996527777781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 t="s">
        <v>8332</v>
      </c>
      <c r="P1133" t="s">
        <v>8334</v>
      </c>
      <c r="Q1133" s="11">
        <f t="shared" si="34"/>
        <v>2015</v>
      </c>
      <c r="R1133" s="9">
        <f t="shared" si="35"/>
        <v>42332.908194444448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 t="s">
        <v>8332</v>
      </c>
      <c r="P1134" t="s">
        <v>8334</v>
      </c>
      <c r="Q1134" s="11">
        <f t="shared" si="34"/>
        <v>2016</v>
      </c>
      <c r="R1134" s="9">
        <f t="shared" si="35"/>
        <v>42706.115405092598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 t="s">
        <v>8332</v>
      </c>
      <c r="P1135" t="s">
        <v>8334</v>
      </c>
      <c r="Q1135" s="11">
        <f t="shared" si="34"/>
        <v>2014</v>
      </c>
      <c r="R1135" s="9">
        <f t="shared" si="35"/>
        <v>41821.407187500001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 t="s">
        <v>8332</v>
      </c>
      <c r="P1136" t="s">
        <v>8334</v>
      </c>
      <c r="Q1136" s="11">
        <f t="shared" si="34"/>
        <v>2014</v>
      </c>
      <c r="R1136" s="9">
        <f t="shared" si="35"/>
        <v>41958.285046296296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 t="s">
        <v>8332</v>
      </c>
      <c r="P1137" t="s">
        <v>8334</v>
      </c>
      <c r="Q1137" s="11">
        <f t="shared" si="34"/>
        <v>2016</v>
      </c>
      <c r="R1137" s="9">
        <f t="shared" si="35"/>
        <v>42558.989513888882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 t="s">
        <v>8332</v>
      </c>
      <c r="P1138" t="s">
        <v>8334</v>
      </c>
      <c r="Q1138" s="11">
        <f t="shared" si="34"/>
        <v>2015</v>
      </c>
      <c r="R1138" s="9">
        <f t="shared" si="35"/>
        <v>42327.671631944439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 t="s">
        <v>8332</v>
      </c>
      <c r="P1139" t="s">
        <v>8334</v>
      </c>
      <c r="Q1139" s="11">
        <f t="shared" si="34"/>
        <v>2016</v>
      </c>
      <c r="R1139" s="9">
        <f t="shared" si="35"/>
        <v>42453.819687499999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 t="s">
        <v>8332</v>
      </c>
      <c r="P1140" t="s">
        <v>8334</v>
      </c>
      <c r="Q1140" s="11">
        <f t="shared" si="34"/>
        <v>2017</v>
      </c>
      <c r="R1140" s="9">
        <f t="shared" si="35"/>
        <v>42736.9066087963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 t="s">
        <v>8332</v>
      </c>
      <c r="P1141" t="s">
        <v>8334</v>
      </c>
      <c r="Q1141" s="11">
        <f t="shared" si="34"/>
        <v>2014</v>
      </c>
      <c r="R1141" s="9">
        <f t="shared" si="35"/>
        <v>41975.347523148142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 t="s">
        <v>8332</v>
      </c>
      <c r="P1142" t="s">
        <v>8334</v>
      </c>
      <c r="Q1142" s="11">
        <f t="shared" si="34"/>
        <v>2015</v>
      </c>
      <c r="R1142" s="9">
        <f t="shared" si="35"/>
        <v>42192.462048611109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 t="s">
        <v>8332</v>
      </c>
      <c r="P1143" t="s">
        <v>8334</v>
      </c>
      <c r="Q1143" s="11">
        <f t="shared" si="34"/>
        <v>2015</v>
      </c>
      <c r="R1143" s="9">
        <f t="shared" si="35"/>
        <v>42164.699652777781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 t="s">
        <v>8332</v>
      </c>
      <c r="P1144" t="s">
        <v>8334</v>
      </c>
      <c r="Q1144" s="11">
        <f t="shared" si="34"/>
        <v>2015</v>
      </c>
      <c r="R1144" s="9">
        <f t="shared" si="35"/>
        <v>42022.006099537044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 t="s">
        <v>8332</v>
      </c>
      <c r="P1145" t="s">
        <v>8334</v>
      </c>
      <c r="Q1145" s="11">
        <f t="shared" si="34"/>
        <v>2015</v>
      </c>
      <c r="R1145" s="9">
        <f t="shared" si="35"/>
        <v>42325.19358796296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 t="s">
        <v>8335</v>
      </c>
      <c r="P1146" t="s">
        <v>8336</v>
      </c>
      <c r="Q1146" s="11">
        <f t="shared" si="34"/>
        <v>2015</v>
      </c>
      <c r="R1146" s="9">
        <f t="shared" si="35"/>
        <v>42093.181944444441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 t="s">
        <v>8335</v>
      </c>
      <c r="P1147" t="s">
        <v>8336</v>
      </c>
      <c r="Q1147" s="11">
        <f t="shared" si="34"/>
        <v>2014</v>
      </c>
      <c r="R1147" s="9">
        <f t="shared" si="35"/>
        <v>41854.747592592597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 t="s">
        <v>8335</v>
      </c>
      <c r="P1148" t="s">
        <v>8336</v>
      </c>
      <c r="Q1148" s="11">
        <f t="shared" si="34"/>
        <v>2014</v>
      </c>
      <c r="R1148" s="9">
        <f t="shared" si="35"/>
        <v>41723.9533912037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 t="s">
        <v>8335</v>
      </c>
      <c r="P1149" t="s">
        <v>8336</v>
      </c>
      <c r="Q1149" s="11">
        <f t="shared" si="34"/>
        <v>2014</v>
      </c>
      <c r="R1149" s="9">
        <f t="shared" si="35"/>
        <v>41871.972025462965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 t="s">
        <v>8335</v>
      </c>
      <c r="P1150" t="s">
        <v>8336</v>
      </c>
      <c r="Q1150" s="11">
        <f t="shared" si="34"/>
        <v>2016</v>
      </c>
      <c r="R1150" s="9">
        <f t="shared" si="35"/>
        <v>42675.171076388884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 t="s">
        <v>8335</v>
      </c>
      <c r="P1151" t="s">
        <v>8336</v>
      </c>
      <c r="Q1151" s="11">
        <f t="shared" si="34"/>
        <v>2016</v>
      </c>
      <c r="R1151" s="9">
        <f t="shared" si="35"/>
        <v>42507.71025462963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 t="s">
        <v>8335</v>
      </c>
      <c r="P1152" t="s">
        <v>8336</v>
      </c>
      <c r="Q1152" s="11">
        <f t="shared" si="34"/>
        <v>2015</v>
      </c>
      <c r="R1152" s="9">
        <f t="shared" si="35"/>
        <v>42317.954571759255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 t="s">
        <v>8335</v>
      </c>
      <c r="P1153" t="s">
        <v>8336</v>
      </c>
      <c r="Q1153" s="11">
        <f t="shared" si="34"/>
        <v>2015</v>
      </c>
      <c r="R1153" s="9">
        <f t="shared" si="35"/>
        <v>42224.102581018517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 t="s">
        <v>8335</v>
      </c>
      <c r="P1154" t="s">
        <v>8336</v>
      </c>
      <c r="Q1154" s="11">
        <f t="shared" ref="Q1154:Q1217" si="36">YEAR(R1154)</f>
        <v>2015</v>
      </c>
      <c r="R1154" s="9">
        <f t="shared" ref="R1154:R1217" si="37">(((J1154/60)/60/24)+DATE(1970,1,1))</f>
        <v>42109.709629629629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 t="s">
        <v>8335</v>
      </c>
      <c r="P1155" t="s">
        <v>8336</v>
      </c>
      <c r="Q1155" s="11">
        <f t="shared" si="36"/>
        <v>2015</v>
      </c>
      <c r="R1155" s="9">
        <f t="shared" si="37"/>
        <v>42143.714178240742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 t="s">
        <v>8335</v>
      </c>
      <c r="P1156" t="s">
        <v>8336</v>
      </c>
      <c r="Q1156" s="11">
        <f t="shared" si="36"/>
        <v>2015</v>
      </c>
      <c r="R1156" s="9">
        <f t="shared" si="37"/>
        <v>42223.108865740738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 t="s">
        <v>8335</v>
      </c>
      <c r="P1157" t="s">
        <v>8336</v>
      </c>
      <c r="Q1157" s="11">
        <f t="shared" si="36"/>
        <v>2014</v>
      </c>
      <c r="R1157" s="9">
        <f t="shared" si="37"/>
        <v>41835.763981481483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 t="s">
        <v>8335</v>
      </c>
      <c r="P1158" t="s">
        <v>8336</v>
      </c>
      <c r="Q1158" s="11">
        <f t="shared" si="36"/>
        <v>2015</v>
      </c>
      <c r="R1158" s="9">
        <f t="shared" si="37"/>
        <v>42029.07131944444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 t="s">
        <v>8335</v>
      </c>
      <c r="P1159" t="s">
        <v>8336</v>
      </c>
      <c r="Q1159" s="11">
        <f t="shared" si="36"/>
        <v>2014</v>
      </c>
      <c r="R1159" s="9">
        <f t="shared" si="37"/>
        <v>41918.628240740742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 t="s">
        <v>8335</v>
      </c>
      <c r="P1160" t="s">
        <v>8336</v>
      </c>
      <c r="Q1160" s="11">
        <f t="shared" si="36"/>
        <v>2014</v>
      </c>
      <c r="R1160" s="9">
        <f t="shared" si="37"/>
        <v>41952.09175925926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 t="s">
        <v>8335</v>
      </c>
      <c r="P1161" t="s">
        <v>8336</v>
      </c>
      <c r="Q1161" s="11">
        <f t="shared" si="36"/>
        <v>2015</v>
      </c>
      <c r="R1161" s="9">
        <f t="shared" si="37"/>
        <v>42154.726446759261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 t="s">
        <v>8335</v>
      </c>
      <c r="P1162" t="s">
        <v>8336</v>
      </c>
      <c r="Q1162" s="11">
        <f t="shared" si="36"/>
        <v>2015</v>
      </c>
      <c r="R1162" s="9">
        <f t="shared" si="37"/>
        <v>42061.154930555553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 t="s">
        <v>8335</v>
      </c>
      <c r="P1163" t="s">
        <v>8336</v>
      </c>
      <c r="Q1163" s="11">
        <f t="shared" si="36"/>
        <v>2015</v>
      </c>
      <c r="R1163" s="9">
        <f t="shared" si="37"/>
        <v>42122.629502314812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 t="s">
        <v>8335</v>
      </c>
      <c r="P1164" t="s">
        <v>8336</v>
      </c>
      <c r="Q1164" s="11">
        <f t="shared" si="36"/>
        <v>2014</v>
      </c>
      <c r="R1164" s="9">
        <f t="shared" si="37"/>
        <v>41876.683611111112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 t="s">
        <v>8335</v>
      </c>
      <c r="P1165" t="s">
        <v>8336</v>
      </c>
      <c r="Q1165" s="11">
        <f t="shared" si="36"/>
        <v>2014</v>
      </c>
      <c r="R1165" s="9">
        <f t="shared" si="37"/>
        <v>41830.723611111112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 t="s">
        <v>8335</v>
      </c>
      <c r="P1166" t="s">
        <v>8336</v>
      </c>
      <c r="Q1166" s="11">
        <f t="shared" si="36"/>
        <v>2016</v>
      </c>
      <c r="R1166" s="9">
        <f t="shared" si="37"/>
        <v>42509.724328703705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 t="s">
        <v>8335</v>
      </c>
      <c r="P1167" t="s">
        <v>8336</v>
      </c>
      <c r="Q1167" s="11">
        <f t="shared" si="36"/>
        <v>2014</v>
      </c>
      <c r="R1167" s="9">
        <f t="shared" si="37"/>
        <v>41792.214467592588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 t="s">
        <v>8335</v>
      </c>
      <c r="P1168" t="s">
        <v>8336</v>
      </c>
      <c r="Q1168" s="11">
        <f t="shared" si="36"/>
        <v>2015</v>
      </c>
      <c r="R1168" s="9">
        <f t="shared" si="37"/>
        <v>42150.485439814816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 t="s">
        <v>8335</v>
      </c>
      <c r="P1169" t="s">
        <v>8336</v>
      </c>
      <c r="Q1169" s="11">
        <f t="shared" si="36"/>
        <v>2014</v>
      </c>
      <c r="R1169" s="9">
        <f t="shared" si="37"/>
        <v>41863.734895833331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 t="s">
        <v>8335</v>
      </c>
      <c r="P1170" t="s">
        <v>8336</v>
      </c>
      <c r="Q1170" s="11">
        <f t="shared" si="36"/>
        <v>2016</v>
      </c>
      <c r="R1170" s="9">
        <f t="shared" si="37"/>
        <v>42605.053993055553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 t="s">
        <v>8335</v>
      </c>
      <c r="P1171" t="s">
        <v>8336</v>
      </c>
      <c r="Q1171" s="11">
        <f t="shared" si="36"/>
        <v>2015</v>
      </c>
      <c r="R1171" s="9">
        <f t="shared" si="37"/>
        <v>42027.353738425925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 t="s">
        <v>8335</v>
      </c>
      <c r="P1172" t="s">
        <v>8336</v>
      </c>
      <c r="Q1172" s="11">
        <f t="shared" si="36"/>
        <v>2015</v>
      </c>
      <c r="R1172" s="9">
        <f t="shared" si="37"/>
        <v>42124.893182870372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 t="s">
        <v>8335</v>
      </c>
      <c r="P1173" t="s">
        <v>8336</v>
      </c>
      <c r="Q1173" s="11">
        <f t="shared" si="36"/>
        <v>2014</v>
      </c>
      <c r="R1173" s="9">
        <f t="shared" si="37"/>
        <v>41938.804710648146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 t="s">
        <v>8335</v>
      </c>
      <c r="P1174" t="s">
        <v>8336</v>
      </c>
      <c r="Q1174" s="11">
        <f t="shared" si="36"/>
        <v>2014</v>
      </c>
      <c r="R1174" s="9">
        <f t="shared" si="37"/>
        <v>41841.682314814818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 t="s">
        <v>8335</v>
      </c>
      <c r="P1175" t="s">
        <v>8336</v>
      </c>
      <c r="Q1175" s="11">
        <f t="shared" si="36"/>
        <v>2015</v>
      </c>
      <c r="R1175" s="9">
        <f t="shared" si="37"/>
        <v>42184.185844907406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 t="s">
        <v>8335</v>
      </c>
      <c r="P1176" t="s">
        <v>8336</v>
      </c>
      <c r="Q1176" s="11">
        <f t="shared" si="36"/>
        <v>2016</v>
      </c>
      <c r="R1176" s="9">
        <f t="shared" si="37"/>
        <v>42468.84174768519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 t="s">
        <v>8335</v>
      </c>
      <c r="P1177" t="s">
        <v>8336</v>
      </c>
      <c r="Q1177" s="11">
        <f t="shared" si="36"/>
        <v>2015</v>
      </c>
      <c r="R1177" s="9">
        <f t="shared" si="37"/>
        <v>42170.728460648148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 t="s">
        <v>8335</v>
      </c>
      <c r="P1178" t="s">
        <v>8336</v>
      </c>
      <c r="Q1178" s="11">
        <f t="shared" si="36"/>
        <v>2017</v>
      </c>
      <c r="R1178" s="9">
        <f t="shared" si="37"/>
        <v>42746.019652777773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 t="s">
        <v>8335</v>
      </c>
      <c r="P1179" t="s">
        <v>8336</v>
      </c>
      <c r="Q1179" s="11">
        <f t="shared" si="36"/>
        <v>2014</v>
      </c>
      <c r="R1179" s="9">
        <f t="shared" si="37"/>
        <v>41897.660833333335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 t="s">
        <v>8335</v>
      </c>
      <c r="P1180" t="s">
        <v>8336</v>
      </c>
      <c r="Q1180" s="11">
        <f t="shared" si="36"/>
        <v>2014</v>
      </c>
      <c r="R1180" s="9">
        <f t="shared" si="37"/>
        <v>41837.905694444446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 t="s">
        <v>8335</v>
      </c>
      <c r="P1181" t="s">
        <v>8336</v>
      </c>
      <c r="Q1181" s="11">
        <f t="shared" si="36"/>
        <v>2015</v>
      </c>
      <c r="R1181" s="9">
        <f t="shared" si="37"/>
        <v>42275.720219907409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 t="s">
        <v>8335</v>
      </c>
      <c r="P1182" t="s">
        <v>8336</v>
      </c>
      <c r="Q1182" s="11">
        <f t="shared" si="36"/>
        <v>2014</v>
      </c>
      <c r="R1182" s="9">
        <f t="shared" si="37"/>
        <v>41781.806875000002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 t="s">
        <v>8335</v>
      </c>
      <c r="P1183" t="s">
        <v>8336</v>
      </c>
      <c r="Q1183" s="11">
        <f t="shared" si="36"/>
        <v>2015</v>
      </c>
      <c r="R1183" s="9">
        <f t="shared" si="37"/>
        <v>42034.339363425926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 t="s">
        <v>8335</v>
      </c>
      <c r="P1184" t="s">
        <v>8336</v>
      </c>
      <c r="Q1184" s="11">
        <f t="shared" si="36"/>
        <v>2016</v>
      </c>
      <c r="R1184" s="9">
        <f t="shared" si="37"/>
        <v>42728.827407407407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 t="s">
        <v>8335</v>
      </c>
      <c r="P1185" t="s">
        <v>8336</v>
      </c>
      <c r="Q1185" s="11">
        <f t="shared" si="36"/>
        <v>2016</v>
      </c>
      <c r="R1185" s="9">
        <f t="shared" si="37"/>
        <v>42656.86137731481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 t="s">
        <v>8337</v>
      </c>
      <c r="P1186" t="s">
        <v>8338</v>
      </c>
      <c r="Q1186" s="11">
        <f t="shared" si="36"/>
        <v>2017</v>
      </c>
      <c r="R1186" s="9">
        <f t="shared" si="37"/>
        <v>42741.599664351852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 t="s">
        <v>8337</v>
      </c>
      <c r="P1187" t="s">
        <v>8338</v>
      </c>
      <c r="Q1187" s="11">
        <f t="shared" si="36"/>
        <v>2015</v>
      </c>
      <c r="R1187" s="9">
        <f t="shared" si="37"/>
        <v>42130.865150462967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 t="s">
        <v>8337</v>
      </c>
      <c r="P1188" t="s">
        <v>8338</v>
      </c>
      <c r="Q1188" s="11">
        <f t="shared" si="36"/>
        <v>2015</v>
      </c>
      <c r="R1188" s="9">
        <f t="shared" si="37"/>
        <v>42123.86336805555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 t="s">
        <v>8337</v>
      </c>
      <c r="P1189" t="s">
        <v>8338</v>
      </c>
      <c r="Q1189" s="11">
        <f t="shared" si="36"/>
        <v>2015</v>
      </c>
      <c r="R1189" s="9">
        <f t="shared" si="37"/>
        <v>42109.894942129627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 t="s">
        <v>8337</v>
      </c>
      <c r="P1190" t="s">
        <v>8338</v>
      </c>
      <c r="Q1190" s="11">
        <f t="shared" si="36"/>
        <v>2016</v>
      </c>
      <c r="R1190" s="9">
        <f t="shared" si="37"/>
        <v>42711.700694444444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 t="s">
        <v>8337</v>
      </c>
      <c r="P1191" t="s">
        <v>8338</v>
      </c>
      <c r="Q1191" s="11">
        <f t="shared" si="36"/>
        <v>2016</v>
      </c>
      <c r="R1191" s="9">
        <f t="shared" si="37"/>
        <v>42529.979108796295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 t="s">
        <v>8337</v>
      </c>
      <c r="P1192" t="s">
        <v>8338</v>
      </c>
      <c r="Q1192" s="11">
        <f t="shared" si="36"/>
        <v>2014</v>
      </c>
      <c r="R1192" s="9">
        <f t="shared" si="37"/>
        <v>41852.665798611109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 t="s">
        <v>8337</v>
      </c>
      <c r="P1193" t="s">
        <v>8338</v>
      </c>
      <c r="Q1193" s="11">
        <f t="shared" si="36"/>
        <v>2016</v>
      </c>
      <c r="R1193" s="9">
        <f t="shared" si="37"/>
        <v>42419.603703703702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 t="s">
        <v>8337</v>
      </c>
      <c r="P1194" t="s">
        <v>8338</v>
      </c>
      <c r="Q1194" s="11">
        <f t="shared" si="36"/>
        <v>2017</v>
      </c>
      <c r="R1194" s="9">
        <f t="shared" si="37"/>
        <v>42747.506689814814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 t="s">
        <v>8337</v>
      </c>
      <c r="P1195" t="s">
        <v>8338</v>
      </c>
      <c r="Q1195" s="11">
        <f t="shared" si="36"/>
        <v>2016</v>
      </c>
      <c r="R1195" s="9">
        <f t="shared" si="37"/>
        <v>42409.776076388895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 t="s">
        <v>8337</v>
      </c>
      <c r="P1196" t="s">
        <v>8338</v>
      </c>
      <c r="Q1196" s="11">
        <f t="shared" si="36"/>
        <v>2015</v>
      </c>
      <c r="R1196" s="9">
        <f t="shared" si="37"/>
        <v>42072.488182870366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 t="s">
        <v>8337</v>
      </c>
      <c r="P1197" t="s">
        <v>8338</v>
      </c>
      <c r="Q1197" s="11">
        <f t="shared" si="36"/>
        <v>2015</v>
      </c>
      <c r="R1197" s="9">
        <f t="shared" si="37"/>
        <v>42298.34783564815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 t="s">
        <v>8337</v>
      </c>
      <c r="P1198" t="s">
        <v>8338</v>
      </c>
      <c r="Q1198" s="11">
        <f t="shared" si="36"/>
        <v>2015</v>
      </c>
      <c r="R1198" s="9">
        <f t="shared" si="37"/>
        <v>42326.818738425922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 t="s">
        <v>8337</v>
      </c>
      <c r="P1199" t="s">
        <v>8338</v>
      </c>
      <c r="Q1199" s="11">
        <f t="shared" si="36"/>
        <v>2016</v>
      </c>
      <c r="R1199" s="9">
        <f t="shared" si="37"/>
        <v>42503.66474537037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 t="s">
        <v>8337</v>
      </c>
      <c r="P1200" t="s">
        <v>8338</v>
      </c>
      <c r="Q1200" s="11">
        <f t="shared" si="36"/>
        <v>2015</v>
      </c>
      <c r="R1200" s="9">
        <f t="shared" si="37"/>
        <v>42333.619050925925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 t="s">
        <v>8337</v>
      </c>
      <c r="P1201" t="s">
        <v>8338</v>
      </c>
      <c r="Q1201" s="11">
        <f t="shared" si="36"/>
        <v>2015</v>
      </c>
      <c r="R1201" s="9">
        <f t="shared" si="37"/>
        <v>42161.770833333328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 t="s">
        <v>8337</v>
      </c>
      <c r="P1202" t="s">
        <v>8338</v>
      </c>
      <c r="Q1202" s="11">
        <f t="shared" si="36"/>
        <v>2015</v>
      </c>
      <c r="R1202" s="9">
        <f t="shared" si="37"/>
        <v>42089.477500000001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 t="s">
        <v>8337</v>
      </c>
      <c r="P1203" t="s">
        <v>8338</v>
      </c>
      <c r="Q1203" s="11">
        <f t="shared" si="36"/>
        <v>2016</v>
      </c>
      <c r="R1203" s="9">
        <f t="shared" si="37"/>
        <v>42536.60701388889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 t="s">
        <v>8337</v>
      </c>
      <c r="P1204" t="s">
        <v>8338</v>
      </c>
      <c r="Q1204" s="11">
        <f t="shared" si="36"/>
        <v>2015</v>
      </c>
      <c r="R1204" s="9">
        <f t="shared" si="37"/>
        <v>42152.288819444439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 t="s">
        <v>8337</v>
      </c>
      <c r="P1205" t="s">
        <v>8338</v>
      </c>
      <c r="Q1205" s="11">
        <f t="shared" si="36"/>
        <v>2015</v>
      </c>
      <c r="R1205" s="9">
        <f t="shared" si="37"/>
        <v>42125.614895833336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 t="s">
        <v>8337</v>
      </c>
      <c r="P1206" t="s">
        <v>8338</v>
      </c>
      <c r="Q1206" s="11">
        <f t="shared" si="36"/>
        <v>2015</v>
      </c>
      <c r="R1206" s="9">
        <f t="shared" si="37"/>
        <v>42297.748067129629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 t="s">
        <v>8337</v>
      </c>
      <c r="P1207" t="s">
        <v>8338</v>
      </c>
      <c r="Q1207" s="11">
        <f t="shared" si="36"/>
        <v>2015</v>
      </c>
      <c r="R1207" s="9">
        <f t="shared" si="37"/>
        <v>42138.506377314814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 t="s">
        <v>8337</v>
      </c>
      <c r="P1208" t="s">
        <v>8338</v>
      </c>
      <c r="Q1208" s="11">
        <f t="shared" si="36"/>
        <v>2017</v>
      </c>
      <c r="R1208" s="9">
        <f t="shared" si="37"/>
        <v>42772.776076388895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 t="s">
        <v>8337</v>
      </c>
      <c r="P1209" t="s">
        <v>8338</v>
      </c>
      <c r="Q1209" s="11">
        <f t="shared" si="36"/>
        <v>2016</v>
      </c>
      <c r="R1209" s="9">
        <f t="shared" si="37"/>
        <v>42430.430243055554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 t="s">
        <v>8337</v>
      </c>
      <c r="P1210" t="s">
        <v>8338</v>
      </c>
      <c r="Q1210" s="11">
        <f t="shared" si="36"/>
        <v>2016</v>
      </c>
      <c r="R1210" s="9">
        <f t="shared" si="37"/>
        <v>42423.709074074075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 t="s">
        <v>8337</v>
      </c>
      <c r="P1211" t="s">
        <v>8338</v>
      </c>
      <c r="Q1211" s="11">
        <f t="shared" si="36"/>
        <v>2017</v>
      </c>
      <c r="R1211" s="9">
        <f t="shared" si="37"/>
        <v>42761.846122685187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 t="s">
        <v>8337</v>
      </c>
      <c r="P1212" t="s">
        <v>8338</v>
      </c>
      <c r="Q1212" s="11">
        <f t="shared" si="36"/>
        <v>2015</v>
      </c>
      <c r="R1212" s="9">
        <f t="shared" si="37"/>
        <v>42132.941805555558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 t="s">
        <v>8337</v>
      </c>
      <c r="P1213" t="s">
        <v>8338</v>
      </c>
      <c r="Q1213" s="11">
        <f t="shared" si="36"/>
        <v>2016</v>
      </c>
      <c r="R1213" s="9">
        <f t="shared" si="37"/>
        <v>42515.866446759261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 t="s">
        <v>8337</v>
      </c>
      <c r="P1214" t="s">
        <v>8338</v>
      </c>
      <c r="Q1214" s="11">
        <f t="shared" si="36"/>
        <v>2015</v>
      </c>
      <c r="R1214" s="9">
        <f t="shared" si="37"/>
        <v>42318.950173611112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 t="s">
        <v>8337</v>
      </c>
      <c r="P1215" t="s">
        <v>8338</v>
      </c>
      <c r="Q1215" s="11">
        <f t="shared" si="36"/>
        <v>2016</v>
      </c>
      <c r="R1215" s="9">
        <f t="shared" si="37"/>
        <v>42731.755787037036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 t="s">
        <v>8337</v>
      </c>
      <c r="P1216" t="s">
        <v>8338</v>
      </c>
      <c r="Q1216" s="11">
        <f t="shared" si="36"/>
        <v>2015</v>
      </c>
      <c r="R1216" s="9">
        <f t="shared" si="37"/>
        <v>42104.840335648143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 t="s">
        <v>8337</v>
      </c>
      <c r="P1217" t="s">
        <v>8338</v>
      </c>
      <c r="Q1217" s="11">
        <f t="shared" si="36"/>
        <v>2014</v>
      </c>
      <c r="R1217" s="9">
        <f t="shared" si="37"/>
        <v>41759.923101851848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 t="s">
        <v>8337</v>
      </c>
      <c r="P1218" t="s">
        <v>8338</v>
      </c>
      <c r="Q1218" s="11">
        <f t="shared" ref="Q1218:Q1281" si="38">YEAR(R1218)</f>
        <v>2015</v>
      </c>
      <c r="R1218" s="9">
        <f t="shared" ref="R1218:R1281" si="39">(((J1218/60)/60/24)+DATE(1970,1,1))</f>
        <v>42247.616400462968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 t="s">
        <v>8337</v>
      </c>
      <c r="P1219" t="s">
        <v>8338</v>
      </c>
      <c r="Q1219" s="11">
        <f t="shared" si="38"/>
        <v>2016</v>
      </c>
      <c r="R1219" s="9">
        <f t="shared" si="39"/>
        <v>42535.809490740736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 t="s">
        <v>8337</v>
      </c>
      <c r="P1220" t="s">
        <v>8338</v>
      </c>
      <c r="Q1220" s="11">
        <f t="shared" si="38"/>
        <v>2015</v>
      </c>
      <c r="R1220" s="9">
        <f t="shared" si="39"/>
        <v>42278.662037037036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 t="s">
        <v>8337</v>
      </c>
      <c r="P1221" t="s">
        <v>8338</v>
      </c>
      <c r="Q1221" s="11">
        <f t="shared" si="38"/>
        <v>2016</v>
      </c>
      <c r="R1221" s="9">
        <f t="shared" si="39"/>
        <v>42633.461956018517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 t="s">
        <v>8337</v>
      </c>
      <c r="P1222" t="s">
        <v>8338</v>
      </c>
      <c r="Q1222" s="11">
        <f t="shared" si="38"/>
        <v>2015</v>
      </c>
      <c r="R1222" s="9">
        <f t="shared" si="39"/>
        <v>42211.628611111111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 t="s">
        <v>8337</v>
      </c>
      <c r="P1223" t="s">
        <v>8338</v>
      </c>
      <c r="Q1223" s="11">
        <f t="shared" si="38"/>
        <v>2016</v>
      </c>
      <c r="R1223" s="9">
        <f t="shared" si="39"/>
        <v>42680.47555555556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 t="s">
        <v>8337</v>
      </c>
      <c r="P1224" t="s">
        <v>8338</v>
      </c>
      <c r="Q1224" s="11">
        <f t="shared" si="38"/>
        <v>2016</v>
      </c>
      <c r="R1224" s="9">
        <f t="shared" si="39"/>
        <v>42430.720451388886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 t="s">
        <v>8337</v>
      </c>
      <c r="P1225" t="s">
        <v>8338</v>
      </c>
      <c r="Q1225" s="11">
        <f t="shared" si="38"/>
        <v>2016</v>
      </c>
      <c r="R1225" s="9">
        <f t="shared" si="39"/>
        <v>42654.177187499998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 t="s">
        <v>8324</v>
      </c>
      <c r="P1226" t="s">
        <v>8339</v>
      </c>
      <c r="Q1226" s="11">
        <f t="shared" si="38"/>
        <v>2014</v>
      </c>
      <c r="R1226" s="9">
        <f t="shared" si="39"/>
        <v>41736.549791666665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 t="s">
        <v>8324</v>
      </c>
      <c r="P1227" t="s">
        <v>8339</v>
      </c>
      <c r="Q1227" s="11">
        <f t="shared" si="38"/>
        <v>2013</v>
      </c>
      <c r="R1227" s="9">
        <f t="shared" si="39"/>
        <v>41509.905995370369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 t="s">
        <v>8324</v>
      </c>
      <c r="P1228" t="s">
        <v>8339</v>
      </c>
      <c r="Q1228" s="11">
        <f t="shared" si="38"/>
        <v>2014</v>
      </c>
      <c r="R1228" s="9">
        <f t="shared" si="39"/>
        <v>41715.874780092592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 t="s">
        <v>8324</v>
      </c>
      <c r="P1229" t="s">
        <v>8339</v>
      </c>
      <c r="Q1229" s="11">
        <f t="shared" si="38"/>
        <v>2014</v>
      </c>
      <c r="R1229" s="9">
        <f t="shared" si="39"/>
        <v>41827.919166666667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 t="s">
        <v>8324</v>
      </c>
      <c r="P1230" t="s">
        <v>8339</v>
      </c>
      <c r="Q1230" s="11">
        <f t="shared" si="38"/>
        <v>2011</v>
      </c>
      <c r="R1230" s="9">
        <f t="shared" si="39"/>
        <v>40754.729259259257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 t="s">
        <v>8324</v>
      </c>
      <c r="P1231" t="s">
        <v>8339</v>
      </c>
      <c r="Q1231" s="11">
        <f t="shared" si="38"/>
        <v>2012</v>
      </c>
      <c r="R1231" s="9">
        <f t="shared" si="39"/>
        <v>40985.459803240738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 t="s">
        <v>8324</v>
      </c>
      <c r="P1232" t="s">
        <v>8339</v>
      </c>
      <c r="Q1232" s="11">
        <f t="shared" si="38"/>
        <v>2011</v>
      </c>
      <c r="R1232" s="9">
        <f t="shared" si="39"/>
        <v>40568.972569444442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 t="s">
        <v>8324</v>
      </c>
      <c r="P1233" t="s">
        <v>8339</v>
      </c>
      <c r="Q1233" s="11">
        <f t="shared" si="38"/>
        <v>2015</v>
      </c>
      <c r="R1233" s="9">
        <f t="shared" si="39"/>
        <v>42193.941759259258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 t="s">
        <v>8324</v>
      </c>
      <c r="P1234" t="s">
        <v>8339</v>
      </c>
      <c r="Q1234" s="11">
        <f t="shared" si="38"/>
        <v>2013</v>
      </c>
      <c r="R1234" s="9">
        <f t="shared" si="39"/>
        <v>41506.848032407412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 t="s">
        <v>8324</v>
      </c>
      <c r="P1235" t="s">
        <v>8339</v>
      </c>
      <c r="Q1235" s="11">
        <f t="shared" si="38"/>
        <v>2012</v>
      </c>
      <c r="R1235" s="9">
        <f t="shared" si="39"/>
        <v>40939.948773148149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 t="s">
        <v>8324</v>
      </c>
      <c r="P1236" t="s">
        <v>8339</v>
      </c>
      <c r="Q1236" s="11">
        <f t="shared" si="38"/>
        <v>2015</v>
      </c>
      <c r="R1236" s="9">
        <f t="shared" si="39"/>
        <v>42007.788680555561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 t="s">
        <v>8324</v>
      </c>
      <c r="P1237" t="s">
        <v>8339</v>
      </c>
      <c r="Q1237" s="11">
        <f t="shared" si="38"/>
        <v>2013</v>
      </c>
      <c r="R1237" s="9">
        <f t="shared" si="39"/>
        <v>41583.135405092595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 t="s">
        <v>8324</v>
      </c>
      <c r="P1238" t="s">
        <v>8339</v>
      </c>
      <c r="Q1238" s="11">
        <f t="shared" si="38"/>
        <v>2012</v>
      </c>
      <c r="R1238" s="9">
        <f t="shared" si="39"/>
        <v>41110.680138888885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 t="s">
        <v>8324</v>
      </c>
      <c r="P1239" t="s">
        <v>8339</v>
      </c>
      <c r="Q1239" s="11">
        <f t="shared" si="38"/>
        <v>2012</v>
      </c>
      <c r="R1239" s="9">
        <f t="shared" si="39"/>
        <v>41125.283159722225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 t="s">
        <v>8324</v>
      </c>
      <c r="P1240" t="s">
        <v>8339</v>
      </c>
      <c r="Q1240" s="11">
        <f t="shared" si="38"/>
        <v>2011</v>
      </c>
      <c r="R1240" s="9">
        <f t="shared" si="39"/>
        <v>40731.61037037037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 t="s">
        <v>8324</v>
      </c>
      <c r="P1241" t="s">
        <v>8339</v>
      </c>
      <c r="Q1241" s="11">
        <f t="shared" si="38"/>
        <v>2011</v>
      </c>
      <c r="R1241" s="9">
        <f t="shared" si="39"/>
        <v>40883.962581018517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 t="s">
        <v>8324</v>
      </c>
      <c r="P1242" t="s">
        <v>8339</v>
      </c>
      <c r="Q1242" s="11">
        <f t="shared" si="38"/>
        <v>2013</v>
      </c>
      <c r="R1242" s="9">
        <f t="shared" si="39"/>
        <v>41409.040011574078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 t="s">
        <v>8324</v>
      </c>
      <c r="P1243" t="s">
        <v>8339</v>
      </c>
      <c r="Q1243" s="11">
        <f t="shared" si="38"/>
        <v>2014</v>
      </c>
      <c r="R1243" s="9">
        <f t="shared" si="39"/>
        <v>41923.837731481479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 t="s">
        <v>8324</v>
      </c>
      <c r="P1244" t="s">
        <v>8339</v>
      </c>
      <c r="Q1244" s="11">
        <f t="shared" si="38"/>
        <v>2011</v>
      </c>
      <c r="R1244" s="9">
        <f t="shared" si="39"/>
        <v>40782.165532407409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 t="s">
        <v>8324</v>
      </c>
      <c r="P1245" t="s">
        <v>8339</v>
      </c>
      <c r="Q1245" s="11">
        <f t="shared" si="38"/>
        <v>2011</v>
      </c>
      <c r="R1245" s="9">
        <f t="shared" si="39"/>
        <v>40671.879293981481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 t="s">
        <v>8324</v>
      </c>
      <c r="P1246" t="s">
        <v>8325</v>
      </c>
      <c r="Q1246" s="11">
        <f t="shared" si="38"/>
        <v>2013</v>
      </c>
      <c r="R1246" s="9">
        <f t="shared" si="39"/>
        <v>41355.825497685182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 t="s">
        <v>8324</v>
      </c>
      <c r="P1247" t="s">
        <v>8325</v>
      </c>
      <c r="Q1247" s="11">
        <f t="shared" si="38"/>
        <v>2014</v>
      </c>
      <c r="R1247" s="9">
        <f t="shared" si="39"/>
        <v>41774.599930555552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 t="s">
        <v>8324</v>
      </c>
      <c r="P1248" t="s">
        <v>8325</v>
      </c>
      <c r="Q1248" s="11">
        <f t="shared" si="38"/>
        <v>2011</v>
      </c>
      <c r="R1248" s="9">
        <f t="shared" si="39"/>
        <v>40838.043391203704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 t="s">
        <v>8324</v>
      </c>
      <c r="P1249" t="s">
        <v>8325</v>
      </c>
      <c r="Q1249" s="11">
        <f t="shared" si="38"/>
        <v>2013</v>
      </c>
      <c r="R1249" s="9">
        <f t="shared" si="39"/>
        <v>41370.292303240742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 t="s">
        <v>8324</v>
      </c>
      <c r="P1250" t="s">
        <v>8325</v>
      </c>
      <c r="Q1250" s="11">
        <f t="shared" si="38"/>
        <v>2014</v>
      </c>
      <c r="R1250" s="9">
        <f t="shared" si="39"/>
        <v>41767.656863425924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 t="s">
        <v>8324</v>
      </c>
      <c r="P1251" t="s">
        <v>8325</v>
      </c>
      <c r="Q1251" s="11">
        <f t="shared" si="38"/>
        <v>2012</v>
      </c>
      <c r="R1251" s="9">
        <f t="shared" si="39"/>
        <v>41067.74086805556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 t="s">
        <v>8324</v>
      </c>
      <c r="P1252" t="s">
        <v>8325</v>
      </c>
      <c r="Q1252" s="11">
        <f t="shared" si="38"/>
        <v>2014</v>
      </c>
      <c r="R1252" s="9">
        <f t="shared" si="39"/>
        <v>41843.64271990741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 t="s">
        <v>8324</v>
      </c>
      <c r="P1253" t="s">
        <v>8325</v>
      </c>
      <c r="Q1253" s="11">
        <f t="shared" si="38"/>
        <v>2011</v>
      </c>
      <c r="R1253" s="9">
        <f t="shared" si="39"/>
        <v>40751.814432870371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 t="s">
        <v>8324</v>
      </c>
      <c r="P1254" t="s">
        <v>8325</v>
      </c>
      <c r="Q1254" s="11">
        <f t="shared" si="38"/>
        <v>2013</v>
      </c>
      <c r="R1254" s="9">
        <f t="shared" si="39"/>
        <v>41543.988067129627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 t="s">
        <v>8324</v>
      </c>
      <c r="P1255" t="s">
        <v>8325</v>
      </c>
      <c r="Q1255" s="11">
        <f t="shared" si="38"/>
        <v>2014</v>
      </c>
      <c r="R1255" s="9">
        <f t="shared" si="39"/>
        <v>41855.783645833333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 t="s">
        <v>8324</v>
      </c>
      <c r="P1256" t="s">
        <v>8325</v>
      </c>
      <c r="Q1256" s="11">
        <f t="shared" si="38"/>
        <v>2010</v>
      </c>
      <c r="R1256" s="9">
        <f t="shared" si="39"/>
        <v>40487.621365740742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 t="s">
        <v>8324</v>
      </c>
      <c r="P1257" t="s">
        <v>8325</v>
      </c>
      <c r="Q1257" s="11">
        <f t="shared" si="38"/>
        <v>2013</v>
      </c>
      <c r="R1257" s="9">
        <f t="shared" si="39"/>
        <v>41579.845509259263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 t="s">
        <v>8324</v>
      </c>
      <c r="P1258" t="s">
        <v>8325</v>
      </c>
      <c r="Q1258" s="11">
        <f t="shared" si="38"/>
        <v>2012</v>
      </c>
      <c r="R1258" s="9">
        <f t="shared" si="39"/>
        <v>40921.919340277782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 t="s">
        <v>8324</v>
      </c>
      <c r="P1259" t="s">
        <v>8325</v>
      </c>
      <c r="Q1259" s="11">
        <f t="shared" si="38"/>
        <v>2011</v>
      </c>
      <c r="R1259" s="9">
        <f t="shared" si="39"/>
        <v>40587.085532407407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 t="s">
        <v>8324</v>
      </c>
      <c r="P1260" t="s">
        <v>8325</v>
      </c>
      <c r="Q1260" s="11">
        <f t="shared" si="38"/>
        <v>2013</v>
      </c>
      <c r="R1260" s="9">
        <f t="shared" si="39"/>
        <v>41487.611250000002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 t="s">
        <v>8324</v>
      </c>
      <c r="P1261" t="s">
        <v>8325</v>
      </c>
      <c r="Q1261" s="11">
        <f t="shared" si="38"/>
        <v>2014</v>
      </c>
      <c r="R1261" s="9">
        <f t="shared" si="39"/>
        <v>41766.970648148148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 t="s">
        <v>8324</v>
      </c>
      <c r="P1262" t="s">
        <v>8325</v>
      </c>
      <c r="Q1262" s="11">
        <f t="shared" si="38"/>
        <v>2014</v>
      </c>
      <c r="R1262" s="9">
        <f t="shared" si="39"/>
        <v>41666.842824074076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 t="s">
        <v>8324</v>
      </c>
      <c r="P1263" t="s">
        <v>8325</v>
      </c>
      <c r="Q1263" s="11">
        <f t="shared" si="38"/>
        <v>2013</v>
      </c>
      <c r="R1263" s="9">
        <f t="shared" si="39"/>
        <v>41638.342905092592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 t="s">
        <v>8324</v>
      </c>
      <c r="P1264" t="s">
        <v>8325</v>
      </c>
      <c r="Q1264" s="11">
        <f t="shared" si="38"/>
        <v>2014</v>
      </c>
      <c r="R1264" s="9">
        <f t="shared" si="39"/>
        <v>41656.762638888889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 t="s">
        <v>8324</v>
      </c>
      <c r="P1265" t="s">
        <v>8325</v>
      </c>
      <c r="Q1265" s="11">
        <f t="shared" si="38"/>
        <v>2014</v>
      </c>
      <c r="R1265" s="9">
        <f t="shared" si="39"/>
        <v>41692.084143518521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 t="s">
        <v>8324</v>
      </c>
      <c r="P1266" t="s">
        <v>8325</v>
      </c>
      <c r="Q1266" s="11">
        <f t="shared" si="38"/>
        <v>2013</v>
      </c>
      <c r="R1266" s="9">
        <f t="shared" si="39"/>
        <v>41547.662997685184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 t="s">
        <v>8324</v>
      </c>
      <c r="P1267" t="s">
        <v>8325</v>
      </c>
      <c r="Q1267" s="11">
        <f t="shared" si="38"/>
        <v>2010</v>
      </c>
      <c r="R1267" s="9">
        <f t="shared" si="39"/>
        <v>40465.655266203699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 t="s">
        <v>8324</v>
      </c>
      <c r="P1268" t="s">
        <v>8325</v>
      </c>
      <c r="Q1268" s="11">
        <f t="shared" si="38"/>
        <v>2013</v>
      </c>
      <c r="R1268" s="9">
        <f t="shared" si="39"/>
        <v>41620.87667824074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 t="s">
        <v>8324</v>
      </c>
      <c r="P1269" t="s">
        <v>8325</v>
      </c>
      <c r="Q1269" s="11">
        <f t="shared" si="38"/>
        <v>2013</v>
      </c>
      <c r="R1269" s="9">
        <f t="shared" si="39"/>
        <v>41449.585162037038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 t="s">
        <v>8324</v>
      </c>
      <c r="P1270" t="s">
        <v>8325</v>
      </c>
      <c r="Q1270" s="11">
        <f t="shared" si="38"/>
        <v>2013</v>
      </c>
      <c r="R1270" s="9">
        <f t="shared" si="39"/>
        <v>41507.845451388886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 t="s">
        <v>8324</v>
      </c>
      <c r="P1271" t="s">
        <v>8325</v>
      </c>
      <c r="Q1271" s="11">
        <f t="shared" si="38"/>
        <v>2016</v>
      </c>
      <c r="R1271" s="9">
        <f t="shared" si="39"/>
        <v>42445.823055555549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 t="s">
        <v>8324</v>
      </c>
      <c r="P1272" t="s">
        <v>8325</v>
      </c>
      <c r="Q1272" s="11">
        <f t="shared" si="38"/>
        <v>2012</v>
      </c>
      <c r="R1272" s="9">
        <f t="shared" si="39"/>
        <v>40933.856967592597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 t="s">
        <v>8324</v>
      </c>
      <c r="P1273" t="s">
        <v>8325</v>
      </c>
      <c r="Q1273" s="11">
        <f t="shared" si="38"/>
        <v>2013</v>
      </c>
      <c r="R1273" s="9">
        <f t="shared" si="39"/>
        <v>41561.683553240742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 t="s">
        <v>8324</v>
      </c>
      <c r="P1274" t="s">
        <v>8325</v>
      </c>
      <c r="Q1274" s="11">
        <f t="shared" si="38"/>
        <v>2010</v>
      </c>
      <c r="R1274" s="9">
        <f t="shared" si="39"/>
        <v>40274.745127314818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 t="s">
        <v>8324</v>
      </c>
      <c r="P1275" t="s">
        <v>8325</v>
      </c>
      <c r="Q1275" s="11">
        <f t="shared" si="38"/>
        <v>2014</v>
      </c>
      <c r="R1275" s="9">
        <f t="shared" si="39"/>
        <v>41852.730219907404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 t="s">
        <v>8324</v>
      </c>
      <c r="P1276" t="s">
        <v>8325</v>
      </c>
      <c r="Q1276" s="11">
        <f t="shared" si="38"/>
        <v>2012</v>
      </c>
      <c r="R1276" s="9">
        <f t="shared" si="39"/>
        <v>41116.690104166664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 t="s">
        <v>8324</v>
      </c>
      <c r="P1277" t="s">
        <v>8325</v>
      </c>
      <c r="Q1277" s="11">
        <f t="shared" si="38"/>
        <v>2013</v>
      </c>
      <c r="R1277" s="9">
        <f t="shared" si="39"/>
        <v>41458.867905092593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 t="s">
        <v>8324</v>
      </c>
      <c r="P1278" t="s">
        <v>8325</v>
      </c>
      <c r="Q1278" s="11">
        <f t="shared" si="38"/>
        <v>2009</v>
      </c>
      <c r="R1278" s="9">
        <f t="shared" si="39"/>
        <v>40007.704247685186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 t="s">
        <v>8324</v>
      </c>
      <c r="P1279" t="s">
        <v>8325</v>
      </c>
      <c r="Q1279" s="11">
        <f t="shared" si="38"/>
        <v>2012</v>
      </c>
      <c r="R1279" s="9">
        <f t="shared" si="39"/>
        <v>41121.561886574076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 t="s">
        <v>8324</v>
      </c>
      <c r="P1280" t="s">
        <v>8325</v>
      </c>
      <c r="Q1280" s="11">
        <f t="shared" si="38"/>
        <v>2014</v>
      </c>
      <c r="R1280" s="9">
        <f t="shared" si="39"/>
        <v>41786.555162037039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 t="s">
        <v>8324</v>
      </c>
      <c r="P1281" t="s">
        <v>8325</v>
      </c>
      <c r="Q1281" s="11">
        <f t="shared" si="38"/>
        <v>2014</v>
      </c>
      <c r="R1281" s="9">
        <f t="shared" si="39"/>
        <v>41682.099189814813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 t="s">
        <v>8324</v>
      </c>
      <c r="P1282" t="s">
        <v>8325</v>
      </c>
      <c r="Q1282" s="11">
        <f t="shared" ref="Q1282:Q1345" si="40">YEAR(R1282)</f>
        <v>2010</v>
      </c>
      <c r="R1282" s="9">
        <f t="shared" ref="R1282:R1345" si="41">(((J1282/60)/60/24)+DATE(1970,1,1))</f>
        <v>40513.757569444446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 t="s">
        <v>8324</v>
      </c>
      <c r="P1283" t="s">
        <v>8325</v>
      </c>
      <c r="Q1283" s="11">
        <f t="shared" si="40"/>
        <v>2013</v>
      </c>
      <c r="R1283" s="9">
        <f t="shared" si="41"/>
        <v>41463.743472222224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 t="s">
        <v>8324</v>
      </c>
      <c r="P1284" t="s">
        <v>8325</v>
      </c>
      <c r="Q1284" s="11">
        <f t="shared" si="40"/>
        <v>2013</v>
      </c>
      <c r="R1284" s="9">
        <f t="shared" si="41"/>
        <v>41586.475173611114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 t="s">
        <v>8324</v>
      </c>
      <c r="P1285" t="s">
        <v>8325</v>
      </c>
      <c r="Q1285" s="11">
        <f t="shared" si="40"/>
        <v>2013</v>
      </c>
      <c r="R1285" s="9">
        <f t="shared" si="41"/>
        <v>41320.717465277776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 t="s">
        <v>8316</v>
      </c>
      <c r="P1286" t="s">
        <v>8317</v>
      </c>
      <c r="Q1286" s="11">
        <f t="shared" si="40"/>
        <v>2016</v>
      </c>
      <c r="R1286" s="9">
        <f t="shared" si="41"/>
        <v>42712.23474537037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 t="s">
        <v>8316</v>
      </c>
      <c r="P1287" t="s">
        <v>8317</v>
      </c>
      <c r="Q1287" s="11">
        <f t="shared" si="40"/>
        <v>2015</v>
      </c>
      <c r="R1287" s="9">
        <f t="shared" si="41"/>
        <v>42160.583043981482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 t="s">
        <v>8316</v>
      </c>
      <c r="P1288" t="s">
        <v>8317</v>
      </c>
      <c r="Q1288" s="11">
        <f t="shared" si="40"/>
        <v>2015</v>
      </c>
      <c r="R1288" s="9">
        <f t="shared" si="41"/>
        <v>42039.384571759263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 t="s">
        <v>8316</v>
      </c>
      <c r="P1289" t="s">
        <v>8317</v>
      </c>
      <c r="Q1289" s="11">
        <f t="shared" si="40"/>
        <v>2015</v>
      </c>
      <c r="R1289" s="9">
        <f t="shared" si="41"/>
        <v>42107.621018518519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 t="s">
        <v>8316</v>
      </c>
      <c r="P1290" t="s">
        <v>8317</v>
      </c>
      <c r="Q1290" s="11">
        <f t="shared" si="40"/>
        <v>2016</v>
      </c>
      <c r="R1290" s="9">
        <f t="shared" si="41"/>
        <v>42561.154664351852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 t="s">
        <v>8316</v>
      </c>
      <c r="P1291" t="s">
        <v>8317</v>
      </c>
      <c r="Q1291" s="11">
        <f t="shared" si="40"/>
        <v>2016</v>
      </c>
      <c r="R1291" s="9">
        <f t="shared" si="41"/>
        <v>42709.134780092587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 t="s">
        <v>8316</v>
      </c>
      <c r="P1292" t="s">
        <v>8317</v>
      </c>
      <c r="Q1292" s="11">
        <f t="shared" si="40"/>
        <v>2015</v>
      </c>
      <c r="R1292" s="9">
        <f t="shared" si="41"/>
        <v>42086.614942129629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 t="s">
        <v>8316</v>
      </c>
      <c r="P1293" t="s">
        <v>8317</v>
      </c>
      <c r="Q1293" s="11">
        <f t="shared" si="40"/>
        <v>2015</v>
      </c>
      <c r="R1293" s="9">
        <f t="shared" si="41"/>
        <v>42064.652673611112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 t="s">
        <v>8316</v>
      </c>
      <c r="P1294" t="s">
        <v>8317</v>
      </c>
      <c r="Q1294" s="11">
        <f t="shared" si="40"/>
        <v>2015</v>
      </c>
      <c r="R1294" s="9">
        <f t="shared" si="41"/>
        <v>42256.764212962968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 t="s">
        <v>8316</v>
      </c>
      <c r="P1295" t="s">
        <v>8317</v>
      </c>
      <c r="Q1295" s="11">
        <f t="shared" si="40"/>
        <v>2015</v>
      </c>
      <c r="R1295" s="9">
        <f t="shared" si="41"/>
        <v>42292.701053240744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 t="s">
        <v>8316</v>
      </c>
      <c r="P1296" t="s">
        <v>8317</v>
      </c>
      <c r="Q1296" s="11">
        <f t="shared" si="40"/>
        <v>2015</v>
      </c>
      <c r="R1296" s="9">
        <f t="shared" si="41"/>
        <v>42278.453668981485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 t="s">
        <v>8316</v>
      </c>
      <c r="P1297" t="s">
        <v>8317</v>
      </c>
      <c r="Q1297" s="11">
        <f t="shared" si="40"/>
        <v>2015</v>
      </c>
      <c r="R1297" s="9">
        <f t="shared" si="41"/>
        <v>42184.572881944448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 t="s">
        <v>8316</v>
      </c>
      <c r="P1298" t="s">
        <v>8317</v>
      </c>
      <c r="Q1298" s="11">
        <f t="shared" si="40"/>
        <v>2016</v>
      </c>
      <c r="R1298" s="9">
        <f t="shared" si="41"/>
        <v>42423.050613425927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 t="s">
        <v>8316</v>
      </c>
      <c r="P1299" t="s">
        <v>8317</v>
      </c>
      <c r="Q1299" s="11">
        <f t="shared" si="40"/>
        <v>2016</v>
      </c>
      <c r="R1299" s="9">
        <f t="shared" si="41"/>
        <v>42461.747199074074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 t="s">
        <v>8316</v>
      </c>
      <c r="P1300" t="s">
        <v>8317</v>
      </c>
      <c r="Q1300" s="11">
        <f t="shared" si="40"/>
        <v>2016</v>
      </c>
      <c r="R1300" s="9">
        <f t="shared" si="41"/>
        <v>42458.680925925932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 t="s">
        <v>8316</v>
      </c>
      <c r="P1301" t="s">
        <v>8317</v>
      </c>
      <c r="Q1301" s="11">
        <f t="shared" si="40"/>
        <v>2015</v>
      </c>
      <c r="R1301" s="9">
        <f t="shared" si="41"/>
        <v>42169.814340277779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 t="s">
        <v>8316</v>
      </c>
      <c r="P1302" t="s">
        <v>8317</v>
      </c>
      <c r="Q1302" s="11">
        <f t="shared" si="40"/>
        <v>2016</v>
      </c>
      <c r="R1302" s="9">
        <f t="shared" si="41"/>
        <v>42483.675208333334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 t="s">
        <v>8316</v>
      </c>
      <c r="P1303" t="s">
        <v>8317</v>
      </c>
      <c r="Q1303" s="11">
        <f t="shared" si="40"/>
        <v>2015</v>
      </c>
      <c r="R1303" s="9">
        <f t="shared" si="41"/>
        <v>42195.749745370369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 t="s">
        <v>8316</v>
      </c>
      <c r="P1304" t="s">
        <v>8317</v>
      </c>
      <c r="Q1304" s="11">
        <f t="shared" si="40"/>
        <v>2016</v>
      </c>
      <c r="R1304" s="9">
        <f t="shared" si="41"/>
        <v>42675.057997685188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 t="s">
        <v>8316</v>
      </c>
      <c r="P1305" t="s">
        <v>8317</v>
      </c>
      <c r="Q1305" s="11">
        <f t="shared" si="40"/>
        <v>2016</v>
      </c>
      <c r="R1305" s="9">
        <f t="shared" si="41"/>
        <v>42566.441203703704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 t="s">
        <v>8318</v>
      </c>
      <c r="P1306" t="s">
        <v>8320</v>
      </c>
      <c r="Q1306" s="11">
        <f t="shared" si="40"/>
        <v>2017</v>
      </c>
      <c r="R1306" s="9">
        <f t="shared" si="41"/>
        <v>42747.194502314815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 t="s">
        <v>8318</v>
      </c>
      <c r="P1307" t="s">
        <v>8320</v>
      </c>
      <c r="Q1307" s="11">
        <f t="shared" si="40"/>
        <v>2016</v>
      </c>
      <c r="R1307" s="9">
        <f t="shared" si="41"/>
        <v>42543.665601851855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 t="s">
        <v>8318</v>
      </c>
      <c r="P1308" t="s">
        <v>8320</v>
      </c>
      <c r="Q1308" s="11">
        <f t="shared" si="40"/>
        <v>2014</v>
      </c>
      <c r="R1308" s="9">
        <f t="shared" si="41"/>
        <v>41947.457569444443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 t="s">
        <v>8318</v>
      </c>
      <c r="P1309" t="s">
        <v>8320</v>
      </c>
      <c r="Q1309" s="11">
        <f t="shared" si="40"/>
        <v>2016</v>
      </c>
      <c r="R1309" s="9">
        <f t="shared" si="41"/>
        <v>42387.503229166665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 t="s">
        <v>8318</v>
      </c>
      <c r="P1310" t="s">
        <v>8320</v>
      </c>
      <c r="Q1310" s="11">
        <f t="shared" si="40"/>
        <v>2016</v>
      </c>
      <c r="R1310" s="9">
        <f t="shared" si="41"/>
        <v>42611.613564814819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 t="s">
        <v>8318</v>
      </c>
      <c r="P1311" t="s">
        <v>8320</v>
      </c>
      <c r="Q1311" s="11">
        <f t="shared" si="40"/>
        <v>2015</v>
      </c>
      <c r="R1311" s="9">
        <f t="shared" si="41"/>
        <v>42257.882731481484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 t="s">
        <v>8318</v>
      </c>
      <c r="P1312" t="s">
        <v>8320</v>
      </c>
      <c r="Q1312" s="11">
        <f t="shared" si="40"/>
        <v>2016</v>
      </c>
      <c r="R1312" s="9">
        <f t="shared" si="41"/>
        <v>42556.667245370365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 t="s">
        <v>8318</v>
      </c>
      <c r="P1313" t="s">
        <v>8320</v>
      </c>
      <c r="Q1313" s="11">
        <f t="shared" si="40"/>
        <v>2016</v>
      </c>
      <c r="R1313" s="9">
        <f t="shared" si="41"/>
        <v>42669.802303240736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 t="s">
        <v>8318</v>
      </c>
      <c r="P1314" t="s">
        <v>8320</v>
      </c>
      <c r="Q1314" s="11">
        <f t="shared" si="40"/>
        <v>2015</v>
      </c>
      <c r="R1314" s="9">
        <f t="shared" si="41"/>
        <v>42082.702800925923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 t="s">
        <v>8318</v>
      </c>
      <c r="P1315" t="s">
        <v>8320</v>
      </c>
      <c r="Q1315" s="11">
        <f t="shared" si="40"/>
        <v>2016</v>
      </c>
      <c r="R1315" s="9">
        <f t="shared" si="41"/>
        <v>42402.709652777776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 t="s">
        <v>8318</v>
      </c>
      <c r="P1316" t="s">
        <v>8320</v>
      </c>
      <c r="Q1316" s="11">
        <f t="shared" si="40"/>
        <v>2016</v>
      </c>
      <c r="R1316" s="9">
        <f t="shared" si="41"/>
        <v>42604.669675925921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 t="s">
        <v>8318</v>
      </c>
      <c r="P1317" t="s">
        <v>8320</v>
      </c>
      <c r="Q1317" s="11">
        <f t="shared" si="40"/>
        <v>2015</v>
      </c>
      <c r="R1317" s="9">
        <f t="shared" si="41"/>
        <v>42278.498240740737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 t="s">
        <v>8318</v>
      </c>
      <c r="P1318" t="s">
        <v>8320</v>
      </c>
      <c r="Q1318" s="11">
        <f t="shared" si="40"/>
        <v>2016</v>
      </c>
      <c r="R1318" s="9">
        <f t="shared" si="41"/>
        <v>42393.961909722217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 t="s">
        <v>8318</v>
      </c>
      <c r="P1319" t="s">
        <v>8320</v>
      </c>
      <c r="Q1319" s="11">
        <f t="shared" si="40"/>
        <v>2016</v>
      </c>
      <c r="R1319" s="9">
        <f t="shared" si="41"/>
        <v>42520.235486111109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 t="s">
        <v>8318</v>
      </c>
      <c r="P1320" t="s">
        <v>8320</v>
      </c>
      <c r="Q1320" s="11">
        <f t="shared" si="40"/>
        <v>2014</v>
      </c>
      <c r="R1320" s="9">
        <f t="shared" si="41"/>
        <v>41985.043657407412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 t="s">
        <v>8318</v>
      </c>
      <c r="P1321" t="s">
        <v>8320</v>
      </c>
      <c r="Q1321" s="11">
        <f t="shared" si="40"/>
        <v>2014</v>
      </c>
      <c r="R1321" s="9">
        <f t="shared" si="41"/>
        <v>41816.812094907407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 t="s">
        <v>8318</v>
      </c>
      <c r="P1322" t="s">
        <v>8320</v>
      </c>
      <c r="Q1322" s="11">
        <f t="shared" si="40"/>
        <v>2016</v>
      </c>
      <c r="R1322" s="9">
        <f t="shared" si="41"/>
        <v>42705.690347222218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 t="s">
        <v>8318</v>
      </c>
      <c r="P1323" t="s">
        <v>8320</v>
      </c>
      <c r="Q1323" s="11">
        <f t="shared" si="40"/>
        <v>2016</v>
      </c>
      <c r="R1323" s="9">
        <f t="shared" si="41"/>
        <v>42697.74927083333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 t="s">
        <v>8318</v>
      </c>
      <c r="P1324" t="s">
        <v>8320</v>
      </c>
      <c r="Q1324" s="11">
        <f t="shared" si="40"/>
        <v>2015</v>
      </c>
      <c r="R1324" s="9">
        <f t="shared" si="41"/>
        <v>42115.656539351854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 t="s">
        <v>8318</v>
      </c>
      <c r="P1325" t="s">
        <v>8320</v>
      </c>
      <c r="Q1325" s="11">
        <f t="shared" si="40"/>
        <v>2016</v>
      </c>
      <c r="R1325" s="9">
        <f t="shared" si="41"/>
        <v>42451.698449074072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 t="s">
        <v>8318</v>
      </c>
      <c r="P1326" t="s">
        <v>8320</v>
      </c>
      <c r="Q1326" s="11">
        <f t="shared" si="40"/>
        <v>2016</v>
      </c>
      <c r="R1326" s="9">
        <f t="shared" si="41"/>
        <v>42626.633703703701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 t="s">
        <v>8318</v>
      </c>
      <c r="P1327" t="s">
        <v>8320</v>
      </c>
      <c r="Q1327" s="11">
        <f t="shared" si="40"/>
        <v>2016</v>
      </c>
      <c r="R1327" s="9">
        <f t="shared" si="41"/>
        <v>42704.086053240739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 t="s">
        <v>8318</v>
      </c>
      <c r="P1328" t="s">
        <v>8320</v>
      </c>
      <c r="Q1328" s="11">
        <f t="shared" si="40"/>
        <v>2014</v>
      </c>
      <c r="R1328" s="9">
        <f t="shared" si="41"/>
        <v>41974.791990740734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 t="s">
        <v>8318</v>
      </c>
      <c r="P1329" t="s">
        <v>8320</v>
      </c>
      <c r="Q1329" s="11">
        <f t="shared" si="40"/>
        <v>2015</v>
      </c>
      <c r="R1329" s="9">
        <f t="shared" si="41"/>
        <v>42123.678645833337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 t="s">
        <v>8318</v>
      </c>
      <c r="P1330" t="s">
        <v>8320</v>
      </c>
      <c r="Q1330" s="11">
        <f t="shared" si="40"/>
        <v>2016</v>
      </c>
      <c r="R1330" s="9">
        <f t="shared" si="41"/>
        <v>42612.642754629633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 t="s">
        <v>8318</v>
      </c>
      <c r="P1331" t="s">
        <v>8320</v>
      </c>
      <c r="Q1331" s="11">
        <f t="shared" si="40"/>
        <v>2014</v>
      </c>
      <c r="R1331" s="9">
        <f t="shared" si="41"/>
        <v>41935.221585648149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 t="s">
        <v>8318</v>
      </c>
      <c r="P1332" t="s">
        <v>8320</v>
      </c>
      <c r="Q1332" s="11">
        <f t="shared" si="40"/>
        <v>2016</v>
      </c>
      <c r="R1332" s="9">
        <f t="shared" si="41"/>
        <v>42522.276724537034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 t="s">
        <v>8318</v>
      </c>
      <c r="P1333" t="s">
        <v>8320</v>
      </c>
      <c r="Q1333" s="11">
        <f t="shared" si="40"/>
        <v>2016</v>
      </c>
      <c r="R1333" s="9">
        <f t="shared" si="41"/>
        <v>42569.50409722222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 t="s">
        <v>8318</v>
      </c>
      <c r="P1334" t="s">
        <v>8320</v>
      </c>
      <c r="Q1334" s="11">
        <f t="shared" si="40"/>
        <v>2016</v>
      </c>
      <c r="R1334" s="9">
        <f t="shared" si="41"/>
        <v>42732.060277777782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 t="s">
        <v>8318</v>
      </c>
      <c r="P1335" t="s">
        <v>8320</v>
      </c>
      <c r="Q1335" s="11">
        <f t="shared" si="40"/>
        <v>2014</v>
      </c>
      <c r="R1335" s="9">
        <f t="shared" si="41"/>
        <v>41806.106770833336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 t="s">
        <v>8318</v>
      </c>
      <c r="P1336" t="s">
        <v>8320</v>
      </c>
      <c r="Q1336" s="11">
        <f t="shared" si="40"/>
        <v>2016</v>
      </c>
      <c r="R1336" s="9">
        <f t="shared" si="41"/>
        <v>42410.774155092593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 t="s">
        <v>8318</v>
      </c>
      <c r="P1337" t="s">
        <v>8320</v>
      </c>
      <c r="Q1337" s="11">
        <f t="shared" si="40"/>
        <v>2015</v>
      </c>
      <c r="R1337" s="9">
        <f t="shared" si="41"/>
        <v>42313.936365740738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 t="s">
        <v>8318</v>
      </c>
      <c r="P1338" t="s">
        <v>8320</v>
      </c>
      <c r="Q1338" s="11">
        <f t="shared" si="40"/>
        <v>2014</v>
      </c>
      <c r="R1338" s="9">
        <f t="shared" si="41"/>
        <v>41955.863750000004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 t="s">
        <v>8318</v>
      </c>
      <c r="P1339" t="s">
        <v>8320</v>
      </c>
      <c r="Q1339" s="11">
        <f t="shared" si="40"/>
        <v>2017</v>
      </c>
      <c r="R1339" s="9">
        <f t="shared" si="41"/>
        <v>42767.577303240745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 t="s">
        <v>8318</v>
      </c>
      <c r="P1340" t="s">
        <v>8320</v>
      </c>
      <c r="Q1340" s="11">
        <f t="shared" si="40"/>
        <v>2015</v>
      </c>
      <c r="R1340" s="9">
        <f t="shared" si="41"/>
        <v>42188.803622685184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 t="s">
        <v>8318</v>
      </c>
      <c r="P1341" t="s">
        <v>8320</v>
      </c>
      <c r="Q1341" s="11">
        <f t="shared" si="40"/>
        <v>2014</v>
      </c>
      <c r="R1341" s="9">
        <f t="shared" si="41"/>
        <v>41936.647164351853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 t="s">
        <v>8318</v>
      </c>
      <c r="P1342" t="s">
        <v>8320</v>
      </c>
      <c r="Q1342" s="11">
        <f t="shared" si="40"/>
        <v>2014</v>
      </c>
      <c r="R1342" s="9">
        <f t="shared" si="41"/>
        <v>41836.595520833333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 t="s">
        <v>8318</v>
      </c>
      <c r="P1343" t="s">
        <v>8320</v>
      </c>
      <c r="Q1343" s="11">
        <f t="shared" si="40"/>
        <v>2016</v>
      </c>
      <c r="R1343" s="9">
        <f t="shared" si="41"/>
        <v>42612.624039351853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 t="s">
        <v>8318</v>
      </c>
      <c r="P1344" t="s">
        <v>8320</v>
      </c>
      <c r="Q1344" s="11">
        <f t="shared" si="40"/>
        <v>2015</v>
      </c>
      <c r="R1344" s="9">
        <f t="shared" si="41"/>
        <v>42172.816423611104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 t="s">
        <v>8318</v>
      </c>
      <c r="P1345" t="s">
        <v>8320</v>
      </c>
      <c r="Q1345" s="11">
        <f t="shared" si="40"/>
        <v>2016</v>
      </c>
      <c r="R1345" s="9">
        <f t="shared" si="41"/>
        <v>42542.526423611111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 t="s">
        <v>8321</v>
      </c>
      <c r="P1346" t="s">
        <v>8322</v>
      </c>
      <c r="Q1346" s="11">
        <f t="shared" ref="Q1346:Q1409" si="42">YEAR(R1346)</f>
        <v>2016</v>
      </c>
      <c r="R1346" s="9">
        <f t="shared" ref="R1346:R1409" si="43">(((J1346/60)/60/24)+DATE(1970,1,1))</f>
        <v>42522.789803240739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 t="s">
        <v>8321</v>
      </c>
      <c r="P1347" t="s">
        <v>8322</v>
      </c>
      <c r="Q1347" s="11">
        <f t="shared" si="42"/>
        <v>2014</v>
      </c>
      <c r="R1347" s="9">
        <f t="shared" si="43"/>
        <v>41799.814340277779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 t="s">
        <v>8321</v>
      </c>
      <c r="P1348" t="s">
        <v>8322</v>
      </c>
      <c r="Q1348" s="11">
        <f t="shared" si="42"/>
        <v>2013</v>
      </c>
      <c r="R1348" s="9">
        <f t="shared" si="43"/>
        <v>41422.075821759259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 t="s">
        <v>8321</v>
      </c>
      <c r="P1349" t="s">
        <v>8322</v>
      </c>
      <c r="Q1349" s="11">
        <f t="shared" si="42"/>
        <v>2015</v>
      </c>
      <c r="R1349" s="9">
        <f t="shared" si="43"/>
        <v>42040.638020833328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 t="s">
        <v>8321</v>
      </c>
      <c r="P1350" t="s">
        <v>8322</v>
      </c>
      <c r="Q1350" s="11">
        <f t="shared" si="42"/>
        <v>2014</v>
      </c>
      <c r="R1350" s="9">
        <f t="shared" si="43"/>
        <v>41963.506168981476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 t="s">
        <v>8321</v>
      </c>
      <c r="P1351" t="s">
        <v>8322</v>
      </c>
      <c r="Q1351" s="11">
        <f t="shared" si="42"/>
        <v>2015</v>
      </c>
      <c r="R1351" s="9">
        <f t="shared" si="43"/>
        <v>42317.33258101852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 t="s">
        <v>8321</v>
      </c>
      <c r="P1352" t="s">
        <v>8322</v>
      </c>
      <c r="Q1352" s="11">
        <f t="shared" si="42"/>
        <v>2015</v>
      </c>
      <c r="R1352" s="9">
        <f t="shared" si="43"/>
        <v>42334.013124999998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 t="s">
        <v>8321</v>
      </c>
      <c r="P1353" t="s">
        <v>8322</v>
      </c>
      <c r="Q1353" s="11">
        <f t="shared" si="42"/>
        <v>2016</v>
      </c>
      <c r="R1353" s="9">
        <f t="shared" si="43"/>
        <v>42382.74009259259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 t="s">
        <v>8321</v>
      </c>
      <c r="P1354" t="s">
        <v>8322</v>
      </c>
      <c r="Q1354" s="11">
        <f t="shared" si="42"/>
        <v>2015</v>
      </c>
      <c r="R1354" s="9">
        <f t="shared" si="43"/>
        <v>42200.578310185185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 t="s">
        <v>8321</v>
      </c>
      <c r="P1355" t="s">
        <v>8322</v>
      </c>
      <c r="Q1355" s="11">
        <f t="shared" si="42"/>
        <v>2013</v>
      </c>
      <c r="R1355" s="9">
        <f t="shared" si="43"/>
        <v>41309.11791666667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 t="s">
        <v>8321</v>
      </c>
      <c r="P1356" t="s">
        <v>8322</v>
      </c>
      <c r="Q1356" s="11">
        <f t="shared" si="42"/>
        <v>2016</v>
      </c>
      <c r="R1356" s="9">
        <f t="shared" si="43"/>
        <v>42502.807627314818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 t="s">
        <v>8321</v>
      </c>
      <c r="P1357" t="s">
        <v>8322</v>
      </c>
      <c r="Q1357" s="11">
        <f t="shared" si="42"/>
        <v>2012</v>
      </c>
      <c r="R1357" s="9">
        <f t="shared" si="43"/>
        <v>41213.254687499997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 t="s">
        <v>8321</v>
      </c>
      <c r="P1358" t="s">
        <v>8322</v>
      </c>
      <c r="Q1358" s="11">
        <f t="shared" si="42"/>
        <v>2013</v>
      </c>
      <c r="R1358" s="9">
        <f t="shared" si="43"/>
        <v>41430.038888888892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 t="s">
        <v>8321</v>
      </c>
      <c r="P1359" t="s">
        <v>8322</v>
      </c>
      <c r="Q1359" s="11">
        <f t="shared" si="42"/>
        <v>2013</v>
      </c>
      <c r="R1359" s="9">
        <f t="shared" si="43"/>
        <v>41304.962233796294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 t="s">
        <v>8321</v>
      </c>
      <c r="P1360" t="s">
        <v>8322</v>
      </c>
      <c r="Q1360" s="11">
        <f t="shared" si="42"/>
        <v>2011</v>
      </c>
      <c r="R1360" s="9">
        <f t="shared" si="43"/>
        <v>40689.570868055554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 t="s">
        <v>8321</v>
      </c>
      <c r="P1361" t="s">
        <v>8322</v>
      </c>
      <c r="Q1361" s="11">
        <f t="shared" si="42"/>
        <v>2011</v>
      </c>
      <c r="R1361" s="9">
        <f t="shared" si="43"/>
        <v>40668.814699074072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 t="s">
        <v>8321</v>
      </c>
      <c r="P1362" t="s">
        <v>8322</v>
      </c>
      <c r="Q1362" s="11">
        <f t="shared" si="42"/>
        <v>2012</v>
      </c>
      <c r="R1362" s="9">
        <f t="shared" si="43"/>
        <v>41095.900694444441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 t="s">
        <v>8321</v>
      </c>
      <c r="P1363" t="s">
        <v>8322</v>
      </c>
      <c r="Q1363" s="11">
        <f t="shared" si="42"/>
        <v>2014</v>
      </c>
      <c r="R1363" s="9">
        <f t="shared" si="43"/>
        <v>41781.717268518521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 t="s">
        <v>8321</v>
      </c>
      <c r="P1364" t="s">
        <v>8322</v>
      </c>
      <c r="Q1364" s="11">
        <f t="shared" si="42"/>
        <v>2013</v>
      </c>
      <c r="R1364" s="9">
        <f t="shared" si="43"/>
        <v>41464.934386574074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 t="s">
        <v>8321</v>
      </c>
      <c r="P1365" t="s">
        <v>8322</v>
      </c>
      <c r="Q1365" s="11">
        <f t="shared" si="42"/>
        <v>2016</v>
      </c>
      <c r="R1365" s="9">
        <f t="shared" si="43"/>
        <v>42396.8440625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 t="s">
        <v>8324</v>
      </c>
      <c r="P1366" t="s">
        <v>8325</v>
      </c>
      <c r="Q1366" s="11">
        <f t="shared" si="42"/>
        <v>2014</v>
      </c>
      <c r="R1366" s="9">
        <f t="shared" si="43"/>
        <v>41951.695671296293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 t="s">
        <v>8324</v>
      </c>
      <c r="P1367" t="s">
        <v>8325</v>
      </c>
      <c r="Q1367" s="11">
        <f t="shared" si="42"/>
        <v>2015</v>
      </c>
      <c r="R1367" s="9">
        <f t="shared" si="43"/>
        <v>42049.733240740738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 t="s">
        <v>8324</v>
      </c>
      <c r="P1368" t="s">
        <v>8325</v>
      </c>
      <c r="Q1368" s="11">
        <f t="shared" si="42"/>
        <v>2014</v>
      </c>
      <c r="R1368" s="9">
        <f t="shared" si="43"/>
        <v>41924.996099537035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 t="s">
        <v>8324</v>
      </c>
      <c r="P1369" t="s">
        <v>8325</v>
      </c>
      <c r="Q1369" s="11">
        <f t="shared" si="42"/>
        <v>2015</v>
      </c>
      <c r="R1369" s="9">
        <f t="shared" si="43"/>
        <v>42292.002893518518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 t="s">
        <v>8324</v>
      </c>
      <c r="P1370" t="s">
        <v>8325</v>
      </c>
      <c r="Q1370" s="11">
        <f t="shared" si="42"/>
        <v>2015</v>
      </c>
      <c r="R1370" s="9">
        <f t="shared" si="43"/>
        <v>42146.190902777773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 t="s">
        <v>8324</v>
      </c>
      <c r="P1371" t="s">
        <v>8325</v>
      </c>
      <c r="Q1371" s="11">
        <f t="shared" si="42"/>
        <v>2014</v>
      </c>
      <c r="R1371" s="9">
        <f t="shared" si="43"/>
        <v>41710.594282407408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 t="s">
        <v>8324</v>
      </c>
      <c r="P1372" t="s">
        <v>8325</v>
      </c>
      <c r="Q1372" s="11">
        <f t="shared" si="42"/>
        <v>2013</v>
      </c>
      <c r="R1372" s="9">
        <f t="shared" si="43"/>
        <v>41548.00335648148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 t="s">
        <v>8324</v>
      </c>
      <c r="P1373" t="s">
        <v>8325</v>
      </c>
      <c r="Q1373" s="11">
        <f t="shared" si="42"/>
        <v>2015</v>
      </c>
      <c r="R1373" s="9">
        <f t="shared" si="43"/>
        <v>42101.758587962962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 t="s">
        <v>8324</v>
      </c>
      <c r="P1374" t="s">
        <v>8325</v>
      </c>
      <c r="Q1374" s="11">
        <f t="shared" si="42"/>
        <v>2012</v>
      </c>
      <c r="R1374" s="9">
        <f t="shared" si="43"/>
        <v>41072.739953703705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 t="s">
        <v>8324</v>
      </c>
      <c r="P1375" t="s">
        <v>8325</v>
      </c>
      <c r="Q1375" s="11">
        <f t="shared" si="42"/>
        <v>2016</v>
      </c>
      <c r="R1375" s="9">
        <f t="shared" si="43"/>
        <v>42704.95177083333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 t="s">
        <v>8324</v>
      </c>
      <c r="P1376" t="s">
        <v>8325</v>
      </c>
      <c r="Q1376" s="11">
        <f t="shared" si="42"/>
        <v>2016</v>
      </c>
      <c r="R1376" s="9">
        <f t="shared" si="43"/>
        <v>42424.161898148144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 t="s">
        <v>8324</v>
      </c>
      <c r="P1377" t="s">
        <v>8325</v>
      </c>
      <c r="Q1377" s="11">
        <f t="shared" si="42"/>
        <v>2016</v>
      </c>
      <c r="R1377" s="9">
        <f t="shared" si="43"/>
        <v>42720.066192129627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 t="s">
        <v>8324</v>
      </c>
      <c r="P1378" t="s">
        <v>8325</v>
      </c>
      <c r="Q1378" s="11">
        <f t="shared" si="42"/>
        <v>2016</v>
      </c>
      <c r="R1378" s="9">
        <f t="shared" si="43"/>
        <v>42677.669050925921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 t="s">
        <v>8324</v>
      </c>
      <c r="P1379" t="s">
        <v>8325</v>
      </c>
      <c r="Q1379" s="11">
        <f t="shared" si="42"/>
        <v>2017</v>
      </c>
      <c r="R1379" s="9">
        <f t="shared" si="43"/>
        <v>42747.219560185185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 t="s">
        <v>8324</v>
      </c>
      <c r="P1380" t="s">
        <v>8325</v>
      </c>
      <c r="Q1380" s="11">
        <f t="shared" si="42"/>
        <v>2016</v>
      </c>
      <c r="R1380" s="9">
        <f t="shared" si="43"/>
        <v>42568.759374999994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 t="s">
        <v>8324</v>
      </c>
      <c r="P1381" t="s">
        <v>8325</v>
      </c>
      <c r="Q1381" s="11">
        <f t="shared" si="42"/>
        <v>2015</v>
      </c>
      <c r="R1381" s="9">
        <f t="shared" si="43"/>
        <v>42130.491620370376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 t="s">
        <v>8324</v>
      </c>
      <c r="P1382" t="s">
        <v>8325</v>
      </c>
      <c r="Q1382" s="11">
        <f t="shared" si="42"/>
        <v>2015</v>
      </c>
      <c r="R1382" s="9">
        <f t="shared" si="43"/>
        <v>42141.762800925921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 t="s">
        <v>8324</v>
      </c>
      <c r="P1383" t="s">
        <v>8325</v>
      </c>
      <c r="Q1383" s="11">
        <f t="shared" si="42"/>
        <v>2016</v>
      </c>
      <c r="R1383" s="9">
        <f t="shared" si="43"/>
        <v>42703.214409722219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 t="s">
        <v>8324</v>
      </c>
      <c r="P1384" t="s">
        <v>8325</v>
      </c>
      <c r="Q1384" s="11">
        <f t="shared" si="42"/>
        <v>2013</v>
      </c>
      <c r="R1384" s="9">
        <f t="shared" si="43"/>
        <v>41370.800185185188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 t="s">
        <v>8324</v>
      </c>
      <c r="P1385" t="s">
        <v>8325</v>
      </c>
      <c r="Q1385" s="11">
        <f t="shared" si="42"/>
        <v>2016</v>
      </c>
      <c r="R1385" s="9">
        <f t="shared" si="43"/>
        <v>42707.074976851851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 t="s">
        <v>8324</v>
      </c>
      <c r="P1386" t="s">
        <v>8325</v>
      </c>
      <c r="Q1386" s="11">
        <f t="shared" si="42"/>
        <v>2015</v>
      </c>
      <c r="R1386" s="9">
        <f t="shared" si="43"/>
        <v>42160.735208333332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 t="s">
        <v>8324</v>
      </c>
      <c r="P1387" t="s">
        <v>8325</v>
      </c>
      <c r="Q1387" s="11">
        <f t="shared" si="42"/>
        <v>2016</v>
      </c>
      <c r="R1387" s="9">
        <f t="shared" si="43"/>
        <v>42433.688900462963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 t="s">
        <v>8324</v>
      </c>
      <c r="P1388" t="s">
        <v>8325</v>
      </c>
      <c r="Q1388" s="11">
        <f t="shared" si="42"/>
        <v>2015</v>
      </c>
      <c r="R1388" s="9">
        <f t="shared" si="43"/>
        <v>42184.646863425922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 t="s">
        <v>8324</v>
      </c>
      <c r="P1389" t="s">
        <v>8325</v>
      </c>
      <c r="Q1389" s="11">
        <f t="shared" si="42"/>
        <v>2015</v>
      </c>
      <c r="R1389" s="9">
        <f t="shared" si="43"/>
        <v>42126.92123842593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 t="s">
        <v>8324</v>
      </c>
      <c r="P1390" t="s">
        <v>8325</v>
      </c>
      <c r="Q1390" s="11">
        <f t="shared" si="42"/>
        <v>2016</v>
      </c>
      <c r="R1390" s="9">
        <f t="shared" si="43"/>
        <v>42634.614780092597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 t="s">
        <v>8324</v>
      </c>
      <c r="P1391" t="s">
        <v>8325</v>
      </c>
      <c r="Q1391" s="11">
        <f t="shared" si="42"/>
        <v>2016</v>
      </c>
      <c r="R1391" s="9">
        <f t="shared" si="43"/>
        <v>42565.480983796297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 t="s">
        <v>8324</v>
      </c>
      <c r="P1392" t="s">
        <v>8325</v>
      </c>
      <c r="Q1392" s="11">
        <f t="shared" si="42"/>
        <v>2015</v>
      </c>
      <c r="R1392" s="9">
        <f t="shared" si="43"/>
        <v>42087.803310185183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 t="s">
        <v>8324</v>
      </c>
      <c r="P1393" t="s">
        <v>8325</v>
      </c>
      <c r="Q1393" s="11">
        <f t="shared" si="42"/>
        <v>2015</v>
      </c>
      <c r="R1393" s="9">
        <f t="shared" si="43"/>
        <v>42193.650671296295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 t="s">
        <v>8324</v>
      </c>
      <c r="P1394" t="s">
        <v>8325</v>
      </c>
      <c r="Q1394" s="11">
        <f t="shared" si="42"/>
        <v>2016</v>
      </c>
      <c r="R1394" s="9">
        <f t="shared" si="43"/>
        <v>42401.154930555553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 t="s">
        <v>8324</v>
      </c>
      <c r="P1395" t="s">
        <v>8325</v>
      </c>
      <c r="Q1395" s="11">
        <f t="shared" si="42"/>
        <v>2016</v>
      </c>
      <c r="R1395" s="9">
        <f t="shared" si="43"/>
        <v>42553.681979166664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 t="s">
        <v>8324</v>
      </c>
      <c r="P1396" t="s">
        <v>8325</v>
      </c>
      <c r="Q1396" s="11">
        <f t="shared" si="42"/>
        <v>2017</v>
      </c>
      <c r="R1396" s="9">
        <f t="shared" si="43"/>
        <v>42752.144976851851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 t="s">
        <v>8324</v>
      </c>
      <c r="P1397" t="s">
        <v>8325</v>
      </c>
      <c r="Q1397" s="11">
        <f t="shared" si="42"/>
        <v>2016</v>
      </c>
      <c r="R1397" s="9">
        <f t="shared" si="43"/>
        <v>42719.90834490741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 t="s">
        <v>8324</v>
      </c>
      <c r="P1398" t="s">
        <v>8325</v>
      </c>
      <c r="Q1398" s="11">
        <f t="shared" si="42"/>
        <v>2015</v>
      </c>
      <c r="R1398" s="9">
        <f t="shared" si="43"/>
        <v>42018.99863425926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 t="s">
        <v>8324</v>
      </c>
      <c r="P1399" t="s">
        <v>8325</v>
      </c>
      <c r="Q1399" s="11">
        <f t="shared" si="42"/>
        <v>2016</v>
      </c>
      <c r="R1399" s="9">
        <f t="shared" si="43"/>
        <v>42640.917939814812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 t="s">
        <v>8324</v>
      </c>
      <c r="P1400" t="s">
        <v>8325</v>
      </c>
      <c r="Q1400" s="11">
        <f t="shared" si="42"/>
        <v>2016</v>
      </c>
      <c r="R1400" s="9">
        <f t="shared" si="43"/>
        <v>42526.874236111107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 t="s">
        <v>8324</v>
      </c>
      <c r="P1401" t="s">
        <v>8325</v>
      </c>
      <c r="Q1401" s="11">
        <f t="shared" si="42"/>
        <v>2014</v>
      </c>
      <c r="R1401" s="9">
        <f t="shared" si="43"/>
        <v>41889.004317129627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 t="s">
        <v>8324</v>
      </c>
      <c r="P1402" t="s">
        <v>8325</v>
      </c>
      <c r="Q1402" s="11">
        <f t="shared" si="42"/>
        <v>2016</v>
      </c>
      <c r="R1402" s="9">
        <f t="shared" si="43"/>
        <v>42498.341122685189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 t="s">
        <v>8324</v>
      </c>
      <c r="P1403" t="s">
        <v>8325</v>
      </c>
      <c r="Q1403" s="11">
        <f t="shared" si="42"/>
        <v>2013</v>
      </c>
      <c r="R1403" s="9">
        <f t="shared" si="43"/>
        <v>41399.99622685185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 t="s">
        <v>8324</v>
      </c>
      <c r="P1404" t="s">
        <v>8325</v>
      </c>
      <c r="Q1404" s="11">
        <f t="shared" si="42"/>
        <v>2015</v>
      </c>
      <c r="R1404" s="9">
        <f t="shared" si="43"/>
        <v>42065.053368055553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 t="s">
        <v>8324</v>
      </c>
      <c r="P1405" t="s">
        <v>8325</v>
      </c>
      <c r="Q1405" s="11">
        <f t="shared" si="42"/>
        <v>2013</v>
      </c>
      <c r="R1405" s="9">
        <f t="shared" si="43"/>
        <v>41451.062905092593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 t="s">
        <v>8321</v>
      </c>
      <c r="P1406" t="s">
        <v>8340</v>
      </c>
      <c r="Q1406" s="11">
        <f t="shared" si="42"/>
        <v>2015</v>
      </c>
      <c r="R1406" s="9">
        <f t="shared" si="43"/>
        <v>42032.510243055556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 t="s">
        <v>8321</v>
      </c>
      <c r="P1407" t="s">
        <v>8340</v>
      </c>
      <c r="Q1407" s="11">
        <f t="shared" si="42"/>
        <v>2014</v>
      </c>
      <c r="R1407" s="9">
        <f t="shared" si="43"/>
        <v>41941.680567129632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 t="s">
        <v>8321</v>
      </c>
      <c r="P1408" t="s">
        <v>8340</v>
      </c>
      <c r="Q1408" s="11">
        <f t="shared" si="42"/>
        <v>2015</v>
      </c>
      <c r="R1408" s="9">
        <f t="shared" si="43"/>
        <v>42297.432951388888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 t="s">
        <v>8321</v>
      </c>
      <c r="P1409" t="s">
        <v>8340</v>
      </c>
      <c r="Q1409" s="11">
        <f t="shared" si="42"/>
        <v>2014</v>
      </c>
      <c r="R1409" s="9">
        <f t="shared" si="43"/>
        <v>41838.536782407406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 t="s">
        <v>8321</v>
      </c>
      <c r="P1410" t="s">
        <v>8340</v>
      </c>
      <c r="Q1410" s="11">
        <f t="shared" ref="Q1410:Q1473" si="44">YEAR(R1410)</f>
        <v>2015</v>
      </c>
      <c r="R1410" s="9">
        <f t="shared" ref="R1410:R1473" si="45">(((J1410/60)/60/24)+DATE(1970,1,1))</f>
        <v>42291.872175925921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 t="s">
        <v>8321</v>
      </c>
      <c r="P1411" t="s">
        <v>8340</v>
      </c>
      <c r="Q1411" s="11">
        <f t="shared" si="44"/>
        <v>2014</v>
      </c>
      <c r="R1411" s="9">
        <f t="shared" si="45"/>
        <v>41945.133506944447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 t="s">
        <v>8321</v>
      </c>
      <c r="P1412" t="s">
        <v>8340</v>
      </c>
      <c r="Q1412" s="11">
        <f t="shared" si="44"/>
        <v>2016</v>
      </c>
      <c r="R1412" s="9">
        <f t="shared" si="45"/>
        <v>42479.318518518514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 t="s">
        <v>8321</v>
      </c>
      <c r="P1413" t="s">
        <v>8340</v>
      </c>
      <c r="Q1413" s="11">
        <f t="shared" si="44"/>
        <v>2015</v>
      </c>
      <c r="R1413" s="9">
        <f t="shared" si="45"/>
        <v>42013.059027777781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 t="s">
        <v>8321</v>
      </c>
      <c r="P1414" t="s">
        <v>8340</v>
      </c>
      <c r="Q1414" s="11">
        <f t="shared" si="44"/>
        <v>2014</v>
      </c>
      <c r="R1414" s="9">
        <f t="shared" si="45"/>
        <v>41947.063645833332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 t="s">
        <v>8321</v>
      </c>
      <c r="P1415" t="s">
        <v>8340</v>
      </c>
      <c r="Q1415" s="11">
        <f t="shared" si="44"/>
        <v>2015</v>
      </c>
      <c r="R1415" s="9">
        <f t="shared" si="45"/>
        <v>42360.437152777777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 t="s">
        <v>8321</v>
      </c>
      <c r="P1416" t="s">
        <v>8340</v>
      </c>
      <c r="Q1416" s="11">
        <f t="shared" si="44"/>
        <v>2016</v>
      </c>
      <c r="R1416" s="9">
        <f t="shared" si="45"/>
        <v>42708.25309027778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 t="s">
        <v>8321</v>
      </c>
      <c r="P1417" t="s">
        <v>8340</v>
      </c>
      <c r="Q1417" s="11">
        <f t="shared" si="44"/>
        <v>2015</v>
      </c>
      <c r="R1417" s="9">
        <f t="shared" si="45"/>
        <v>42192.675821759258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 t="s">
        <v>8321</v>
      </c>
      <c r="P1418" t="s">
        <v>8340</v>
      </c>
      <c r="Q1418" s="11">
        <f t="shared" si="44"/>
        <v>2015</v>
      </c>
      <c r="R1418" s="9">
        <f t="shared" si="45"/>
        <v>42299.926145833335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 t="s">
        <v>8321</v>
      </c>
      <c r="P1419" t="s">
        <v>8340</v>
      </c>
      <c r="Q1419" s="11">
        <f t="shared" si="44"/>
        <v>2015</v>
      </c>
      <c r="R1419" s="9">
        <f t="shared" si="45"/>
        <v>42232.15016203704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 t="s">
        <v>8321</v>
      </c>
      <c r="P1420" t="s">
        <v>8340</v>
      </c>
      <c r="Q1420" s="11">
        <f t="shared" si="44"/>
        <v>2016</v>
      </c>
      <c r="R1420" s="9">
        <f t="shared" si="45"/>
        <v>42395.456412037034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 t="s">
        <v>8321</v>
      </c>
      <c r="P1421" t="s">
        <v>8340</v>
      </c>
      <c r="Q1421" s="11">
        <f t="shared" si="44"/>
        <v>2016</v>
      </c>
      <c r="R1421" s="9">
        <f t="shared" si="45"/>
        <v>42622.456238425926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 t="s">
        <v>8321</v>
      </c>
      <c r="P1422" t="s">
        <v>8340</v>
      </c>
      <c r="Q1422" s="11">
        <f t="shared" si="44"/>
        <v>2016</v>
      </c>
      <c r="R1422" s="9">
        <f t="shared" si="45"/>
        <v>42524.667662037042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 t="s">
        <v>8321</v>
      </c>
      <c r="P1423" t="s">
        <v>8340</v>
      </c>
      <c r="Q1423" s="11">
        <f t="shared" si="44"/>
        <v>2015</v>
      </c>
      <c r="R1423" s="9">
        <f t="shared" si="45"/>
        <v>42013.915613425925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 t="s">
        <v>8321</v>
      </c>
      <c r="P1424" t="s">
        <v>8340</v>
      </c>
      <c r="Q1424" s="11">
        <f t="shared" si="44"/>
        <v>2016</v>
      </c>
      <c r="R1424" s="9">
        <f t="shared" si="45"/>
        <v>42604.239629629628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 t="s">
        <v>8321</v>
      </c>
      <c r="P1425" t="s">
        <v>8340</v>
      </c>
      <c r="Q1425" s="11">
        <f t="shared" si="44"/>
        <v>2015</v>
      </c>
      <c r="R1425" s="9">
        <f t="shared" si="45"/>
        <v>42340.360312500001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 t="s">
        <v>8321</v>
      </c>
      <c r="P1426" t="s">
        <v>8340</v>
      </c>
      <c r="Q1426" s="11">
        <f t="shared" si="44"/>
        <v>2016</v>
      </c>
      <c r="R1426" s="9">
        <f t="shared" si="45"/>
        <v>42676.717615740738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 t="s">
        <v>8321</v>
      </c>
      <c r="P1427" t="s">
        <v>8340</v>
      </c>
      <c r="Q1427" s="11">
        <f t="shared" si="44"/>
        <v>2015</v>
      </c>
      <c r="R1427" s="9">
        <f t="shared" si="45"/>
        <v>42093.131469907406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 t="s">
        <v>8321</v>
      </c>
      <c r="P1428" t="s">
        <v>8340</v>
      </c>
      <c r="Q1428" s="11">
        <f t="shared" si="44"/>
        <v>2015</v>
      </c>
      <c r="R1428" s="9">
        <f t="shared" si="45"/>
        <v>42180.390277777777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 t="s">
        <v>8321</v>
      </c>
      <c r="P1429" t="s">
        <v>8340</v>
      </c>
      <c r="Q1429" s="11">
        <f t="shared" si="44"/>
        <v>2016</v>
      </c>
      <c r="R1429" s="9">
        <f t="shared" si="45"/>
        <v>42601.851678240739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 t="s">
        <v>8321</v>
      </c>
      <c r="P1430" t="s">
        <v>8340</v>
      </c>
      <c r="Q1430" s="11">
        <f t="shared" si="44"/>
        <v>2016</v>
      </c>
      <c r="R1430" s="9">
        <f t="shared" si="45"/>
        <v>42432.379826388889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 t="s">
        <v>8321</v>
      </c>
      <c r="P1431" t="s">
        <v>8340</v>
      </c>
      <c r="Q1431" s="11">
        <f t="shared" si="44"/>
        <v>2015</v>
      </c>
      <c r="R1431" s="9">
        <f t="shared" si="45"/>
        <v>42074.060671296291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 t="s">
        <v>8321</v>
      </c>
      <c r="P1432" t="s">
        <v>8340</v>
      </c>
      <c r="Q1432" s="11">
        <f t="shared" si="44"/>
        <v>2014</v>
      </c>
      <c r="R1432" s="9">
        <f t="shared" si="45"/>
        <v>41961.813518518517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 t="s">
        <v>8321</v>
      </c>
      <c r="P1433" t="s">
        <v>8340</v>
      </c>
      <c r="Q1433" s="11">
        <f t="shared" si="44"/>
        <v>2015</v>
      </c>
      <c r="R1433" s="9">
        <f t="shared" si="45"/>
        <v>42304.210833333331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 t="s">
        <v>8321</v>
      </c>
      <c r="P1434" t="s">
        <v>8340</v>
      </c>
      <c r="Q1434" s="11">
        <f t="shared" si="44"/>
        <v>2015</v>
      </c>
      <c r="R1434" s="9">
        <f t="shared" si="45"/>
        <v>42175.780416666668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 t="s">
        <v>8321</v>
      </c>
      <c r="P1435" t="s">
        <v>8340</v>
      </c>
      <c r="Q1435" s="11">
        <f t="shared" si="44"/>
        <v>2016</v>
      </c>
      <c r="R1435" s="9">
        <f t="shared" si="45"/>
        <v>42673.625868055555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 t="s">
        <v>8321</v>
      </c>
      <c r="P1436" t="s">
        <v>8340</v>
      </c>
      <c r="Q1436" s="11">
        <f t="shared" si="44"/>
        <v>2015</v>
      </c>
      <c r="R1436" s="9">
        <f t="shared" si="45"/>
        <v>42142.767106481479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 t="s">
        <v>8321</v>
      </c>
      <c r="P1437" t="s">
        <v>8340</v>
      </c>
      <c r="Q1437" s="11">
        <f t="shared" si="44"/>
        <v>2015</v>
      </c>
      <c r="R1437" s="9">
        <f t="shared" si="45"/>
        <v>42258.780324074076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 t="s">
        <v>8321</v>
      </c>
      <c r="P1438" t="s">
        <v>8340</v>
      </c>
      <c r="Q1438" s="11">
        <f t="shared" si="44"/>
        <v>2016</v>
      </c>
      <c r="R1438" s="9">
        <f t="shared" si="45"/>
        <v>42391.35019675926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 t="s">
        <v>8321</v>
      </c>
      <c r="P1439" t="s">
        <v>8340</v>
      </c>
      <c r="Q1439" s="11">
        <f t="shared" si="44"/>
        <v>2014</v>
      </c>
      <c r="R1439" s="9">
        <f t="shared" si="45"/>
        <v>41796.531701388885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 t="s">
        <v>8321</v>
      </c>
      <c r="P1440" t="s">
        <v>8340</v>
      </c>
      <c r="Q1440" s="11">
        <f t="shared" si="44"/>
        <v>2016</v>
      </c>
      <c r="R1440" s="9">
        <f t="shared" si="45"/>
        <v>42457.871516203704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 t="s">
        <v>8321</v>
      </c>
      <c r="P1441" t="s">
        <v>8340</v>
      </c>
      <c r="Q1441" s="11">
        <f t="shared" si="44"/>
        <v>2015</v>
      </c>
      <c r="R1441" s="9">
        <f t="shared" si="45"/>
        <v>42040.829872685179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 t="s">
        <v>8321</v>
      </c>
      <c r="P1442" t="s">
        <v>8340</v>
      </c>
      <c r="Q1442" s="11">
        <f t="shared" si="44"/>
        <v>2016</v>
      </c>
      <c r="R1442" s="9">
        <f t="shared" si="45"/>
        <v>42486.748414351852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 t="s">
        <v>8321</v>
      </c>
      <c r="P1443" t="s">
        <v>8340</v>
      </c>
      <c r="Q1443" s="11">
        <f t="shared" si="44"/>
        <v>2015</v>
      </c>
      <c r="R1443" s="9">
        <f t="shared" si="45"/>
        <v>42198.765844907408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 t="s">
        <v>8321</v>
      </c>
      <c r="P1444" t="s">
        <v>8340</v>
      </c>
      <c r="Q1444" s="11">
        <f t="shared" si="44"/>
        <v>2016</v>
      </c>
      <c r="R1444" s="9">
        <f t="shared" si="45"/>
        <v>42485.64534722222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 t="s">
        <v>8321</v>
      </c>
      <c r="P1445" t="s">
        <v>8340</v>
      </c>
      <c r="Q1445" s="11">
        <f t="shared" si="44"/>
        <v>2016</v>
      </c>
      <c r="R1445" s="9">
        <f t="shared" si="45"/>
        <v>42707.926030092596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 t="s">
        <v>8321</v>
      </c>
      <c r="P1446" t="s">
        <v>8340</v>
      </c>
      <c r="Q1446" s="11">
        <f t="shared" si="44"/>
        <v>2015</v>
      </c>
      <c r="R1446" s="9">
        <f t="shared" si="45"/>
        <v>42199.873402777783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 t="s">
        <v>8321</v>
      </c>
      <c r="P1447" t="s">
        <v>8340</v>
      </c>
      <c r="Q1447" s="11">
        <f t="shared" si="44"/>
        <v>2015</v>
      </c>
      <c r="R1447" s="9">
        <f t="shared" si="45"/>
        <v>42139.542303240742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 t="s">
        <v>8321</v>
      </c>
      <c r="P1448" t="s">
        <v>8340</v>
      </c>
      <c r="Q1448" s="11">
        <f t="shared" si="44"/>
        <v>2016</v>
      </c>
      <c r="R1448" s="9">
        <f t="shared" si="45"/>
        <v>42461.447662037041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 t="s">
        <v>8321</v>
      </c>
      <c r="P1449" t="s">
        <v>8340</v>
      </c>
      <c r="Q1449" s="11">
        <f t="shared" si="44"/>
        <v>2016</v>
      </c>
      <c r="R1449" s="9">
        <f t="shared" si="45"/>
        <v>42529.730717592596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 t="s">
        <v>8321</v>
      </c>
      <c r="P1450" t="s">
        <v>8340</v>
      </c>
      <c r="Q1450" s="11">
        <f t="shared" si="44"/>
        <v>2015</v>
      </c>
      <c r="R1450" s="9">
        <f t="shared" si="45"/>
        <v>42115.936550925922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 t="s">
        <v>8321</v>
      </c>
      <c r="P1451" t="s">
        <v>8340</v>
      </c>
      <c r="Q1451" s="11">
        <f t="shared" si="44"/>
        <v>2015</v>
      </c>
      <c r="R1451" s="9">
        <f t="shared" si="45"/>
        <v>42086.811400462961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 t="s">
        <v>8321</v>
      </c>
      <c r="P1452" t="s">
        <v>8340</v>
      </c>
      <c r="Q1452" s="11">
        <f t="shared" si="44"/>
        <v>2016</v>
      </c>
      <c r="R1452" s="9">
        <f t="shared" si="45"/>
        <v>42390.171261574069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 t="s">
        <v>8321</v>
      </c>
      <c r="P1453" t="s">
        <v>8340</v>
      </c>
      <c r="Q1453" s="11">
        <f t="shared" si="44"/>
        <v>2014</v>
      </c>
      <c r="R1453" s="9">
        <f t="shared" si="45"/>
        <v>41931.959016203706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 t="s">
        <v>8321</v>
      </c>
      <c r="P1454" t="s">
        <v>8340</v>
      </c>
      <c r="Q1454" s="11">
        <f t="shared" si="44"/>
        <v>2014</v>
      </c>
      <c r="R1454" s="9">
        <f t="shared" si="45"/>
        <v>41818.703275462962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 t="s">
        <v>8321</v>
      </c>
      <c r="P1455" t="s">
        <v>8340</v>
      </c>
      <c r="Q1455" s="11">
        <f t="shared" si="44"/>
        <v>2017</v>
      </c>
      <c r="R1455" s="9">
        <f t="shared" si="45"/>
        <v>42795.696145833332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 t="s">
        <v>8321</v>
      </c>
      <c r="P1456" t="s">
        <v>8340</v>
      </c>
      <c r="Q1456" s="11">
        <f t="shared" si="44"/>
        <v>2016</v>
      </c>
      <c r="R1456" s="9">
        <f t="shared" si="45"/>
        <v>42463.866666666669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 t="s">
        <v>8321</v>
      </c>
      <c r="P1457" t="s">
        <v>8340</v>
      </c>
      <c r="Q1457" s="11">
        <f t="shared" si="44"/>
        <v>2014</v>
      </c>
      <c r="R1457" s="9">
        <f t="shared" si="45"/>
        <v>41832.672685185185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 t="s">
        <v>8321</v>
      </c>
      <c r="P1458" t="s">
        <v>8340</v>
      </c>
      <c r="Q1458" s="11">
        <f t="shared" si="44"/>
        <v>2016</v>
      </c>
      <c r="R1458" s="9">
        <f t="shared" si="45"/>
        <v>42708.668576388889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 t="s">
        <v>8321</v>
      </c>
      <c r="P1459" t="s">
        <v>8340</v>
      </c>
      <c r="Q1459" s="11">
        <f t="shared" si="44"/>
        <v>2015</v>
      </c>
      <c r="R1459" s="9">
        <f t="shared" si="45"/>
        <v>42289.89634259259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 t="s">
        <v>8321</v>
      </c>
      <c r="P1460" t="s">
        <v>8340</v>
      </c>
      <c r="Q1460" s="11">
        <f t="shared" si="44"/>
        <v>2014</v>
      </c>
      <c r="R1460" s="9">
        <f t="shared" si="45"/>
        <v>41831.705555555556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 t="s">
        <v>8321</v>
      </c>
      <c r="P1461" t="s">
        <v>8340</v>
      </c>
      <c r="Q1461" s="11">
        <f t="shared" si="44"/>
        <v>2015</v>
      </c>
      <c r="R1461" s="9">
        <f t="shared" si="45"/>
        <v>42312.204814814817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 t="s">
        <v>8321</v>
      </c>
      <c r="P1462" t="s">
        <v>8340</v>
      </c>
      <c r="Q1462" s="11">
        <f t="shared" si="44"/>
        <v>2014</v>
      </c>
      <c r="R1462" s="9">
        <f t="shared" si="45"/>
        <v>41915.896967592591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 t="s">
        <v>8321</v>
      </c>
      <c r="P1463" t="s">
        <v>8341</v>
      </c>
      <c r="Q1463" s="11">
        <f t="shared" si="44"/>
        <v>2014</v>
      </c>
      <c r="R1463" s="9">
        <f t="shared" si="45"/>
        <v>41899.645300925928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 t="s">
        <v>8321</v>
      </c>
      <c r="P1464" t="s">
        <v>8341</v>
      </c>
      <c r="Q1464" s="11">
        <f t="shared" si="44"/>
        <v>2013</v>
      </c>
      <c r="R1464" s="9">
        <f t="shared" si="45"/>
        <v>41344.662858796299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 t="s">
        <v>8321</v>
      </c>
      <c r="P1465" t="s">
        <v>8341</v>
      </c>
      <c r="Q1465" s="11">
        <f t="shared" si="44"/>
        <v>2013</v>
      </c>
      <c r="R1465" s="9">
        <f t="shared" si="45"/>
        <v>41326.911319444444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 t="s">
        <v>8321</v>
      </c>
      <c r="P1466" t="s">
        <v>8341</v>
      </c>
      <c r="Q1466" s="11">
        <f t="shared" si="44"/>
        <v>2013</v>
      </c>
      <c r="R1466" s="9">
        <f t="shared" si="45"/>
        <v>41291.661550925928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 t="s">
        <v>8321</v>
      </c>
      <c r="P1467" t="s">
        <v>8341</v>
      </c>
      <c r="Q1467" s="11">
        <f t="shared" si="44"/>
        <v>2012</v>
      </c>
      <c r="R1467" s="9">
        <f t="shared" si="45"/>
        <v>40959.734398148146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 t="s">
        <v>8321</v>
      </c>
      <c r="P1468" t="s">
        <v>8341</v>
      </c>
      <c r="Q1468" s="11">
        <f t="shared" si="44"/>
        <v>2015</v>
      </c>
      <c r="R1468" s="9">
        <f t="shared" si="45"/>
        <v>42340.172060185185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 t="s">
        <v>8321</v>
      </c>
      <c r="P1469" t="s">
        <v>8341</v>
      </c>
      <c r="Q1469" s="11">
        <f t="shared" si="44"/>
        <v>2012</v>
      </c>
      <c r="R1469" s="9">
        <f t="shared" si="45"/>
        <v>40933.80190972222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 t="s">
        <v>8321</v>
      </c>
      <c r="P1470" t="s">
        <v>8341</v>
      </c>
      <c r="Q1470" s="11">
        <f t="shared" si="44"/>
        <v>2011</v>
      </c>
      <c r="R1470" s="9">
        <f t="shared" si="45"/>
        <v>40646.014456018522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 t="s">
        <v>8321</v>
      </c>
      <c r="P1471" t="s">
        <v>8341</v>
      </c>
      <c r="Q1471" s="11">
        <f t="shared" si="44"/>
        <v>2013</v>
      </c>
      <c r="R1471" s="9">
        <f t="shared" si="45"/>
        <v>41290.598483796297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 t="s">
        <v>8321</v>
      </c>
      <c r="P1472" t="s">
        <v>8341</v>
      </c>
      <c r="Q1472" s="11">
        <f t="shared" si="44"/>
        <v>2012</v>
      </c>
      <c r="R1472" s="9">
        <f t="shared" si="45"/>
        <v>41250.827118055553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 t="s">
        <v>8321</v>
      </c>
      <c r="P1473" t="s">
        <v>8341</v>
      </c>
      <c r="Q1473" s="11">
        <f t="shared" si="44"/>
        <v>2015</v>
      </c>
      <c r="R1473" s="9">
        <f t="shared" si="45"/>
        <v>42073.957569444443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 t="s">
        <v>8321</v>
      </c>
      <c r="P1474" t="s">
        <v>8341</v>
      </c>
      <c r="Q1474" s="11">
        <f t="shared" ref="Q1474:Q1537" si="46">YEAR(R1474)</f>
        <v>2013</v>
      </c>
      <c r="R1474" s="9">
        <f t="shared" ref="R1474:R1537" si="47">(((J1474/60)/60/24)+DATE(1970,1,1))</f>
        <v>41533.542858796296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 t="s">
        <v>8321</v>
      </c>
      <c r="P1475" t="s">
        <v>8341</v>
      </c>
      <c r="Q1475" s="11">
        <f t="shared" si="46"/>
        <v>2012</v>
      </c>
      <c r="R1475" s="9">
        <f t="shared" si="47"/>
        <v>40939.979618055557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 t="s">
        <v>8321</v>
      </c>
      <c r="P1476" t="s">
        <v>8341</v>
      </c>
      <c r="Q1476" s="11">
        <f t="shared" si="46"/>
        <v>2013</v>
      </c>
      <c r="R1476" s="9">
        <f t="shared" si="47"/>
        <v>41500.727916666663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 t="s">
        <v>8321</v>
      </c>
      <c r="P1477" t="s">
        <v>8341</v>
      </c>
      <c r="Q1477" s="11">
        <f t="shared" si="46"/>
        <v>2014</v>
      </c>
      <c r="R1477" s="9">
        <f t="shared" si="47"/>
        <v>41960.722951388889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 t="s">
        <v>8321</v>
      </c>
      <c r="P1478" t="s">
        <v>8341</v>
      </c>
      <c r="Q1478" s="11">
        <f t="shared" si="46"/>
        <v>2011</v>
      </c>
      <c r="R1478" s="9">
        <f t="shared" si="47"/>
        <v>40766.041921296295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 t="s">
        <v>8321</v>
      </c>
      <c r="P1479" t="s">
        <v>8341</v>
      </c>
      <c r="Q1479" s="11">
        <f t="shared" si="46"/>
        <v>2011</v>
      </c>
      <c r="R1479" s="9">
        <f t="shared" si="47"/>
        <v>40840.615787037037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 t="s">
        <v>8321</v>
      </c>
      <c r="P1480" t="s">
        <v>8341</v>
      </c>
      <c r="Q1480" s="11">
        <f t="shared" si="46"/>
        <v>2013</v>
      </c>
      <c r="R1480" s="9">
        <f t="shared" si="47"/>
        <v>41394.871678240743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 t="s">
        <v>8321</v>
      </c>
      <c r="P1481" t="s">
        <v>8341</v>
      </c>
      <c r="Q1481" s="11">
        <f t="shared" si="46"/>
        <v>2014</v>
      </c>
      <c r="R1481" s="9">
        <f t="shared" si="47"/>
        <v>41754.745243055557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 t="s">
        <v>8321</v>
      </c>
      <c r="P1482" t="s">
        <v>8341</v>
      </c>
      <c r="Q1482" s="11">
        <f t="shared" si="46"/>
        <v>2013</v>
      </c>
      <c r="R1482" s="9">
        <f t="shared" si="47"/>
        <v>41464.934016203704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 t="s">
        <v>8321</v>
      </c>
      <c r="P1483" t="s">
        <v>8323</v>
      </c>
      <c r="Q1483" s="11">
        <f t="shared" si="46"/>
        <v>2013</v>
      </c>
      <c r="R1483" s="9">
        <f t="shared" si="47"/>
        <v>41550.922974537039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 t="s">
        <v>8321</v>
      </c>
      <c r="P1484" t="s">
        <v>8323</v>
      </c>
      <c r="Q1484" s="11">
        <f t="shared" si="46"/>
        <v>2012</v>
      </c>
      <c r="R1484" s="9">
        <f t="shared" si="47"/>
        <v>41136.85805555556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 t="s">
        <v>8321</v>
      </c>
      <c r="P1485" t="s">
        <v>8323</v>
      </c>
      <c r="Q1485" s="11">
        <f t="shared" si="46"/>
        <v>2016</v>
      </c>
      <c r="R1485" s="9">
        <f t="shared" si="47"/>
        <v>42548.192997685182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 t="s">
        <v>8321</v>
      </c>
      <c r="P1486" t="s">
        <v>8323</v>
      </c>
      <c r="Q1486" s="11">
        <f t="shared" si="46"/>
        <v>2012</v>
      </c>
      <c r="R1486" s="9">
        <f t="shared" si="47"/>
        <v>41053.200960648144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 t="s">
        <v>8321</v>
      </c>
      <c r="P1487" t="s">
        <v>8323</v>
      </c>
      <c r="Q1487" s="11">
        <f t="shared" si="46"/>
        <v>2015</v>
      </c>
      <c r="R1487" s="9">
        <f t="shared" si="47"/>
        <v>42130.795983796299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 t="s">
        <v>8321</v>
      </c>
      <c r="P1488" t="s">
        <v>8323</v>
      </c>
      <c r="Q1488" s="11">
        <f t="shared" si="46"/>
        <v>2015</v>
      </c>
      <c r="R1488" s="9">
        <f t="shared" si="47"/>
        <v>42032.168530092589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 t="s">
        <v>8321</v>
      </c>
      <c r="P1489" t="s">
        <v>8323</v>
      </c>
      <c r="Q1489" s="11">
        <f t="shared" si="46"/>
        <v>2016</v>
      </c>
      <c r="R1489" s="9">
        <f t="shared" si="47"/>
        <v>42554.917488425926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 t="s">
        <v>8321</v>
      </c>
      <c r="P1490" t="s">
        <v>8323</v>
      </c>
      <c r="Q1490" s="11">
        <f t="shared" si="46"/>
        <v>2013</v>
      </c>
      <c r="R1490" s="9">
        <f t="shared" si="47"/>
        <v>41614.563194444447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 t="s">
        <v>8321</v>
      </c>
      <c r="P1491" t="s">
        <v>8323</v>
      </c>
      <c r="Q1491" s="11">
        <f t="shared" si="46"/>
        <v>2012</v>
      </c>
      <c r="R1491" s="9">
        <f t="shared" si="47"/>
        <v>41198.611712962964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 t="s">
        <v>8321</v>
      </c>
      <c r="P1492" t="s">
        <v>8323</v>
      </c>
      <c r="Q1492" s="11">
        <f t="shared" si="46"/>
        <v>2013</v>
      </c>
      <c r="R1492" s="9">
        <f t="shared" si="47"/>
        <v>41520.561041666668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 t="s">
        <v>8321</v>
      </c>
      <c r="P1493" t="s">
        <v>8323</v>
      </c>
      <c r="Q1493" s="11">
        <f t="shared" si="46"/>
        <v>2014</v>
      </c>
      <c r="R1493" s="9">
        <f t="shared" si="47"/>
        <v>41991.713460648149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 t="s">
        <v>8321</v>
      </c>
      <c r="P1494" t="s">
        <v>8323</v>
      </c>
      <c r="Q1494" s="11">
        <f t="shared" si="46"/>
        <v>2011</v>
      </c>
      <c r="R1494" s="9">
        <f t="shared" si="47"/>
        <v>40682.884791666671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 t="s">
        <v>8321</v>
      </c>
      <c r="P1495" t="s">
        <v>8323</v>
      </c>
      <c r="Q1495" s="11">
        <f t="shared" si="46"/>
        <v>2013</v>
      </c>
      <c r="R1495" s="9">
        <f t="shared" si="47"/>
        <v>41411.866608796299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 t="s">
        <v>8321</v>
      </c>
      <c r="P1496" t="s">
        <v>8323</v>
      </c>
      <c r="Q1496" s="11">
        <f t="shared" si="46"/>
        <v>2015</v>
      </c>
      <c r="R1496" s="9">
        <f t="shared" si="47"/>
        <v>42067.722372685181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 t="s">
        <v>8321</v>
      </c>
      <c r="P1497" t="s">
        <v>8323</v>
      </c>
      <c r="Q1497" s="11">
        <f t="shared" si="46"/>
        <v>2011</v>
      </c>
      <c r="R1497" s="9">
        <f t="shared" si="47"/>
        <v>40752.789710648147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 t="s">
        <v>8321</v>
      </c>
      <c r="P1498" t="s">
        <v>8323</v>
      </c>
      <c r="Q1498" s="11">
        <f t="shared" si="46"/>
        <v>2014</v>
      </c>
      <c r="R1498" s="9">
        <f t="shared" si="47"/>
        <v>41838.475219907406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 t="s">
        <v>8321</v>
      </c>
      <c r="P1499" t="s">
        <v>8323</v>
      </c>
      <c r="Q1499" s="11">
        <f t="shared" si="46"/>
        <v>2013</v>
      </c>
      <c r="R1499" s="9">
        <f t="shared" si="47"/>
        <v>41444.64261574074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 t="s">
        <v>8321</v>
      </c>
      <c r="P1500" t="s">
        <v>8323</v>
      </c>
      <c r="Q1500" s="11">
        <f t="shared" si="46"/>
        <v>2014</v>
      </c>
      <c r="R1500" s="9">
        <f t="shared" si="47"/>
        <v>41840.983541666668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 t="s">
        <v>8321</v>
      </c>
      <c r="P1501" t="s">
        <v>8323</v>
      </c>
      <c r="Q1501" s="11">
        <f t="shared" si="46"/>
        <v>2016</v>
      </c>
      <c r="R1501" s="9">
        <f t="shared" si="47"/>
        <v>42527.007326388892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 t="s">
        <v>8321</v>
      </c>
      <c r="P1502" t="s">
        <v>8323</v>
      </c>
      <c r="Q1502" s="11">
        <f t="shared" si="46"/>
        <v>2013</v>
      </c>
      <c r="R1502" s="9">
        <f t="shared" si="47"/>
        <v>41365.904594907406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 t="s">
        <v>8337</v>
      </c>
      <c r="P1503" t="s">
        <v>8338</v>
      </c>
      <c r="Q1503" s="11">
        <f t="shared" si="46"/>
        <v>2015</v>
      </c>
      <c r="R1503" s="9">
        <f t="shared" si="47"/>
        <v>42163.583599537036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 t="s">
        <v>8337</v>
      </c>
      <c r="P1504" t="s">
        <v>8338</v>
      </c>
      <c r="Q1504" s="11">
        <f t="shared" si="46"/>
        <v>2016</v>
      </c>
      <c r="R1504" s="9">
        <f t="shared" si="47"/>
        <v>42426.542592592596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 t="s">
        <v>8337</v>
      </c>
      <c r="P1505" t="s">
        <v>8338</v>
      </c>
      <c r="Q1505" s="11">
        <f t="shared" si="46"/>
        <v>2016</v>
      </c>
      <c r="R1505" s="9">
        <f t="shared" si="47"/>
        <v>42606.347233796296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 t="s">
        <v>8337</v>
      </c>
      <c r="P1506" t="s">
        <v>8338</v>
      </c>
      <c r="Q1506" s="11">
        <f t="shared" si="46"/>
        <v>2014</v>
      </c>
      <c r="R1506" s="9">
        <f t="shared" si="47"/>
        <v>41772.657685185186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 t="s">
        <v>8337</v>
      </c>
      <c r="P1507" t="s">
        <v>8338</v>
      </c>
      <c r="Q1507" s="11">
        <f t="shared" si="46"/>
        <v>2016</v>
      </c>
      <c r="R1507" s="9">
        <f t="shared" si="47"/>
        <v>42414.44332175926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 t="s">
        <v>8337</v>
      </c>
      <c r="P1508" t="s">
        <v>8338</v>
      </c>
      <c r="Q1508" s="11">
        <f t="shared" si="46"/>
        <v>2014</v>
      </c>
      <c r="R1508" s="9">
        <f t="shared" si="47"/>
        <v>41814.785925925928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 t="s">
        <v>8337</v>
      </c>
      <c r="P1509" t="s">
        <v>8338</v>
      </c>
      <c r="Q1509" s="11">
        <f t="shared" si="46"/>
        <v>2010</v>
      </c>
      <c r="R1509" s="9">
        <f t="shared" si="47"/>
        <v>40254.450335648151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 t="s">
        <v>8337</v>
      </c>
      <c r="P1510" t="s">
        <v>8338</v>
      </c>
      <c r="Q1510" s="11">
        <f t="shared" si="46"/>
        <v>2014</v>
      </c>
      <c r="R1510" s="9">
        <f t="shared" si="47"/>
        <v>41786.614363425928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 t="s">
        <v>8337</v>
      </c>
      <c r="P1511" t="s">
        <v>8338</v>
      </c>
      <c r="Q1511" s="11">
        <f t="shared" si="46"/>
        <v>2017</v>
      </c>
      <c r="R1511" s="9">
        <f t="shared" si="47"/>
        <v>42751.533391203702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 t="s">
        <v>8337</v>
      </c>
      <c r="P1512" t="s">
        <v>8338</v>
      </c>
      <c r="Q1512" s="11">
        <f t="shared" si="46"/>
        <v>2014</v>
      </c>
      <c r="R1512" s="9">
        <f t="shared" si="47"/>
        <v>41809.385162037033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 t="s">
        <v>8337</v>
      </c>
      <c r="P1513" t="s">
        <v>8338</v>
      </c>
      <c r="Q1513" s="11">
        <f t="shared" si="46"/>
        <v>2015</v>
      </c>
      <c r="R1513" s="9">
        <f t="shared" si="47"/>
        <v>42296.583379629628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 t="s">
        <v>8337</v>
      </c>
      <c r="P1514" t="s">
        <v>8338</v>
      </c>
      <c r="Q1514" s="11">
        <f t="shared" si="46"/>
        <v>2017</v>
      </c>
      <c r="R1514" s="9">
        <f t="shared" si="47"/>
        <v>42741.684479166666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 t="s">
        <v>8337</v>
      </c>
      <c r="P1515" t="s">
        <v>8338</v>
      </c>
      <c r="Q1515" s="11">
        <f t="shared" si="46"/>
        <v>2014</v>
      </c>
      <c r="R1515" s="9">
        <f t="shared" si="47"/>
        <v>41806.637337962966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 t="s">
        <v>8337</v>
      </c>
      <c r="P1516" t="s">
        <v>8338</v>
      </c>
      <c r="Q1516" s="11">
        <f t="shared" si="46"/>
        <v>2015</v>
      </c>
      <c r="R1516" s="9">
        <f t="shared" si="47"/>
        <v>42234.597685185188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 t="s">
        <v>8337</v>
      </c>
      <c r="P1517" t="s">
        <v>8338</v>
      </c>
      <c r="Q1517" s="11">
        <f t="shared" si="46"/>
        <v>2016</v>
      </c>
      <c r="R1517" s="9">
        <f t="shared" si="47"/>
        <v>42415.253437499996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 t="s">
        <v>8337</v>
      </c>
      <c r="P1518" t="s">
        <v>8338</v>
      </c>
      <c r="Q1518" s="11">
        <f t="shared" si="46"/>
        <v>2016</v>
      </c>
      <c r="R1518" s="9">
        <f t="shared" si="47"/>
        <v>42619.466342592597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 t="s">
        <v>8337</v>
      </c>
      <c r="P1519" t="s">
        <v>8338</v>
      </c>
      <c r="Q1519" s="11">
        <f t="shared" si="46"/>
        <v>2014</v>
      </c>
      <c r="R1519" s="9">
        <f t="shared" si="47"/>
        <v>41948.56658564815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 t="s">
        <v>8337</v>
      </c>
      <c r="P1520" t="s">
        <v>8338</v>
      </c>
      <c r="Q1520" s="11">
        <f t="shared" si="46"/>
        <v>2014</v>
      </c>
      <c r="R1520" s="9">
        <f t="shared" si="47"/>
        <v>41760.8200462963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 t="s">
        <v>8337</v>
      </c>
      <c r="P1521" t="s">
        <v>8338</v>
      </c>
      <c r="Q1521" s="11">
        <f t="shared" si="46"/>
        <v>2014</v>
      </c>
      <c r="R1521" s="9">
        <f t="shared" si="47"/>
        <v>41782.741701388892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 t="s">
        <v>8337</v>
      </c>
      <c r="P1522" t="s">
        <v>8338</v>
      </c>
      <c r="Q1522" s="11">
        <f t="shared" si="46"/>
        <v>2014</v>
      </c>
      <c r="R1522" s="9">
        <f t="shared" si="47"/>
        <v>41955.857789351852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 t="s">
        <v>8337</v>
      </c>
      <c r="P1523" t="s">
        <v>8338</v>
      </c>
      <c r="Q1523" s="11">
        <f t="shared" si="46"/>
        <v>2016</v>
      </c>
      <c r="R1523" s="9">
        <f t="shared" si="47"/>
        <v>42493.167719907404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 t="s">
        <v>8337</v>
      </c>
      <c r="P1524" t="s">
        <v>8338</v>
      </c>
      <c r="Q1524" s="11">
        <f t="shared" si="46"/>
        <v>2014</v>
      </c>
      <c r="R1524" s="9">
        <f t="shared" si="47"/>
        <v>41899.830312500002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 t="s">
        <v>8337</v>
      </c>
      <c r="P1525" t="s">
        <v>8338</v>
      </c>
      <c r="Q1525" s="11">
        <f t="shared" si="46"/>
        <v>2014</v>
      </c>
      <c r="R1525" s="9">
        <f t="shared" si="47"/>
        <v>41964.751342592594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 t="s">
        <v>8337</v>
      </c>
      <c r="P1526" t="s">
        <v>8338</v>
      </c>
      <c r="Q1526" s="11">
        <f t="shared" si="46"/>
        <v>2017</v>
      </c>
      <c r="R1526" s="9">
        <f t="shared" si="47"/>
        <v>42756.501041666663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 t="s">
        <v>8337</v>
      </c>
      <c r="P1527" t="s">
        <v>8338</v>
      </c>
      <c r="Q1527" s="11">
        <f t="shared" si="46"/>
        <v>2016</v>
      </c>
      <c r="R1527" s="9">
        <f t="shared" si="47"/>
        <v>42570.702986111108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 t="s">
        <v>8337</v>
      </c>
      <c r="P1528" t="s">
        <v>8338</v>
      </c>
      <c r="Q1528" s="11">
        <f t="shared" si="46"/>
        <v>2015</v>
      </c>
      <c r="R1528" s="9">
        <f t="shared" si="47"/>
        <v>42339.276006944448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 t="s">
        <v>8337</v>
      </c>
      <c r="P1529" t="s">
        <v>8338</v>
      </c>
      <c r="Q1529" s="11">
        <f t="shared" si="46"/>
        <v>2017</v>
      </c>
      <c r="R1529" s="9">
        <f t="shared" si="47"/>
        <v>42780.600532407407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 t="s">
        <v>8337</v>
      </c>
      <c r="P1530" t="s">
        <v>8338</v>
      </c>
      <c r="Q1530" s="11">
        <f t="shared" si="46"/>
        <v>2017</v>
      </c>
      <c r="R1530" s="9">
        <f t="shared" si="47"/>
        <v>42736.732893518521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 t="s">
        <v>8337</v>
      </c>
      <c r="P1531" t="s">
        <v>8338</v>
      </c>
      <c r="Q1531" s="11">
        <f t="shared" si="46"/>
        <v>2015</v>
      </c>
      <c r="R1531" s="9">
        <f t="shared" si="47"/>
        <v>42052.628703703704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 t="s">
        <v>8337</v>
      </c>
      <c r="P1532" t="s">
        <v>8338</v>
      </c>
      <c r="Q1532" s="11">
        <f t="shared" si="46"/>
        <v>2015</v>
      </c>
      <c r="R1532" s="9">
        <f t="shared" si="47"/>
        <v>42275.767303240747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 t="s">
        <v>8337</v>
      </c>
      <c r="P1533" t="s">
        <v>8338</v>
      </c>
      <c r="Q1533" s="11">
        <f t="shared" si="46"/>
        <v>2014</v>
      </c>
      <c r="R1533" s="9">
        <f t="shared" si="47"/>
        <v>41941.802384259259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 t="s">
        <v>8337</v>
      </c>
      <c r="P1534" t="s">
        <v>8338</v>
      </c>
      <c r="Q1534" s="11">
        <f t="shared" si="46"/>
        <v>2016</v>
      </c>
      <c r="R1534" s="9">
        <f t="shared" si="47"/>
        <v>42391.475289351853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 t="s">
        <v>8337</v>
      </c>
      <c r="P1535" t="s">
        <v>8338</v>
      </c>
      <c r="Q1535" s="11">
        <f t="shared" si="46"/>
        <v>2016</v>
      </c>
      <c r="R1535" s="9">
        <f t="shared" si="47"/>
        <v>42443.00204861111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 t="s">
        <v>8337</v>
      </c>
      <c r="P1536" t="s">
        <v>8338</v>
      </c>
      <c r="Q1536" s="11">
        <f t="shared" si="46"/>
        <v>2015</v>
      </c>
      <c r="R1536" s="9">
        <f t="shared" si="47"/>
        <v>42221.67432870371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 t="s">
        <v>8337</v>
      </c>
      <c r="P1537" t="s">
        <v>8338</v>
      </c>
      <c r="Q1537" s="11">
        <f t="shared" si="46"/>
        <v>2016</v>
      </c>
      <c r="R1537" s="9">
        <f t="shared" si="47"/>
        <v>42484.829062500001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 t="s">
        <v>8337</v>
      </c>
      <c r="P1538" t="s">
        <v>8338</v>
      </c>
      <c r="Q1538" s="11">
        <f t="shared" ref="Q1538:Q1601" si="48">YEAR(R1538)</f>
        <v>2015</v>
      </c>
      <c r="R1538" s="9">
        <f t="shared" ref="R1538:R1601" si="49">(((J1538/60)/60/24)+DATE(1970,1,1))</f>
        <v>42213.802199074074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 t="s">
        <v>8337</v>
      </c>
      <c r="P1539" t="s">
        <v>8338</v>
      </c>
      <c r="Q1539" s="11">
        <f t="shared" si="48"/>
        <v>2016</v>
      </c>
      <c r="R1539" s="9">
        <f t="shared" si="49"/>
        <v>42552.315127314811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 t="s">
        <v>8337</v>
      </c>
      <c r="P1540" t="s">
        <v>8338</v>
      </c>
      <c r="Q1540" s="11">
        <f t="shared" si="48"/>
        <v>2014</v>
      </c>
      <c r="R1540" s="9">
        <f t="shared" si="49"/>
        <v>41981.782060185185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 t="s">
        <v>8337</v>
      </c>
      <c r="P1541" t="s">
        <v>8338</v>
      </c>
      <c r="Q1541" s="11">
        <f t="shared" si="48"/>
        <v>2016</v>
      </c>
      <c r="R1541" s="9">
        <f t="shared" si="49"/>
        <v>42705.919201388882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 t="s">
        <v>8337</v>
      </c>
      <c r="P1542" t="s">
        <v>8338</v>
      </c>
      <c r="Q1542" s="11">
        <f t="shared" si="48"/>
        <v>2014</v>
      </c>
      <c r="R1542" s="9">
        <f t="shared" si="49"/>
        <v>41939.00712962963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 t="s">
        <v>8337</v>
      </c>
      <c r="P1543" t="s">
        <v>8342</v>
      </c>
      <c r="Q1543" s="11">
        <f t="shared" si="48"/>
        <v>2014</v>
      </c>
      <c r="R1543" s="9">
        <f t="shared" si="49"/>
        <v>41974.712245370371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 t="s">
        <v>8337</v>
      </c>
      <c r="P1544" t="s">
        <v>8342</v>
      </c>
      <c r="Q1544" s="11">
        <f t="shared" si="48"/>
        <v>2015</v>
      </c>
      <c r="R1544" s="9">
        <f t="shared" si="49"/>
        <v>42170.996527777781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 t="s">
        <v>8337</v>
      </c>
      <c r="P1545" t="s">
        <v>8342</v>
      </c>
      <c r="Q1545" s="11">
        <f t="shared" si="48"/>
        <v>2014</v>
      </c>
      <c r="R1545" s="9">
        <f t="shared" si="49"/>
        <v>41935.509652777779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 t="s">
        <v>8337</v>
      </c>
      <c r="P1546" t="s">
        <v>8342</v>
      </c>
      <c r="Q1546" s="11">
        <f t="shared" si="48"/>
        <v>2015</v>
      </c>
      <c r="R1546" s="9">
        <f t="shared" si="49"/>
        <v>42053.051203703704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 t="s">
        <v>8337</v>
      </c>
      <c r="P1547" t="s">
        <v>8342</v>
      </c>
      <c r="Q1547" s="11">
        <f t="shared" si="48"/>
        <v>2015</v>
      </c>
      <c r="R1547" s="9">
        <f t="shared" si="49"/>
        <v>42031.884652777779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 t="s">
        <v>8337</v>
      </c>
      <c r="P1548" t="s">
        <v>8342</v>
      </c>
      <c r="Q1548" s="11">
        <f t="shared" si="48"/>
        <v>2014</v>
      </c>
      <c r="R1548" s="9">
        <f t="shared" si="49"/>
        <v>41839.212951388887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 t="s">
        <v>8337</v>
      </c>
      <c r="P1549" t="s">
        <v>8342</v>
      </c>
      <c r="Q1549" s="11">
        <f t="shared" si="48"/>
        <v>2017</v>
      </c>
      <c r="R1549" s="9">
        <f t="shared" si="49"/>
        <v>42782.426875000005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 t="s">
        <v>8337</v>
      </c>
      <c r="P1550" t="s">
        <v>8342</v>
      </c>
      <c r="Q1550" s="11">
        <f t="shared" si="48"/>
        <v>2015</v>
      </c>
      <c r="R1550" s="9">
        <f t="shared" si="49"/>
        <v>42286.88217592593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 t="s">
        <v>8337</v>
      </c>
      <c r="P1551" t="s">
        <v>8342</v>
      </c>
      <c r="Q1551" s="11">
        <f t="shared" si="48"/>
        <v>2015</v>
      </c>
      <c r="R1551" s="9">
        <f t="shared" si="49"/>
        <v>42281.136099537034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 t="s">
        <v>8337</v>
      </c>
      <c r="P1552" t="s">
        <v>8342</v>
      </c>
      <c r="Q1552" s="11">
        <f t="shared" si="48"/>
        <v>2016</v>
      </c>
      <c r="R1552" s="9">
        <f t="shared" si="49"/>
        <v>42472.449467592596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 t="s">
        <v>8337</v>
      </c>
      <c r="P1553" t="s">
        <v>8342</v>
      </c>
      <c r="Q1553" s="11">
        <f t="shared" si="48"/>
        <v>2015</v>
      </c>
      <c r="R1553" s="9">
        <f t="shared" si="49"/>
        <v>42121.824525462958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 t="s">
        <v>8337</v>
      </c>
      <c r="P1554" t="s">
        <v>8342</v>
      </c>
      <c r="Q1554" s="11">
        <f t="shared" si="48"/>
        <v>2014</v>
      </c>
      <c r="R1554" s="9">
        <f t="shared" si="49"/>
        <v>41892.688750000001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 t="s">
        <v>8337</v>
      </c>
      <c r="P1555" t="s">
        <v>8342</v>
      </c>
      <c r="Q1555" s="11">
        <f t="shared" si="48"/>
        <v>2015</v>
      </c>
      <c r="R1555" s="9">
        <f t="shared" si="49"/>
        <v>42219.282951388886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 t="s">
        <v>8337</v>
      </c>
      <c r="P1556" t="s">
        <v>8342</v>
      </c>
      <c r="Q1556" s="11">
        <f t="shared" si="48"/>
        <v>2015</v>
      </c>
      <c r="R1556" s="9">
        <f t="shared" si="49"/>
        <v>42188.252199074079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 t="s">
        <v>8337</v>
      </c>
      <c r="P1557" t="s">
        <v>8342</v>
      </c>
      <c r="Q1557" s="11">
        <f t="shared" si="48"/>
        <v>2015</v>
      </c>
      <c r="R1557" s="9">
        <f t="shared" si="49"/>
        <v>42241.613796296297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 t="s">
        <v>8337</v>
      </c>
      <c r="P1558" t="s">
        <v>8342</v>
      </c>
      <c r="Q1558" s="11">
        <f t="shared" si="48"/>
        <v>2016</v>
      </c>
      <c r="R1558" s="9">
        <f t="shared" si="49"/>
        <v>42525.153055555551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 t="s">
        <v>8337</v>
      </c>
      <c r="P1559" t="s">
        <v>8342</v>
      </c>
      <c r="Q1559" s="11">
        <f t="shared" si="48"/>
        <v>2014</v>
      </c>
      <c r="R1559" s="9">
        <f t="shared" si="49"/>
        <v>41871.65315972222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 t="s">
        <v>8337</v>
      </c>
      <c r="P1560" t="s">
        <v>8342</v>
      </c>
      <c r="Q1560" s="11">
        <f t="shared" si="48"/>
        <v>2015</v>
      </c>
      <c r="R1560" s="9">
        <f t="shared" si="49"/>
        <v>42185.397673611107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 t="s">
        <v>8337</v>
      </c>
      <c r="P1561" t="s">
        <v>8342</v>
      </c>
      <c r="Q1561" s="11">
        <f t="shared" si="48"/>
        <v>2015</v>
      </c>
      <c r="R1561" s="9">
        <f t="shared" si="49"/>
        <v>42108.05322916666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 t="s">
        <v>8337</v>
      </c>
      <c r="P1562" t="s">
        <v>8342</v>
      </c>
      <c r="Q1562" s="11">
        <f t="shared" si="48"/>
        <v>2014</v>
      </c>
      <c r="R1562" s="9">
        <f t="shared" si="49"/>
        <v>41936.020752314813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 t="s">
        <v>8321</v>
      </c>
      <c r="P1563" t="s">
        <v>8343</v>
      </c>
      <c r="Q1563" s="11">
        <f t="shared" si="48"/>
        <v>2013</v>
      </c>
      <c r="R1563" s="9">
        <f t="shared" si="49"/>
        <v>41555.041701388887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 t="s">
        <v>8321</v>
      </c>
      <c r="P1564" t="s">
        <v>8343</v>
      </c>
      <c r="Q1564" s="11">
        <f t="shared" si="48"/>
        <v>2009</v>
      </c>
      <c r="R1564" s="9">
        <f t="shared" si="49"/>
        <v>40079.566157407404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 t="s">
        <v>8321</v>
      </c>
      <c r="P1565" t="s">
        <v>8343</v>
      </c>
      <c r="Q1565" s="11">
        <f t="shared" si="48"/>
        <v>2014</v>
      </c>
      <c r="R1565" s="9">
        <f t="shared" si="49"/>
        <v>41652.742488425924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 t="s">
        <v>8321</v>
      </c>
      <c r="P1566" t="s">
        <v>8343</v>
      </c>
      <c r="Q1566" s="11">
        <f t="shared" si="48"/>
        <v>2015</v>
      </c>
      <c r="R1566" s="9">
        <f t="shared" si="49"/>
        <v>42121.367002314815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 t="s">
        <v>8321</v>
      </c>
      <c r="P1567" t="s">
        <v>8343</v>
      </c>
      <c r="Q1567" s="11">
        <f t="shared" si="48"/>
        <v>2011</v>
      </c>
      <c r="R1567" s="9">
        <f t="shared" si="49"/>
        <v>40672.729872685188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 t="s">
        <v>8321</v>
      </c>
      <c r="P1568" t="s">
        <v>8343</v>
      </c>
      <c r="Q1568" s="11">
        <f t="shared" si="48"/>
        <v>2016</v>
      </c>
      <c r="R1568" s="9">
        <f t="shared" si="49"/>
        <v>42549.916712962964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 t="s">
        <v>8321</v>
      </c>
      <c r="P1569" t="s">
        <v>8343</v>
      </c>
      <c r="Q1569" s="11">
        <f t="shared" si="48"/>
        <v>2014</v>
      </c>
      <c r="R1569" s="9">
        <f t="shared" si="49"/>
        <v>41671.936863425923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 t="s">
        <v>8321</v>
      </c>
      <c r="P1570" t="s">
        <v>8343</v>
      </c>
      <c r="Q1570" s="11">
        <f t="shared" si="48"/>
        <v>2014</v>
      </c>
      <c r="R1570" s="9">
        <f t="shared" si="49"/>
        <v>41962.062326388885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 t="s">
        <v>8321</v>
      </c>
      <c r="P1571" t="s">
        <v>8343</v>
      </c>
      <c r="Q1571" s="11">
        <f t="shared" si="48"/>
        <v>2013</v>
      </c>
      <c r="R1571" s="9">
        <f t="shared" si="49"/>
        <v>41389.679560185185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 t="s">
        <v>8321</v>
      </c>
      <c r="P1572" t="s">
        <v>8343</v>
      </c>
      <c r="Q1572" s="11">
        <f t="shared" si="48"/>
        <v>2016</v>
      </c>
      <c r="R1572" s="9">
        <f t="shared" si="49"/>
        <v>42438.813449074078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 t="s">
        <v>8321</v>
      </c>
      <c r="P1573" t="s">
        <v>8343</v>
      </c>
      <c r="Q1573" s="11">
        <f t="shared" si="48"/>
        <v>2015</v>
      </c>
      <c r="R1573" s="9">
        <f t="shared" si="49"/>
        <v>42144.769479166673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 t="s">
        <v>8321</v>
      </c>
      <c r="P1574" t="s">
        <v>8343</v>
      </c>
      <c r="Q1574" s="11">
        <f t="shared" si="48"/>
        <v>2016</v>
      </c>
      <c r="R1574" s="9">
        <f t="shared" si="49"/>
        <v>42404.033090277779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 t="s">
        <v>8321</v>
      </c>
      <c r="P1575" t="s">
        <v>8343</v>
      </c>
      <c r="Q1575" s="11">
        <f t="shared" si="48"/>
        <v>2017</v>
      </c>
      <c r="R1575" s="9">
        <f t="shared" si="49"/>
        <v>42786.000023148154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 t="s">
        <v>8321</v>
      </c>
      <c r="P1576" t="s">
        <v>8343</v>
      </c>
      <c r="Q1576" s="11">
        <f t="shared" si="48"/>
        <v>2015</v>
      </c>
      <c r="R1576" s="9">
        <f t="shared" si="49"/>
        <v>42017.927418981482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 t="s">
        <v>8321</v>
      </c>
      <c r="P1577" t="s">
        <v>8343</v>
      </c>
      <c r="Q1577" s="11">
        <f t="shared" si="48"/>
        <v>2014</v>
      </c>
      <c r="R1577" s="9">
        <f t="shared" si="49"/>
        <v>41799.524259259262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 t="s">
        <v>8321</v>
      </c>
      <c r="P1578" t="s">
        <v>8343</v>
      </c>
      <c r="Q1578" s="11">
        <f t="shared" si="48"/>
        <v>2015</v>
      </c>
      <c r="R1578" s="9">
        <f t="shared" si="49"/>
        <v>42140.879259259258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 t="s">
        <v>8321</v>
      </c>
      <c r="P1579" t="s">
        <v>8343</v>
      </c>
      <c r="Q1579" s="11">
        <f t="shared" si="48"/>
        <v>2012</v>
      </c>
      <c r="R1579" s="9">
        <f t="shared" si="49"/>
        <v>41054.847777777781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 t="s">
        <v>8321</v>
      </c>
      <c r="P1580" t="s">
        <v>8343</v>
      </c>
      <c r="Q1580" s="11">
        <f t="shared" si="48"/>
        <v>2010</v>
      </c>
      <c r="R1580" s="9">
        <f t="shared" si="49"/>
        <v>40399.065868055557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 t="s">
        <v>8321</v>
      </c>
      <c r="P1581" t="s">
        <v>8343</v>
      </c>
      <c r="Q1581" s="11">
        <f t="shared" si="48"/>
        <v>2013</v>
      </c>
      <c r="R1581" s="9">
        <f t="shared" si="49"/>
        <v>41481.996423611112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 t="s">
        <v>8321</v>
      </c>
      <c r="P1582" t="s">
        <v>8343</v>
      </c>
      <c r="Q1582" s="11">
        <f t="shared" si="48"/>
        <v>2012</v>
      </c>
      <c r="R1582" s="9">
        <f t="shared" si="49"/>
        <v>40990.050069444449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 t="s">
        <v>8337</v>
      </c>
      <c r="P1583" t="s">
        <v>8344</v>
      </c>
      <c r="Q1583" s="11">
        <f t="shared" si="48"/>
        <v>2015</v>
      </c>
      <c r="R1583" s="9">
        <f t="shared" si="49"/>
        <v>42325.448958333334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 t="s">
        <v>8337</v>
      </c>
      <c r="P1584" t="s">
        <v>8344</v>
      </c>
      <c r="Q1584" s="11">
        <f t="shared" si="48"/>
        <v>2015</v>
      </c>
      <c r="R1584" s="9">
        <f t="shared" si="49"/>
        <v>42246.789965277778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 t="s">
        <v>8337</v>
      </c>
      <c r="P1585" t="s">
        <v>8344</v>
      </c>
      <c r="Q1585" s="11">
        <f t="shared" si="48"/>
        <v>2014</v>
      </c>
      <c r="R1585" s="9">
        <f t="shared" si="49"/>
        <v>41877.904988425929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 t="s">
        <v>8337</v>
      </c>
      <c r="P1586" t="s">
        <v>8344</v>
      </c>
      <c r="Q1586" s="11">
        <f t="shared" si="48"/>
        <v>2014</v>
      </c>
      <c r="R1586" s="9">
        <f t="shared" si="49"/>
        <v>41779.649317129632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 t="s">
        <v>8337</v>
      </c>
      <c r="P1587" t="s">
        <v>8344</v>
      </c>
      <c r="Q1587" s="11">
        <f t="shared" si="48"/>
        <v>2016</v>
      </c>
      <c r="R1587" s="9">
        <f t="shared" si="49"/>
        <v>42707.895462962959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 t="s">
        <v>8337</v>
      </c>
      <c r="P1588" t="s">
        <v>8344</v>
      </c>
      <c r="Q1588" s="11">
        <f t="shared" si="48"/>
        <v>2015</v>
      </c>
      <c r="R1588" s="9">
        <f t="shared" si="49"/>
        <v>42069.104421296302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 t="s">
        <v>8337</v>
      </c>
      <c r="P1589" t="s">
        <v>8344</v>
      </c>
      <c r="Q1589" s="11">
        <f t="shared" si="48"/>
        <v>2014</v>
      </c>
      <c r="R1589" s="9">
        <f t="shared" si="49"/>
        <v>41956.950983796298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 t="s">
        <v>8337</v>
      </c>
      <c r="P1590" t="s">
        <v>8344</v>
      </c>
      <c r="Q1590" s="11">
        <f t="shared" si="48"/>
        <v>2015</v>
      </c>
      <c r="R1590" s="9">
        <f t="shared" si="49"/>
        <v>42005.24998842593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 t="s">
        <v>8337</v>
      </c>
      <c r="P1591" t="s">
        <v>8344</v>
      </c>
      <c r="Q1591" s="11">
        <f t="shared" si="48"/>
        <v>2015</v>
      </c>
      <c r="R1591" s="9">
        <f t="shared" si="49"/>
        <v>42256.984791666662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 t="s">
        <v>8337</v>
      </c>
      <c r="P1592" t="s">
        <v>8344</v>
      </c>
      <c r="Q1592" s="11">
        <f t="shared" si="48"/>
        <v>2015</v>
      </c>
      <c r="R1592" s="9">
        <f t="shared" si="49"/>
        <v>42240.857222222221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 t="s">
        <v>8337</v>
      </c>
      <c r="P1593" t="s">
        <v>8344</v>
      </c>
      <c r="Q1593" s="11">
        <f t="shared" si="48"/>
        <v>2016</v>
      </c>
      <c r="R1593" s="9">
        <f t="shared" si="49"/>
        <v>42433.726168981477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 t="s">
        <v>8337</v>
      </c>
      <c r="P1594" t="s">
        <v>8344</v>
      </c>
      <c r="Q1594" s="11">
        <f t="shared" si="48"/>
        <v>2015</v>
      </c>
      <c r="R1594" s="9">
        <f t="shared" si="49"/>
        <v>42046.072743055556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 t="s">
        <v>8337</v>
      </c>
      <c r="P1595" t="s">
        <v>8344</v>
      </c>
      <c r="Q1595" s="11">
        <f t="shared" si="48"/>
        <v>2015</v>
      </c>
      <c r="R1595" s="9">
        <f t="shared" si="49"/>
        <v>42033.845543981486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 t="s">
        <v>8337</v>
      </c>
      <c r="P1596" t="s">
        <v>8344</v>
      </c>
      <c r="Q1596" s="11">
        <f t="shared" si="48"/>
        <v>2016</v>
      </c>
      <c r="R1596" s="9">
        <f t="shared" si="49"/>
        <v>42445.712754629625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 t="s">
        <v>8337</v>
      </c>
      <c r="P1597" t="s">
        <v>8344</v>
      </c>
      <c r="Q1597" s="11">
        <f t="shared" si="48"/>
        <v>2014</v>
      </c>
      <c r="R1597" s="9">
        <f t="shared" si="49"/>
        <v>41780.050092592595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 t="s">
        <v>8337</v>
      </c>
      <c r="P1598" t="s">
        <v>8344</v>
      </c>
      <c r="Q1598" s="11">
        <f t="shared" si="48"/>
        <v>2014</v>
      </c>
      <c r="R1598" s="9">
        <f t="shared" si="49"/>
        <v>41941.430196759262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 t="s">
        <v>8337</v>
      </c>
      <c r="P1599" t="s">
        <v>8344</v>
      </c>
      <c r="Q1599" s="11">
        <f t="shared" si="48"/>
        <v>2016</v>
      </c>
      <c r="R1599" s="9">
        <f t="shared" si="49"/>
        <v>42603.354131944448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 t="s">
        <v>8337</v>
      </c>
      <c r="P1600" t="s">
        <v>8344</v>
      </c>
      <c r="Q1600" s="11">
        <f t="shared" si="48"/>
        <v>2015</v>
      </c>
      <c r="R1600" s="9">
        <f t="shared" si="49"/>
        <v>42151.667337962965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 t="s">
        <v>8337</v>
      </c>
      <c r="P1601" t="s">
        <v>8344</v>
      </c>
      <c r="Q1601" s="11">
        <f t="shared" si="48"/>
        <v>2016</v>
      </c>
      <c r="R1601" s="9">
        <f t="shared" si="49"/>
        <v>42438.53907407407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 t="s">
        <v>8337</v>
      </c>
      <c r="P1602" t="s">
        <v>8344</v>
      </c>
      <c r="Q1602" s="11">
        <f t="shared" ref="Q1602:Q1665" si="50">YEAR(R1602)</f>
        <v>2014</v>
      </c>
      <c r="R1602" s="9">
        <f t="shared" ref="R1602:R1665" si="51">(((J1602/60)/60/24)+DATE(1970,1,1))</f>
        <v>41791.057314814818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 t="s">
        <v>8324</v>
      </c>
      <c r="P1603" t="s">
        <v>8325</v>
      </c>
      <c r="Q1603" s="11">
        <f t="shared" si="50"/>
        <v>2011</v>
      </c>
      <c r="R1603" s="9">
        <f t="shared" si="51"/>
        <v>40638.092974537038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 t="s">
        <v>8324</v>
      </c>
      <c r="P1604" t="s">
        <v>8325</v>
      </c>
      <c r="Q1604" s="11">
        <f t="shared" si="50"/>
        <v>2011</v>
      </c>
      <c r="R1604" s="9">
        <f t="shared" si="51"/>
        <v>40788.297650462962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 t="s">
        <v>8324</v>
      </c>
      <c r="P1605" t="s">
        <v>8325</v>
      </c>
      <c r="Q1605" s="11">
        <f t="shared" si="50"/>
        <v>2011</v>
      </c>
      <c r="R1605" s="9">
        <f t="shared" si="51"/>
        <v>40876.169664351852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 t="s">
        <v>8324</v>
      </c>
      <c r="P1606" t="s">
        <v>8325</v>
      </c>
      <c r="Q1606" s="11">
        <f t="shared" si="50"/>
        <v>2012</v>
      </c>
      <c r="R1606" s="9">
        <f t="shared" si="51"/>
        <v>40945.845312500001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 t="s">
        <v>8324</v>
      </c>
      <c r="P1607" t="s">
        <v>8325</v>
      </c>
      <c r="Q1607" s="11">
        <f t="shared" si="50"/>
        <v>2011</v>
      </c>
      <c r="R1607" s="9">
        <f t="shared" si="51"/>
        <v>40747.012881944444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 t="s">
        <v>8324</v>
      </c>
      <c r="P1608" t="s">
        <v>8325</v>
      </c>
      <c r="Q1608" s="11">
        <f t="shared" si="50"/>
        <v>2010</v>
      </c>
      <c r="R1608" s="9">
        <f t="shared" si="51"/>
        <v>40536.111550925925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 t="s">
        <v>8324</v>
      </c>
      <c r="P1609" t="s">
        <v>8325</v>
      </c>
      <c r="Q1609" s="11">
        <f t="shared" si="50"/>
        <v>2012</v>
      </c>
      <c r="R1609" s="9">
        <f t="shared" si="51"/>
        <v>41053.80846064815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 t="s">
        <v>8324</v>
      </c>
      <c r="P1610" t="s">
        <v>8325</v>
      </c>
      <c r="Q1610" s="11">
        <f t="shared" si="50"/>
        <v>2013</v>
      </c>
      <c r="R1610" s="9">
        <f t="shared" si="51"/>
        <v>41607.83085648148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 t="s">
        <v>8324</v>
      </c>
      <c r="P1611" t="s">
        <v>8325</v>
      </c>
      <c r="Q1611" s="11">
        <f t="shared" si="50"/>
        <v>2011</v>
      </c>
      <c r="R1611" s="9">
        <f t="shared" si="51"/>
        <v>40796.001261574071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 t="s">
        <v>8324</v>
      </c>
      <c r="P1612" t="s">
        <v>8325</v>
      </c>
      <c r="Q1612" s="11">
        <f t="shared" si="50"/>
        <v>2012</v>
      </c>
      <c r="R1612" s="9">
        <f t="shared" si="51"/>
        <v>41228.924884259257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 t="s">
        <v>8324</v>
      </c>
      <c r="P1613" t="s">
        <v>8325</v>
      </c>
      <c r="Q1613" s="11">
        <f t="shared" si="50"/>
        <v>2013</v>
      </c>
      <c r="R1613" s="9">
        <f t="shared" si="51"/>
        <v>41409.00037037037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 t="s">
        <v>8324</v>
      </c>
      <c r="P1614" t="s">
        <v>8325</v>
      </c>
      <c r="Q1614" s="11">
        <f t="shared" si="50"/>
        <v>2012</v>
      </c>
      <c r="R1614" s="9">
        <f t="shared" si="51"/>
        <v>41246.874814814815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 t="s">
        <v>8324</v>
      </c>
      <c r="P1615" t="s">
        <v>8325</v>
      </c>
      <c r="Q1615" s="11">
        <f t="shared" si="50"/>
        <v>2012</v>
      </c>
      <c r="R1615" s="9">
        <f t="shared" si="51"/>
        <v>41082.069467592592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 t="s">
        <v>8324</v>
      </c>
      <c r="P1616" t="s">
        <v>8325</v>
      </c>
      <c r="Q1616" s="11">
        <f t="shared" si="50"/>
        <v>2014</v>
      </c>
      <c r="R1616" s="9">
        <f t="shared" si="51"/>
        <v>41794.981122685182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 t="s">
        <v>8324</v>
      </c>
      <c r="P1617" t="s">
        <v>8325</v>
      </c>
      <c r="Q1617" s="11">
        <f t="shared" si="50"/>
        <v>2011</v>
      </c>
      <c r="R1617" s="9">
        <f t="shared" si="51"/>
        <v>40845.050879629627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 t="s">
        <v>8324</v>
      </c>
      <c r="P1618" t="s">
        <v>8325</v>
      </c>
      <c r="Q1618" s="11">
        <f t="shared" si="50"/>
        <v>2012</v>
      </c>
      <c r="R1618" s="9">
        <f t="shared" si="51"/>
        <v>41194.715520833335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 t="s">
        <v>8324</v>
      </c>
      <c r="P1619" t="s">
        <v>8325</v>
      </c>
      <c r="Q1619" s="11">
        <f t="shared" si="50"/>
        <v>2013</v>
      </c>
      <c r="R1619" s="9">
        <f t="shared" si="51"/>
        <v>41546.664212962962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 t="s">
        <v>8324</v>
      </c>
      <c r="P1620" t="s">
        <v>8325</v>
      </c>
      <c r="Q1620" s="11">
        <f t="shared" si="50"/>
        <v>2013</v>
      </c>
      <c r="R1620" s="9">
        <f t="shared" si="51"/>
        <v>41301.654340277775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 t="s">
        <v>8324</v>
      </c>
      <c r="P1621" t="s">
        <v>8325</v>
      </c>
      <c r="Q1621" s="11">
        <f t="shared" si="50"/>
        <v>2014</v>
      </c>
      <c r="R1621" s="9">
        <f t="shared" si="51"/>
        <v>41876.18618055556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 t="s">
        <v>8324</v>
      </c>
      <c r="P1622" t="s">
        <v>8325</v>
      </c>
      <c r="Q1622" s="11">
        <f t="shared" si="50"/>
        <v>2013</v>
      </c>
      <c r="R1622" s="9">
        <f t="shared" si="51"/>
        <v>41321.339583333334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 t="s">
        <v>8324</v>
      </c>
      <c r="P1623" t="s">
        <v>8325</v>
      </c>
      <c r="Q1623" s="11">
        <f t="shared" si="50"/>
        <v>2012</v>
      </c>
      <c r="R1623" s="9">
        <f t="shared" si="51"/>
        <v>41003.60665509259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 t="s">
        <v>8324</v>
      </c>
      <c r="P1624" t="s">
        <v>8325</v>
      </c>
      <c r="Q1624" s="11">
        <f t="shared" si="50"/>
        <v>2014</v>
      </c>
      <c r="R1624" s="9">
        <f t="shared" si="51"/>
        <v>41950.29483796296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 t="s">
        <v>8324</v>
      </c>
      <c r="P1625" t="s">
        <v>8325</v>
      </c>
      <c r="Q1625" s="11">
        <f t="shared" si="50"/>
        <v>2013</v>
      </c>
      <c r="R1625" s="9">
        <f t="shared" si="51"/>
        <v>41453.688530092593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 t="s">
        <v>8324</v>
      </c>
      <c r="P1626" t="s">
        <v>8325</v>
      </c>
      <c r="Q1626" s="11">
        <f t="shared" si="50"/>
        <v>2012</v>
      </c>
      <c r="R1626" s="9">
        <f t="shared" si="51"/>
        <v>41243.367303240739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 t="s">
        <v>8324</v>
      </c>
      <c r="P1627" t="s">
        <v>8325</v>
      </c>
      <c r="Q1627" s="11">
        <f t="shared" si="50"/>
        <v>2012</v>
      </c>
      <c r="R1627" s="9">
        <f t="shared" si="51"/>
        <v>41135.699687500004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 t="s">
        <v>8324</v>
      </c>
      <c r="P1628" t="s">
        <v>8325</v>
      </c>
      <c r="Q1628" s="11">
        <f t="shared" si="50"/>
        <v>2013</v>
      </c>
      <c r="R1628" s="9">
        <f t="shared" si="51"/>
        <v>41579.847997685189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 t="s">
        <v>8324</v>
      </c>
      <c r="P1629" t="s">
        <v>8325</v>
      </c>
      <c r="Q1629" s="11">
        <f t="shared" si="50"/>
        <v>2012</v>
      </c>
      <c r="R1629" s="9">
        <f t="shared" si="51"/>
        <v>41205.707048611112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 t="s">
        <v>8324</v>
      </c>
      <c r="P1630" t="s">
        <v>8325</v>
      </c>
      <c r="Q1630" s="11">
        <f t="shared" si="50"/>
        <v>2014</v>
      </c>
      <c r="R1630" s="9">
        <f t="shared" si="51"/>
        <v>41774.737060185187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 t="s">
        <v>8324</v>
      </c>
      <c r="P1631" t="s">
        <v>8325</v>
      </c>
      <c r="Q1631" s="11">
        <f t="shared" si="50"/>
        <v>2014</v>
      </c>
      <c r="R1631" s="9">
        <f t="shared" si="51"/>
        <v>41645.867280092592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 t="s">
        <v>8324</v>
      </c>
      <c r="P1632" t="s">
        <v>8325</v>
      </c>
      <c r="Q1632" s="11">
        <f t="shared" si="50"/>
        <v>2012</v>
      </c>
      <c r="R1632" s="9">
        <f t="shared" si="51"/>
        <v>40939.837673611109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 t="s">
        <v>8324</v>
      </c>
      <c r="P1633" t="s">
        <v>8325</v>
      </c>
      <c r="Q1633" s="11">
        <f t="shared" si="50"/>
        <v>2012</v>
      </c>
      <c r="R1633" s="9">
        <f t="shared" si="51"/>
        <v>41164.859502314815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 t="s">
        <v>8324</v>
      </c>
      <c r="P1634" t="s">
        <v>8325</v>
      </c>
      <c r="Q1634" s="11">
        <f t="shared" si="50"/>
        <v>2011</v>
      </c>
      <c r="R1634" s="9">
        <f t="shared" si="51"/>
        <v>40750.340902777774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 t="s">
        <v>8324</v>
      </c>
      <c r="P1635" t="s">
        <v>8325</v>
      </c>
      <c r="Q1635" s="11">
        <f t="shared" si="50"/>
        <v>2011</v>
      </c>
      <c r="R1635" s="9">
        <f t="shared" si="51"/>
        <v>40896.883750000001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 t="s">
        <v>8324</v>
      </c>
      <c r="P1636" t="s">
        <v>8325</v>
      </c>
      <c r="Q1636" s="11">
        <f t="shared" si="50"/>
        <v>2011</v>
      </c>
      <c r="R1636" s="9">
        <f t="shared" si="51"/>
        <v>40658.189826388887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 t="s">
        <v>8324</v>
      </c>
      <c r="P1637" t="s">
        <v>8325</v>
      </c>
      <c r="Q1637" s="11">
        <f t="shared" si="50"/>
        <v>2016</v>
      </c>
      <c r="R1637" s="9">
        <f t="shared" si="51"/>
        <v>42502.868761574078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 t="s">
        <v>8324</v>
      </c>
      <c r="P1638" t="s">
        <v>8325</v>
      </c>
      <c r="Q1638" s="11">
        <f t="shared" si="50"/>
        <v>2011</v>
      </c>
      <c r="R1638" s="9">
        <f t="shared" si="51"/>
        <v>40663.08666666667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 t="s">
        <v>8324</v>
      </c>
      <c r="P1639" t="s">
        <v>8325</v>
      </c>
      <c r="Q1639" s="11">
        <f t="shared" si="50"/>
        <v>2009</v>
      </c>
      <c r="R1639" s="9">
        <f t="shared" si="51"/>
        <v>40122.751620370371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 t="s">
        <v>8324</v>
      </c>
      <c r="P1640" t="s">
        <v>8325</v>
      </c>
      <c r="Q1640" s="11">
        <f t="shared" si="50"/>
        <v>2013</v>
      </c>
      <c r="R1640" s="9">
        <f t="shared" si="51"/>
        <v>41288.68712962963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 t="s">
        <v>8324</v>
      </c>
      <c r="P1641" t="s">
        <v>8325</v>
      </c>
      <c r="Q1641" s="11">
        <f t="shared" si="50"/>
        <v>2012</v>
      </c>
      <c r="R1641" s="9">
        <f t="shared" si="51"/>
        <v>40941.652372685188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 t="s">
        <v>8324</v>
      </c>
      <c r="P1642" t="s">
        <v>8325</v>
      </c>
      <c r="Q1642" s="11">
        <f t="shared" si="50"/>
        <v>2010</v>
      </c>
      <c r="R1642" s="9">
        <f t="shared" si="51"/>
        <v>40379.23096064815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 t="s">
        <v>8324</v>
      </c>
      <c r="P1643" t="s">
        <v>8345</v>
      </c>
      <c r="Q1643" s="11">
        <f t="shared" si="50"/>
        <v>2014</v>
      </c>
      <c r="R1643" s="9">
        <f t="shared" si="51"/>
        <v>41962.596574074079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 t="s">
        <v>8324</v>
      </c>
      <c r="P1644" t="s">
        <v>8345</v>
      </c>
      <c r="Q1644" s="11">
        <f t="shared" si="50"/>
        <v>2011</v>
      </c>
      <c r="R1644" s="9">
        <f t="shared" si="51"/>
        <v>40688.024618055555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 t="s">
        <v>8324</v>
      </c>
      <c r="P1645" t="s">
        <v>8345</v>
      </c>
      <c r="Q1645" s="11">
        <f t="shared" si="50"/>
        <v>2012</v>
      </c>
      <c r="R1645" s="9">
        <f t="shared" si="51"/>
        <v>41146.824212962965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 t="s">
        <v>8324</v>
      </c>
      <c r="P1646" t="s">
        <v>8345</v>
      </c>
      <c r="Q1646" s="11">
        <f t="shared" si="50"/>
        <v>2012</v>
      </c>
      <c r="R1646" s="9">
        <f t="shared" si="51"/>
        <v>41175.05972222222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 t="s">
        <v>8324</v>
      </c>
      <c r="P1647" t="s">
        <v>8345</v>
      </c>
      <c r="Q1647" s="11">
        <f t="shared" si="50"/>
        <v>2013</v>
      </c>
      <c r="R1647" s="9">
        <f t="shared" si="51"/>
        <v>41521.617361111108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 t="s">
        <v>8324</v>
      </c>
      <c r="P1648" t="s">
        <v>8345</v>
      </c>
      <c r="Q1648" s="11">
        <f t="shared" si="50"/>
        <v>2014</v>
      </c>
      <c r="R1648" s="9">
        <f t="shared" si="51"/>
        <v>41833.450266203705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 t="s">
        <v>8324</v>
      </c>
      <c r="P1649" t="s">
        <v>8345</v>
      </c>
      <c r="Q1649" s="11">
        <f t="shared" si="50"/>
        <v>2012</v>
      </c>
      <c r="R1649" s="9">
        <f t="shared" si="51"/>
        <v>41039.409456018519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 t="s">
        <v>8324</v>
      </c>
      <c r="P1650" t="s">
        <v>8345</v>
      </c>
      <c r="Q1650" s="11">
        <f t="shared" si="50"/>
        <v>2011</v>
      </c>
      <c r="R1650" s="9">
        <f t="shared" si="51"/>
        <v>40592.704652777778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 t="s">
        <v>8324</v>
      </c>
      <c r="P1651" t="s">
        <v>8345</v>
      </c>
      <c r="Q1651" s="11">
        <f t="shared" si="50"/>
        <v>2014</v>
      </c>
      <c r="R1651" s="9">
        <f t="shared" si="51"/>
        <v>41737.684664351851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 t="s">
        <v>8324</v>
      </c>
      <c r="P1652" t="s">
        <v>8345</v>
      </c>
      <c r="Q1652" s="11">
        <f t="shared" si="50"/>
        <v>2013</v>
      </c>
      <c r="R1652" s="9">
        <f t="shared" si="51"/>
        <v>41526.435613425929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 t="s">
        <v>8324</v>
      </c>
      <c r="P1653" t="s">
        <v>8345</v>
      </c>
      <c r="Q1653" s="11">
        <f t="shared" si="50"/>
        <v>2011</v>
      </c>
      <c r="R1653" s="9">
        <f t="shared" si="51"/>
        <v>40625.900694444441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 t="s">
        <v>8324</v>
      </c>
      <c r="P1654" t="s">
        <v>8345</v>
      </c>
      <c r="Q1654" s="11">
        <f t="shared" si="50"/>
        <v>2013</v>
      </c>
      <c r="R1654" s="9">
        <f t="shared" si="51"/>
        <v>41572.492974537039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 t="s">
        <v>8324</v>
      </c>
      <c r="P1655" t="s">
        <v>8345</v>
      </c>
      <c r="Q1655" s="11">
        <f t="shared" si="50"/>
        <v>2011</v>
      </c>
      <c r="R1655" s="9">
        <f t="shared" si="51"/>
        <v>40626.834444444445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 t="s">
        <v>8324</v>
      </c>
      <c r="P1656" t="s">
        <v>8345</v>
      </c>
      <c r="Q1656" s="11">
        <f t="shared" si="50"/>
        <v>2012</v>
      </c>
      <c r="R1656" s="9">
        <f t="shared" si="51"/>
        <v>40987.890740740739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 t="s">
        <v>8324</v>
      </c>
      <c r="P1657" t="s">
        <v>8345</v>
      </c>
      <c r="Q1657" s="11">
        <f t="shared" si="50"/>
        <v>2012</v>
      </c>
      <c r="R1657" s="9">
        <f t="shared" si="51"/>
        <v>40974.791898148149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 t="s">
        <v>8324</v>
      </c>
      <c r="P1658" t="s">
        <v>8345</v>
      </c>
      <c r="Q1658" s="11">
        <f t="shared" si="50"/>
        <v>2012</v>
      </c>
      <c r="R1658" s="9">
        <f t="shared" si="51"/>
        <v>41226.928842592592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 t="s">
        <v>8324</v>
      </c>
      <c r="P1659" t="s">
        <v>8345</v>
      </c>
      <c r="Q1659" s="11">
        <f t="shared" si="50"/>
        <v>2012</v>
      </c>
      <c r="R1659" s="9">
        <f t="shared" si="51"/>
        <v>41023.782037037039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 t="s">
        <v>8324</v>
      </c>
      <c r="P1660" t="s">
        <v>8345</v>
      </c>
      <c r="Q1660" s="11">
        <f t="shared" si="50"/>
        <v>2012</v>
      </c>
      <c r="R1660" s="9">
        <f t="shared" si="51"/>
        <v>41223.22184027778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 t="s">
        <v>8324</v>
      </c>
      <c r="P1661" t="s">
        <v>8345</v>
      </c>
      <c r="Q1661" s="11">
        <f t="shared" si="50"/>
        <v>2013</v>
      </c>
      <c r="R1661" s="9">
        <f t="shared" si="51"/>
        <v>41596.913437499999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 t="s">
        <v>8324</v>
      </c>
      <c r="P1662" t="s">
        <v>8345</v>
      </c>
      <c r="Q1662" s="11">
        <f t="shared" si="50"/>
        <v>2016</v>
      </c>
      <c r="R1662" s="9">
        <f t="shared" si="51"/>
        <v>42459.693865740745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 t="s">
        <v>8324</v>
      </c>
      <c r="P1663" t="s">
        <v>8345</v>
      </c>
      <c r="Q1663" s="11">
        <f t="shared" si="50"/>
        <v>2015</v>
      </c>
      <c r="R1663" s="9">
        <f t="shared" si="51"/>
        <v>42343.998043981483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 t="s">
        <v>8324</v>
      </c>
      <c r="P1664" t="s">
        <v>8345</v>
      </c>
      <c r="Q1664" s="11">
        <f t="shared" si="50"/>
        <v>2011</v>
      </c>
      <c r="R1664" s="9">
        <f t="shared" si="51"/>
        <v>40848.198333333334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 t="s">
        <v>8324</v>
      </c>
      <c r="P1665" t="s">
        <v>8345</v>
      </c>
      <c r="Q1665" s="11">
        <f t="shared" si="50"/>
        <v>2015</v>
      </c>
      <c r="R1665" s="9">
        <f t="shared" si="51"/>
        <v>42006.02207175926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 t="s">
        <v>8324</v>
      </c>
      <c r="P1666" t="s">
        <v>8345</v>
      </c>
      <c r="Q1666" s="11">
        <f t="shared" ref="Q1666:Q1729" si="52">YEAR(R1666)</f>
        <v>2012</v>
      </c>
      <c r="R1666" s="9">
        <f t="shared" ref="R1666:R1729" si="53">(((J1666/60)/60/24)+DATE(1970,1,1))</f>
        <v>40939.761782407404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 t="s">
        <v>8324</v>
      </c>
      <c r="P1667" t="s">
        <v>8345</v>
      </c>
      <c r="Q1667" s="11">
        <f t="shared" si="52"/>
        <v>2011</v>
      </c>
      <c r="R1667" s="9">
        <f t="shared" si="53"/>
        <v>40564.649456018517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 t="s">
        <v>8324</v>
      </c>
      <c r="P1668" t="s">
        <v>8345</v>
      </c>
      <c r="Q1668" s="11">
        <f t="shared" si="52"/>
        <v>2013</v>
      </c>
      <c r="R1668" s="9">
        <f t="shared" si="53"/>
        <v>41331.253159722226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 t="s">
        <v>8324</v>
      </c>
      <c r="P1669" t="s">
        <v>8345</v>
      </c>
      <c r="Q1669" s="11">
        <f t="shared" si="52"/>
        <v>2014</v>
      </c>
      <c r="R1669" s="9">
        <f t="shared" si="53"/>
        <v>41682.0705787037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 t="s">
        <v>8324</v>
      </c>
      <c r="P1670" t="s">
        <v>8345</v>
      </c>
      <c r="Q1670" s="11">
        <f t="shared" si="52"/>
        <v>2011</v>
      </c>
      <c r="R1670" s="9">
        <f t="shared" si="53"/>
        <v>40845.14975694444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 t="s">
        <v>8324</v>
      </c>
      <c r="P1671" t="s">
        <v>8345</v>
      </c>
      <c r="Q1671" s="11">
        <f t="shared" si="52"/>
        <v>2016</v>
      </c>
      <c r="R1671" s="9">
        <f t="shared" si="53"/>
        <v>42461.885138888887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 t="s">
        <v>8324</v>
      </c>
      <c r="P1672" t="s">
        <v>8345</v>
      </c>
      <c r="Q1672" s="11">
        <f t="shared" si="52"/>
        <v>2010</v>
      </c>
      <c r="R1672" s="9">
        <f t="shared" si="53"/>
        <v>40313.930543981485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 t="s">
        <v>8324</v>
      </c>
      <c r="P1673" t="s">
        <v>8345</v>
      </c>
      <c r="Q1673" s="11">
        <f t="shared" si="52"/>
        <v>2016</v>
      </c>
      <c r="R1673" s="9">
        <f t="shared" si="53"/>
        <v>42553.54414351852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 t="s">
        <v>8324</v>
      </c>
      <c r="P1674" t="s">
        <v>8345</v>
      </c>
      <c r="Q1674" s="11">
        <f t="shared" si="52"/>
        <v>2012</v>
      </c>
      <c r="R1674" s="9">
        <f t="shared" si="53"/>
        <v>41034.656597222223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 t="s">
        <v>8324</v>
      </c>
      <c r="P1675" t="s">
        <v>8345</v>
      </c>
      <c r="Q1675" s="11">
        <f t="shared" si="52"/>
        <v>2015</v>
      </c>
      <c r="R1675" s="9">
        <f t="shared" si="53"/>
        <v>42039.878379629634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 t="s">
        <v>8324</v>
      </c>
      <c r="P1676" t="s">
        <v>8345</v>
      </c>
      <c r="Q1676" s="11">
        <f t="shared" si="52"/>
        <v>2016</v>
      </c>
      <c r="R1676" s="9">
        <f t="shared" si="53"/>
        <v>42569.605393518519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 t="s">
        <v>8324</v>
      </c>
      <c r="P1677" t="s">
        <v>8345</v>
      </c>
      <c r="Q1677" s="11">
        <f t="shared" si="52"/>
        <v>2011</v>
      </c>
      <c r="R1677" s="9">
        <f t="shared" si="53"/>
        <v>40802.733101851853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 t="s">
        <v>8324</v>
      </c>
      <c r="P1678" t="s">
        <v>8345</v>
      </c>
      <c r="Q1678" s="11">
        <f t="shared" si="52"/>
        <v>2012</v>
      </c>
      <c r="R1678" s="9">
        <f t="shared" si="53"/>
        <v>40973.72623842593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 t="s">
        <v>8324</v>
      </c>
      <c r="P1679" t="s">
        <v>8345</v>
      </c>
      <c r="Q1679" s="11">
        <f t="shared" si="52"/>
        <v>2016</v>
      </c>
      <c r="R1679" s="9">
        <f t="shared" si="53"/>
        <v>42416.407129629632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 t="s">
        <v>8324</v>
      </c>
      <c r="P1680" t="s">
        <v>8345</v>
      </c>
      <c r="Q1680" s="11">
        <f t="shared" si="52"/>
        <v>2014</v>
      </c>
      <c r="R1680" s="9">
        <f t="shared" si="53"/>
        <v>41662.854988425926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 t="s">
        <v>8324</v>
      </c>
      <c r="P1681" t="s">
        <v>8345</v>
      </c>
      <c r="Q1681" s="11">
        <f t="shared" si="52"/>
        <v>2011</v>
      </c>
      <c r="R1681" s="9">
        <f t="shared" si="53"/>
        <v>40723.068807870368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 t="s">
        <v>8324</v>
      </c>
      <c r="P1682" t="s">
        <v>8345</v>
      </c>
      <c r="Q1682" s="11">
        <f t="shared" si="52"/>
        <v>2014</v>
      </c>
      <c r="R1682" s="9">
        <f t="shared" si="53"/>
        <v>41802.757719907408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 t="s">
        <v>8324</v>
      </c>
      <c r="P1683" t="s">
        <v>8346</v>
      </c>
      <c r="Q1683" s="11">
        <f t="shared" si="52"/>
        <v>2017</v>
      </c>
      <c r="R1683" s="9">
        <f t="shared" si="53"/>
        <v>42774.121342592596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 t="s">
        <v>8324</v>
      </c>
      <c r="P1684" t="s">
        <v>8346</v>
      </c>
      <c r="Q1684" s="11">
        <f t="shared" si="52"/>
        <v>2017</v>
      </c>
      <c r="R1684" s="9">
        <f t="shared" si="53"/>
        <v>42779.21365740741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 t="s">
        <v>8324</v>
      </c>
      <c r="P1685" t="s">
        <v>8346</v>
      </c>
      <c r="Q1685" s="11">
        <f t="shared" si="52"/>
        <v>2017</v>
      </c>
      <c r="R1685" s="9">
        <f t="shared" si="53"/>
        <v>42808.781689814816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 t="s">
        <v>8324</v>
      </c>
      <c r="P1686" t="s">
        <v>8346</v>
      </c>
      <c r="Q1686" s="11">
        <f t="shared" si="52"/>
        <v>2017</v>
      </c>
      <c r="R1686" s="9">
        <f t="shared" si="53"/>
        <v>42783.815289351856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 t="s">
        <v>8324</v>
      </c>
      <c r="P1687" t="s">
        <v>8346</v>
      </c>
      <c r="Q1687" s="11">
        <f t="shared" si="52"/>
        <v>2017</v>
      </c>
      <c r="R1687" s="9">
        <f t="shared" si="53"/>
        <v>42788.2502662037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 t="s">
        <v>8324</v>
      </c>
      <c r="P1688" t="s">
        <v>8346</v>
      </c>
      <c r="Q1688" s="11">
        <f t="shared" si="52"/>
        <v>2017</v>
      </c>
      <c r="R1688" s="9">
        <f t="shared" si="53"/>
        <v>42792.843969907408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 t="s">
        <v>8324</v>
      </c>
      <c r="P1689" t="s">
        <v>8346</v>
      </c>
      <c r="Q1689" s="11">
        <f t="shared" si="52"/>
        <v>2017</v>
      </c>
      <c r="R1689" s="9">
        <f t="shared" si="53"/>
        <v>42802.046817129631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 t="s">
        <v>8324</v>
      </c>
      <c r="P1690" t="s">
        <v>8346</v>
      </c>
      <c r="Q1690" s="11">
        <f t="shared" si="52"/>
        <v>2017</v>
      </c>
      <c r="R1690" s="9">
        <f t="shared" si="53"/>
        <v>42804.534652777773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 t="s">
        <v>8324</v>
      </c>
      <c r="P1691" t="s">
        <v>8346</v>
      </c>
      <c r="Q1691" s="11">
        <f t="shared" si="52"/>
        <v>2017</v>
      </c>
      <c r="R1691" s="9">
        <f t="shared" si="53"/>
        <v>42780.942476851851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 t="s">
        <v>8324</v>
      </c>
      <c r="P1692" t="s">
        <v>8346</v>
      </c>
      <c r="Q1692" s="11">
        <f t="shared" si="52"/>
        <v>2017</v>
      </c>
      <c r="R1692" s="9">
        <f t="shared" si="53"/>
        <v>42801.43104166667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 t="s">
        <v>8324</v>
      </c>
      <c r="P1693" t="s">
        <v>8346</v>
      </c>
      <c r="Q1693" s="11">
        <f t="shared" si="52"/>
        <v>2017</v>
      </c>
      <c r="R1693" s="9">
        <f t="shared" si="53"/>
        <v>42795.701481481476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 t="s">
        <v>8324</v>
      </c>
      <c r="P1694" t="s">
        <v>8346</v>
      </c>
      <c r="Q1694" s="11">
        <f t="shared" si="52"/>
        <v>2017</v>
      </c>
      <c r="R1694" s="9">
        <f t="shared" si="53"/>
        <v>42788.151238425926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 t="s">
        <v>8324</v>
      </c>
      <c r="P1695" t="s">
        <v>8346</v>
      </c>
      <c r="Q1695" s="11">
        <f t="shared" si="52"/>
        <v>2017</v>
      </c>
      <c r="R1695" s="9">
        <f t="shared" si="53"/>
        <v>42803.920277777783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 t="s">
        <v>8324</v>
      </c>
      <c r="P1696" t="s">
        <v>8346</v>
      </c>
      <c r="Q1696" s="11">
        <f t="shared" si="52"/>
        <v>2017</v>
      </c>
      <c r="R1696" s="9">
        <f t="shared" si="53"/>
        <v>42791.669837962967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 t="s">
        <v>8324</v>
      </c>
      <c r="P1697" t="s">
        <v>8346</v>
      </c>
      <c r="Q1697" s="11">
        <f t="shared" si="52"/>
        <v>2017</v>
      </c>
      <c r="R1697" s="9">
        <f t="shared" si="53"/>
        <v>42801.031412037039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 t="s">
        <v>8324</v>
      </c>
      <c r="P1698" t="s">
        <v>8346</v>
      </c>
      <c r="Q1698" s="11">
        <f t="shared" si="52"/>
        <v>2017</v>
      </c>
      <c r="R1698" s="9">
        <f t="shared" si="53"/>
        <v>42796.069571759261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 t="s">
        <v>8324</v>
      </c>
      <c r="P1699" t="s">
        <v>8346</v>
      </c>
      <c r="Q1699" s="11">
        <f t="shared" si="52"/>
        <v>2017</v>
      </c>
      <c r="R1699" s="9">
        <f t="shared" si="53"/>
        <v>42805.032962962956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 t="s">
        <v>8324</v>
      </c>
      <c r="P1700" t="s">
        <v>8346</v>
      </c>
      <c r="Q1700" s="11">
        <f t="shared" si="52"/>
        <v>2017</v>
      </c>
      <c r="R1700" s="9">
        <f t="shared" si="53"/>
        <v>42796.207870370374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 t="s">
        <v>8324</v>
      </c>
      <c r="P1701" t="s">
        <v>8346</v>
      </c>
      <c r="Q1701" s="11">
        <f t="shared" si="52"/>
        <v>2017</v>
      </c>
      <c r="R1701" s="9">
        <f t="shared" si="53"/>
        <v>42806.863946759258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 t="s">
        <v>8324</v>
      </c>
      <c r="P1702" t="s">
        <v>8346</v>
      </c>
      <c r="Q1702" s="11">
        <f t="shared" si="52"/>
        <v>2017</v>
      </c>
      <c r="R1702" s="9">
        <f t="shared" si="53"/>
        <v>42796.071643518517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 t="s">
        <v>8324</v>
      </c>
      <c r="P1703" t="s">
        <v>8346</v>
      </c>
      <c r="Q1703" s="11">
        <f t="shared" si="52"/>
        <v>2014</v>
      </c>
      <c r="R1703" s="9">
        <f t="shared" si="53"/>
        <v>41989.664409722223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 t="s">
        <v>8324</v>
      </c>
      <c r="P1704" t="s">
        <v>8346</v>
      </c>
      <c r="Q1704" s="11">
        <f t="shared" si="52"/>
        <v>2015</v>
      </c>
      <c r="R1704" s="9">
        <f t="shared" si="53"/>
        <v>42063.869791666672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 t="s">
        <v>8324</v>
      </c>
      <c r="P1705" t="s">
        <v>8346</v>
      </c>
      <c r="Q1705" s="11">
        <f t="shared" si="52"/>
        <v>2015</v>
      </c>
      <c r="R1705" s="9">
        <f t="shared" si="53"/>
        <v>42187.281678240746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 t="s">
        <v>8324</v>
      </c>
      <c r="P1706" t="s">
        <v>8346</v>
      </c>
      <c r="Q1706" s="11">
        <f t="shared" si="52"/>
        <v>2015</v>
      </c>
      <c r="R1706" s="9">
        <f t="shared" si="53"/>
        <v>42021.139733796299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 t="s">
        <v>8324</v>
      </c>
      <c r="P1707" t="s">
        <v>8346</v>
      </c>
      <c r="Q1707" s="11">
        <f t="shared" si="52"/>
        <v>2015</v>
      </c>
      <c r="R1707" s="9">
        <f t="shared" si="53"/>
        <v>42245.016736111109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 t="s">
        <v>8324</v>
      </c>
      <c r="P1708" t="s">
        <v>8346</v>
      </c>
      <c r="Q1708" s="11">
        <f t="shared" si="52"/>
        <v>2015</v>
      </c>
      <c r="R1708" s="9">
        <f t="shared" si="53"/>
        <v>42179.306388888886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 t="s">
        <v>8324</v>
      </c>
      <c r="P1709" t="s">
        <v>8346</v>
      </c>
      <c r="Q1709" s="11">
        <f t="shared" si="52"/>
        <v>2016</v>
      </c>
      <c r="R1709" s="9">
        <f t="shared" si="53"/>
        <v>42427.721006944441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 t="s">
        <v>8324</v>
      </c>
      <c r="P1710" t="s">
        <v>8346</v>
      </c>
      <c r="Q1710" s="11">
        <f t="shared" si="52"/>
        <v>2016</v>
      </c>
      <c r="R1710" s="9">
        <f t="shared" si="53"/>
        <v>42451.866967592592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 t="s">
        <v>8324</v>
      </c>
      <c r="P1711" t="s">
        <v>8346</v>
      </c>
      <c r="Q1711" s="11">
        <f t="shared" si="52"/>
        <v>2014</v>
      </c>
      <c r="R1711" s="9">
        <f t="shared" si="53"/>
        <v>41841.56381944444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 t="s">
        <v>8324</v>
      </c>
      <c r="P1712" t="s">
        <v>8346</v>
      </c>
      <c r="Q1712" s="11">
        <f t="shared" si="52"/>
        <v>2015</v>
      </c>
      <c r="R1712" s="9">
        <f t="shared" si="53"/>
        <v>42341.59129629629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 t="s">
        <v>8324</v>
      </c>
      <c r="P1713" t="s">
        <v>8346</v>
      </c>
      <c r="Q1713" s="11">
        <f t="shared" si="52"/>
        <v>2014</v>
      </c>
      <c r="R1713" s="9">
        <f t="shared" si="53"/>
        <v>41852.646226851852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 t="s">
        <v>8324</v>
      </c>
      <c r="P1714" t="s">
        <v>8346</v>
      </c>
      <c r="Q1714" s="11">
        <f t="shared" si="52"/>
        <v>2015</v>
      </c>
      <c r="R1714" s="9">
        <f t="shared" si="53"/>
        <v>42125.913807870369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 t="s">
        <v>8324</v>
      </c>
      <c r="P1715" t="s">
        <v>8346</v>
      </c>
      <c r="Q1715" s="11">
        <f t="shared" si="52"/>
        <v>2014</v>
      </c>
      <c r="R1715" s="9">
        <f t="shared" si="53"/>
        <v>41887.801064814819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 t="s">
        <v>8324</v>
      </c>
      <c r="P1716" t="s">
        <v>8346</v>
      </c>
      <c r="Q1716" s="11">
        <f t="shared" si="52"/>
        <v>2015</v>
      </c>
      <c r="R1716" s="9">
        <f t="shared" si="53"/>
        <v>42095.918530092589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 t="s">
        <v>8324</v>
      </c>
      <c r="P1717" t="s">
        <v>8346</v>
      </c>
      <c r="Q1717" s="11">
        <f t="shared" si="52"/>
        <v>2015</v>
      </c>
      <c r="R1717" s="9">
        <f t="shared" si="53"/>
        <v>42064.217418981483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 t="s">
        <v>8324</v>
      </c>
      <c r="P1718" t="s">
        <v>8346</v>
      </c>
      <c r="Q1718" s="11">
        <f t="shared" si="52"/>
        <v>2016</v>
      </c>
      <c r="R1718" s="9">
        <f t="shared" si="53"/>
        <v>42673.577534722222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 t="s">
        <v>8324</v>
      </c>
      <c r="P1719" t="s">
        <v>8346</v>
      </c>
      <c r="Q1719" s="11">
        <f t="shared" si="52"/>
        <v>2016</v>
      </c>
      <c r="R1719" s="9">
        <f t="shared" si="53"/>
        <v>42460.98192129629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 t="s">
        <v>8324</v>
      </c>
      <c r="P1720" t="s">
        <v>8346</v>
      </c>
      <c r="Q1720" s="11">
        <f t="shared" si="52"/>
        <v>2016</v>
      </c>
      <c r="R1720" s="9">
        <f t="shared" si="53"/>
        <v>42460.610520833332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 t="s">
        <v>8324</v>
      </c>
      <c r="P1721" t="s">
        <v>8346</v>
      </c>
      <c r="Q1721" s="11">
        <f t="shared" si="52"/>
        <v>2014</v>
      </c>
      <c r="R1721" s="9">
        <f t="shared" si="53"/>
        <v>41869.534618055557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 t="s">
        <v>8324</v>
      </c>
      <c r="P1722" t="s">
        <v>8346</v>
      </c>
      <c r="Q1722" s="11">
        <f t="shared" si="52"/>
        <v>2014</v>
      </c>
      <c r="R1722" s="9">
        <f t="shared" si="53"/>
        <v>41922.783229166671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 t="s">
        <v>8324</v>
      </c>
      <c r="P1723" t="s">
        <v>8346</v>
      </c>
      <c r="Q1723" s="11">
        <f t="shared" si="52"/>
        <v>2015</v>
      </c>
      <c r="R1723" s="9">
        <f t="shared" si="53"/>
        <v>42319.461377314816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 t="s">
        <v>8324</v>
      </c>
      <c r="P1724" t="s">
        <v>8346</v>
      </c>
      <c r="Q1724" s="11">
        <f t="shared" si="52"/>
        <v>2016</v>
      </c>
      <c r="R1724" s="9">
        <f t="shared" si="53"/>
        <v>42425.960983796293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 t="s">
        <v>8324</v>
      </c>
      <c r="P1725" t="s">
        <v>8346</v>
      </c>
      <c r="Q1725" s="11">
        <f t="shared" si="52"/>
        <v>2015</v>
      </c>
      <c r="R1725" s="9">
        <f t="shared" si="53"/>
        <v>42129.82540509259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 t="s">
        <v>8324</v>
      </c>
      <c r="P1726" t="s">
        <v>8346</v>
      </c>
      <c r="Q1726" s="11">
        <f t="shared" si="52"/>
        <v>2014</v>
      </c>
      <c r="R1726" s="9">
        <f t="shared" si="53"/>
        <v>41912.932430555556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 t="s">
        <v>8324</v>
      </c>
      <c r="P1727" t="s">
        <v>8346</v>
      </c>
      <c r="Q1727" s="11">
        <f t="shared" si="52"/>
        <v>2014</v>
      </c>
      <c r="R1727" s="9">
        <f t="shared" si="53"/>
        <v>41845.968159722222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 t="s">
        <v>8324</v>
      </c>
      <c r="P1728" t="s">
        <v>8346</v>
      </c>
      <c r="Q1728" s="11">
        <f t="shared" si="52"/>
        <v>2014</v>
      </c>
      <c r="R1728" s="9">
        <f t="shared" si="53"/>
        <v>41788.919722222221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 t="s">
        <v>8324</v>
      </c>
      <c r="P1729" t="s">
        <v>8346</v>
      </c>
      <c r="Q1729" s="11">
        <f t="shared" si="52"/>
        <v>2015</v>
      </c>
      <c r="R1729" s="9">
        <f t="shared" si="53"/>
        <v>42044.927974537044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 t="s">
        <v>8324</v>
      </c>
      <c r="P1730" t="s">
        <v>8346</v>
      </c>
      <c r="Q1730" s="11">
        <f t="shared" ref="Q1730:Q1793" si="54">YEAR(R1730)</f>
        <v>2015</v>
      </c>
      <c r="R1730" s="9">
        <f t="shared" ref="R1730:R1793" si="55">(((J1730/60)/60/24)+DATE(1970,1,1))</f>
        <v>42268.625856481478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 t="s">
        <v>8324</v>
      </c>
      <c r="P1731" t="s">
        <v>8346</v>
      </c>
      <c r="Q1731" s="11">
        <f t="shared" si="54"/>
        <v>2016</v>
      </c>
      <c r="R1731" s="9">
        <f t="shared" si="55"/>
        <v>42471.052152777775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 t="s">
        <v>8324</v>
      </c>
      <c r="P1732" t="s">
        <v>8346</v>
      </c>
      <c r="Q1732" s="11">
        <f t="shared" si="54"/>
        <v>2015</v>
      </c>
      <c r="R1732" s="9">
        <f t="shared" si="55"/>
        <v>42272.087766203709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 t="s">
        <v>8324</v>
      </c>
      <c r="P1733" t="s">
        <v>8346</v>
      </c>
      <c r="Q1733" s="11">
        <f t="shared" si="54"/>
        <v>2015</v>
      </c>
      <c r="R1733" s="9">
        <f t="shared" si="55"/>
        <v>42152.906851851847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 t="s">
        <v>8324</v>
      </c>
      <c r="P1734" t="s">
        <v>8346</v>
      </c>
      <c r="Q1734" s="11">
        <f t="shared" si="54"/>
        <v>2015</v>
      </c>
      <c r="R1734" s="9">
        <f t="shared" si="55"/>
        <v>42325.683807870373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 t="s">
        <v>8324</v>
      </c>
      <c r="P1735" t="s">
        <v>8346</v>
      </c>
      <c r="Q1735" s="11">
        <f t="shared" si="54"/>
        <v>2016</v>
      </c>
      <c r="R1735" s="9">
        <f t="shared" si="55"/>
        <v>42614.675625000003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 t="s">
        <v>8324</v>
      </c>
      <c r="P1736" t="s">
        <v>8346</v>
      </c>
      <c r="Q1736" s="11">
        <f t="shared" si="54"/>
        <v>2015</v>
      </c>
      <c r="R1736" s="9">
        <f t="shared" si="55"/>
        <v>42102.036527777775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 t="s">
        <v>8324</v>
      </c>
      <c r="P1737" t="s">
        <v>8346</v>
      </c>
      <c r="Q1737" s="11">
        <f t="shared" si="54"/>
        <v>2016</v>
      </c>
      <c r="R1737" s="9">
        <f t="shared" si="55"/>
        <v>42559.814178240747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 t="s">
        <v>8324</v>
      </c>
      <c r="P1738" t="s">
        <v>8346</v>
      </c>
      <c r="Q1738" s="11">
        <f t="shared" si="54"/>
        <v>2015</v>
      </c>
      <c r="R1738" s="9">
        <f t="shared" si="55"/>
        <v>42286.861493055556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 t="s">
        <v>8324</v>
      </c>
      <c r="P1739" t="s">
        <v>8346</v>
      </c>
      <c r="Q1739" s="11">
        <f t="shared" si="54"/>
        <v>2015</v>
      </c>
      <c r="R1739" s="9">
        <f t="shared" si="55"/>
        <v>42175.948981481488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 t="s">
        <v>8324</v>
      </c>
      <c r="P1740" t="s">
        <v>8346</v>
      </c>
      <c r="Q1740" s="11">
        <f t="shared" si="54"/>
        <v>2014</v>
      </c>
      <c r="R1740" s="9">
        <f t="shared" si="55"/>
        <v>41884.874328703707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 t="s">
        <v>8324</v>
      </c>
      <c r="P1741" t="s">
        <v>8346</v>
      </c>
      <c r="Q1741" s="11">
        <f t="shared" si="54"/>
        <v>2016</v>
      </c>
      <c r="R1741" s="9">
        <f t="shared" si="55"/>
        <v>42435.874212962968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 t="s">
        <v>8324</v>
      </c>
      <c r="P1742" t="s">
        <v>8346</v>
      </c>
      <c r="Q1742" s="11">
        <f t="shared" si="54"/>
        <v>2015</v>
      </c>
      <c r="R1742" s="9">
        <f t="shared" si="55"/>
        <v>42171.817384259266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 t="s">
        <v>8337</v>
      </c>
      <c r="P1743" t="s">
        <v>8338</v>
      </c>
      <c r="Q1743" s="11">
        <f t="shared" si="54"/>
        <v>2015</v>
      </c>
      <c r="R1743" s="9">
        <f t="shared" si="55"/>
        <v>42120.628136574072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 t="s">
        <v>8337</v>
      </c>
      <c r="P1744" t="s">
        <v>8338</v>
      </c>
      <c r="Q1744" s="11">
        <f t="shared" si="54"/>
        <v>2016</v>
      </c>
      <c r="R1744" s="9">
        <f t="shared" si="55"/>
        <v>42710.876967592587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 t="s">
        <v>8337</v>
      </c>
      <c r="P1745" t="s">
        <v>8338</v>
      </c>
      <c r="Q1745" s="11">
        <f t="shared" si="54"/>
        <v>2016</v>
      </c>
      <c r="R1745" s="9">
        <f t="shared" si="55"/>
        <v>42586.925636574073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 t="s">
        <v>8337</v>
      </c>
      <c r="P1746" t="s">
        <v>8338</v>
      </c>
      <c r="Q1746" s="11">
        <f t="shared" si="54"/>
        <v>2015</v>
      </c>
      <c r="R1746" s="9">
        <f t="shared" si="55"/>
        <v>42026.605057870373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 t="s">
        <v>8337</v>
      </c>
      <c r="P1747" t="s">
        <v>8338</v>
      </c>
      <c r="Q1747" s="11">
        <f t="shared" si="54"/>
        <v>2016</v>
      </c>
      <c r="R1747" s="9">
        <f t="shared" si="55"/>
        <v>42690.259699074071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 t="s">
        <v>8337</v>
      </c>
      <c r="P1748" t="s">
        <v>8338</v>
      </c>
      <c r="Q1748" s="11">
        <f t="shared" si="54"/>
        <v>2016</v>
      </c>
      <c r="R1748" s="9">
        <f t="shared" si="55"/>
        <v>42668.176701388889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 t="s">
        <v>8337</v>
      </c>
      <c r="P1749" t="s">
        <v>8338</v>
      </c>
      <c r="Q1749" s="11">
        <f t="shared" si="54"/>
        <v>2015</v>
      </c>
      <c r="R1749" s="9">
        <f t="shared" si="55"/>
        <v>42292.435532407413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 t="s">
        <v>8337</v>
      </c>
      <c r="P1750" t="s">
        <v>8338</v>
      </c>
      <c r="Q1750" s="11">
        <f t="shared" si="54"/>
        <v>2015</v>
      </c>
      <c r="R1750" s="9">
        <f t="shared" si="55"/>
        <v>42219.950729166667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 t="s">
        <v>8337</v>
      </c>
      <c r="P1751" t="s">
        <v>8338</v>
      </c>
      <c r="Q1751" s="11">
        <f t="shared" si="54"/>
        <v>2017</v>
      </c>
      <c r="R1751" s="9">
        <f t="shared" si="55"/>
        <v>42758.975937499999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 t="s">
        <v>8337</v>
      </c>
      <c r="P1752" t="s">
        <v>8338</v>
      </c>
      <c r="Q1752" s="11">
        <f t="shared" si="54"/>
        <v>2016</v>
      </c>
      <c r="R1752" s="9">
        <f t="shared" si="55"/>
        <v>42454.836851851855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 t="s">
        <v>8337</v>
      </c>
      <c r="P1753" t="s">
        <v>8338</v>
      </c>
      <c r="Q1753" s="11">
        <f t="shared" si="54"/>
        <v>2015</v>
      </c>
      <c r="R1753" s="9">
        <f t="shared" si="55"/>
        <v>42052.7815162037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 t="s">
        <v>8337</v>
      </c>
      <c r="P1754" t="s">
        <v>8338</v>
      </c>
      <c r="Q1754" s="11">
        <f t="shared" si="54"/>
        <v>2016</v>
      </c>
      <c r="R1754" s="9">
        <f t="shared" si="55"/>
        <v>42627.253263888888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 t="s">
        <v>8337</v>
      </c>
      <c r="P1755" t="s">
        <v>8338</v>
      </c>
      <c r="Q1755" s="11">
        <f t="shared" si="54"/>
        <v>2016</v>
      </c>
      <c r="R1755" s="9">
        <f t="shared" si="55"/>
        <v>42420.74962962963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 t="s">
        <v>8337</v>
      </c>
      <c r="P1756" t="s">
        <v>8338</v>
      </c>
      <c r="Q1756" s="11">
        <f t="shared" si="54"/>
        <v>2015</v>
      </c>
      <c r="R1756" s="9">
        <f t="shared" si="55"/>
        <v>42067.876770833333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 t="s">
        <v>8337</v>
      </c>
      <c r="P1757" t="s">
        <v>8338</v>
      </c>
      <c r="Q1757" s="11">
        <f t="shared" si="54"/>
        <v>2015</v>
      </c>
      <c r="R1757" s="9">
        <f t="shared" si="55"/>
        <v>42252.788900462961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 t="s">
        <v>8337</v>
      </c>
      <c r="P1758" t="s">
        <v>8338</v>
      </c>
      <c r="Q1758" s="11">
        <f t="shared" si="54"/>
        <v>2016</v>
      </c>
      <c r="R1758" s="9">
        <f t="shared" si="55"/>
        <v>42571.167465277773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 t="s">
        <v>8337</v>
      </c>
      <c r="P1759" t="s">
        <v>8338</v>
      </c>
      <c r="Q1759" s="11">
        <f t="shared" si="54"/>
        <v>2016</v>
      </c>
      <c r="R1759" s="9">
        <f t="shared" si="55"/>
        <v>42733.827349537038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 t="s">
        <v>8337</v>
      </c>
      <c r="P1760" t="s">
        <v>8338</v>
      </c>
      <c r="Q1760" s="11">
        <f t="shared" si="54"/>
        <v>2016</v>
      </c>
      <c r="R1760" s="9">
        <f t="shared" si="55"/>
        <v>42505.955925925926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 t="s">
        <v>8337</v>
      </c>
      <c r="P1761" t="s">
        <v>8338</v>
      </c>
      <c r="Q1761" s="11">
        <f t="shared" si="54"/>
        <v>2015</v>
      </c>
      <c r="R1761" s="9">
        <f t="shared" si="55"/>
        <v>42068.829039351855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 t="s">
        <v>8337</v>
      </c>
      <c r="P1762" t="s">
        <v>8338</v>
      </c>
      <c r="Q1762" s="11">
        <f t="shared" si="54"/>
        <v>2016</v>
      </c>
      <c r="R1762" s="9">
        <f t="shared" si="55"/>
        <v>42405.67260416667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 t="s">
        <v>8337</v>
      </c>
      <c r="P1763" t="s">
        <v>8338</v>
      </c>
      <c r="Q1763" s="11">
        <f t="shared" si="54"/>
        <v>2015</v>
      </c>
      <c r="R1763" s="9">
        <f t="shared" si="55"/>
        <v>42209.567824074074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 t="s">
        <v>8337</v>
      </c>
      <c r="P1764" t="s">
        <v>8338</v>
      </c>
      <c r="Q1764" s="11">
        <f t="shared" si="54"/>
        <v>2016</v>
      </c>
      <c r="R1764" s="9">
        <f t="shared" si="55"/>
        <v>42410.982002314813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 t="s">
        <v>8337</v>
      </c>
      <c r="P1765" t="s">
        <v>8338</v>
      </c>
      <c r="Q1765" s="11">
        <f t="shared" si="54"/>
        <v>2016</v>
      </c>
      <c r="R1765" s="9">
        <f t="shared" si="55"/>
        <v>42636.868518518517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 t="s">
        <v>8337</v>
      </c>
      <c r="P1766" t="s">
        <v>8338</v>
      </c>
      <c r="Q1766" s="11">
        <f t="shared" si="54"/>
        <v>2014</v>
      </c>
      <c r="R1766" s="9">
        <f t="shared" si="55"/>
        <v>41825.485868055555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 t="s">
        <v>8337</v>
      </c>
      <c r="P1767" t="s">
        <v>8338</v>
      </c>
      <c r="Q1767" s="11">
        <f t="shared" si="54"/>
        <v>2014</v>
      </c>
      <c r="R1767" s="9">
        <f t="shared" si="55"/>
        <v>41834.980462962965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 t="s">
        <v>8337</v>
      </c>
      <c r="P1768" t="s">
        <v>8338</v>
      </c>
      <c r="Q1768" s="11">
        <f t="shared" si="54"/>
        <v>2014</v>
      </c>
      <c r="R1768" s="9">
        <f t="shared" si="55"/>
        <v>41855.859814814816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 t="s">
        <v>8337</v>
      </c>
      <c r="P1769" t="s">
        <v>8338</v>
      </c>
      <c r="Q1769" s="11">
        <f t="shared" si="54"/>
        <v>2014</v>
      </c>
      <c r="R1769" s="9">
        <f t="shared" si="55"/>
        <v>41824.658379629633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 t="s">
        <v>8337</v>
      </c>
      <c r="P1770" t="s">
        <v>8338</v>
      </c>
      <c r="Q1770" s="11">
        <f t="shared" si="54"/>
        <v>2014</v>
      </c>
      <c r="R1770" s="9">
        <f t="shared" si="55"/>
        <v>41849.560694444444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 t="s">
        <v>8337</v>
      </c>
      <c r="P1771" t="s">
        <v>8338</v>
      </c>
      <c r="Q1771" s="11">
        <f t="shared" si="54"/>
        <v>2014</v>
      </c>
      <c r="R1771" s="9">
        <f t="shared" si="55"/>
        <v>41987.818969907406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 t="s">
        <v>8337</v>
      </c>
      <c r="P1772" t="s">
        <v>8338</v>
      </c>
      <c r="Q1772" s="11">
        <f t="shared" si="54"/>
        <v>2014</v>
      </c>
      <c r="R1772" s="9">
        <f t="shared" si="55"/>
        <v>41891.780023148152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 t="s">
        <v>8337</v>
      </c>
      <c r="P1773" t="s">
        <v>8338</v>
      </c>
      <c r="Q1773" s="11">
        <f t="shared" si="54"/>
        <v>2014</v>
      </c>
      <c r="R1773" s="9">
        <f t="shared" si="55"/>
        <v>41905.979629629634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 t="s">
        <v>8337</v>
      </c>
      <c r="P1774" t="s">
        <v>8338</v>
      </c>
      <c r="Q1774" s="11">
        <f t="shared" si="54"/>
        <v>2014</v>
      </c>
      <c r="R1774" s="9">
        <f t="shared" si="55"/>
        <v>41766.718009259261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 t="s">
        <v>8337</v>
      </c>
      <c r="P1775" t="s">
        <v>8338</v>
      </c>
      <c r="Q1775" s="11">
        <f t="shared" si="54"/>
        <v>2014</v>
      </c>
      <c r="R1775" s="9">
        <f t="shared" si="55"/>
        <v>41978.760393518518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 t="s">
        <v>8337</v>
      </c>
      <c r="P1776" t="s">
        <v>8338</v>
      </c>
      <c r="Q1776" s="11">
        <f t="shared" si="54"/>
        <v>2014</v>
      </c>
      <c r="R1776" s="9">
        <f t="shared" si="55"/>
        <v>41930.218657407408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 t="s">
        <v>8337</v>
      </c>
      <c r="P1777" t="s">
        <v>8338</v>
      </c>
      <c r="Q1777" s="11">
        <f t="shared" si="54"/>
        <v>2014</v>
      </c>
      <c r="R1777" s="9">
        <f t="shared" si="55"/>
        <v>41891.976388888892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 t="s">
        <v>8337</v>
      </c>
      <c r="P1778" t="s">
        <v>8338</v>
      </c>
      <c r="Q1778" s="11">
        <f t="shared" si="54"/>
        <v>2014</v>
      </c>
      <c r="R1778" s="9">
        <f t="shared" si="55"/>
        <v>41905.95684027778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 t="s">
        <v>8337</v>
      </c>
      <c r="P1779" t="s">
        <v>8338</v>
      </c>
      <c r="Q1779" s="11">
        <f t="shared" si="54"/>
        <v>2015</v>
      </c>
      <c r="R1779" s="9">
        <f t="shared" si="55"/>
        <v>42025.357094907406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 t="s">
        <v>8337</v>
      </c>
      <c r="P1780" t="s">
        <v>8338</v>
      </c>
      <c r="Q1780" s="11">
        <f t="shared" si="54"/>
        <v>2015</v>
      </c>
      <c r="R1780" s="9">
        <f t="shared" si="55"/>
        <v>42045.86336805555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 t="s">
        <v>8337</v>
      </c>
      <c r="P1781" t="s">
        <v>8338</v>
      </c>
      <c r="Q1781" s="11">
        <f t="shared" si="54"/>
        <v>2016</v>
      </c>
      <c r="R1781" s="9">
        <f t="shared" si="55"/>
        <v>42585.691898148143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 t="s">
        <v>8337</v>
      </c>
      <c r="P1782" t="s">
        <v>8338</v>
      </c>
      <c r="Q1782" s="11">
        <f t="shared" si="54"/>
        <v>2016</v>
      </c>
      <c r="R1782" s="9">
        <f t="shared" si="55"/>
        <v>42493.600810185191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 t="s">
        <v>8337</v>
      </c>
      <c r="P1783" t="s">
        <v>8338</v>
      </c>
      <c r="Q1783" s="11">
        <f t="shared" si="54"/>
        <v>2016</v>
      </c>
      <c r="R1783" s="9">
        <f t="shared" si="55"/>
        <v>42597.617418981477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 t="s">
        <v>8337</v>
      </c>
      <c r="P1784" t="s">
        <v>8338</v>
      </c>
      <c r="Q1784" s="11">
        <f t="shared" si="54"/>
        <v>2016</v>
      </c>
      <c r="R1784" s="9">
        <f t="shared" si="55"/>
        <v>42388.575104166666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 t="s">
        <v>8337</v>
      </c>
      <c r="P1785" t="s">
        <v>8338</v>
      </c>
      <c r="Q1785" s="11">
        <f t="shared" si="54"/>
        <v>2015</v>
      </c>
      <c r="R1785" s="9">
        <f t="shared" si="55"/>
        <v>42115.949976851851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 t="s">
        <v>8337</v>
      </c>
      <c r="P1786" t="s">
        <v>8338</v>
      </c>
      <c r="Q1786" s="11">
        <f t="shared" si="54"/>
        <v>2014</v>
      </c>
      <c r="R1786" s="9">
        <f t="shared" si="55"/>
        <v>42003.655555555553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 t="s">
        <v>8337</v>
      </c>
      <c r="P1787" t="s">
        <v>8338</v>
      </c>
      <c r="Q1787" s="11">
        <f t="shared" si="54"/>
        <v>2014</v>
      </c>
      <c r="R1787" s="9">
        <f t="shared" si="55"/>
        <v>41897.134895833333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 t="s">
        <v>8337</v>
      </c>
      <c r="P1788" t="s">
        <v>8338</v>
      </c>
      <c r="Q1788" s="11">
        <f t="shared" si="54"/>
        <v>2014</v>
      </c>
      <c r="R1788" s="9">
        <f t="shared" si="55"/>
        <v>41958.550659722227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 t="s">
        <v>8337</v>
      </c>
      <c r="P1789" t="s">
        <v>8338</v>
      </c>
      <c r="Q1789" s="11">
        <f t="shared" si="54"/>
        <v>2015</v>
      </c>
      <c r="R1789" s="9">
        <f t="shared" si="55"/>
        <v>42068.65552083333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 t="s">
        <v>8337</v>
      </c>
      <c r="P1790" t="s">
        <v>8338</v>
      </c>
      <c r="Q1790" s="11">
        <f t="shared" si="54"/>
        <v>2014</v>
      </c>
      <c r="R1790" s="9">
        <f t="shared" si="55"/>
        <v>41913.94840277778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 t="s">
        <v>8337</v>
      </c>
      <c r="P1791" t="s">
        <v>8338</v>
      </c>
      <c r="Q1791" s="11">
        <f t="shared" si="54"/>
        <v>2014</v>
      </c>
      <c r="R1791" s="9">
        <f t="shared" si="55"/>
        <v>41956.250034722223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 t="s">
        <v>8337</v>
      </c>
      <c r="P1792" t="s">
        <v>8338</v>
      </c>
      <c r="Q1792" s="11">
        <f t="shared" si="54"/>
        <v>2015</v>
      </c>
      <c r="R1792" s="9">
        <f t="shared" si="55"/>
        <v>42010.674513888895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 t="s">
        <v>8337</v>
      </c>
      <c r="P1793" t="s">
        <v>8338</v>
      </c>
      <c r="Q1793" s="11">
        <f t="shared" si="54"/>
        <v>2014</v>
      </c>
      <c r="R1793" s="9">
        <f t="shared" si="55"/>
        <v>41973.740335648152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 t="s">
        <v>8337</v>
      </c>
      <c r="P1794" t="s">
        <v>8338</v>
      </c>
      <c r="Q1794" s="11">
        <f t="shared" ref="Q1794:Q1857" si="56">YEAR(R1794)</f>
        <v>2015</v>
      </c>
      <c r="R1794" s="9">
        <f t="shared" ref="R1794:R1857" si="57">(((J1794/60)/60/24)+DATE(1970,1,1))</f>
        <v>42189.031041666662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 t="s">
        <v>8337</v>
      </c>
      <c r="P1795" t="s">
        <v>8338</v>
      </c>
      <c r="Q1795" s="11">
        <f t="shared" si="56"/>
        <v>2014</v>
      </c>
      <c r="R1795" s="9">
        <f t="shared" si="57"/>
        <v>41940.89166666667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 t="s">
        <v>8337</v>
      </c>
      <c r="P1796" t="s">
        <v>8338</v>
      </c>
      <c r="Q1796" s="11">
        <f t="shared" si="56"/>
        <v>2015</v>
      </c>
      <c r="R1796" s="9">
        <f t="shared" si="57"/>
        <v>42011.551180555558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 t="s">
        <v>8337</v>
      </c>
      <c r="P1797" t="s">
        <v>8338</v>
      </c>
      <c r="Q1797" s="11">
        <f t="shared" si="56"/>
        <v>2016</v>
      </c>
      <c r="R1797" s="9">
        <f t="shared" si="57"/>
        <v>42628.288668981477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 t="s">
        <v>8337</v>
      </c>
      <c r="P1798" t="s">
        <v>8338</v>
      </c>
      <c r="Q1798" s="11">
        <f t="shared" si="56"/>
        <v>2016</v>
      </c>
      <c r="R1798" s="9">
        <f t="shared" si="57"/>
        <v>42515.439421296294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 t="s">
        <v>8337</v>
      </c>
      <c r="P1799" t="s">
        <v>8338</v>
      </c>
      <c r="Q1799" s="11">
        <f t="shared" si="56"/>
        <v>2016</v>
      </c>
      <c r="R1799" s="9">
        <f t="shared" si="57"/>
        <v>42689.56931712963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 t="s">
        <v>8337</v>
      </c>
      <c r="P1800" t="s">
        <v>8338</v>
      </c>
      <c r="Q1800" s="11">
        <f t="shared" si="56"/>
        <v>2015</v>
      </c>
      <c r="R1800" s="9">
        <f t="shared" si="57"/>
        <v>42344.32677083333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 t="s">
        <v>8337</v>
      </c>
      <c r="P1801" t="s">
        <v>8338</v>
      </c>
      <c r="Q1801" s="11">
        <f t="shared" si="56"/>
        <v>2014</v>
      </c>
      <c r="R1801" s="9">
        <f t="shared" si="57"/>
        <v>41934.842685185184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 t="s">
        <v>8337</v>
      </c>
      <c r="P1802" t="s">
        <v>8338</v>
      </c>
      <c r="Q1802" s="11">
        <f t="shared" si="56"/>
        <v>2016</v>
      </c>
      <c r="R1802" s="9">
        <f t="shared" si="57"/>
        <v>42623.606134259258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 t="s">
        <v>8337</v>
      </c>
      <c r="P1803" t="s">
        <v>8338</v>
      </c>
      <c r="Q1803" s="11">
        <f t="shared" si="56"/>
        <v>2015</v>
      </c>
      <c r="R1803" s="9">
        <f t="shared" si="57"/>
        <v>42321.660509259258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 t="s">
        <v>8337</v>
      </c>
      <c r="P1804" t="s">
        <v>8338</v>
      </c>
      <c r="Q1804" s="11">
        <f t="shared" si="56"/>
        <v>2015</v>
      </c>
      <c r="R1804" s="9">
        <f t="shared" si="57"/>
        <v>42159.47256944445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 t="s">
        <v>8337</v>
      </c>
      <c r="P1805" t="s">
        <v>8338</v>
      </c>
      <c r="Q1805" s="11">
        <f t="shared" si="56"/>
        <v>2015</v>
      </c>
      <c r="R1805" s="9">
        <f t="shared" si="57"/>
        <v>42018.071550925932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 t="s">
        <v>8337</v>
      </c>
      <c r="P1806" t="s">
        <v>8338</v>
      </c>
      <c r="Q1806" s="11">
        <f t="shared" si="56"/>
        <v>2015</v>
      </c>
      <c r="R1806" s="9">
        <f t="shared" si="57"/>
        <v>42282.678287037037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 t="s">
        <v>8337</v>
      </c>
      <c r="P1807" t="s">
        <v>8338</v>
      </c>
      <c r="Q1807" s="11">
        <f t="shared" si="56"/>
        <v>2015</v>
      </c>
      <c r="R1807" s="9">
        <f t="shared" si="57"/>
        <v>42247.803912037038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 t="s">
        <v>8337</v>
      </c>
      <c r="P1808" t="s">
        <v>8338</v>
      </c>
      <c r="Q1808" s="11">
        <f t="shared" si="56"/>
        <v>2014</v>
      </c>
      <c r="R1808" s="9">
        <f t="shared" si="57"/>
        <v>41877.638298611113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 t="s">
        <v>8337</v>
      </c>
      <c r="P1809" t="s">
        <v>8338</v>
      </c>
      <c r="Q1809" s="11">
        <f t="shared" si="56"/>
        <v>2014</v>
      </c>
      <c r="R1809" s="9">
        <f t="shared" si="57"/>
        <v>41880.068437499998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 t="s">
        <v>8337</v>
      </c>
      <c r="P1810" t="s">
        <v>8338</v>
      </c>
      <c r="Q1810" s="11">
        <f t="shared" si="56"/>
        <v>2017</v>
      </c>
      <c r="R1810" s="9">
        <f t="shared" si="57"/>
        <v>42742.680902777778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 t="s">
        <v>8337</v>
      </c>
      <c r="P1811" t="s">
        <v>8338</v>
      </c>
      <c r="Q1811" s="11">
        <f t="shared" si="56"/>
        <v>2015</v>
      </c>
      <c r="R1811" s="9">
        <f t="shared" si="57"/>
        <v>42029.907858796301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 t="s">
        <v>8337</v>
      </c>
      <c r="P1812" t="s">
        <v>8338</v>
      </c>
      <c r="Q1812" s="11">
        <f t="shared" si="56"/>
        <v>2014</v>
      </c>
      <c r="R1812" s="9">
        <f t="shared" si="57"/>
        <v>41860.91002314815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 t="s">
        <v>8337</v>
      </c>
      <c r="P1813" t="s">
        <v>8338</v>
      </c>
      <c r="Q1813" s="11">
        <f t="shared" si="56"/>
        <v>2014</v>
      </c>
      <c r="R1813" s="9">
        <f t="shared" si="57"/>
        <v>41876.433680555558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 t="s">
        <v>8337</v>
      </c>
      <c r="P1814" t="s">
        <v>8338</v>
      </c>
      <c r="Q1814" s="11">
        <f t="shared" si="56"/>
        <v>2016</v>
      </c>
      <c r="R1814" s="9">
        <f t="shared" si="57"/>
        <v>42524.318703703699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 t="s">
        <v>8337</v>
      </c>
      <c r="P1815" t="s">
        <v>8338</v>
      </c>
      <c r="Q1815" s="11">
        <f t="shared" si="56"/>
        <v>2014</v>
      </c>
      <c r="R1815" s="9">
        <f t="shared" si="57"/>
        <v>41829.889027777775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 t="s">
        <v>8337</v>
      </c>
      <c r="P1816" t="s">
        <v>8338</v>
      </c>
      <c r="Q1816" s="11">
        <f t="shared" si="56"/>
        <v>2015</v>
      </c>
      <c r="R1816" s="9">
        <f t="shared" si="57"/>
        <v>42033.314074074078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 t="s">
        <v>8337</v>
      </c>
      <c r="P1817" t="s">
        <v>8338</v>
      </c>
      <c r="Q1817" s="11">
        <f t="shared" si="56"/>
        <v>2015</v>
      </c>
      <c r="R1817" s="9">
        <f t="shared" si="57"/>
        <v>42172.906678240746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 t="s">
        <v>8337</v>
      </c>
      <c r="P1818" t="s">
        <v>8338</v>
      </c>
      <c r="Q1818" s="11">
        <f t="shared" si="56"/>
        <v>2016</v>
      </c>
      <c r="R1818" s="9">
        <f t="shared" si="57"/>
        <v>42548.876192129625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 t="s">
        <v>8337</v>
      </c>
      <c r="P1819" t="s">
        <v>8338</v>
      </c>
      <c r="Q1819" s="11">
        <f t="shared" si="56"/>
        <v>2016</v>
      </c>
      <c r="R1819" s="9">
        <f t="shared" si="57"/>
        <v>42705.662118055552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 t="s">
        <v>8337</v>
      </c>
      <c r="P1820" t="s">
        <v>8338</v>
      </c>
      <c r="Q1820" s="11">
        <f t="shared" si="56"/>
        <v>2015</v>
      </c>
      <c r="R1820" s="9">
        <f t="shared" si="57"/>
        <v>42067.234375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 t="s">
        <v>8337</v>
      </c>
      <c r="P1821" t="s">
        <v>8338</v>
      </c>
      <c r="Q1821" s="11">
        <f t="shared" si="56"/>
        <v>2014</v>
      </c>
      <c r="R1821" s="9">
        <f t="shared" si="57"/>
        <v>41820.752268518518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 t="s">
        <v>8337</v>
      </c>
      <c r="P1822" t="s">
        <v>8338</v>
      </c>
      <c r="Q1822" s="11">
        <f t="shared" si="56"/>
        <v>2015</v>
      </c>
      <c r="R1822" s="9">
        <f t="shared" si="57"/>
        <v>42065.084375000006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 t="s">
        <v>8324</v>
      </c>
      <c r="P1823" t="s">
        <v>8325</v>
      </c>
      <c r="Q1823" s="11">
        <f t="shared" si="56"/>
        <v>2012</v>
      </c>
      <c r="R1823" s="9">
        <f t="shared" si="57"/>
        <v>40926.319062499999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 t="s">
        <v>8324</v>
      </c>
      <c r="P1824" t="s">
        <v>8325</v>
      </c>
      <c r="Q1824" s="11">
        <f t="shared" si="56"/>
        <v>2013</v>
      </c>
      <c r="R1824" s="9">
        <f t="shared" si="57"/>
        <v>41634.797013888885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 t="s">
        <v>8324</v>
      </c>
      <c r="P1825" t="s">
        <v>8325</v>
      </c>
      <c r="Q1825" s="11">
        <f t="shared" si="56"/>
        <v>2012</v>
      </c>
      <c r="R1825" s="9">
        <f t="shared" si="57"/>
        <v>41176.684907407405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 t="s">
        <v>8324</v>
      </c>
      <c r="P1826" t="s">
        <v>8325</v>
      </c>
      <c r="Q1826" s="11">
        <f t="shared" si="56"/>
        <v>2013</v>
      </c>
      <c r="R1826" s="9">
        <f t="shared" si="57"/>
        <v>41626.916284722225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 t="s">
        <v>8324</v>
      </c>
      <c r="P1827" t="s">
        <v>8325</v>
      </c>
      <c r="Q1827" s="11">
        <f t="shared" si="56"/>
        <v>2013</v>
      </c>
      <c r="R1827" s="9">
        <f t="shared" si="57"/>
        <v>41443.83452546296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 t="s">
        <v>8324</v>
      </c>
      <c r="P1828" t="s">
        <v>8325</v>
      </c>
      <c r="Q1828" s="11">
        <f t="shared" si="56"/>
        <v>2014</v>
      </c>
      <c r="R1828" s="9">
        <f t="shared" si="57"/>
        <v>41657.923807870371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 t="s">
        <v>8324</v>
      </c>
      <c r="P1829" t="s">
        <v>8325</v>
      </c>
      <c r="Q1829" s="11">
        <f t="shared" si="56"/>
        <v>2011</v>
      </c>
      <c r="R1829" s="9">
        <f t="shared" si="57"/>
        <v>40555.325937499998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 t="s">
        <v>8324</v>
      </c>
      <c r="P1830" t="s">
        <v>8325</v>
      </c>
      <c r="Q1830" s="11">
        <f t="shared" si="56"/>
        <v>2014</v>
      </c>
      <c r="R1830" s="9">
        <f t="shared" si="57"/>
        <v>41736.899652777778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 t="s">
        <v>8324</v>
      </c>
      <c r="P1831" t="s">
        <v>8325</v>
      </c>
      <c r="Q1831" s="11">
        <f t="shared" si="56"/>
        <v>2010</v>
      </c>
      <c r="R1831" s="9">
        <f t="shared" si="57"/>
        <v>40516.087627314817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 t="s">
        <v>8324</v>
      </c>
      <c r="P1832" t="s">
        <v>8325</v>
      </c>
      <c r="Q1832" s="11">
        <f t="shared" si="56"/>
        <v>2014</v>
      </c>
      <c r="R1832" s="9">
        <f t="shared" si="57"/>
        <v>41664.684108796297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 t="s">
        <v>8324</v>
      </c>
      <c r="P1833" t="s">
        <v>8325</v>
      </c>
      <c r="Q1833" s="11">
        <f t="shared" si="56"/>
        <v>2012</v>
      </c>
      <c r="R1833" s="9">
        <f t="shared" si="57"/>
        <v>41026.996099537035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 t="s">
        <v>8324</v>
      </c>
      <c r="P1834" t="s">
        <v>8325</v>
      </c>
      <c r="Q1834" s="11">
        <f t="shared" si="56"/>
        <v>2011</v>
      </c>
      <c r="R1834" s="9">
        <f t="shared" si="57"/>
        <v>40576.539664351854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 t="s">
        <v>8324</v>
      </c>
      <c r="P1835" t="s">
        <v>8325</v>
      </c>
      <c r="Q1835" s="11">
        <f t="shared" si="56"/>
        <v>2013</v>
      </c>
      <c r="R1835" s="9">
        <f t="shared" si="57"/>
        <v>41303.044016203705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 t="s">
        <v>8324</v>
      </c>
      <c r="P1836" t="s">
        <v>8325</v>
      </c>
      <c r="Q1836" s="11">
        <f t="shared" si="56"/>
        <v>2014</v>
      </c>
      <c r="R1836" s="9">
        <f t="shared" si="57"/>
        <v>41988.964062500003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 t="s">
        <v>8324</v>
      </c>
      <c r="P1837" t="s">
        <v>8325</v>
      </c>
      <c r="Q1837" s="11">
        <f t="shared" si="56"/>
        <v>2016</v>
      </c>
      <c r="R1837" s="9">
        <f t="shared" si="57"/>
        <v>42430.702210648145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 t="s">
        <v>8324</v>
      </c>
      <c r="P1838" t="s">
        <v>8325</v>
      </c>
      <c r="Q1838" s="11">
        <f t="shared" si="56"/>
        <v>2013</v>
      </c>
      <c r="R1838" s="9">
        <f t="shared" si="57"/>
        <v>41305.809363425928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 t="s">
        <v>8324</v>
      </c>
      <c r="P1839" t="s">
        <v>8325</v>
      </c>
      <c r="Q1839" s="11">
        <f t="shared" si="56"/>
        <v>2012</v>
      </c>
      <c r="R1839" s="9">
        <f t="shared" si="57"/>
        <v>40926.047858796301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 t="s">
        <v>8324</v>
      </c>
      <c r="P1840" t="s">
        <v>8325</v>
      </c>
      <c r="Q1840" s="11">
        <f t="shared" si="56"/>
        <v>2011</v>
      </c>
      <c r="R1840" s="9">
        <f t="shared" si="57"/>
        <v>40788.786539351851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 t="s">
        <v>8324</v>
      </c>
      <c r="P1841" t="s">
        <v>8325</v>
      </c>
      <c r="Q1841" s="11">
        <f t="shared" si="56"/>
        <v>2016</v>
      </c>
      <c r="R1841" s="9">
        <f t="shared" si="57"/>
        <v>42614.722013888888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 t="s">
        <v>8324</v>
      </c>
      <c r="P1842" t="s">
        <v>8325</v>
      </c>
      <c r="Q1842" s="11">
        <f t="shared" si="56"/>
        <v>2013</v>
      </c>
      <c r="R1842" s="9">
        <f t="shared" si="57"/>
        <v>41382.096180555556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 t="s">
        <v>8324</v>
      </c>
      <c r="P1843" t="s">
        <v>8325</v>
      </c>
      <c r="Q1843" s="11">
        <f t="shared" si="56"/>
        <v>2014</v>
      </c>
      <c r="R1843" s="9">
        <f t="shared" si="57"/>
        <v>41745.84542824074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 t="s">
        <v>8324</v>
      </c>
      <c r="P1844" t="s">
        <v>8325</v>
      </c>
      <c r="Q1844" s="11">
        <f t="shared" si="56"/>
        <v>2015</v>
      </c>
      <c r="R1844" s="9">
        <f t="shared" si="57"/>
        <v>42031.631724537037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 t="s">
        <v>8324</v>
      </c>
      <c r="P1845" t="s">
        <v>8325</v>
      </c>
      <c r="Q1845" s="11">
        <f t="shared" si="56"/>
        <v>2011</v>
      </c>
      <c r="R1845" s="9">
        <f t="shared" si="57"/>
        <v>40564.994837962964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 t="s">
        <v>8324</v>
      </c>
      <c r="P1846" t="s">
        <v>8325</v>
      </c>
      <c r="Q1846" s="11">
        <f t="shared" si="56"/>
        <v>2011</v>
      </c>
      <c r="R1846" s="9">
        <f t="shared" si="57"/>
        <v>40666.973541666666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 t="s">
        <v>8324</v>
      </c>
      <c r="P1847" t="s">
        <v>8325</v>
      </c>
      <c r="Q1847" s="11">
        <f t="shared" si="56"/>
        <v>2016</v>
      </c>
      <c r="R1847" s="9">
        <f t="shared" si="57"/>
        <v>42523.333310185189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 t="s">
        <v>8324</v>
      </c>
      <c r="P1848" t="s">
        <v>8325</v>
      </c>
      <c r="Q1848" s="11">
        <f t="shared" si="56"/>
        <v>2012</v>
      </c>
      <c r="R1848" s="9">
        <f t="shared" si="57"/>
        <v>41228.650196759263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 t="s">
        <v>8324</v>
      </c>
      <c r="P1849" t="s">
        <v>8325</v>
      </c>
      <c r="Q1849" s="11">
        <f t="shared" si="56"/>
        <v>2015</v>
      </c>
      <c r="R1849" s="9">
        <f t="shared" si="57"/>
        <v>42094.236481481479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 t="s">
        <v>8324</v>
      </c>
      <c r="P1850" t="s">
        <v>8325</v>
      </c>
      <c r="Q1850" s="11">
        <f t="shared" si="56"/>
        <v>2011</v>
      </c>
      <c r="R1850" s="9">
        <f t="shared" si="57"/>
        <v>40691.788055555553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 t="s">
        <v>8324</v>
      </c>
      <c r="P1851" t="s">
        <v>8325</v>
      </c>
      <c r="Q1851" s="11">
        <f t="shared" si="56"/>
        <v>2012</v>
      </c>
      <c r="R1851" s="9">
        <f t="shared" si="57"/>
        <v>41169.845590277779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 t="s">
        <v>8324</v>
      </c>
      <c r="P1852" t="s">
        <v>8325</v>
      </c>
      <c r="Q1852" s="11">
        <f t="shared" si="56"/>
        <v>2014</v>
      </c>
      <c r="R1852" s="9">
        <f t="shared" si="57"/>
        <v>41800.959490740745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 t="s">
        <v>8324</v>
      </c>
      <c r="P1853" t="s">
        <v>8325</v>
      </c>
      <c r="Q1853" s="11">
        <f t="shared" si="56"/>
        <v>2014</v>
      </c>
      <c r="R1853" s="9">
        <f t="shared" si="57"/>
        <v>41827.906689814816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 t="s">
        <v>8324</v>
      </c>
      <c r="P1854" t="s">
        <v>8325</v>
      </c>
      <c r="Q1854" s="11">
        <f t="shared" si="56"/>
        <v>2015</v>
      </c>
      <c r="R1854" s="9">
        <f t="shared" si="57"/>
        <v>42081.77143518519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 t="s">
        <v>8324</v>
      </c>
      <c r="P1855" t="s">
        <v>8325</v>
      </c>
      <c r="Q1855" s="11">
        <f t="shared" si="56"/>
        <v>2012</v>
      </c>
      <c r="R1855" s="9">
        <f t="shared" si="57"/>
        <v>41177.060381944444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 t="s">
        <v>8324</v>
      </c>
      <c r="P1856" t="s">
        <v>8325</v>
      </c>
      <c r="Q1856" s="11">
        <f t="shared" si="56"/>
        <v>2013</v>
      </c>
      <c r="R1856" s="9">
        <f t="shared" si="57"/>
        <v>41388.021261574075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 t="s">
        <v>8324</v>
      </c>
      <c r="P1857" t="s">
        <v>8325</v>
      </c>
      <c r="Q1857" s="11">
        <f t="shared" si="56"/>
        <v>2013</v>
      </c>
      <c r="R1857" s="9">
        <f t="shared" si="57"/>
        <v>41600.538657407407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 t="s">
        <v>8324</v>
      </c>
      <c r="P1858" t="s">
        <v>8325</v>
      </c>
      <c r="Q1858" s="11">
        <f t="shared" ref="Q1858:Q1921" si="58">YEAR(R1858)</f>
        <v>2014</v>
      </c>
      <c r="R1858" s="9">
        <f t="shared" ref="R1858:R1921" si="59">(((J1858/60)/60/24)+DATE(1970,1,1))</f>
        <v>41817.854999999996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 t="s">
        <v>8324</v>
      </c>
      <c r="P1859" t="s">
        <v>8325</v>
      </c>
      <c r="Q1859" s="11">
        <f t="shared" si="58"/>
        <v>2014</v>
      </c>
      <c r="R1859" s="9">
        <f t="shared" si="59"/>
        <v>41864.76866898148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 t="s">
        <v>8324</v>
      </c>
      <c r="P1860" t="s">
        <v>8325</v>
      </c>
      <c r="Q1860" s="11">
        <f t="shared" si="58"/>
        <v>2011</v>
      </c>
      <c r="R1860" s="9">
        <f t="shared" si="59"/>
        <v>40833.200474537036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 t="s">
        <v>8324</v>
      </c>
      <c r="P1861" t="s">
        <v>8325</v>
      </c>
      <c r="Q1861" s="11">
        <f t="shared" si="58"/>
        <v>2011</v>
      </c>
      <c r="R1861" s="9">
        <f t="shared" si="59"/>
        <v>40778.770011574074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 t="s">
        <v>8324</v>
      </c>
      <c r="P1862" t="s">
        <v>8325</v>
      </c>
      <c r="Q1862" s="11">
        <f t="shared" si="58"/>
        <v>2014</v>
      </c>
      <c r="R1862" s="9">
        <f t="shared" si="59"/>
        <v>41655.709305555552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 t="s">
        <v>8332</v>
      </c>
      <c r="P1863" t="s">
        <v>8334</v>
      </c>
      <c r="Q1863" s="11">
        <f t="shared" si="58"/>
        <v>2014</v>
      </c>
      <c r="R1863" s="9">
        <f t="shared" si="59"/>
        <v>42000.300243055557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 t="s">
        <v>8332</v>
      </c>
      <c r="P1864" t="s">
        <v>8334</v>
      </c>
      <c r="Q1864" s="11">
        <f t="shared" si="58"/>
        <v>2017</v>
      </c>
      <c r="R1864" s="9">
        <f t="shared" si="59"/>
        <v>42755.492754629624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 t="s">
        <v>8332</v>
      </c>
      <c r="P1865" t="s">
        <v>8334</v>
      </c>
      <c r="Q1865" s="11">
        <f t="shared" si="58"/>
        <v>2014</v>
      </c>
      <c r="R1865" s="9">
        <f t="shared" si="59"/>
        <v>41772.797280092593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 t="s">
        <v>8332</v>
      </c>
      <c r="P1866" t="s">
        <v>8334</v>
      </c>
      <c r="Q1866" s="11">
        <f t="shared" si="58"/>
        <v>2014</v>
      </c>
      <c r="R1866" s="9">
        <f t="shared" si="59"/>
        <v>41733.716435185182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 t="s">
        <v>8332</v>
      </c>
      <c r="P1867" t="s">
        <v>8334</v>
      </c>
      <c r="Q1867" s="11">
        <f t="shared" si="58"/>
        <v>2016</v>
      </c>
      <c r="R1867" s="9">
        <f t="shared" si="59"/>
        <v>42645.367442129631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 t="s">
        <v>8332</v>
      </c>
      <c r="P1868" t="s">
        <v>8334</v>
      </c>
      <c r="Q1868" s="11">
        <f t="shared" si="58"/>
        <v>2017</v>
      </c>
      <c r="R1868" s="9">
        <f t="shared" si="59"/>
        <v>42742.246493055558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 t="s">
        <v>8332</v>
      </c>
      <c r="P1869" t="s">
        <v>8334</v>
      </c>
      <c r="Q1869" s="11">
        <f t="shared" si="58"/>
        <v>2016</v>
      </c>
      <c r="R1869" s="9">
        <f t="shared" si="59"/>
        <v>42649.924907407403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 t="s">
        <v>8332</v>
      </c>
      <c r="P1870" t="s">
        <v>8334</v>
      </c>
      <c r="Q1870" s="11">
        <f t="shared" si="58"/>
        <v>2015</v>
      </c>
      <c r="R1870" s="9">
        <f t="shared" si="59"/>
        <v>42328.779224537036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 t="s">
        <v>8332</v>
      </c>
      <c r="P1871" t="s">
        <v>8334</v>
      </c>
      <c r="Q1871" s="11">
        <f t="shared" si="58"/>
        <v>2016</v>
      </c>
      <c r="R1871" s="9">
        <f t="shared" si="59"/>
        <v>42709.002881944441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 t="s">
        <v>8332</v>
      </c>
      <c r="P1872" t="s">
        <v>8334</v>
      </c>
      <c r="Q1872" s="11">
        <f t="shared" si="58"/>
        <v>2016</v>
      </c>
      <c r="R1872" s="9">
        <f t="shared" si="59"/>
        <v>42371.355729166666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 t="s">
        <v>8332</v>
      </c>
      <c r="P1873" t="s">
        <v>8334</v>
      </c>
      <c r="Q1873" s="11">
        <f t="shared" si="58"/>
        <v>2014</v>
      </c>
      <c r="R1873" s="9">
        <f t="shared" si="59"/>
        <v>41923.783576388887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 t="s">
        <v>8332</v>
      </c>
      <c r="P1874" t="s">
        <v>8334</v>
      </c>
      <c r="Q1874" s="11">
        <f t="shared" si="58"/>
        <v>2015</v>
      </c>
      <c r="R1874" s="9">
        <f t="shared" si="59"/>
        <v>42155.129652777774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 t="s">
        <v>8332</v>
      </c>
      <c r="P1875" t="s">
        <v>8334</v>
      </c>
      <c r="Q1875" s="11">
        <f t="shared" si="58"/>
        <v>2015</v>
      </c>
      <c r="R1875" s="9">
        <f t="shared" si="59"/>
        <v>42164.615856481483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 t="s">
        <v>8332</v>
      </c>
      <c r="P1876" t="s">
        <v>8334</v>
      </c>
      <c r="Q1876" s="11">
        <f t="shared" si="58"/>
        <v>2016</v>
      </c>
      <c r="R1876" s="9">
        <f t="shared" si="59"/>
        <v>42529.969131944439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 t="s">
        <v>8332</v>
      </c>
      <c r="P1877" t="s">
        <v>8334</v>
      </c>
      <c r="Q1877" s="11">
        <f t="shared" si="58"/>
        <v>2016</v>
      </c>
      <c r="R1877" s="9">
        <f t="shared" si="59"/>
        <v>42528.899398148147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 t="s">
        <v>8332</v>
      </c>
      <c r="P1878" t="s">
        <v>8334</v>
      </c>
      <c r="Q1878" s="11">
        <f t="shared" si="58"/>
        <v>2014</v>
      </c>
      <c r="R1878" s="9">
        <f t="shared" si="59"/>
        <v>41776.284780092588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 t="s">
        <v>8332</v>
      </c>
      <c r="P1879" t="s">
        <v>8334</v>
      </c>
      <c r="Q1879" s="11">
        <f t="shared" si="58"/>
        <v>2015</v>
      </c>
      <c r="R1879" s="9">
        <f t="shared" si="59"/>
        <v>42035.029224537036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 t="s">
        <v>8332</v>
      </c>
      <c r="P1880" t="s">
        <v>8334</v>
      </c>
      <c r="Q1880" s="11">
        <f t="shared" si="58"/>
        <v>2014</v>
      </c>
      <c r="R1880" s="9">
        <f t="shared" si="59"/>
        <v>41773.008738425924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 t="s">
        <v>8332</v>
      </c>
      <c r="P1881" t="s">
        <v>8334</v>
      </c>
      <c r="Q1881" s="11">
        <f t="shared" si="58"/>
        <v>2016</v>
      </c>
      <c r="R1881" s="9">
        <f t="shared" si="59"/>
        <v>42413.649641203709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 t="s">
        <v>8332</v>
      </c>
      <c r="P1882" t="s">
        <v>8334</v>
      </c>
      <c r="Q1882" s="11">
        <f t="shared" si="58"/>
        <v>2016</v>
      </c>
      <c r="R1882" s="9">
        <f t="shared" si="59"/>
        <v>42430.566898148143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 t="s">
        <v>8324</v>
      </c>
      <c r="P1883" t="s">
        <v>8328</v>
      </c>
      <c r="Q1883" s="11">
        <f t="shared" si="58"/>
        <v>2015</v>
      </c>
      <c r="R1883" s="9">
        <f t="shared" si="59"/>
        <v>42043.152650462958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 t="s">
        <v>8324</v>
      </c>
      <c r="P1884" t="s">
        <v>8328</v>
      </c>
      <c r="Q1884" s="11">
        <f t="shared" si="58"/>
        <v>2012</v>
      </c>
      <c r="R1884" s="9">
        <f t="shared" si="59"/>
        <v>41067.949212962965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 t="s">
        <v>8324</v>
      </c>
      <c r="P1885" t="s">
        <v>8328</v>
      </c>
      <c r="Q1885" s="11">
        <f t="shared" si="58"/>
        <v>2012</v>
      </c>
      <c r="R1885" s="9">
        <f t="shared" si="59"/>
        <v>40977.948009259257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 t="s">
        <v>8324</v>
      </c>
      <c r="P1886" t="s">
        <v>8328</v>
      </c>
      <c r="Q1886" s="11">
        <f t="shared" si="58"/>
        <v>2012</v>
      </c>
      <c r="R1886" s="9">
        <f t="shared" si="59"/>
        <v>41205.198321759257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 t="s">
        <v>8324</v>
      </c>
      <c r="P1887" t="s">
        <v>8328</v>
      </c>
      <c r="Q1887" s="11">
        <f t="shared" si="58"/>
        <v>2012</v>
      </c>
      <c r="R1887" s="9">
        <f t="shared" si="59"/>
        <v>41099.093865740739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 t="s">
        <v>8324</v>
      </c>
      <c r="P1888" t="s">
        <v>8328</v>
      </c>
      <c r="Q1888" s="11">
        <f t="shared" si="58"/>
        <v>2014</v>
      </c>
      <c r="R1888" s="9">
        <f t="shared" si="59"/>
        <v>41925.906689814816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 t="s">
        <v>8324</v>
      </c>
      <c r="P1889" t="s">
        <v>8328</v>
      </c>
      <c r="Q1889" s="11">
        <f t="shared" si="58"/>
        <v>2015</v>
      </c>
      <c r="R1889" s="9">
        <f t="shared" si="59"/>
        <v>42323.800138888888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 t="s">
        <v>8324</v>
      </c>
      <c r="P1890" t="s">
        <v>8328</v>
      </c>
      <c r="Q1890" s="11">
        <f t="shared" si="58"/>
        <v>2010</v>
      </c>
      <c r="R1890" s="9">
        <f t="shared" si="59"/>
        <v>40299.239953703705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 t="s">
        <v>8324</v>
      </c>
      <c r="P1891" t="s">
        <v>8328</v>
      </c>
      <c r="Q1891" s="11">
        <f t="shared" si="58"/>
        <v>2013</v>
      </c>
      <c r="R1891" s="9">
        <f t="shared" si="59"/>
        <v>41299.793356481481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 t="s">
        <v>8324</v>
      </c>
      <c r="P1892" t="s">
        <v>8328</v>
      </c>
      <c r="Q1892" s="11">
        <f t="shared" si="58"/>
        <v>2012</v>
      </c>
      <c r="R1892" s="9">
        <f t="shared" si="59"/>
        <v>41228.786203703705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 t="s">
        <v>8324</v>
      </c>
      <c r="P1893" t="s">
        <v>8328</v>
      </c>
      <c r="Q1893" s="11">
        <f t="shared" si="58"/>
        <v>2010</v>
      </c>
      <c r="R1893" s="9">
        <f t="shared" si="59"/>
        <v>40335.798078703701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 t="s">
        <v>8324</v>
      </c>
      <c r="P1894" t="s">
        <v>8328</v>
      </c>
      <c r="Q1894" s="11">
        <f t="shared" si="58"/>
        <v>2011</v>
      </c>
      <c r="R1894" s="9">
        <f t="shared" si="59"/>
        <v>40671.637511574074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 t="s">
        <v>8324</v>
      </c>
      <c r="P1895" t="s">
        <v>8328</v>
      </c>
      <c r="Q1895" s="11">
        <f t="shared" si="58"/>
        <v>2011</v>
      </c>
      <c r="R1895" s="9">
        <f t="shared" si="59"/>
        <v>40632.94195601852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 t="s">
        <v>8324</v>
      </c>
      <c r="P1896" t="s">
        <v>8328</v>
      </c>
      <c r="Q1896" s="11">
        <f t="shared" si="58"/>
        <v>2012</v>
      </c>
      <c r="R1896" s="9">
        <f t="shared" si="59"/>
        <v>40920.904895833337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 t="s">
        <v>8324</v>
      </c>
      <c r="P1897" t="s">
        <v>8328</v>
      </c>
      <c r="Q1897" s="11">
        <f t="shared" si="58"/>
        <v>2015</v>
      </c>
      <c r="R1897" s="9">
        <f t="shared" si="59"/>
        <v>42267.746782407412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 t="s">
        <v>8324</v>
      </c>
      <c r="P1898" t="s">
        <v>8328</v>
      </c>
      <c r="Q1898" s="11">
        <f t="shared" si="58"/>
        <v>2012</v>
      </c>
      <c r="R1898" s="9">
        <f t="shared" si="59"/>
        <v>40981.710243055553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 t="s">
        <v>8324</v>
      </c>
      <c r="P1899" t="s">
        <v>8328</v>
      </c>
      <c r="Q1899" s="11">
        <f t="shared" si="58"/>
        <v>2014</v>
      </c>
      <c r="R1899" s="9">
        <f t="shared" si="59"/>
        <v>41680.583402777782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 t="s">
        <v>8324</v>
      </c>
      <c r="P1900" t="s">
        <v>8328</v>
      </c>
      <c r="Q1900" s="11">
        <f t="shared" si="58"/>
        <v>2015</v>
      </c>
      <c r="R1900" s="9">
        <f t="shared" si="59"/>
        <v>42366.192974537036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 t="s">
        <v>8324</v>
      </c>
      <c r="P1901" t="s">
        <v>8328</v>
      </c>
      <c r="Q1901" s="11">
        <f t="shared" si="58"/>
        <v>2015</v>
      </c>
      <c r="R1901" s="9">
        <f t="shared" si="59"/>
        <v>42058.941736111112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 t="s">
        <v>8324</v>
      </c>
      <c r="P1902" t="s">
        <v>8328</v>
      </c>
      <c r="Q1902" s="11">
        <f t="shared" si="58"/>
        <v>2012</v>
      </c>
      <c r="R1902" s="9">
        <f t="shared" si="59"/>
        <v>41160.871886574074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 t="s">
        <v>8318</v>
      </c>
      <c r="P1903" t="s">
        <v>8347</v>
      </c>
      <c r="Q1903" s="11">
        <f t="shared" si="58"/>
        <v>2015</v>
      </c>
      <c r="R1903" s="9">
        <f t="shared" si="59"/>
        <v>42116.54315972222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 t="s">
        <v>8318</v>
      </c>
      <c r="P1904" t="s">
        <v>8347</v>
      </c>
      <c r="Q1904" s="11">
        <f t="shared" si="58"/>
        <v>2015</v>
      </c>
      <c r="R1904" s="9">
        <f t="shared" si="59"/>
        <v>42037.789895833332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 t="s">
        <v>8318</v>
      </c>
      <c r="P1905" t="s">
        <v>8347</v>
      </c>
      <c r="Q1905" s="11">
        <f t="shared" si="58"/>
        <v>2016</v>
      </c>
      <c r="R1905" s="9">
        <f t="shared" si="59"/>
        <v>42702.770729166667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 t="s">
        <v>8318</v>
      </c>
      <c r="P1906" t="s">
        <v>8347</v>
      </c>
      <c r="Q1906" s="11">
        <f t="shared" si="58"/>
        <v>2015</v>
      </c>
      <c r="R1906" s="9">
        <f t="shared" si="59"/>
        <v>42326.685428240744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 t="s">
        <v>8318</v>
      </c>
      <c r="P1907" t="s">
        <v>8347</v>
      </c>
      <c r="Q1907" s="11">
        <f t="shared" si="58"/>
        <v>2014</v>
      </c>
      <c r="R1907" s="9">
        <f t="shared" si="59"/>
        <v>41859.925856481481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 t="s">
        <v>8318</v>
      </c>
      <c r="P1908" t="s">
        <v>8347</v>
      </c>
      <c r="Q1908" s="11">
        <f t="shared" si="58"/>
        <v>2016</v>
      </c>
      <c r="R1908" s="9">
        <f t="shared" si="59"/>
        <v>42514.671099537038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 t="s">
        <v>8318</v>
      </c>
      <c r="P1909" t="s">
        <v>8347</v>
      </c>
      <c r="Q1909" s="11">
        <f t="shared" si="58"/>
        <v>2014</v>
      </c>
      <c r="R1909" s="9">
        <f t="shared" si="59"/>
        <v>41767.587094907409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 t="s">
        <v>8318</v>
      </c>
      <c r="P1910" t="s">
        <v>8347</v>
      </c>
      <c r="Q1910" s="11">
        <f t="shared" si="58"/>
        <v>2016</v>
      </c>
      <c r="R1910" s="9">
        <f t="shared" si="59"/>
        <v>42703.917824074073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 t="s">
        <v>8318</v>
      </c>
      <c r="P1911" t="s">
        <v>8347</v>
      </c>
      <c r="Q1911" s="11">
        <f t="shared" si="58"/>
        <v>2014</v>
      </c>
      <c r="R1911" s="9">
        <f t="shared" si="59"/>
        <v>41905.429155092592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 t="s">
        <v>8318</v>
      </c>
      <c r="P1912" t="s">
        <v>8347</v>
      </c>
      <c r="Q1912" s="11">
        <f t="shared" si="58"/>
        <v>2015</v>
      </c>
      <c r="R1912" s="9">
        <f t="shared" si="59"/>
        <v>42264.963159722218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 t="s">
        <v>8318</v>
      </c>
      <c r="P1913" t="s">
        <v>8347</v>
      </c>
      <c r="Q1913" s="11">
        <f t="shared" si="58"/>
        <v>2014</v>
      </c>
      <c r="R1913" s="9">
        <f t="shared" si="59"/>
        <v>41830.033958333333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 t="s">
        <v>8318</v>
      </c>
      <c r="P1914" t="s">
        <v>8347</v>
      </c>
      <c r="Q1914" s="11">
        <f t="shared" si="58"/>
        <v>2015</v>
      </c>
      <c r="R1914" s="9">
        <f t="shared" si="59"/>
        <v>42129.226388888885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 t="s">
        <v>8318</v>
      </c>
      <c r="P1915" t="s">
        <v>8347</v>
      </c>
      <c r="Q1915" s="11">
        <f t="shared" si="58"/>
        <v>2014</v>
      </c>
      <c r="R1915" s="9">
        <f t="shared" si="59"/>
        <v>41890.511319444442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 t="s">
        <v>8318</v>
      </c>
      <c r="P1916" t="s">
        <v>8347</v>
      </c>
      <c r="Q1916" s="11">
        <f t="shared" si="58"/>
        <v>2014</v>
      </c>
      <c r="R1916" s="9">
        <f t="shared" si="59"/>
        <v>41929.174456018518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 t="s">
        <v>8318</v>
      </c>
      <c r="P1917" t="s">
        <v>8347</v>
      </c>
      <c r="Q1917" s="11">
        <f t="shared" si="58"/>
        <v>2014</v>
      </c>
      <c r="R1917" s="9">
        <f t="shared" si="59"/>
        <v>41864.04886574074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 t="s">
        <v>8318</v>
      </c>
      <c r="P1918" t="s">
        <v>8347</v>
      </c>
      <c r="Q1918" s="11">
        <f t="shared" si="58"/>
        <v>2016</v>
      </c>
      <c r="R1918" s="9">
        <f t="shared" si="59"/>
        <v>42656.717303240745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 t="s">
        <v>8318</v>
      </c>
      <c r="P1919" t="s">
        <v>8347</v>
      </c>
      <c r="Q1919" s="11">
        <f t="shared" si="58"/>
        <v>2017</v>
      </c>
      <c r="R1919" s="9">
        <f t="shared" si="59"/>
        <v>42746.270057870366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 t="s">
        <v>8318</v>
      </c>
      <c r="P1920" t="s">
        <v>8347</v>
      </c>
      <c r="Q1920" s="11">
        <f t="shared" si="58"/>
        <v>2014</v>
      </c>
      <c r="R1920" s="9">
        <f t="shared" si="59"/>
        <v>41828.789942129632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 t="s">
        <v>8318</v>
      </c>
      <c r="P1921" t="s">
        <v>8347</v>
      </c>
      <c r="Q1921" s="11">
        <f t="shared" si="58"/>
        <v>2015</v>
      </c>
      <c r="R1921" s="9">
        <f t="shared" si="59"/>
        <v>42113.875567129624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 t="s">
        <v>8318</v>
      </c>
      <c r="P1922" t="s">
        <v>8347</v>
      </c>
      <c r="Q1922" s="11">
        <f t="shared" ref="Q1922:Q1985" si="60">YEAR(R1922)</f>
        <v>2015</v>
      </c>
      <c r="R1922" s="9">
        <f t="shared" ref="R1922:R1985" si="61">(((J1922/60)/60/24)+DATE(1970,1,1))</f>
        <v>42270.875706018516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 t="s">
        <v>8324</v>
      </c>
      <c r="P1923" t="s">
        <v>8328</v>
      </c>
      <c r="Q1923" s="11">
        <f t="shared" si="60"/>
        <v>2012</v>
      </c>
      <c r="R1923" s="9">
        <f t="shared" si="61"/>
        <v>41074.221562500003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 t="s">
        <v>8324</v>
      </c>
      <c r="P1924" t="s">
        <v>8328</v>
      </c>
      <c r="Q1924" s="11">
        <f t="shared" si="60"/>
        <v>2013</v>
      </c>
      <c r="R1924" s="9">
        <f t="shared" si="61"/>
        <v>41590.255868055552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 t="s">
        <v>8324</v>
      </c>
      <c r="P1925" t="s">
        <v>8328</v>
      </c>
      <c r="Q1925" s="11">
        <f t="shared" si="60"/>
        <v>2011</v>
      </c>
      <c r="R1925" s="9">
        <f t="shared" si="61"/>
        <v>40772.848749999997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 t="s">
        <v>8324</v>
      </c>
      <c r="P1926" t="s">
        <v>8328</v>
      </c>
      <c r="Q1926" s="11">
        <f t="shared" si="60"/>
        <v>2013</v>
      </c>
      <c r="R1926" s="9">
        <f t="shared" si="61"/>
        <v>41626.761053240742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 t="s">
        <v>8324</v>
      </c>
      <c r="P1927" t="s">
        <v>8328</v>
      </c>
      <c r="Q1927" s="11">
        <f t="shared" si="60"/>
        <v>2013</v>
      </c>
      <c r="R1927" s="9">
        <f t="shared" si="61"/>
        <v>41535.90148148148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 t="s">
        <v>8324</v>
      </c>
      <c r="P1928" t="s">
        <v>8328</v>
      </c>
      <c r="Q1928" s="11">
        <f t="shared" si="60"/>
        <v>2010</v>
      </c>
      <c r="R1928" s="9">
        <f t="shared" si="61"/>
        <v>40456.954351851848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 t="s">
        <v>8324</v>
      </c>
      <c r="P1929" t="s">
        <v>8328</v>
      </c>
      <c r="Q1929" s="11">
        <f t="shared" si="60"/>
        <v>2012</v>
      </c>
      <c r="R1929" s="9">
        <f t="shared" si="61"/>
        <v>40960.861562500002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 t="s">
        <v>8324</v>
      </c>
      <c r="P1930" t="s">
        <v>8328</v>
      </c>
      <c r="Q1930" s="11">
        <f t="shared" si="60"/>
        <v>2013</v>
      </c>
      <c r="R1930" s="9">
        <f t="shared" si="61"/>
        <v>41371.648078703707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 t="s">
        <v>8324</v>
      </c>
      <c r="P1931" t="s">
        <v>8328</v>
      </c>
      <c r="Q1931" s="11">
        <f t="shared" si="60"/>
        <v>2011</v>
      </c>
      <c r="R1931" s="9">
        <f t="shared" si="61"/>
        <v>40687.021597222221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 t="s">
        <v>8324</v>
      </c>
      <c r="P1932" t="s">
        <v>8328</v>
      </c>
      <c r="Q1932" s="11">
        <f t="shared" si="60"/>
        <v>2013</v>
      </c>
      <c r="R1932" s="9">
        <f t="shared" si="61"/>
        <v>41402.558819444443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 t="s">
        <v>8324</v>
      </c>
      <c r="P1933" t="s">
        <v>8328</v>
      </c>
      <c r="Q1933" s="11">
        <f t="shared" si="60"/>
        <v>2012</v>
      </c>
      <c r="R1933" s="9">
        <f t="shared" si="61"/>
        <v>41037.892465277779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 t="s">
        <v>8324</v>
      </c>
      <c r="P1934" t="s">
        <v>8328</v>
      </c>
      <c r="Q1934" s="11">
        <f t="shared" si="60"/>
        <v>2012</v>
      </c>
      <c r="R1934" s="9">
        <f t="shared" si="61"/>
        <v>40911.809872685182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 t="s">
        <v>8324</v>
      </c>
      <c r="P1935" t="s">
        <v>8328</v>
      </c>
      <c r="Q1935" s="11">
        <f t="shared" si="60"/>
        <v>2014</v>
      </c>
      <c r="R1935" s="9">
        <f t="shared" si="61"/>
        <v>41879.130868055552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 t="s">
        <v>8324</v>
      </c>
      <c r="P1936" t="s">
        <v>8328</v>
      </c>
      <c r="Q1936" s="11">
        <f t="shared" si="60"/>
        <v>2011</v>
      </c>
      <c r="R1936" s="9">
        <f t="shared" si="61"/>
        <v>40865.867141203707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 t="s">
        <v>8324</v>
      </c>
      <c r="P1937" t="s">
        <v>8328</v>
      </c>
      <c r="Q1937" s="11">
        <f t="shared" si="60"/>
        <v>2014</v>
      </c>
      <c r="R1937" s="9">
        <f t="shared" si="61"/>
        <v>41773.932534722226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 t="s">
        <v>8324</v>
      </c>
      <c r="P1938" t="s">
        <v>8328</v>
      </c>
      <c r="Q1938" s="11">
        <f t="shared" si="60"/>
        <v>2011</v>
      </c>
      <c r="R1938" s="9">
        <f t="shared" si="61"/>
        <v>40852.889699074076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 t="s">
        <v>8324</v>
      </c>
      <c r="P1939" t="s">
        <v>8328</v>
      </c>
      <c r="Q1939" s="11">
        <f t="shared" si="60"/>
        <v>2012</v>
      </c>
      <c r="R1939" s="9">
        <f t="shared" si="61"/>
        <v>41059.118993055556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 t="s">
        <v>8324</v>
      </c>
      <c r="P1940" t="s">
        <v>8328</v>
      </c>
      <c r="Q1940" s="11">
        <f t="shared" si="60"/>
        <v>2013</v>
      </c>
      <c r="R1940" s="9">
        <f t="shared" si="61"/>
        <v>41426.259618055556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 t="s">
        <v>8324</v>
      </c>
      <c r="P1941" t="s">
        <v>8328</v>
      </c>
      <c r="Q1941" s="11">
        <f t="shared" si="60"/>
        <v>2013</v>
      </c>
      <c r="R1941" s="9">
        <f t="shared" si="61"/>
        <v>41313.985046296293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 t="s">
        <v>8324</v>
      </c>
      <c r="P1942" t="s">
        <v>8328</v>
      </c>
      <c r="Q1942" s="11">
        <f t="shared" si="60"/>
        <v>2011</v>
      </c>
      <c r="R1942" s="9">
        <f t="shared" si="61"/>
        <v>40670.507326388892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 t="s">
        <v>8318</v>
      </c>
      <c r="P1943" t="s">
        <v>8348</v>
      </c>
      <c r="Q1943" s="11">
        <f t="shared" si="60"/>
        <v>2014</v>
      </c>
      <c r="R1943" s="9">
        <f t="shared" si="61"/>
        <v>41744.290868055556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 t="s">
        <v>8318</v>
      </c>
      <c r="P1944" t="s">
        <v>8348</v>
      </c>
      <c r="Q1944" s="11">
        <f t="shared" si="60"/>
        <v>2011</v>
      </c>
      <c r="R1944" s="9">
        <f t="shared" si="61"/>
        <v>40638.828009259261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 t="s">
        <v>8318</v>
      </c>
      <c r="P1945" t="s">
        <v>8348</v>
      </c>
      <c r="Q1945" s="11">
        <f t="shared" si="60"/>
        <v>2016</v>
      </c>
      <c r="R1945" s="9">
        <f t="shared" si="61"/>
        <v>42548.269861111112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 t="s">
        <v>8318</v>
      </c>
      <c r="P1946" t="s">
        <v>8348</v>
      </c>
      <c r="Q1946" s="11">
        <f t="shared" si="60"/>
        <v>2014</v>
      </c>
      <c r="R1946" s="9">
        <f t="shared" si="61"/>
        <v>41730.584374999999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 t="s">
        <v>8318</v>
      </c>
      <c r="P1947" t="s">
        <v>8348</v>
      </c>
      <c r="Q1947" s="11">
        <f t="shared" si="60"/>
        <v>2015</v>
      </c>
      <c r="R1947" s="9">
        <f t="shared" si="61"/>
        <v>42157.251828703709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 t="s">
        <v>8318</v>
      </c>
      <c r="P1948" t="s">
        <v>8348</v>
      </c>
      <c r="Q1948" s="11">
        <f t="shared" si="60"/>
        <v>2014</v>
      </c>
      <c r="R1948" s="9">
        <f t="shared" si="61"/>
        <v>41689.150011574071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 t="s">
        <v>8318</v>
      </c>
      <c r="P1949" t="s">
        <v>8348</v>
      </c>
      <c r="Q1949" s="11">
        <f t="shared" si="60"/>
        <v>2009</v>
      </c>
      <c r="R1949" s="9">
        <f t="shared" si="61"/>
        <v>40102.918055555558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 t="s">
        <v>8318</v>
      </c>
      <c r="P1950" t="s">
        <v>8348</v>
      </c>
      <c r="Q1950" s="11">
        <f t="shared" si="60"/>
        <v>2016</v>
      </c>
      <c r="R1950" s="9">
        <f t="shared" si="61"/>
        <v>42473.604270833333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 t="s">
        <v>8318</v>
      </c>
      <c r="P1951" t="s">
        <v>8348</v>
      </c>
      <c r="Q1951" s="11">
        <f t="shared" si="60"/>
        <v>2014</v>
      </c>
      <c r="R1951" s="9">
        <f t="shared" si="61"/>
        <v>41800.423043981478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 t="s">
        <v>8318</v>
      </c>
      <c r="P1952" t="s">
        <v>8348</v>
      </c>
      <c r="Q1952" s="11">
        <f t="shared" si="60"/>
        <v>2011</v>
      </c>
      <c r="R1952" s="9">
        <f t="shared" si="61"/>
        <v>40624.181400462963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 t="s">
        <v>8318</v>
      </c>
      <c r="P1953" t="s">
        <v>8348</v>
      </c>
      <c r="Q1953" s="11">
        <f t="shared" si="60"/>
        <v>2016</v>
      </c>
      <c r="R1953" s="9">
        <f t="shared" si="61"/>
        <v>42651.420567129629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 t="s">
        <v>8318</v>
      </c>
      <c r="P1954" t="s">
        <v>8348</v>
      </c>
      <c r="Q1954" s="11">
        <f t="shared" si="60"/>
        <v>2013</v>
      </c>
      <c r="R1954" s="9">
        <f t="shared" si="61"/>
        <v>41526.60665509259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 t="s">
        <v>8318</v>
      </c>
      <c r="P1955" t="s">
        <v>8348</v>
      </c>
      <c r="Q1955" s="11">
        <f t="shared" si="60"/>
        <v>2012</v>
      </c>
      <c r="R1955" s="9">
        <f t="shared" si="61"/>
        <v>40941.199826388889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 t="s">
        <v>8318</v>
      </c>
      <c r="P1956" t="s">
        <v>8348</v>
      </c>
      <c r="Q1956" s="11">
        <f t="shared" si="60"/>
        <v>2016</v>
      </c>
      <c r="R1956" s="9">
        <f t="shared" si="61"/>
        <v>42394.580740740741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 t="s">
        <v>8318</v>
      </c>
      <c r="P1957" t="s">
        <v>8348</v>
      </c>
      <c r="Q1957" s="11">
        <f t="shared" si="60"/>
        <v>2012</v>
      </c>
      <c r="R1957" s="9">
        <f t="shared" si="61"/>
        <v>41020.271770833337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 t="s">
        <v>8318</v>
      </c>
      <c r="P1958" t="s">
        <v>8348</v>
      </c>
      <c r="Q1958" s="11">
        <f t="shared" si="60"/>
        <v>2015</v>
      </c>
      <c r="R1958" s="9">
        <f t="shared" si="61"/>
        <v>42067.923668981486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 t="s">
        <v>8318</v>
      </c>
      <c r="P1959" t="s">
        <v>8348</v>
      </c>
      <c r="Q1959" s="11">
        <f t="shared" si="60"/>
        <v>2012</v>
      </c>
      <c r="R1959" s="9">
        <f t="shared" si="61"/>
        <v>41179.098530092589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 t="s">
        <v>8318</v>
      </c>
      <c r="P1960" t="s">
        <v>8348</v>
      </c>
      <c r="Q1960" s="11">
        <f t="shared" si="60"/>
        <v>2013</v>
      </c>
      <c r="R1960" s="9">
        <f t="shared" si="61"/>
        <v>41326.987974537034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 t="s">
        <v>8318</v>
      </c>
      <c r="P1961" t="s">
        <v>8348</v>
      </c>
      <c r="Q1961" s="11">
        <f t="shared" si="60"/>
        <v>2014</v>
      </c>
      <c r="R1961" s="9">
        <f t="shared" si="61"/>
        <v>41871.845601851855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 t="s">
        <v>8318</v>
      </c>
      <c r="P1962" t="s">
        <v>8348</v>
      </c>
      <c r="Q1962" s="11">
        <f t="shared" si="60"/>
        <v>2014</v>
      </c>
      <c r="R1962" s="9">
        <f t="shared" si="61"/>
        <v>41964.362743055557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 t="s">
        <v>8318</v>
      </c>
      <c r="P1963" t="s">
        <v>8348</v>
      </c>
      <c r="Q1963" s="11">
        <f t="shared" si="60"/>
        <v>2012</v>
      </c>
      <c r="R1963" s="9">
        <f t="shared" si="61"/>
        <v>41148.194641203707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 t="s">
        <v>8318</v>
      </c>
      <c r="P1964" t="s">
        <v>8348</v>
      </c>
      <c r="Q1964" s="11">
        <f t="shared" si="60"/>
        <v>2014</v>
      </c>
      <c r="R1964" s="9">
        <f t="shared" si="61"/>
        <v>41742.780509259261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 t="s">
        <v>8318</v>
      </c>
      <c r="P1965" t="s">
        <v>8348</v>
      </c>
      <c r="Q1965" s="11">
        <f t="shared" si="60"/>
        <v>2014</v>
      </c>
      <c r="R1965" s="9">
        <f t="shared" si="61"/>
        <v>41863.429791666669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 t="s">
        <v>8318</v>
      </c>
      <c r="P1966" t="s">
        <v>8348</v>
      </c>
      <c r="Q1966" s="11">
        <f t="shared" si="60"/>
        <v>2016</v>
      </c>
      <c r="R1966" s="9">
        <f t="shared" si="61"/>
        <v>42452.272824074069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 t="s">
        <v>8318</v>
      </c>
      <c r="P1967" t="s">
        <v>8348</v>
      </c>
      <c r="Q1967" s="11">
        <f t="shared" si="60"/>
        <v>2011</v>
      </c>
      <c r="R1967" s="9">
        <f t="shared" si="61"/>
        <v>40898.089236111111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 t="s">
        <v>8318</v>
      </c>
      <c r="P1968" t="s">
        <v>8348</v>
      </c>
      <c r="Q1968" s="11">
        <f t="shared" si="60"/>
        <v>2014</v>
      </c>
      <c r="R1968" s="9">
        <f t="shared" si="61"/>
        <v>41835.540486111109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 t="s">
        <v>8318</v>
      </c>
      <c r="P1969" t="s">
        <v>8348</v>
      </c>
      <c r="Q1969" s="11">
        <f t="shared" si="60"/>
        <v>2014</v>
      </c>
      <c r="R1969" s="9">
        <f t="shared" si="61"/>
        <v>41730.663530092592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 t="s">
        <v>8318</v>
      </c>
      <c r="P1970" t="s">
        <v>8348</v>
      </c>
      <c r="Q1970" s="11">
        <f t="shared" si="60"/>
        <v>2016</v>
      </c>
      <c r="R1970" s="9">
        <f t="shared" si="61"/>
        <v>42676.586979166663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 t="s">
        <v>8318</v>
      </c>
      <c r="P1971" t="s">
        <v>8348</v>
      </c>
      <c r="Q1971" s="11">
        <f t="shared" si="60"/>
        <v>2016</v>
      </c>
      <c r="R1971" s="9">
        <f t="shared" si="61"/>
        <v>42557.792453703703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 t="s">
        <v>8318</v>
      </c>
      <c r="P1972" t="s">
        <v>8348</v>
      </c>
      <c r="Q1972" s="11">
        <f t="shared" si="60"/>
        <v>2013</v>
      </c>
      <c r="R1972" s="9">
        <f t="shared" si="61"/>
        <v>41324.193298611113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 t="s">
        <v>8318</v>
      </c>
      <c r="P1973" t="s">
        <v>8348</v>
      </c>
      <c r="Q1973" s="11">
        <f t="shared" si="60"/>
        <v>2013</v>
      </c>
      <c r="R1973" s="9">
        <f t="shared" si="61"/>
        <v>41561.500706018516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 t="s">
        <v>8318</v>
      </c>
      <c r="P1974" t="s">
        <v>8348</v>
      </c>
      <c r="Q1974" s="11">
        <f t="shared" si="60"/>
        <v>2012</v>
      </c>
      <c r="R1974" s="9">
        <f t="shared" si="61"/>
        <v>41201.012083333335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 t="s">
        <v>8318</v>
      </c>
      <c r="P1975" t="s">
        <v>8348</v>
      </c>
      <c r="Q1975" s="11">
        <f t="shared" si="60"/>
        <v>2016</v>
      </c>
      <c r="R1975" s="9">
        <f t="shared" si="61"/>
        <v>42549.722962962958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 t="s">
        <v>8318</v>
      </c>
      <c r="P1976" t="s">
        <v>8348</v>
      </c>
      <c r="Q1976" s="11">
        <f t="shared" si="60"/>
        <v>2013</v>
      </c>
      <c r="R1976" s="9">
        <f t="shared" si="61"/>
        <v>41445.334131944444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 t="s">
        <v>8318</v>
      </c>
      <c r="P1977" t="s">
        <v>8348</v>
      </c>
      <c r="Q1977" s="11">
        <f t="shared" si="60"/>
        <v>2013</v>
      </c>
      <c r="R1977" s="9">
        <f t="shared" si="61"/>
        <v>41313.755219907405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 t="s">
        <v>8318</v>
      </c>
      <c r="P1978" t="s">
        <v>8348</v>
      </c>
      <c r="Q1978" s="11">
        <f t="shared" si="60"/>
        <v>2013</v>
      </c>
      <c r="R1978" s="9">
        <f t="shared" si="61"/>
        <v>41438.899594907409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 t="s">
        <v>8318</v>
      </c>
      <c r="P1979" t="s">
        <v>8348</v>
      </c>
      <c r="Q1979" s="11">
        <f t="shared" si="60"/>
        <v>2015</v>
      </c>
      <c r="R1979" s="9">
        <f t="shared" si="61"/>
        <v>42311.216898148152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 t="s">
        <v>8318</v>
      </c>
      <c r="P1980" t="s">
        <v>8348</v>
      </c>
      <c r="Q1980" s="11">
        <f t="shared" si="60"/>
        <v>2012</v>
      </c>
      <c r="R1980" s="9">
        <f t="shared" si="61"/>
        <v>41039.225601851853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 t="s">
        <v>8318</v>
      </c>
      <c r="P1981" t="s">
        <v>8348</v>
      </c>
      <c r="Q1981" s="11">
        <f t="shared" si="60"/>
        <v>2015</v>
      </c>
      <c r="R1981" s="9">
        <f t="shared" si="61"/>
        <v>42290.460023148145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 t="s">
        <v>8318</v>
      </c>
      <c r="P1982" t="s">
        <v>8348</v>
      </c>
      <c r="Q1982" s="11">
        <f t="shared" si="60"/>
        <v>2016</v>
      </c>
      <c r="R1982" s="9">
        <f t="shared" si="61"/>
        <v>42423.542384259257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 t="s">
        <v>8337</v>
      </c>
      <c r="P1983" t="s">
        <v>8349</v>
      </c>
      <c r="Q1983" s="11">
        <f t="shared" si="60"/>
        <v>2014</v>
      </c>
      <c r="R1983" s="9">
        <f t="shared" si="61"/>
        <v>41799.725289351853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 t="s">
        <v>8337</v>
      </c>
      <c r="P1984" t="s">
        <v>8349</v>
      </c>
      <c r="Q1984" s="11">
        <f t="shared" si="60"/>
        <v>2016</v>
      </c>
      <c r="R1984" s="9">
        <f t="shared" si="61"/>
        <v>42678.586655092593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 t="s">
        <v>8337</v>
      </c>
      <c r="P1985" t="s">
        <v>8349</v>
      </c>
      <c r="Q1985" s="11">
        <f t="shared" si="60"/>
        <v>2016</v>
      </c>
      <c r="R1985" s="9">
        <f t="shared" si="61"/>
        <v>42593.011782407411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 t="s">
        <v>8337</v>
      </c>
      <c r="P1986" t="s">
        <v>8349</v>
      </c>
      <c r="Q1986" s="11">
        <f t="shared" ref="Q1986:Q2049" si="62">YEAR(R1986)</f>
        <v>2014</v>
      </c>
      <c r="R1986" s="9">
        <f t="shared" ref="R1986:R2049" si="63">(((J1986/60)/60/24)+DATE(1970,1,1))</f>
        <v>41913.790289351848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 t="s">
        <v>8337</v>
      </c>
      <c r="P1987" t="s">
        <v>8349</v>
      </c>
      <c r="Q1987" s="11">
        <f t="shared" si="62"/>
        <v>2016</v>
      </c>
      <c r="R1987" s="9">
        <f t="shared" si="63"/>
        <v>42555.698738425926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 t="s">
        <v>8337</v>
      </c>
      <c r="P1988" t="s">
        <v>8349</v>
      </c>
      <c r="Q1988" s="11">
        <f t="shared" si="62"/>
        <v>2016</v>
      </c>
      <c r="R1988" s="9">
        <f t="shared" si="63"/>
        <v>42413.433831018512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 t="s">
        <v>8337</v>
      </c>
      <c r="P1989" t="s">
        <v>8349</v>
      </c>
      <c r="Q1989" s="11">
        <f t="shared" si="62"/>
        <v>2015</v>
      </c>
      <c r="R1989" s="9">
        <f t="shared" si="63"/>
        <v>42034.639768518522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 t="s">
        <v>8337</v>
      </c>
      <c r="P1990" t="s">
        <v>8349</v>
      </c>
      <c r="Q1990" s="11">
        <f t="shared" si="62"/>
        <v>2015</v>
      </c>
      <c r="R1990" s="9">
        <f t="shared" si="63"/>
        <v>42206.763217592597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 t="s">
        <v>8337</v>
      </c>
      <c r="P1991" t="s">
        <v>8349</v>
      </c>
      <c r="Q1991" s="11">
        <f t="shared" si="62"/>
        <v>2016</v>
      </c>
      <c r="R1991" s="9">
        <f t="shared" si="63"/>
        <v>42685.680648148147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 t="s">
        <v>8337</v>
      </c>
      <c r="P1992" t="s">
        <v>8349</v>
      </c>
      <c r="Q1992" s="11">
        <f t="shared" si="62"/>
        <v>2016</v>
      </c>
      <c r="R1992" s="9">
        <f t="shared" si="63"/>
        <v>42398.195972222224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 t="s">
        <v>8337</v>
      </c>
      <c r="P1993" t="s">
        <v>8349</v>
      </c>
      <c r="Q1993" s="11">
        <f t="shared" si="62"/>
        <v>2015</v>
      </c>
      <c r="R1993" s="9">
        <f t="shared" si="63"/>
        <v>42167.89335648148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 t="s">
        <v>8337</v>
      </c>
      <c r="P1994" t="s">
        <v>8349</v>
      </c>
      <c r="Q1994" s="11">
        <f t="shared" si="62"/>
        <v>2015</v>
      </c>
      <c r="R1994" s="9">
        <f t="shared" si="63"/>
        <v>42023.143414351856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 t="s">
        <v>8337</v>
      </c>
      <c r="P1995" t="s">
        <v>8349</v>
      </c>
      <c r="Q1995" s="11">
        <f t="shared" si="62"/>
        <v>2015</v>
      </c>
      <c r="R1995" s="9">
        <f t="shared" si="63"/>
        <v>42329.58839120371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 t="s">
        <v>8337</v>
      </c>
      <c r="P1996" t="s">
        <v>8349</v>
      </c>
      <c r="Q1996" s="11">
        <f t="shared" si="62"/>
        <v>2016</v>
      </c>
      <c r="R1996" s="9">
        <f t="shared" si="63"/>
        <v>42651.006273148145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 t="s">
        <v>8337</v>
      </c>
      <c r="P1997" t="s">
        <v>8349</v>
      </c>
      <c r="Q1997" s="11">
        <f t="shared" si="62"/>
        <v>2015</v>
      </c>
      <c r="R1997" s="9">
        <f t="shared" si="63"/>
        <v>42181.902037037042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 t="s">
        <v>8337</v>
      </c>
      <c r="P1998" t="s">
        <v>8349</v>
      </c>
      <c r="Q1998" s="11">
        <f t="shared" si="62"/>
        <v>2014</v>
      </c>
      <c r="R1998" s="9">
        <f t="shared" si="63"/>
        <v>41800.819571759261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 t="s">
        <v>8337</v>
      </c>
      <c r="P1999" t="s">
        <v>8349</v>
      </c>
      <c r="Q1999" s="11">
        <f t="shared" si="62"/>
        <v>2014</v>
      </c>
      <c r="R1999" s="9">
        <f t="shared" si="63"/>
        <v>41847.930694444447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 t="s">
        <v>8337</v>
      </c>
      <c r="P2000" t="s">
        <v>8349</v>
      </c>
      <c r="Q2000" s="11">
        <f t="shared" si="62"/>
        <v>2014</v>
      </c>
      <c r="R2000" s="9">
        <f t="shared" si="63"/>
        <v>41807.118495370371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 t="s">
        <v>8337</v>
      </c>
      <c r="P2001" t="s">
        <v>8349</v>
      </c>
      <c r="Q2001" s="11">
        <f t="shared" si="62"/>
        <v>2014</v>
      </c>
      <c r="R2001" s="9">
        <f t="shared" si="63"/>
        <v>41926.482731481483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 t="s">
        <v>8337</v>
      </c>
      <c r="P2002" t="s">
        <v>8349</v>
      </c>
      <c r="Q2002" s="11">
        <f t="shared" si="62"/>
        <v>2015</v>
      </c>
      <c r="R2002" s="9">
        <f t="shared" si="63"/>
        <v>42345.951539351852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 t="s">
        <v>8318</v>
      </c>
      <c r="P2003" t="s">
        <v>8348</v>
      </c>
      <c r="Q2003" s="11">
        <f t="shared" si="62"/>
        <v>2015</v>
      </c>
      <c r="R2003" s="9">
        <f t="shared" si="63"/>
        <v>42136.209675925929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 t="s">
        <v>8318</v>
      </c>
      <c r="P2004" t="s">
        <v>8348</v>
      </c>
      <c r="Q2004" s="11">
        <f t="shared" si="62"/>
        <v>2016</v>
      </c>
      <c r="R2004" s="9">
        <f t="shared" si="63"/>
        <v>42728.71230324074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 t="s">
        <v>8318</v>
      </c>
      <c r="P2005" t="s">
        <v>8348</v>
      </c>
      <c r="Q2005" s="11">
        <f t="shared" si="62"/>
        <v>2010</v>
      </c>
      <c r="R2005" s="9">
        <f t="shared" si="63"/>
        <v>40347.125601851854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 t="s">
        <v>8318</v>
      </c>
      <c r="P2006" t="s">
        <v>8348</v>
      </c>
      <c r="Q2006" s="11">
        <f t="shared" si="62"/>
        <v>2014</v>
      </c>
      <c r="R2006" s="9">
        <f t="shared" si="63"/>
        <v>41800.604895833334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 t="s">
        <v>8318</v>
      </c>
      <c r="P2007" t="s">
        <v>8348</v>
      </c>
      <c r="Q2007" s="11">
        <f t="shared" si="62"/>
        <v>2013</v>
      </c>
      <c r="R2007" s="9">
        <f t="shared" si="63"/>
        <v>41535.812708333331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 t="s">
        <v>8318</v>
      </c>
      <c r="P2008" t="s">
        <v>8348</v>
      </c>
      <c r="Q2008" s="11">
        <f t="shared" si="62"/>
        <v>2014</v>
      </c>
      <c r="R2008" s="9">
        <f t="shared" si="63"/>
        <v>41941.500520833331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 t="s">
        <v>8318</v>
      </c>
      <c r="P2009" t="s">
        <v>8348</v>
      </c>
      <c r="Q2009" s="11">
        <f t="shared" si="62"/>
        <v>2010</v>
      </c>
      <c r="R2009" s="9">
        <f t="shared" si="63"/>
        <v>40347.837800925925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 t="s">
        <v>8318</v>
      </c>
      <c r="P2010" t="s">
        <v>8348</v>
      </c>
      <c r="Q2010" s="11">
        <f t="shared" si="62"/>
        <v>2011</v>
      </c>
      <c r="R2010" s="9">
        <f t="shared" si="63"/>
        <v>40761.604421296295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 t="s">
        <v>8318</v>
      </c>
      <c r="P2011" t="s">
        <v>8348</v>
      </c>
      <c r="Q2011" s="11">
        <f t="shared" si="62"/>
        <v>2016</v>
      </c>
      <c r="R2011" s="9">
        <f t="shared" si="63"/>
        <v>42661.323414351849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 t="s">
        <v>8318</v>
      </c>
      <c r="P2012" t="s">
        <v>8348</v>
      </c>
      <c r="Q2012" s="11">
        <f t="shared" si="62"/>
        <v>2016</v>
      </c>
      <c r="R2012" s="9">
        <f t="shared" si="63"/>
        <v>42570.996423611112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 t="s">
        <v>8318</v>
      </c>
      <c r="P2013" t="s">
        <v>8348</v>
      </c>
      <c r="Q2013" s="11">
        <f t="shared" si="62"/>
        <v>2015</v>
      </c>
      <c r="R2013" s="9">
        <f t="shared" si="63"/>
        <v>42347.358483796299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 t="s">
        <v>8318</v>
      </c>
      <c r="P2014" t="s">
        <v>8348</v>
      </c>
      <c r="Q2014" s="11">
        <f t="shared" si="62"/>
        <v>2015</v>
      </c>
      <c r="R2014" s="9">
        <f t="shared" si="63"/>
        <v>42010.822233796294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 t="s">
        <v>8318</v>
      </c>
      <c r="P2015" t="s">
        <v>8348</v>
      </c>
      <c r="Q2015" s="11">
        <f t="shared" si="62"/>
        <v>2016</v>
      </c>
      <c r="R2015" s="9">
        <f t="shared" si="63"/>
        <v>42499.960810185185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 t="s">
        <v>8318</v>
      </c>
      <c r="P2016" t="s">
        <v>8348</v>
      </c>
      <c r="Q2016" s="11">
        <f t="shared" si="62"/>
        <v>2013</v>
      </c>
      <c r="R2016" s="9">
        <f t="shared" si="63"/>
        <v>41324.214571759258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 t="s">
        <v>8318</v>
      </c>
      <c r="P2017" t="s">
        <v>8348</v>
      </c>
      <c r="Q2017" s="11">
        <f t="shared" si="62"/>
        <v>2011</v>
      </c>
      <c r="R2017" s="9">
        <f t="shared" si="63"/>
        <v>40765.876886574071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 t="s">
        <v>8318</v>
      </c>
      <c r="P2018" t="s">
        <v>8348</v>
      </c>
      <c r="Q2018" s="11">
        <f t="shared" si="62"/>
        <v>2013</v>
      </c>
      <c r="R2018" s="9">
        <f t="shared" si="63"/>
        <v>41312.88077546296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 t="s">
        <v>8318</v>
      </c>
      <c r="P2019" t="s">
        <v>8348</v>
      </c>
      <c r="Q2019" s="11">
        <f t="shared" si="62"/>
        <v>2012</v>
      </c>
      <c r="R2019" s="9">
        <f t="shared" si="63"/>
        <v>40961.057349537034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 t="s">
        <v>8318</v>
      </c>
      <c r="P2020" t="s">
        <v>8348</v>
      </c>
      <c r="Q2020" s="11">
        <f t="shared" si="62"/>
        <v>2015</v>
      </c>
      <c r="R2020" s="9">
        <f t="shared" si="63"/>
        <v>42199.365844907406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 t="s">
        <v>8318</v>
      </c>
      <c r="P2021" t="s">
        <v>8348</v>
      </c>
      <c r="Q2021" s="11">
        <f t="shared" si="62"/>
        <v>2016</v>
      </c>
      <c r="R2021" s="9">
        <f t="shared" si="63"/>
        <v>42605.70857638889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 t="s">
        <v>8318</v>
      </c>
      <c r="P2022" t="s">
        <v>8348</v>
      </c>
      <c r="Q2022" s="11">
        <f t="shared" si="62"/>
        <v>2014</v>
      </c>
      <c r="R2022" s="9">
        <f t="shared" si="63"/>
        <v>41737.097499999996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 t="s">
        <v>8318</v>
      </c>
      <c r="P2023" t="s">
        <v>8348</v>
      </c>
      <c r="Q2023" s="11">
        <f t="shared" si="62"/>
        <v>2014</v>
      </c>
      <c r="R2023" s="9">
        <f t="shared" si="63"/>
        <v>41861.070567129631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 t="s">
        <v>8318</v>
      </c>
      <c r="P2024" t="s">
        <v>8348</v>
      </c>
      <c r="Q2024" s="11">
        <f t="shared" si="62"/>
        <v>2016</v>
      </c>
      <c r="R2024" s="9">
        <f t="shared" si="63"/>
        <v>42502.569120370375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 t="s">
        <v>8318</v>
      </c>
      <c r="P2025" t="s">
        <v>8348</v>
      </c>
      <c r="Q2025" s="11">
        <f t="shared" si="62"/>
        <v>2015</v>
      </c>
      <c r="R2025" s="9">
        <f t="shared" si="63"/>
        <v>42136.420752314814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 t="s">
        <v>8318</v>
      </c>
      <c r="P2026" t="s">
        <v>8348</v>
      </c>
      <c r="Q2026" s="11">
        <f t="shared" si="62"/>
        <v>2012</v>
      </c>
      <c r="R2026" s="9">
        <f t="shared" si="63"/>
        <v>41099.966944444444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 t="s">
        <v>8318</v>
      </c>
      <c r="P2027" t="s">
        <v>8348</v>
      </c>
      <c r="Q2027" s="11">
        <f t="shared" si="62"/>
        <v>2015</v>
      </c>
      <c r="R2027" s="9">
        <f t="shared" si="63"/>
        <v>42136.184560185182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 t="s">
        <v>8318</v>
      </c>
      <c r="P2028" t="s">
        <v>8348</v>
      </c>
      <c r="Q2028" s="11">
        <f t="shared" si="62"/>
        <v>2014</v>
      </c>
      <c r="R2028" s="9">
        <f t="shared" si="63"/>
        <v>41704.735937500001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 t="s">
        <v>8318</v>
      </c>
      <c r="P2029" t="s">
        <v>8348</v>
      </c>
      <c r="Q2029" s="11">
        <f t="shared" si="62"/>
        <v>2015</v>
      </c>
      <c r="R2029" s="9">
        <f t="shared" si="63"/>
        <v>42048.813877314817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 t="s">
        <v>8318</v>
      </c>
      <c r="P2030" t="s">
        <v>8348</v>
      </c>
      <c r="Q2030" s="11">
        <f t="shared" si="62"/>
        <v>2010</v>
      </c>
      <c r="R2030" s="9">
        <f t="shared" si="63"/>
        <v>40215.919050925928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 t="s">
        <v>8318</v>
      </c>
      <c r="P2031" t="s">
        <v>8348</v>
      </c>
      <c r="Q2031" s="11">
        <f t="shared" si="62"/>
        <v>2014</v>
      </c>
      <c r="R2031" s="9">
        <f t="shared" si="63"/>
        <v>41848.021770833337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 t="s">
        <v>8318</v>
      </c>
      <c r="P2032" t="s">
        <v>8348</v>
      </c>
      <c r="Q2032" s="11">
        <f t="shared" si="62"/>
        <v>2012</v>
      </c>
      <c r="R2032" s="9">
        <f t="shared" si="63"/>
        <v>41212.996481481481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 t="s">
        <v>8318</v>
      </c>
      <c r="P2033" t="s">
        <v>8348</v>
      </c>
      <c r="Q2033" s="11">
        <f t="shared" si="62"/>
        <v>2014</v>
      </c>
      <c r="R2033" s="9">
        <f t="shared" si="63"/>
        <v>41975.329317129625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 t="s">
        <v>8318</v>
      </c>
      <c r="P2034" t="s">
        <v>8348</v>
      </c>
      <c r="Q2034" s="11">
        <f t="shared" si="62"/>
        <v>2016</v>
      </c>
      <c r="R2034" s="9">
        <f t="shared" si="63"/>
        <v>42689.565671296295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 t="s">
        <v>8318</v>
      </c>
      <c r="P2035" t="s">
        <v>8348</v>
      </c>
      <c r="Q2035" s="11">
        <f t="shared" si="62"/>
        <v>2014</v>
      </c>
      <c r="R2035" s="9">
        <f t="shared" si="63"/>
        <v>41725.082384259258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 t="s">
        <v>8318</v>
      </c>
      <c r="P2036" t="s">
        <v>8348</v>
      </c>
      <c r="Q2036" s="11">
        <f t="shared" si="62"/>
        <v>2015</v>
      </c>
      <c r="R2036" s="9">
        <f t="shared" si="63"/>
        <v>42076.130011574074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 t="s">
        <v>8318</v>
      </c>
      <c r="P2037" t="s">
        <v>8348</v>
      </c>
      <c r="Q2037" s="11">
        <f t="shared" si="62"/>
        <v>2015</v>
      </c>
      <c r="R2037" s="9">
        <f t="shared" si="63"/>
        <v>42311.625081018516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 t="s">
        <v>8318</v>
      </c>
      <c r="P2038" t="s">
        <v>8348</v>
      </c>
      <c r="Q2038" s="11">
        <f t="shared" si="62"/>
        <v>2014</v>
      </c>
      <c r="R2038" s="9">
        <f t="shared" si="63"/>
        <v>41738.864803240744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 t="s">
        <v>8318</v>
      </c>
      <c r="P2039" t="s">
        <v>8348</v>
      </c>
      <c r="Q2039" s="11">
        <f t="shared" si="62"/>
        <v>2013</v>
      </c>
      <c r="R2039" s="9">
        <f t="shared" si="63"/>
        <v>41578.210104166668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 t="s">
        <v>8318</v>
      </c>
      <c r="P2040" t="s">
        <v>8348</v>
      </c>
      <c r="Q2040" s="11">
        <f t="shared" si="62"/>
        <v>2013</v>
      </c>
      <c r="R2040" s="9">
        <f t="shared" si="63"/>
        <v>41424.27107638889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 t="s">
        <v>8318</v>
      </c>
      <c r="P2041" t="s">
        <v>8348</v>
      </c>
      <c r="Q2041" s="11">
        <f t="shared" si="62"/>
        <v>2016</v>
      </c>
      <c r="R2041" s="9">
        <f t="shared" si="63"/>
        <v>42675.438946759255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 t="s">
        <v>8318</v>
      </c>
      <c r="P2042" t="s">
        <v>8348</v>
      </c>
      <c r="Q2042" s="11">
        <f t="shared" si="62"/>
        <v>2013</v>
      </c>
      <c r="R2042" s="9">
        <f t="shared" si="63"/>
        <v>41578.927118055559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 t="s">
        <v>8318</v>
      </c>
      <c r="P2043" t="s">
        <v>8348</v>
      </c>
      <c r="Q2043" s="11">
        <f t="shared" si="62"/>
        <v>2016</v>
      </c>
      <c r="R2043" s="9">
        <f t="shared" si="63"/>
        <v>42654.525775462964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 t="s">
        <v>8318</v>
      </c>
      <c r="P2044" t="s">
        <v>8348</v>
      </c>
      <c r="Q2044" s="11">
        <f t="shared" si="62"/>
        <v>2015</v>
      </c>
      <c r="R2044" s="9">
        <f t="shared" si="63"/>
        <v>42331.708032407405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 t="s">
        <v>8318</v>
      </c>
      <c r="P2045" t="s">
        <v>8348</v>
      </c>
      <c r="Q2045" s="11">
        <f t="shared" si="62"/>
        <v>2016</v>
      </c>
      <c r="R2045" s="9">
        <f t="shared" si="63"/>
        <v>42661.176817129628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 t="s">
        <v>8318</v>
      </c>
      <c r="P2046" t="s">
        <v>8348</v>
      </c>
      <c r="Q2046" s="11">
        <f t="shared" si="62"/>
        <v>2015</v>
      </c>
      <c r="R2046" s="9">
        <f t="shared" si="63"/>
        <v>42138.684189814812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 t="s">
        <v>8318</v>
      </c>
      <c r="P2047" t="s">
        <v>8348</v>
      </c>
      <c r="Q2047" s="11">
        <f t="shared" si="62"/>
        <v>2012</v>
      </c>
      <c r="R2047" s="9">
        <f t="shared" si="63"/>
        <v>41069.088506944441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 t="s">
        <v>8318</v>
      </c>
      <c r="P2048" t="s">
        <v>8348</v>
      </c>
      <c r="Q2048" s="11">
        <f t="shared" si="62"/>
        <v>2013</v>
      </c>
      <c r="R2048" s="9">
        <f t="shared" si="63"/>
        <v>41387.171805555554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 t="s">
        <v>8318</v>
      </c>
      <c r="P2049" t="s">
        <v>8348</v>
      </c>
      <c r="Q2049" s="11">
        <f t="shared" si="62"/>
        <v>2015</v>
      </c>
      <c r="R2049" s="9">
        <f t="shared" si="63"/>
        <v>42081.903587962966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 t="s">
        <v>8318</v>
      </c>
      <c r="P2050" t="s">
        <v>8348</v>
      </c>
      <c r="Q2050" s="11">
        <f t="shared" ref="Q2050:Q2113" si="64">YEAR(R2050)</f>
        <v>2013</v>
      </c>
      <c r="R2050" s="9">
        <f t="shared" ref="R2050:R2113" si="65">(((J2050/60)/60/24)+DATE(1970,1,1))</f>
        <v>41387.651516203703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 t="s">
        <v>8318</v>
      </c>
      <c r="P2051" t="s">
        <v>8348</v>
      </c>
      <c r="Q2051" s="11">
        <f t="shared" si="64"/>
        <v>2013</v>
      </c>
      <c r="R2051" s="9">
        <f t="shared" si="65"/>
        <v>41575.527349537035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 t="s">
        <v>8318</v>
      </c>
      <c r="P2052" t="s">
        <v>8348</v>
      </c>
      <c r="Q2052" s="11">
        <f t="shared" si="64"/>
        <v>2015</v>
      </c>
      <c r="R2052" s="9">
        <f t="shared" si="65"/>
        <v>42115.071504629625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 t="s">
        <v>8318</v>
      </c>
      <c r="P2053" t="s">
        <v>8348</v>
      </c>
      <c r="Q2053" s="11">
        <f t="shared" si="64"/>
        <v>2013</v>
      </c>
      <c r="R2053" s="9">
        <f t="shared" si="65"/>
        <v>41604.022418981483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 t="s">
        <v>8318</v>
      </c>
      <c r="P2054" t="s">
        <v>8348</v>
      </c>
      <c r="Q2054" s="11">
        <f t="shared" si="64"/>
        <v>2016</v>
      </c>
      <c r="R2054" s="9">
        <f t="shared" si="65"/>
        <v>42375.08394675926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 t="s">
        <v>8318</v>
      </c>
      <c r="P2055" t="s">
        <v>8348</v>
      </c>
      <c r="Q2055" s="11">
        <f t="shared" si="64"/>
        <v>2015</v>
      </c>
      <c r="R2055" s="9">
        <f t="shared" si="65"/>
        <v>42303.617488425924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 t="s">
        <v>8318</v>
      </c>
      <c r="P2056" t="s">
        <v>8348</v>
      </c>
      <c r="Q2056" s="11">
        <f t="shared" si="64"/>
        <v>2014</v>
      </c>
      <c r="R2056" s="9">
        <f t="shared" si="65"/>
        <v>41731.520949074074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 t="s">
        <v>8318</v>
      </c>
      <c r="P2057" t="s">
        <v>8348</v>
      </c>
      <c r="Q2057" s="11">
        <f t="shared" si="64"/>
        <v>2014</v>
      </c>
      <c r="R2057" s="9">
        <f t="shared" si="65"/>
        <v>41946.674108796295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 t="s">
        <v>8318</v>
      </c>
      <c r="P2058" t="s">
        <v>8348</v>
      </c>
      <c r="Q2058" s="11">
        <f t="shared" si="64"/>
        <v>2013</v>
      </c>
      <c r="R2058" s="9">
        <f t="shared" si="65"/>
        <v>41351.76090277778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 t="s">
        <v>8318</v>
      </c>
      <c r="P2059" t="s">
        <v>8348</v>
      </c>
      <c r="Q2059" s="11">
        <f t="shared" si="64"/>
        <v>2016</v>
      </c>
      <c r="R2059" s="9">
        <f t="shared" si="65"/>
        <v>42396.494583333333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 t="s">
        <v>8318</v>
      </c>
      <c r="P2060" t="s">
        <v>8348</v>
      </c>
      <c r="Q2060" s="11">
        <f t="shared" si="64"/>
        <v>2015</v>
      </c>
      <c r="R2060" s="9">
        <f t="shared" si="65"/>
        <v>42026.370717592596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 t="s">
        <v>8318</v>
      </c>
      <c r="P2061" t="s">
        <v>8348</v>
      </c>
      <c r="Q2061" s="11">
        <f t="shared" si="64"/>
        <v>2015</v>
      </c>
      <c r="R2061" s="9">
        <f t="shared" si="65"/>
        <v>42361.602476851855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 t="s">
        <v>8318</v>
      </c>
      <c r="P2062" t="s">
        <v>8348</v>
      </c>
      <c r="Q2062" s="11">
        <f t="shared" si="64"/>
        <v>2014</v>
      </c>
      <c r="R2062" s="9">
        <f t="shared" si="65"/>
        <v>41783.642939814818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 t="s">
        <v>8318</v>
      </c>
      <c r="P2063" t="s">
        <v>8348</v>
      </c>
      <c r="Q2063" s="11">
        <f t="shared" si="64"/>
        <v>2016</v>
      </c>
      <c r="R2063" s="9">
        <f t="shared" si="65"/>
        <v>42705.764513888891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 t="s">
        <v>8318</v>
      </c>
      <c r="P2064" t="s">
        <v>8348</v>
      </c>
      <c r="Q2064" s="11">
        <f t="shared" si="64"/>
        <v>2016</v>
      </c>
      <c r="R2064" s="9">
        <f t="shared" si="65"/>
        <v>42423.3830787037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 t="s">
        <v>8318</v>
      </c>
      <c r="P2065" t="s">
        <v>8348</v>
      </c>
      <c r="Q2065" s="11">
        <f t="shared" si="64"/>
        <v>2016</v>
      </c>
      <c r="R2065" s="9">
        <f t="shared" si="65"/>
        <v>42472.73265046296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 t="s">
        <v>8318</v>
      </c>
      <c r="P2066" t="s">
        <v>8348</v>
      </c>
      <c r="Q2066" s="11">
        <f t="shared" si="64"/>
        <v>2013</v>
      </c>
      <c r="R2066" s="9">
        <f t="shared" si="65"/>
        <v>41389.364849537036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 t="s">
        <v>8318</v>
      </c>
      <c r="P2067" t="s">
        <v>8348</v>
      </c>
      <c r="Q2067" s="11">
        <f t="shared" si="64"/>
        <v>2013</v>
      </c>
      <c r="R2067" s="9">
        <f t="shared" si="65"/>
        <v>41603.333668981482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 t="s">
        <v>8318</v>
      </c>
      <c r="P2068" t="s">
        <v>8348</v>
      </c>
      <c r="Q2068" s="11">
        <f t="shared" si="64"/>
        <v>2014</v>
      </c>
      <c r="R2068" s="9">
        <f t="shared" si="65"/>
        <v>41844.771793981483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 t="s">
        <v>8318</v>
      </c>
      <c r="P2069" t="s">
        <v>8348</v>
      </c>
      <c r="Q2069" s="11">
        <f t="shared" si="64"/>
        <v>2015</v>
      </c>
      <c r="R2069" s="9">
        <f t="shared" si="65"/>
        <v>42115.853888888887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 t="s">
        <v>8318</v>
      </c>
      <c r="P2070" t="s">
        <v>8348</v>
      </c>
      <c r="Q2070" s="11">
        <f t="shared" si="64"/>
        <v>2016</v>
      </c>
      <c r="R2070" s="9">
        <f t="shared" si="65"/>
        <v>42633.841608796298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 t="s">
        <v>8318</v>
      </c>
      <c r="P2071" t="s">
        <v>8348</v>
      </c>
      <c r="Q2071" s="11">
        <f t="shared" si="64"/>
        <v>2015</v>
      </c>
      <c r="R2071" s="9">
        <f t="shared" si="65"/>
        <v>42340.972118055557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 t="s">
        <v>8318</v>
      </c>
      <c r="P2072" t="s">
        <v>8348</v>
      </c>
      <c r="Q2072" s="11">
        <f t="shared" si="64"/>
        <v>2016</v>
      </c>
      <c r="R2072" s="9">
        <f t="shared" si="65"/>
        <v>42519.6565162037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 t="s">
        <v>8318</v>
      </c>
      <c r="P2073" t="s">
        <v>8348</v>
      </c>
      <c r="Q2073" s="11">
        <f t="shared" si="64"/>
        <v>2016</v>
      </c>
      <c r="R2073" s="9">
        <f t="shared" si="65"/>
        <v>42600.278749999998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 t="s">
        <v>8318</v>
      </c>
      <c r="P2074" t="s">
        <v>8348</v>
      </c>
      <c r="Q2074" s="11">
        <f t="shared" si="64"/>
        <v>2016</v>
      </c>
      <c r="R2074" s="9">
        <f t="shared" si="65"/>
        <v>42467.581388888888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 t="s">
        <v>8318</v>
      </c>
      <c r="P2075" t="s">
        <v>8348</v>
      </c>
      <c r="Q2075" s="11">
        <f t="shared" si="64"/>
        <v>2015</v>
      </c>
      <c r="R2075" s="9">
        <f t="shared" si="65"/>
        <v>42087.668032407411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 t="s">
        <v>8318</v>
      </c>
      <c r="P2076" t="s">
        <v>8348</v>
      </c>
      <c r="Q2076" s="11">
        <f t="shared" si="64"/>
        <v>2016</v>
      </c>
      <c r="R2076" s="9">
        <f t="shared" si="65"/>
        <v>42466.826180555552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 t="s">
        <v>8318</v>
      </c>
      <c r="P2077" t="s">
        <v>8348</v>
      </c>
      <c r="Q2077" s="11">
        <f t="shared" si="64"/>
        <v>2013</v>
      </c>
      <c r="R2077" s="9">
        <f t="shared" si="65"/>
        <v>41450.681574074071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 t="s">
        <v>8318</v>
      </c>
      <c r="P2078" t="s">
        <v>8348</v>
      </c>
      <c r="Q2078" s="11">
        <f t="shared" si="64"/>
        <v>2014</v>
      </c>
      <c r="R2078" s="9">
        <f t="shared" si="65"/>
        <v>41803.880659722221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 t="s">
        <v>8318</v>
      </c>
      <c r="P2079" t="s">
        <v>8348</v>
      </c>
      <c r="Q2079" s="11">
        <f t="shared" si="64"/>
        <v>2015</v>
      </c>
      <c r="R2079" s="9">
        <f t="shared" si="65"/>
        <v>42103.042546296296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 t="s">
        <v>8318</v>
      </c>
      <c r="P2080" t="s">
        <v>8348</v>
      </c>
      <c r="Q2080" s="11">
        <f t="shared" si="64"/>
        <v>2016</v>
      </c>
      <c r="R2080" s="9">
        <f t="shared" si="65"/>
        <v>42692.771493055552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 t="s">
        <v>8318</v>
      </c>
      <c r="P2081" t="s">
        <v>8348</v>
      </c>
      <c r="Q2081" s="11">
        <f t="shared" si="64"/>
        <v>2015</v>
      </c>
      <c r="R2081" s="9">
        <f t="shared" si="65"/>
        <v>42150.71056712963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 t="s">
        <v>8318</v>
      </c>
      <c r="P2082" t="s">
        <v>8348</v>
      </c>
      <c r="Q2082" s="11">
        <f t="shared" si="64"/>
        <v>2015</v>
      </c>
      <c r="R2082" s="9">
        <f t="shared" si="65"/>
        <v>42289.957175925927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 t="s">
        <v>8324</v>
      </c>
      <c r="P2083" t="s">
        <v>8328</v>
      </c>
      <c r="Q2083" s="11">
        <f t="shared" si="64"/>
        <v>2012</v>
      </c>
      <c r="R2083" s="9">
        <f t="shared" si="65"/>
        <v>41004.156886574077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 t="s">
        <v>8324</v>
      </c>
      <c r="P2084" t="s">
        <v>8328</v>
      </c>
      <c r="Q2084" s="11">
        <f t="shared" si="64"/>
        <v>2011</v>
      </c>
      <c r="R2084" s="9">
        <f t="shared" si="65"/>
        <v>40811.120324074072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 t="s">
        <v>8324</v>
      </c>
      <c r="P2085" t="s">
        <v>8328</v>
      </c>
      <c r="Q2085" s="11">
        <f t="shared" si="64"/>
        <v>2012</v>
      </c>
      <c r="R2085" s="9">
        <f t="shared" si="65"/>
        <v>41034.72216435185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 t="s">
        <v>8324</v>
      </c>
      <c r="P2086" t="s">
        <v>8328</v>
      </c>
      <c r="Q2086" s="11">
        <f t="shared" si="64"/>
        <v>2014</v>
      </c>
      <c r="R2086" s="9">
        <f t="shared" si="65"/>
        <v>41731.833124999997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 t="s">
        <v>8324</v>
      </c>
      <c r="P2087" t="s">
        <v>8328</v>
      </c>
      <c r="Q2087" s="11">
        <f t="shared" si="64"/>
        <v>2012</v>
      </c>
      <c r="R2087" s="9">
        <f t="shared" si="65"/>
        <v>41075.835497685184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 t="s">
        <v>8324</v>
      </c>
      <c r="P2088" t="s">
        <v>8328</v>
      </c>
      <c r="Q2088" s="11">
        <f t="shared" si="64"/>
        <v>2011</v>
      </c>
      <c r="R2088" s="9">
        <f t="shared" si="65"/>
        <v>40860.67050925926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 t="s">
        <v>8324</v>
      </c>
      <c r="P2089" t="s">
        <v>8328</v>
      </c>
      <c r="Q2089" s="11">
        <f t="shared" si="64"/>
        <v>2011</v>
      </c>
      <c r="R2089" s="9">
        <f t="shared" si="65"/>
        <v>40764.204375000001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 t="s">
        <v>8324</v>
      </c>
      <c r="P2090" t="s">
        <v>8328</v>
      </c>
      <c r="Q2090" s="11">
        <f t="shared" si="64"/>
        <v>2010</v>
      </c>
      <c r="R2090" s="9">
        <f t="shared" si="65"/>
        <v>40395.714722222219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 t="s">
        <v>8324</v>
      </c>
      <c r="P2091" t="s">
        <v>8328</v>
      </c>
      <c r="Q2091" s="11">
        <f t="shared" si="64"/>
        <v>2013</v>
      </c>
      <c r="R2091" s="9">
        <f t="shared" si="65"/>
        <v>41453.076319444444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 t="s">
        <v>8324</v>
      </c>
      <c r="P2092" t="s">
        <v>8328</v>
      </c>
      <c r="Q2092" s="11">
        <f t="shared" si="64"/>
        <v>2013</v>
      </c>
      <c r="R2092" s="9">
        <f t="shared" si="65"/>
        <v>41299.381423611114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 t="s">
        <v>8324</v>
      </c>
      <c r="P2093" t="s">
        <v>8328</v>
      </c>
      <c r="Q2093" s="11">
        <f t="shared" si="64"/>
        <v>2011</v>
      </c>
      <c r="R2093" s="9">
        <f t="shared" si="65"/>
        <v>40555.322662037033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 t="s">
        <v>8324</v>
      </c>
      <c r="P2094" t="s">
        <v>8328</v>
      </c>
      <c r="Q2094" s="11">
        <f t="shared" si="64"/>
        <v>2011</v>
      </c>
      <c r="R2094" s="9">
        <f t="shared" si="65"/>
        <v>40763.707546296297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 t="s">
        <v>8324</v>
      </c>
      <c r="P2095" t="s">
        <v>8328</v>
      </c>
      <c r="Q2095" s="11">
        <f t="shared" si="64"/>
        <v>2012</v>
      </c>
      <c r="R2095" s="9">
        <f t="shared" si="65"/>
        <v>41205.854537037041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 t="s">
        <v>8324</v>
      </c>
      <c r="P2096" t="s">
        <v>8328</v>
      </c>
      <c r="Q2096" s="11">
        <f t="shared" si="64"/>
        <v>2012</v>
      </c>
      <c r="R2096" s="9">
        <f t="shared" si="65"/>
        <v>40939.02002314815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 t="s">
        <v>8324</v>
      </c>
      <c r="P2097" t="s">
        <v>8328</v>
      </c>
      <c r="Q2097" s="11">
        <f t="shared" si="64"/>
        <v>2011</v>
      </c>
      <c r="R2097" s="9">
        <f t="shared" si="65"/>
        <v>40758.733483796292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 t="s">
        <v>8324</v>
      </c>
      <c r="P2098" t="s">
        <v>8328</v>
      </c>
      <c r="Q2098" s="11">
        <f t="shared" si="64"/>
        <v>2012</v>
      </c>
      <c r="R2098" s="9">
        <f t="shared" si="65"/>
        <v>41192.758506944447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 t="s">
        <v>8324</v>
      </c>
      <c r="P2099" t="s">
        <v>8328</v>
      </c>
      <c r="Q2099" s="11">
        <f t="shared" si="64"/>
        <v>2011</v>
      </c>
      <c r="R2099" s="9">
        <f t="shared" si="65"/>
        <v>40818.58489583333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 t="s">
        <v>8324</v>
      </c>
      <c r="P2100" t="s">
        <v>8328</v>
      </c>
      <c r="Q2100" s="11">
        <f t="shared" si="64"/>
        <v>2012</v>
      </c>
      <c r="R2100" s="9">
        <f t="shared" si="65"/>
        <v>40946.11383101852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 t="s">
        <v>8324</v>
      </c>
      <c r="P2101" t="s">
        <v>8328</v>
      </c>
      <c r="Q2101" s="11">
        <f t="shared" si="64"/>
        <v>2015</v>
      </c>
      <c r="R2101" s="9">
        <f t="shared" si="65"/>
        <v>42173.746342592596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 t="s">
        <v>8324</v>
      </c>
      <c r="P2102" t="s">
        <v>8328</v>
      </c>
      <c r="Q2102" s="11">
        <f t="shared" si="64"/>
        <v>2012</v>
      </c>
      <c r="R2102" s="9">
        <f t="shared" si="65"/>
        <v>41074.834965277776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 t="s">
        <v>8324</v>
      </c>
      <c r="P2103" t="s">
        <v>8328</v>
      </c>
      <c r="Q2103" s="11">
        <f t="shared" si="64"/>
        <v>2011</v>
      </c>
      <c r="R2103" s="9">
        <f t="shared" si="65"/>
        <v>40892.149467592593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 t="s">
        <v>8324</v>
      </c>
      <c r="P2104" t="s">
        <v>8328</v>
      </c>
      <c r="Q2104" s="11">
        <f t="shared" si="64"/>
        <v>2011</v>
      </c>
      <c r="R2104" s="9">
        <f t="shared" si="65"/>
        <v>40638.868611111109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 t="s">
        <v>8324</v>
      </c>
      <c r="P2105" t="s">
        <v>8328</v>
      </c>
      <c r="Q2105" s="11">
        <f t="shared" si="64"/>
        <v>2012</v>
      </c>
      <c r="R2105" s="9">
        <f t="shared" si="65"/>
        <v>41192.754942129628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 t="s">
        <v>8324</v>
      </c>
      <c r="P2106" t="s">
        <v>8328</v>
      </c>
      <c r="Q2106" s="11">
        <f t="shared" si="64"/>
        <v>2013</v>
      </c>
      <c r="R2106" s="9">
        <f t="shared" si="65"/>
        <v>41394.074467592596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 t="s">
        <v>8324</v>
      </c>
      <c r="P2107" t="s">
        <v>8328</v>
      </c>
      <c r="Q2107" s="11">
        <f t="shared" si="64"/>
        <v>2014</v>
      </c>
      <c r="R2107" s="9">
        <f t="shared" si="65"/>
        <v>41951.788807870369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 t="s">
        <v>8324</v>
      </c>
      <c r="P2108" t="s">
        <v>8328</v>
      </c>
      <c r="Q2108" s="11">
        <f t="shared" si="64"/>
        <v>2012</v>
      </c>
      <c r="R2108" s="9">
        <f t="shared" si="65"/>
        <v>41270.21497685185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 t="s">
        <v>8324</v>
      </c>
      <c r="P2109" t="s">
        <v>8328</v>
      </c>
      <c r="Q2109" s="11">
        <f t="shared" si="64"/>
        <v>2014</v>
      </c>
      <c r="R2109" s="9">
        <f t="shared" si="65"/>
        <v>41934.71056712963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 t="s">
        <v>8324</v>
      </c>
      <c r="P2110" t="s">
        <v>8328</v>
      </c>
      <c r="Q2110" s="11">
        <f t="shared" si="64"/>
        <v>2012</v>
      </c>
      <c r="R2110" s="9">
        <f t="shared" si="65"/>
        <v>41135.175694444442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 t="s">
        <v>8324</v>
      </c>
      <c r="P2111" t="s">
        <v>8328</v>
      </c>
      <c r="Q2111" s="11">
        <f t="shared" si="64"/>
        <v>2015</v>
      </c>
      <c r="R2111" s="9">
        <f t="shared" si="65"/>
        <v>42160.708530092597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 t="s">
        <v>8324</v>
      </c>
      <c r="P2112" t="s">
        <v>8328</v>
      </c>
      <c r="Q2112" s="11">
        <f t="shared" si="64"/>
        <v>2014</v>
      </c>
      <c r="R2112" s="9">
        <f t="shared" si="65"/>
        <v>41759.670937499999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 t="s">
        <v>8324</v>
      </c>
      <c r="P2113" t="s">
        <v>8328</v>
      </c>
      <c r="Q2113" s="11">
        <f t="shared" si="64"/>
        <v>2011</v>
      </c>
      <c r="R2113" s="9">
        <f t="shared" si="65"/>
        <v>40703.197048611109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 t="s">
        <v>8324</v>
      </c>
      <c r="P2114" t="s">
        <v>8328</v>
      </c>
      <c r="Q2114" s="11">
        <f t="shared" ref="Q2114:Q2177" si="66">YEAR(R2114)</f>
        <v>2013</v>
      </c>
      <c r="R2114" s="9">
        <f t="shared" ref="R2114:R2177" si="67">(((J2114/60)/60/24)+DATE(1970,1,1))</f>
        <v>41365.928159722222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 t="s">
        <v>8324</v>
      </c>
      <c r="P2115" t="s">
        <v>8328</v>
      </c>
      <c r="Q2115" s="11">
        <f t="shared" si="66"/>
        <v>2014</v>
      </c>
      <c r="R2115" s="9">
        <f t="shared" si="67"/>
        <v>41870.86546296296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 t="s">
        <v>8324</v>
      </c>
      <c r="P2116" t="s">
        <v>8328</v>
      </c>
      <c r="Q2116" s="11">
        <f t="shared" si="66"/>
        <v>2010</v>
      </c>
      <c r="R2116" s="9">
        <f t="shared" si="67"/>
        <v>40458.815625000003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 t="s">
        <v>8324</v>
      </c>
      <c r="P2117" t="s">
        <v>8328</v>
      </c>
      <c r="Q2117" s="11">
        <f t="shared" si="66"/>
        <v>2011</v>
      </c>
      <c r="R2117" s="9">
        <f t="shared" si="67"/>
        <v>40564.081030092595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 t="s">
        <v>8324</v>
      </c>
      <c r="P2118" t="s">
        <v>8328</v>
      </c>
      <c r="Q2118" s="11">
        <f t="shared" si="66"/>
        <v>2012</v>
      </c>
      <c r="R2118" s="9">
        <f t="shared" si="67"/>
        <v>41136.777812500004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 t="s">
        <v>8324</v>
      </c>
      <c r="P2119" t="s">
        <v>8328</v>
      </c>
      <c r="Q2119" s="11">
        <f t="shared" si="66"/>
        <v>2015</v>
      </c>
      <c r="R2119" s="9">
        <f t="shared" si="67"/>
        <v>42290.059594907405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 t="s">
        <v>8324</v>
      </c>
      <c r="P2120" t="s">
        <v>8328</v>
      </c>
      <c r="Q2120" s="11">
        <f t="shared" si="66"/>
        <v>2011</v>
      </c>
      <c r="R2120" s="9">
        <f t="shared" si="67"/>
        <v>40718.839537037034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 t="s">
        <v>8324</v>
      </c>
      <c r="P2121" t="s">
        <v>8328</v>
      </c>
      <c r="Q2121" s="11">
        <f t="shared" si="66"/>
        <v>2012</v>
      </c>
      <c r="R2121" s="9">
        <f t="shared" si="67"/>
        <v>41107.130150462966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 t="s">
        <v>8324</v>
      </c>
      <c r="P2122" t="s">
        <v>8328</v>
      </c>
      <c r="Q2122" s="11">
        <f t="shared" si="66"/>
        <v>2013</v>
      </c>
      <c r="R2122" s="9">
        <f t="shared" si="67"/>
        <v>41591.964537037034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 t="s">
        <v>8332</v>
      </c>
      <c r="P2123" t="s">
        <v>8333</v>
      </c>
      <c r="Q2123" s="11">
        <f t="shared" si="66"/>
        <v>2016</v>
      </c>
      <c r="R2123" s="9">
        <f t="shared" si="67"/>
        <v>42716.7424537037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 t="s">
        <v>8332</v>
      </c>
      <c r="P2124" t="s">
        <v>8333</v>
      </c>
      <c r="Q2124" s="11">
        <f t="shared" si="66"/>
        <v>2016</v>
      </c>
      <c r="R2124" s="9">
        <f t="shared" si="67"/>
        <v>42712.300567129627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 t="s">
        <v>8332</v>
      </c>
      <c r="P2125" t="s">
        <v>8333</v>
      </c>
      <c r="Q2125" s="11">
        <f t="shared" si="66"/>
        <v>2010</v>
      </c>
      <c r="R2125" s="9">
        <f t="shared" si="67"/>
        <v>40198.424849537041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 t="s">
        <v>8332</v>
      </c>
      <c r="P2126" t="s">
        <v>8333</v>
      </c>
      <c r="Q2126" s="11">
        <f t="shared" si="66"/>
        <v>2010</v>
      </c>
      <c r="R2126" s="9">
        <f t="shared" si="67"/>
        <v>40464.028182870366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 t="s">
        <v>8332</v>
      </c>
      <c r="P2127" t="s">
        <v>8333</v>
      </c>
      <c r="Q2127" s="11">
        <f t="shared" si="66"/>
        <v>2015</v>
      </c>
      <c r="R2127" s="9">
        <f t="shared" si="67"/>
        <v>42191.023530092592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 t="s">
        <v>8332</v>
      </c>
      <c r="P2128" t="s">
        <v>8333</v>
      </c>
      <c r="Q2128" s="11">
        <f t="shared" si="66"/>
        <v>2014</v>
      </c>
      <c r="R2128" s="9">
        <f t="shared" si="67"/>
        <v>41951.973229166666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 t="s">
        <v>8332</v>
      </c>
      <c r="P2129" t="s">
        <v>8333</v>
      </c>
      <c r="Q2129" s="11">
        <f t="shared" si="66"/>
        <v>2015</v>
      </c>
      <c r="R2129" s="9">
        <f t="shared" si="67"/>
        <v>42045.50535879629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 t="s">
        <v>8332</v>
      </c>
      <c r="P2130" t="s">
        <v>8333</v>
      </c>
      <c r="Q2130" s="11">
        <f t="shared" si="66"/>
        <v>2014</v>
      </c>
      <c r="R2130" s="9">
        <f t="shared" si="67"/>
        <v>41843.772789351853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 t="s">
        <v>8332</v>
      </c>
      <c r="P2131" t="s">
        <v>8333</v>
      </c>
      <c r="Q2131" s="11">
        <f t="shared" si="66"/>
        <v>2016</v>
      </c>
      <c r="R2131" s="9">
        <f t="shared" si="67"/>
        <v>42409.024305555555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 t="s">
        <v>8332</v>
      </c>
      <c r="P2132" t="s">
        <v>8333</v>
      </c>
      <c r="Q2132" s="11">
        <f t="shared" si="66"/>
        <v>2014</v>
      </c>
      <c r="R2132" s="9">
        <f t="shared" si="67"/>
        <v>41832.086377314816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 t="s">
        <v>8332</v>
      </c>
      <c r="P2133" t="s">
        <v>8333</v>
      </c>
      <c r="Q2133" s="11">
        <f t="shared" si="66"/>
        <v>2015</v>
      </c>
      <c r="R2133" s="9">
        <f t="shared" si="67"/>
        <v>42167.207071759258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 t="s">
        <v>8332</v>
      </c>
      <c r="P2134" t="s">
        <v>8333</v>
      </c>
      <c r="Q2134" s="11">
        <f t="shared" si="66"/>
        <v>2014</v>
      </c>
      <c r="R2134" s="9">
        <f t="shared" si="67"/>
        <v>41643.487175925926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 t="s">
        <v>8332</v>
      </c>
      <c r="P2135" t="s">
        <v>8333</v>
      </c>
      <c r="Q2135" s="11">
        <f t="shared" si="66"/>
        <v>2011</v>
      </c>
      <c r="R2135" s="9">
        <f t="shared" si="67"/>
        <v>40619.097210648149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 t="s">
        <v>8332</v>
      </c>
      <c r="P2136" t="s">
        <v>8333</v>
      </c>
      <c r="Q2136" s="11">
        <f t="shared" si="66"/>
        <v>2013</v>
      </c>
      <c r="R2136" s="9">
        <f t="shared" si="67"/>
        <v>41361.886469907404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 t="s">
        <v>8332</v>
      </c>
      <c r="P2137" t="s">
        <v>8333</v>
      </c>
      <c r="Q2137" s="11">
        <f t="shared" si="66"/>
        <v>2012</v>
      </c>
      <c r="R2137" s="9">
        <f t="shared" si="67"/>
        <v>41156.963344907403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 t="s">
        <v>8332</v>
      </c>
      <c r="P2138" t="s">
        <v>8333</v>
      </c>
      <c r="Q2138" s="11">
        <f t="shared" si="66"/>
        <v>2013</v>
      </c>
      <c r="R2138" s="9">
        <f t="shared" si="67"/>
        <v>41536.509097222224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 t="s">
        <v>8332</v>
      </c>
      <c r="P2139" t="s">
        <v>8333</v>
      </c>
      <c r="Q2139" s="11">
        <f t="shared" si="66"/>
        <v>2014</v>
      </c>
      <c r="R2139" s="9">
        <f t="shared" si="67"/>
        <v>41948.771168981482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 t="s">
        <v>8332</v>
      </c>
      <c r="P2140" t="s">
        <v>8333</v>
      </c>
      <c r="Q2140" s="11">
        <f t="shared" si="66"/>
        <v>2013</v>
      </c>
      <c r="R2140" s="9">
        <f t="shared" si="67"/>
        <v>41557.013182870374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 t="s">
        <v>8332</v>
      </c>
      <c r="P2141" t="s">
        <v>8333</v>
      </c>
      <c r="Q2141" s="11">
        <f t="shared" si="66"/>
        <v>2016</v>
      </c>
      <c r="R2141" s="9">
        <f t="shared" si="67"/>
        <v>42647.750092592592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 t="s">
        <v>8332</v>
      </c>
      <c r="P2142" t="s">
        <v>8333</v>
      </c>
      <c r="Q2142" s="11">
        <f t="shared" si="66"/>
        <v>2012</v>
      </c>
      <c r="R2142" s="9">
        <f t="shared" si="67"/>
        <v>41255.833611111113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 t="s">
        <v>8332</v>
      </c>
      <c r="P2143" t="s">
        <v>8333</v>
      </c>
      <c r="Q2143" s="11">
        <f t="shared" si="66"/>
        <v>2014</v>
      </c>
      <c r="R2143" s="9">
        <f t="shared" si="67"/>
        <v>41927.235636574071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 t="s">
        <v>8332</v>
      </c>
      <c r="P2144" t="s">
        <v>8333</v>
      </c>
      <c r="Q2144" s="11">
        <f t="shared" si="66"/>
        <v>2015</v>
      </c>
      <c r="R2144" s="9">
        <f t="shared" si="67"/>
        <v>42340.701504629629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 t="s">
        <v>8332</v>
      </c>
      <c r="P2145" t="s">
        <v>8333</v>
      </c>
      <c r="Q2145" s="11">
        <f t="shared" si="66"/>
        <v>2010</v>
      </c>
      <c r="R2145" s="9">
        <f t="shared" si="67"/>
        <v>40332.886712962965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 t="s">
        <v>8332</v>
      </c>
      <c r="P2146" t="s">
        <v>8333</v>
      </c>
      <c r="Q2146" s="11">
        <f t="shared" si="66"/>
        <v>2013</v>
      </c>
      <c r="R2146" s="9">
        <f t="shared" si="67"/>
        <v>41499.546759259261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 t="s">
        <v>8332</v>
      </c>
      <c r="P2147" t="s">
        <v>8333</v>
      </c>
      <c r="Q2147" s="11">
        <f t="shared" si="66"/>
        <v>2013</v>
      </c>
      <c r="R2147" s="9">
        <f t="shared" si="67"/>
        <v>41575.237430555557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 t="s">
        <v>8332</v>
      </c>
      <c r="P2148" t="s">
        <v>8333</v>
      </c>
      <c r="Q2148" s="11">
        <f t="shared" si="66"/>
        <v>2016</v>
      </c>
      <c r="R2148" s="9">
        <f t="shared" si="67"/>
        <v>42397.679513888885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 t="s">
        <v>8332</v>
      </c>
      <c r="P2149" t="s">
        <v>8333</v>
      </c>
      <c r="Q2149" s="11">
        <f t="shared" si="66"/>
        <v>2014</v>
      </c>
      <c r="R2149" s="9">
        <f t="shared" si="67"/>
        <v>41927.295694444445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 t="s">
        <v>8332</v>
      </c>
      <c r="P2150" t="s">
        <v>8333</v>
      </c>
      <c r="Q2150" s="11">
        <f t="shared" si="66"/>
        <v>2015</v>
      </c>
      <c r="R2150" s="9">
        <f t="shared" si="67"/>
        <v>42066.733587962968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 t="s">
        <v>8332</v>
      </c>
      <c r="P2151" t="s">
        <v>8333</v>
      </c>
      <c r="Q2151" s="11">
        <f t="shared" si="66"/>
        <v>2010</v>
      </c>
      <c r="R2151" s="9">
        <f t="shared" si="67"/>
        <v>40355.024953703702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 t="s">
        <v>8332</v>
      </c>
      <c r="P2152" t="s">
        <v>8333</v>
      </c>
      <c r="Q2152" s="11">
        <f t="shared" si="66"/>
        <v>2016</v>
      </c>
      <c r="R2152" s="9">
        <f t="shared" si="67"/>
        <v>42534.284710648149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 t="s">
        <v>8332</v>
      </c>
      <c r="P2153" t="s">
        <v>8333</v>
      </c>
      <c r="Q2153" s="11">
        <f t="shared" si="66"/>
        <v>2016</v>
      </c>
      <c r="R2153" s="9">
        <f t="shared" si="67"/>
        <v>42520.847384259265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 t="s">
        <v>8332</v>
      </c>
      <c r="P2154" t="s">
        <v>8333</v>
      </c>
      <c r="Q2154" s="11">
        <f t="shared" si="66"/>
        <v>2014</v>
      </c>
      <c r="R2154" s="9">
        <f t="shared" si="67"/>
        <v>41683.832280092596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 t="s">
        <v>8332</v>
      </c>
      <c r="P2155" t="s">
        <v>8333</v>
      </c>
      <c r="Q2155" s="11">
        <f t="shared" si="66"/>
        <v>2014</v>
      </c>
      <c r="R2155" s="9">
        <f t="shared" si="67"/>
        <v>41974.911087962959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 t="s">
        <v>8332</v>
      </c>
      <c r="P2156" t="s">
        <v>8333</v>
      </c>
      <c r="Q2156" s="11">
        <f t="shared" si="66"/>
        <v>2014</v>
      </c>
      <c r="R2156" s="9">
        <f t="shared" si="67"/>
        <v>41647.632256944446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 t="s">
        <v>8332</v>
      </c>
      <c r="P2157" t="s">
        <v>8333</v>
      </c>
      <c r="Q2157" s="11">
        <f t="shared" si="66"/>
        <v>2016</v>
      </c>
      <c r="R2157" s="9">
        <f t="shared" si="67"/>
        <v>42430.747511574074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 t="s">
        <v>8332</v>
      </c>
      <c r="P2158" t="s">
        <v>8333</v>
      </c>
      <c r="Q2158" s="11">
        <f t="shared" si="66"/>
        <v>2013</v>
      </c>
      <c r="R2158" s="9">
        <f t="shared" si="67"/>
        <v>41488.85423611111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 t="s">
        <v>8332</v>
      </c>
      <c r="P2159" t="s">
        <v>8333</v>
      </c>
      <c r="Q2159" s="11">
        <f t="shared" si="66"/>
        <v>2016</v>
      </c>
      <c r="R2159" s="9">
        <f t="shared" si="67"/>
        <v>42694.98128472222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 t="s">
        <v>8332</v>
      </c>
      <c r="P2160" t="s">
        <v>8333</v>
      </c>
      <c r="Q2160" s="11">
        <f t="shared" si="66"/>
        <v>2012</v>
      </c>
      <c r="R2160" s="9">
        <f t="shared" si="67"/>
        <v>41264.853865740741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 t="s">
        <v>8332</v>
      </c>
      <c r="P2161" t="s">
        <v>8333</v>
      </c>
      <c r="Q2161" s="11">
        <f t="shared" si="66"/>
        <v>2011</v>
      </c>
      <c r="R2161" s="9">
        <f t="shared" si="67"/>
        <v>40710.731180555551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 t="s">
        <v>8332</v>
      </c>
      <c r="P2162" t="s">
        <v>8333</v>
      </c>
      <c r="Q2162" s="11">
        <f t="shared" si="66"/>
        <v>2012</v>
      </c>
      <c r="R2162" s="9">
        <f t="shared" si="67"/>
        <v>41018.711863425924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 t="s">
        <v>8324</v>
      </c>
      <c r="P2163" t="s">
        <v>8325</v>
      </c>
      <c r="Q2163" s="11">
        <f t="shared" si="66"/>
        <v>2015</v>
      </c>
      <c r="R2163" s="9">
        <f t="shared" si="67"/>
        <v>42240.852534722217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 t="s">
        <v>8324</v>
      </c>
      <c r="P2164" t="s">
        <v>8325</v>
      </c>
      <c r="Q2164" s="11">
        <f t="shared" si="66"/>
        <v>2014</v>
      </c>
      <c r="R2164" s="9">
        <f t="shared" si="67"/>
        <v>41813.766099537039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 t="s">
        <v>8324</v>
      </c>
      <c r="P2165" t="s">
        <v>8325</v>
      </c>
      <c r="Q2165" s="11">
        <f t="shared" si="66"/>
        <v>2015</v>
      </c>
      <c r="R2165" s="9">
        <f t="shared" si="67"/>
        <v>42111.899537037039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 t="s">
        <v>8324</v>
      </c>
      <c r="P2166" t="s">
        <v>8325</v>
      </c>
      <c r="Q2166" s="11">
        <f t="shared" si="66"/>
        <v>2016</v>
      </c>
      <c r="R2166" s="9">
        <f t="shared" si="67"/>
        <v>42515.71775462963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 t="s">
        <v>8324</v>
      </c>
      <c r="P2167" t="s">
        <v>8325</v>
      </c>
      <c r="Q2167" s="11">
        <f t="shared" si="66"/>
        <v>2016</v>
      </c>
      <c r="R2167" s="9">
        <f t="shared" si="67"/>
        <v>42438.667071759264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 t="s">
        <v>8324</v>
      </c>
      <c r="P2168" t="s">
        <v>8325</v>
      </c>
      <c r="Q2168" s="11">
        <f t="shared" si="66"/>
        <v>2014</v>
      </c>
      <c r="R2168" s="9">
        <f t="shared" si="67"/>
        <v>41933.838171296295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 t="s">
        <v>8324</v>
      </c>
      <c r="P2169" t="s">
        <v>8325</v>
      </c>
      <c r="Q2169" s="11">
        <f t="shared" si="66"/>
        <v>2012</v>
      </c>
      <c r="R2169" s="9">
        <f t="shared" si="67"/>
        <v>41153.066400462965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 t="s">
        <v>8324</v>
      </c>
      <c r="P2170" t="s">
        <v>8325</v>
      </c>
      <c r="Q2170" s="11">
        <f t="shared" si="66"/>
        <v>2017</v>
      </c>
      <c r="R2170" s="9">
        <f t="shared" si="67"/>
        <v>42745.600243055553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 t="s">
        <v>8324</v>
      </c>
      <c r="P2171" t="s">
        <v>8325</v>
      </c>
      <c r="Q2171" s="11">
        <f t="shared" si="66"/>
        <v>2017</v>
      </c>
      <c r="R2171" s="9">
        <f t="shared" si="67"/>
        <v>42793.700821759259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 t="s">
        <v>8324</v>
      </c>
      <c r="P2172" t="s">
        <v>8325</v>
      </c>
      <c r="Q2172" s="11">
        <f t="shared" si="66"/>
        <v>2015</v>
      </c>
      <c r="R2172" s="9">
        <f t="shared" si="67"/>
        <v>42198.750254629631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 t="s">
        <v>8324</v>
      </c>
      <c r="P2173" t="s">
        <v>8325</v>
      </c>
      <c r="Q2173" s="11">
        <f t="shared" si="66"/>
        <v>2015</v>
      </c>
      <c r="R2173" s="9">
        <f t="shared" si="67"/>
        <v>42141.95711805555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 t="s">
        <v>8324</v>
      </c>
      <c r="P2174" t="s">
        <v>8325</v>
      </c>
      <c r="Q2174" s="11">
        <f t="shared" si="66"/>
        <v>2015</v>
      </c>
      <c r="R2174" s="9">
        <f t="shared" si="67"/>
        <v>42082.580092592587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 t="s">
        <v>8324</v>
      </c>
      <c r="P2175" t="s">
        <v>8325</v>
      </c>
      <c r="Q2175" s="11">
        <f t="shared" si="66"/>
        <v>2013</v>
      </c>
      <c r="R2175" s="9">
        <f t="shared" si="67"/>
        <v>41495.692627314813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 t="s">
        <v>8324</v>
      </c>
      <c r="P2176" t="s">
        <v>8325</v>
      </c>
      <c r="Q2176" s="11">
        <f t="shared" si="66"/>
        <v>2016</v>
      </c>
      <c r="R2176" s="9">
        <f t="shared" si="67"/>
        <v>42465.542905092589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 t="s">
        <v>8324</v>
      </c>
      <c r="P2177" t="s">
        <v>8325</v>
      </c>
      <c r="Q2177" s="11">
        <f t="shared" si="66"/>
        <v>2016</v>
      </c>
      <c r="R2177" s="9">
        <f t="shared" si="67"/>
        <v>42565.009097222224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 t="s">
        <v>8324</v>
      </c>
      <c r="P2178" t="s">
        <v>8325</v>
      </c>
      <c r="Q2178" s="11">
        <f t="shared" ref="Q2178:Q2241" si="68">YEAR(R2178)</f>
        <v>2015</v>
      </c>
      <c r="R2178" s="9">
        <f t="shared" ref="R2178:R2241" si="69">(((J2178/60)/60/24)+DATE(1970,1,1))</f>
        <v>42096.633206018523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 t="s">
        <v>8324</v>
      </c>
      <c r="P2179" t="s">
        <v>8325</v>
      </c>
      <c r="Q2179" s="11">
        <f t="shared" si="68"/>
        <v>2016</v>
      </c>
      <c r="R2179" s="9">
        <f t="shared" si="69"/>
        <v>42502.250775462962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 t="s">
        <v>8324</v>
      </c>
      <c r="P2180" t="s">
        <v>8325</v>
      </c>
      <c r="Q2180" s="11">
        <f t="shared" si="68"/>
        <v>2016</v>
      </c>
      <c r="R2180" s="9">
        <f t="shared" si="69"/>
        <v>42723.63653935185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 t="s">
        <v>8324</v>
      </c>
      <c r="P2181" t="s">
        <v>8325</v>
      </c>
      <c r="Q2181" s="11">
        <f t="shared" si="68"/>
        <v>2015</v>
      </c>
      <c r="R2181" s="9">
        <f t="shared" si="69"/>
        <v>42075.171203703707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 t="s">
        <v>8324</v>
      </c>
      <c r="P2182" t="s">
        <v>8325</v>
      </c>
      <c r="Q2182" s="11">
        <f t="shared" si="68"/>
        <v>2015</v>
      </c>
      <c r="R2182" s="9">
        <f t="shared" si="69"/>
        <v>42279.669768518521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 t="s">
        <v>8332</v>
      </c>
      <c r="P2183" t="s">
        <v>8350</v>
      </c>
      <c r="Q2183" s="11">
        <f t="shared" si="68"/>
        <v>2017</v>
      </c>
      <c r="R2183" s="9">
        <f t="shared" si="69"/>
        <v>42773.005243055552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 t="s">
        <v>8332</v>
      </c>
      <c r="P2184" t="s">
        <v>8350</v>
      </c>
      <c r="Q2184" s="11">
        <f t="shared" si="68"/>
        <v>2014</v>
      </c>
      <c r="R2184" s="9">
        <f t="shared" si="69"/>
        <v>41879.900752314818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 t="s">
        <v>8332</v>
      </c>
      <c r="P2185" t="s">
        <v>8350</v>
      </c>
      <c r="Q2185" s="11">
        <f t="shared" si="68"/>
        <v>2017</v>
      </c>
      <c r="R2185" s="9">
        <f t="shared" si="69"/>
        <v>42745.365474537044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 t="s">
        <v>8332</v>
      </c>
      <c r="P2186" t="s">
        <v>8350</v>
      </c>
      <c r="Q2186" s="11">
        <f t="shared" si="68"/>
        <v>2016</v>
      </c>
      <c r="R2186" s="9">
        <f t="shared" si="69"/>
        <v>42380.690289351856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 t="s">
        <v>8332</v>
      </c>
      <c r="P2187" t="s">
        <v>8350</v>
      </c>
      <c r="Q2187" s="11">
        <f t="shared" si="68"/>
        <v>2013</v>
      </c>
      <c r="R2187" s="9">
        <f t="shared" si="69"/>
        <v>41319.349988425929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 t="s">
        <v>8332</v>
      </c>
      <c r="P2188" t="s">
        <v>8350</v>
      </c>
      <c r="Q2188" s="11">
        <f t="shared" si="68"/>
        <v>2016</v>
      </c>
      <c r="R2188" s="9">
        <f t="shared" si="69"/>
        <v>42583.615081018521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 t="s">
        <v>8332</v>
      </c>
      <c r="P2189" t="s">
        <v>8350</v>
      </c>
      <c r="Q2189" s="11">
        <f t="shared" si="68"/>
        <v>2015</v>
      </c>
      <c r="R2189" s="9">
        <f t="shared" si="69"/>
        <v>42068.209097222221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 t="s">
        <v>8332</v>
      </c>
      <c r="P2190" t="s">
        <v>8350</v>
      </c>
      <c r="Q2190" s="11">
        <f t="shared" si="68"/>
        <v>2016</v>
      </c>
      <c r="R2190" s="9">
        <f t="shared" si="69"/>
        <v>42633.586122685185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 t="s">
        <v>8332</v>
      </c>
      <c r="P2191" t="s">
        <v>8350</v>
      </c>
      <c r="Q2191" s="11">
        <f t="shared" si="68"/>
        <v>2016</v>
      </c>
      <c r="R2191" s="9">
        <f t="shared" si="69"/>
        <v>42467.788194444445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 t="s">
        <v>8332</v>
      </c>
      <c r="P2192" t="s">
        <v>8350</v>
      </c>
      <c r="Q2192" s="11">
        <f t="shared" si="68"/>
        <v>2016</v>
      </c>
      <c r="R2192" s="9">
        <f t="shared" si="69"/>
        <v>42417.625046296293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 t="s">
        <v>8332</v>
      </c>
      <c r="P2193" t="s">
        <v>8350</v>
      </c>
      <c r="Q2193" s="11">
        <f t="shared" si="68"/>
        <v>2017</v>
      </c>
      <c r="R2193" s="9">
        <f t="shared" si="69"/>
        <v>42768.833645833336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 t="s">
        <v>8332</v>
      </c>
      <c r="P2194" t="s">
        <v>8350</v>
      </c>
      <c r="Q2194" s="11">
        <f t="shared" si="68"/>
        <v>2016</v>
      </c>
      <c r="R2194" s="9">
        <f t="shared" si="69"/>
        <v>42691.8512037037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 t="s">
        <v>8332</v>
      </c>
      <c r="P2195" t="s">
        <v>8350</v>
      </c>
      <c r="Q2195" s="11">
        <f t="shared" si="68"/>
        <v>2016</v>
      </c>
      <c r="R2195" s="9">
        <f t="shared" si="69"/>
        <v>42664.405925925923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 t="s">
        <v>8332</v>
      </c>
      <c r="P2196" t="s">
        <v>8350</v>
      </c>
      <c r="Q2196" s="11">
        <f t="shared" si="68"/>
        <v>2016</v>
      </c>
      <c r="R2196" s="9">
        <f t="shared" si="69"/>
        <v>42425.757986111115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 t="s">
        <v>8332</v>
      </c>
      <c r="P2197" t="s">
        <v>8350</v>
      </c>
      <c r="Q2197" s="11">
        <f t="shared" si="68"/>
        <v>2015</v>
      </c>
      <c r="R2197" s="9">
        <f t="shared" si="69"/>
        <v>42197.771990740745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 t="s">
        <v>8332</v>
      </c>
      <c r="P2198" t="s">
        <v>8350</v>
      </c>
      <c r="Q2198" s="11">
        <f t="shared" si="68"/>
        <v>2016</v>
      </c>
      <c r="R2198" s="9">
        <f t="shared" si="69"/>
        <v>42675.487291666665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 t="s">
        <v>8332</v>
      </c>
      <c r="P2199" t="s">
        <v>8350</v>
      </c>
      <c r="Q2199" s="11">
        <f t="shared" si="68"/>
        <v>2015</v>
      </c>
      <c r="R2199" s="9">
        <f t="shared" si="69"/>
        <v>42033.584016203706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 t="s">
        <v>8332</v>
      </c>
      <c r="P2200" t="s">
        <v>8350</v>
      </c>
      <c r="Q2200" s="11">
        <f t="shared" si="68"/>
        <v>2015</v>
      </c>
      <c r="R2200" s="9">
        <f t="shared" si="69"/>
        <v>42292.513888888891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 t="s">
        <v>8332</v>
      </c>
      <c r="P2201" t="s">
        <v>8350</v>
      </c>
      <c r="Q2201" s="11">
        <f t="shared" si="68"/>
        <v>2015</v>
      </c>
      <c r="R2201" s="9">
        <f t="shared" si="69"/>
        <v>42262.416643518518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 t="s">
        <v>8332</v>
      </c>
      <c r="P2202" t="s">
        <v>8350</v>
      </c>
      <c r="Q2202" s="11">
        <f t="shared" si="68"/>
        <v>2015</v>
      </c>
      <c r="R2202" s="9">
        <f t="shared" si="69"/>
        <v>42163.625787037032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 t="s">
        <v>8324</v>
      </c>
      <c r="P2203" t="s">
        <v>8329</v>
      </c>
      <c r="Q2203" s="11">
        <f t="shared" si="68"/>
        <v>2013</v>
      </c>
      <c r="R2203" s="9">
        <f t="shared" si="69"/>
        <v>41276.846817129634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 t="s">
        <v>8324</v>
      </c>
      <c r="P2204" t="s">
        <v>8329</v>
      </c>
      <c r="Q2204" s="11">
        <f t="shared" si="68"/>
        <v>2012</v>
      </c>
      <c r="R2204" s="9">
        <f t="shared" si="69"/>
        <v>41184.849166666667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 t="s">
        <v>8324</v>
      </c>
      <c r="P2205" t="s">
        <v>8329</v>
      </c>
      <c r="Q2205" s="11">
        <f t="shared" si="68"/>
        <v>2015</v>
      </c>
      <c r="R2205" s="9">
        <f t="shared" si="69"/>
        <v>42241.85974537037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 t="s">
        <v>8324</v>
      </c>
      <c r="P2206" t="s">
        <v>8329</v>
      </c>
      <c r="Q2206" s="11">
        <f t="shared" si="68"/>
        <v>2013</v>
      </c>
      <c r="R2206" s="9">
        <f t="shared" si="69"/>
        <v>41312.311562499999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 t="s">
        <v>8324</v>
      </c>
      <c r="P2207" t="s">
        <v>8329</v>
      </c>
      <c r="Q2207" s="11">
        <f t="shared" si="68"/>
        <v>2012</v>
      </c>
      <c r="R2207" s="9">
        <f t="shared" si="69"/>
        <v>41031.82163194444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 t="s">
        <v>8324</v>
      </c>
      <c r="P2208" t="s">
        <v>8329</v>
      </c>
      <c r="Q2208" s="11">
        <f t="shared" si="68"/>
        <v>2012</v>
      </c>
      <c r="R2208" s="9">
        <f t="shared" si="69"/>
        <v>40997.257222222222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 t="s">
        <v>8324</v>
      </c>
      <c r="P2209" t="s">
        <v>8329</v>
      </c>
      <c r="Q2209" s="11">
        <f t="shared" si="68"/>
        <v>2013</v>
      </c>
      <c r="R2209" s="9">
        <f t="shared" si="69"/>
        <v>41564.194131944445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 t="s">
        <v>8324</v>
      </c>
      <c r="P2210" t="s">
        <v>8329</v>
      </c>
      <c r="Q2210" s="11">
        <f t="shared" si="68"/>
        <v>2012</v>
      </c>
      <c r="R2210" s="9">
        <f t="shared" si="69"/>
        <v>40946.882245370369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 t="s">
        <v>8324</v>
      </c>
      <c r="P2211" t="s">
        <v>8329</v>
      </c>
      <c r="Q2211" s="11">
        <f t="shared" si="68"/>
        <v>2014</v>
      </c>
      <c r="R2211" s="9">
        <f t="shared" si="69"/>
        <v>41732.479675925926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 t="s">
        <v>8324</v>
      </c>
      <c r="P2212" t="s">
        <v>8329</v>
      </c>
      <c r="Q2212" s="11">
        <f t="shared" si="68"/>
        <v>2012</v>
      </c>
      <c r="R2212" s="9">
        <f t="shared" si="69"/>
        <v>40956.066087962965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 t="s">
        <v>8324</v>
      </c>
      <c r="P2213" t="s">
        <v>8329</v>
      </c>
      <c r="Q2213" s="11">
        <f t="shared" si="68"/>
        <v>2014</v>
      </c>
      <c r="R2213" s="9">
        <f t="shared" si="69"/>
        <v>41716.785011574073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 t="s">
        <v>8324</v>
      </c>
      <c r="P2214" t="s">
        <v>8329</v>
      </c>
      <c r="Q2214" s="11">
        <f t="shared" si="68"/>
        <v>2013</v>
      </c>
      <c r="R2214" s="9">
        <f t="shared" si="69"/>
        <v>41548.747418981482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 t="s">
        <v>8324</v>
      </c>
      <c r="P2215" t="s">
        <v>8329</v>
      </c>
      <c r="Q2215" s="11">
        <f t="shared" si="68"/>
        <v>2015</v>
      </c>
      <c r="R2215" s="9">
        <f t="shared" si="69"/>
        <v>42109.826145833329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 t="s">
        <v>8324</v>
      </c>
      <c r="P2216" t="s">
        <v>8329</v>
      </c>
      <c r="Q2216" s="11">
        <f t="shared" si="68"/>
        <v>2014</v>
      </c>
      <c r="R2216" s="9">
        <f t="shared" si="69"/>
        <v>41646.792222222226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 t="s">
        <v>8324</v>
      </c>
      <c r="P2217" t="s">
        <v>8329</v>
      </c>
      <c r="Q2217" s="11">
        <f t="shared" si="68"/>
        <v>2012</v>
      </c>
      <c r="R2217" s="9">
        <f t="shared" si="69"/>
        <v>40958.717268518521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 t="s">
        <v>8324</v>
      </c>
      <c r="P2218" t="s">
        <v>8329</v>
      </c>
      <c r="Q2218" s="11">
        <f t="shared" si="68"/>
        <v>2015</v>
      </c>
      <c r="R2218" s="9">
        <f t="shared" si="69"/>
        <v>42194.751678240747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 t="s">
        <v>8324</v>
      </c>
      <c r="P2219" t="s">
        <v>8329</v>
      </c>
      <c r="Q2219" s="11">
        <f t="shared" si="68"/>
        <v>2015</v>
      </c>
      <c r="R2219" s="9">
        <f t="shared" si="69"/>
        <v>42299.776770833334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 t="s">
        <v>8324</v>
      </c>
      <c r="P2220" t="s">
        <v>8329</v>
      </c>
      <c r="Q2220" s="11">
        <f t="shared" si="68"/>
        <v>2012</v>
      </c>
      <c r="R2220" s="9">
        <f t="shared" si="69"/>
        <v>41127.812303240738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 t="s">
        <v>8324</v>
      </c>
      <c r="P2221" t="s">
        <v>8329</v>
      </c>
      <c r="Q2221" s="11">
        <f t="shared" si="68"/>
        <v>2015</v>
      </c>
      <c r="R2221" s="9">
        <f t="shared" si="69"/>
        <v>42205.718888888892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 t="s">
        <v>8324</v>
      </c>
      <c r="P2222" t="s">
        <v>8329</v>
      </c>
      <c r="Q2222" s="11">
        <f t="shared" si="68"/>
        <v>2013</v>
      </c>
      <c r="R2222" s="9">
        <f t="shared" si="69"/>
        <v>41452.060601851852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 t="s">
        <v>8332</v>
      </c>
      <c r="P2223" t="s">
        <v>8350</v>
      </c>
      <c r="Q2223" s="11">
        <f t="shared" si="68"/>
        <v>2016</v>
      </c>
      <c r="R2223" s="9">
        <f t="shared" si="69"/>
        <v>42452.666770833333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 t="s">
        <v>8332</v>
      </c>
      <c r="P2224" t="s">
        <v>8350</v>
      </c>
      <c r="Q2224" s="11">
        <f t="shared" si="68"/>
        <v>2011</v>
      </c>
      <c r="R2224" s="9">
        <f t="shared" si="69"/>
        <v>40906.787581018521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 t="s">
        <v>8332</v>
      </c>
      <c r="P2225" t="s">
        <v>8350</v>
      </c>
      <c r="Q2225" s="11">
        <f t="shared" si="68"/>
        <v>2015</v>
      </c>
      <c r="R2225" s="9">
        <f t="shared" si="69"/>
        <v>42152.640833333338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 t="s">
        <v>8332</v>
      </c>
      <c r="P2226" t="s">
        <v>8350</v>
      </c>
      <c r="Q2226" s="11">
        <f t="shared" si="68"/>
        <v>2016</v>
      </c>
      <c r="R2226" s="9">
        <f t="shared" si="69"/>
        <v>42644.667534722219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 t="s">
        <v>8332</v>
      </c>
      <c r="P2227" t="s">
        <v>8350</v>
      </c>
      <c r="Q2227" s="11">
        <f t="shared" si="68"/>
        <v>2014</v>
      </c>
      <c r="R2227" s="9">
        <f t="shared" si="69"/>
        <v>41873.79184027778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 t="s">
        <v>8332</v>
      </c>
      <c r="P2228" t="s">
        <v>8350</v>
      </c>
      <c r="Q2228" s="11">
        <f t="shared" si="68"/>
        <v>2016</v>
      </c>
      <c r="R2228" s="9">
        <f t="shared" si="69"/>
        <v>42381.79886574074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 t="s">
        <v>8332</v>
      </c>
      <c r="P2229" t="s">
        <v>8350</v>
      </c>
      <c r="Q2229" s="11">
        <f t="shared" si="68"/>
        <v>2013</v>
      </c>
      <c r="R2229" s="9">
        <f t="shared" si="69"/>
        <v>41561.807349537034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 t="s">
        <v>8332</v>
      </c>
      <c r="P2230" t="s">
        <v>8350</v>
      </c>
      <c r="Q2230" s="11">
        <f t="shared" si="68"/>
        <v>2015</v>
      </c>
      <c r="R2230" s="9">
        <f t="shared" si="69"/>
        <v>42202.278194444443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 t="s">
        <v>8332</v>
      </c>
      <c r="P2231" t="s">
        <v>8350</v>
      </c>
      <c r="Q2231" s="11">
        <f t="shared" si="68"/>
        <v>2013</v>
      </c>
      <c r="R2231" s="9">
        <f t="shared" si="69"/>
        <v>41484.664247685185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 t="s">
        <v>8332</v>
      </c>
      <c r="P2232" t="s">
        <v>8350</v>
      </c>
      <c r="Q2232" s="11">
        <f t="shared" si="68"/>
        <v>2014</v>
      </c>
      <c r="R2232" s="9">
        <f t="shared" si="69"/>
        <v>41724.881099537037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 t="s">
        <v>8332</v>
      </c>
      <c r="P2233" t="s">
        <v>8350</v>
      </c>
      <c r="Q2233" s="11">
        <f t="shared" si="68"/>
        <v>2013</v>
      </c>
      <c r="R2233" s="9">
        <f t="shared" si="69"/>
        <v>41423.910891203705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 t="s">
        <v>8332</v>
      </c>
      <c r="P2234" t="s">
        <v>8350</v>
      </c>
      <c r="Q2234" s="11">
        <f t="shared" si="68"/>
        <v>2014</v>
      </c>
      <c r="R2234" s="9">
        <f t="shared" si="69"/>
        <v>41806.794074074074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 t="s">
        <v>8332</v>
      </c>
      <c r="P2235" t="s">
        <v>8350</v>
      </c>
      <c r="Q2235" s="11">
        <f t="shared" si="68"/>
        <v>2015</v>
      </c>
      <c r="R2235" s="9">
        <f t="shared" si="69"/>
        <v>42331.378923611104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 t="s">
        <v>8332</v>
      </c>
      <c r="P2236" t="s">
        <v>8350</v>
      </c>
      <c r="Q2236" s="11">
        <f t="shared" si="68"/>
        <v>2016</v>
      </c>
      <c r="R2236" s="9">
        <f t="shared" si="69"/>
        <v>42710.824618055558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 t="s">
        <v>8332</v>
      </c>
      <c r="P2237" t="s">
        <v>8350</v>
      </c>
      <c r="Q2237" s="11">
        <f t="shared" si="68"/>
        <v>2015</v>
      </c>
      <c r="R2237" s="9">
        <f t="shared" si="69"/>
        <v>42062.022118055553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 t="s">
        <v>8332</v>
      </c>
      <c r="P2238" t="s">
        <v>8350</v>
      </c>
      <c r="Q2238" s="11">
        <f t="shared" si="68"/>
        <v>2016</v>
      </c>
      <c r="R2238" s="9">
        <f t="shared" si="69"/>
        <v>42371.617164351846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 t="s">
        <v>8332</v>
      </c>
      <c r="P2239" t="s">
        <v>8350</v>
      </c>
      <c r="Q2239" s="11">
        <f t="shared" si="68"/>
        <v>2014</v>
      </c>
      <c r="R2239" s="9">
        <f t="shared" si="69"/>
        <v>41915.003275462965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 t="s">
        <v>8332</v>
      </c>
      <c r="P2240" t="s">
        <v>8350</v>
      </c>
      <c r="Q2240" s="11">
        <f t="shared" si="68"/>
        <v>2017</v>
      </c>
      <c r="R2240" s="9">
        <f t="shared" si="69"/>
        <v>42774.621712962966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 t="s">
        <v>8332</v>
      </c>
      <c r="P2241" t="s">
        <v>8350</v>
      </c>
      <c r="Q2241" s="11">
        <f t="shared" si="68"/>
        <v>2013</v>
      </c>
      <c r="R2241" s="9">
        <f t="shared" si="69"/>
        <v>41572.958495370374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 t="s">
        <v>8332</v>
      </c>
      <c r="P2242" t="s">
        <v>8350</v>
      </c>
      <c r="Q2242" s="11">
        <f t="shared" ref="Q2242:Q2305" si="70">YEAR(R2242)</f>
        <v>2016</v>
      </c>
      <c r="R2242" s="9">
        <f t="shared" ref="R2242:R2305" si="71">(((J2242/60)/60/24)+DATE(1970,1,1))</f>
        <v>42452.825740740736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 t="s">
        <v>8332</v>
      </c>
      <c r="P2243" t="s">
        <v>8350</v>
      </c>
      <c r="Q2243" s="11">
        <f t="shared" si="70"/>
        <v>2017</v>
      </c>
      <c r="R2243" s="9">
        <f t="shared" si="71"/>
        <v>42766.827546296292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 t="s">
        <v>8332</v>
      </c>
      <c r="P2244" t="s">
        <v>8350</v>
      </c>
      <c r="Q2244" s="11">
        <f t="shared" si="70"/>
        <v>2013</v>
      </c>
      <c r="R2244" s="9">
        <f t="shared" si="71"/>
        <v>41569.575613425928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 t="s">
        <v>8332</v>
      </c>
      <c r="P2245" t="s">
        <v>8350</v>
      </c>
      <c r="Q2245" s="11">
        <f t="shared" si="70"/>
        <v>2017</v>
      </c>
      <c r="R2245" s="9">
        <f t="shared" si="71"/>
        <v>42800.751041666663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 t="s">
        <v>8332</v>
      </c>
      <c r="P2246" t="s">
        <v>8350</v>
      </c>
      <c r="Q2246" s="11">
        <f t="shared" si="70"/>
        <v>2016</v>
      </c>
      <c r="R2246" s="9">
        <f t="shared" si="71"/>
        <v>42647.818819444445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 t="s">
        <v>8332</v>
      </c>
      <c r="P2247" t="s">
        <v>8350</v>
      </c>
      <c r="Q2247" s="11">
        <f t="shared" si="70"/>
        <v>2014</v>
      </c>
      <c r="R2247" s="9">
        <f t="shared" si="71"/>
        <v>41660.708530092597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 t="s">
        <v>8332</v>
      </c>
      <c r="P2248" t="s">
        <v>8350</v>
      </c>
      <c r="Q2248" s="11">
        <f t="shared" si="70"/>
        <v>2015</v>
      </c>
      <c r="R2248" s="9">
        <f t="shared" si="71"/>
        <v>42221.79178240741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 t="s">
        <v>8332</v>
      </c>
      <c r="P2249" t="s">
        <v>8350</v>
      </c>
      <c r="Q2249" s="11">
        <f t="shared" si="70"/>
        <v>2015</v>
      </c>
      <c r="R2249" s="9">
        <f t="shared" si="71"/>
        <v>42200.666261574079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 t="s">
        <v>8332</v>
      </c>
      <c r="P2250" t="s">
        <v>8350</v>
      </c>
      <c r="Q2250" s="11">
        <f t="shared" si="70"/>
        <v>2016</v>
      </c>
      <c r="R2250" s="9">
        <f t="shared" si="71"/>
        <v>42688.875902777778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 t="s">
        <v>8332</v>
      </c>
      <c r="P2251" t="s">
        <v>8350</v>
      </c>
      <c r="Q2251" s="11">
        <f t="shared" si="70"/>
        <v>2013</v>
      </c>
      <c r="R2251" s="9">
        <f t="shared" si="71"/>
        <v>41336.703298611108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 t="s">
        <v>8332</v>
      </c>
      <c r="P2252" t="s">
        <v>8350</v>
      </c>
      <c r="Q2252" s="11">
        <f t="shared" si="70"/>
        <v>2016</v>
      </c>
      <c r="R2252" s="9">
        <f t="shared" si="71"/>
        <v>42677.005474537036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 t="s">
        <v>8332</v>
      </c>
      <c r="P2253" t="s">
        <v>8350</v>
      </c>
      <c r="Q2253" s="11">
        <f t="shared" si="70"/>
        <v>2014</v>
      </c>
      <c r="R2253" s="9">
        <f t="shared" si="71"/>
        <v>41846.34579861111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 t="s">
        <v>8332</v>
      </c>
      <c r="P2254" t="s">
        <v>8350</v>
      </c>
      <c r="Q2254" s="11">
        <f t="shared" si="70"/>
        <v>2016</v>
      </c>
      <c r="R2254" s="9">
        <f t="shared" si="71"/>
        <v>42573.327986111108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 t="s">
        <v>8332</v>
      </c>
      <c r="P2255" t="s">
        <v>8350</v>
      </c>
      <c r="Q2255" s="11">
        <f t="shared" si="70"/>
        <v>2015</v>
      </c>
      <c r="R2255" s="9">
        <f t="shared" si="71"/>
        <v>42296.631331018521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 t="s">
        <v>8332</v>
      </c>
      <c r="P2256" t="s">
        <v>8350</v>
      </c>
      <c r="Q2256" s="11">
        <f t="shared" si="70"/>
        <v>2017</v>
      </c>
      <c r="R2256" s="9">
        <f t="shared" si="71"/>
        <v>42752.647777777776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 t="s">
        <v>8332</v>
      </c>
      <c r="P2257" t="s">
        <v>8350</v>
      </c>
      <c r="Q2257" s="11">
        <f t="shared" si="70"/>
        <v>2016</v>
      </c>
      <c r="R2257" s="9">
        <f t="shared" si="71"/>
        <v>42467.951979166668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 t="s">
        <v>8332</v>
      </c>
      <c r="P2258" t="s">
        <v>8350</v>
      </c>
      <c r="Q2258" s="11">
        <f t="shared" si="70"/>
        <v>2016</v>
      </c>
      <c r="R2258" s="9">
        <f t="shared" si="71"/>
        <v>42682.451921296291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 t="s">
        <v>8332</v>
      </c>
      <c r="P2259" t="s">
        <v>8350</v>
      </c>
      <c r="Q2259" s="11">
        <f t="shared" si="70"/>
        <v>2016</v>
      </c>
      <c r="R2259" s="9">
        <f t="shared" si="71"/>
        <v>42505.936678240745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 t="s">
        <v>8332</v>
      </c>
      <c r="P2260" t="s">
        <v>8350</v>
      </c>
      <c r="Q2260" s="11">
        <f t="shared" si="70"/>
        <v>2015</v>
      </c>
      <c r="R2260" s="9">
        <f t="shared" si="71"/>
        <v>42136.75100694444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 t="s">
        <v>8332</v>
      </c>
      <c r="P2261" t="s">
        <v>8350</v>
      </c>
      <c r="Q2261" s="11">
        <f t="shared" si="70"/>
        <v>2016</v>
      </c>
      <c r="R2261" s="9">
        <f t="shared" si="71"/>
        <v>42702.804814814815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 t="s">
        <v>8332</v>
      </c>
      <c r="P2262" t="s">
        <v>8350</v>
      </c>
      <c r="Q2262" s="11">
        <f t="shared" si="70"/>
        <v>2014</v>
      </c>
      <c r="R2262" s="9">
        <f t="shared" si="71"/>
        <v>41695.016782407409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 t="s">
        <v>8332</v>
      </c>
      <c r="P2263" t="s">
        <v>8350</v>
      </c>
      <c r="Q2263" s="11">
        <f t="shared" si="70"/>
        <v>2017</v>
      </c>
      <c r="R2263" s="9">
        <f t="shared" si="71"/>
        <v>42759.724768518514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 t="s">
        <v>8332</v>
      </c>
      <c r="P2264" t="s">
        <v>8350</v>
      </c>
      <c r="Q2264" s="11">
        <f t="shared" si="70"/>
        <v>2014</v>
      </c>
      <c r="R2264" s="9">
        <f t="shared" si="71"/>
        <v>41926.585162037038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 t="s">
        <v>8332</v>
      </c>
      <c r="P2265" t="s">
        <v>8350</v>
      </c>
      <c r="Q2265" s="11">
        <f t="shared" si="70"/>
        <v>2015</v>
      </c>
      <c r="R2265" s="9">
        <f t="shared" si="71"/>
        <v>42014.832326388889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 t="s">
        <v>8332</v>
      </c>
      <c r="P2266" t="s">
        <v>8350</v>
      </c>
      <c r="Q2266" s="11">
        <f t="shared" si="70"/>
        <v>2016</v>
      </c>
      <c r="R2266" s="9">
        <f t="shared" si="71"/>
        <v>42496.582337962958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 t="s">
        <v>8332</v>
      </c>
      <c r="P2267" t="s">
        <v>8350</v>
      </c>
      <c r="Q2267" s="11">
        <f t="shared" si="70"/>
        <v>2016</v>
      </c>
      <c r="R2267" s="9">
        <f t="shared" si="71"/>
        <v>42689.853090277778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 t="s">
        <v>8332</v>
      </c>
      <c r="P2268" t="s">
        <v>8350</v>
      </c>
      <c r="Q2268" s="11">
        <f t="shared" si="70"/>
        <v>2016</v>
      </c>
      <c r="R2268" s="9">
        <f t="shared" si="71"/>
        <v>42469.874907407408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 t="s">
        <v>8332</v>
      </c>
      <c r="P2269" t="s">
        <v>8350</v>
      </c>
      <c r="Q2269" s="11">
        <f t="shared" si="70"/>
        <v>2014</v>
      </c>
      <c r="R2269" s="9">
        <f t="shared" si="71"/>
        <v>41968.829826388886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 t="s">
        <v>8332</v>
      </c>
      <c r="P2270" t="s">
        <v>8350</v>
      </c>
      <c r="Q2270" s="11">
        <f t="shared" si="70"/>
        <v>2017</v>
      </c>
      <c r="R2270" s="9">
        <f t="shared" si="71"/>
        <v>42776.082349537035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 t="s">
        <v>8332</v>
      </c>
      <c r="P2271" t="s">
        <v>8350</v>
      </c>
      <c r="Q2271" s="11">
        <f t="shared" si="70"/>
        <v>2017</v>
      </c>
      <c r="R2271" s="9">
        <f t="shared" si="71"/>
        <v>42776.704432870371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 t="s">
        <v>8332</v>
      </c>
      <c r="P2272" t="s">
        <v>8350</v>
      </c>
      <c r="Q2272" s="11">
        <f t="shared" si="70"/>
        <v>2016</v>
      </c>
      <c r="R2272" s="9">
        <f t="shared" si="71"/>
        <v>42725.869363425925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 t="s">
        <v>8332</v>
      </c>
      <c r="P2273" t="s">
        <v>8350</v>
      </c>
      <c r="Q2273" s="11">
        <f t="shared" si="70"/>
        <v>2016</v>
      </c>
      <c r="R2273" s="9">
        <f t="shared" si="71"/>
        <v>42684.000046296293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 t="s">
        <v>8332</v>
      </c>
      <c r="P2274" t="s">
        <v>8350</v>
      </c>
      <c r="Q2274" s="11">
        <f t="shared" si="70"/>
        <v>2015</v>
      </c>
      <c r="R2274" s="9">
        <f t="shared" si="71"/>
        <v>42315.699490740735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 t="s">
        <v>8332</v>
      </c>
      <c r="P2275" t="s">
        <v>8350</v>
      </c>
      <c r="Q2275" s="11">
        <f t="shared" si="70"/>
        <v>2017</v>
      </c>
      <c r="R2275" s="9">
        <f t="shared" si="71"/>
        <v>42781.549097222218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 t="s">
        <v>8332</v>
      </c>
      <c r="P2276" t="s">
        <v>8350</v>
      </c>
      <c r="Q2276" s="11">
        <f t="shared" si="70"/>
        <v>2014</v>
      </c>
      <c r="R2276" s="9">
        <f t="shared" si="71"/>
        <v>41663.500659722224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 t="s">
        <v>8332</v>
      </c>
      <c r="P2277" t="s">
        <v>8350</v>
      </c>
      <c r="Q2277" s="11">
        <f t="shared" si="70"/>
        <v>2014</v>
      </c>
      <c r="R2277" s="9">
        <f t="shared" si="71"/>
        <v>41965.616655092599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 t="s">
        <v>8332</v>
      </c>
      <c r="P2278" t="s">
        <v>8350</v>
      </c>
      <c r="Q2278" s="11">
        <f t="shared" si="70"/>
        <v>2013</v>
      </c>
      <c r="R2278" s="9">
        <f t="shared" si="71"/>
        <v>41614.651493055557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 t="s">
        <v>8332</v>
      </c>
      <c r="P2279" t="s">
        <v>8350</v>
      </c>
      <c r="Q2279" s="11">
        <f t="shared" si="70"/>
        <v>2012</v>
      </c>
      <c r="R2279" s="9">
        <f t="shared" si="71"/>
        <v>40936.678506944445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 t="s">
        <v>8332</v>
      </c>
      <c r="P2280" t="s">
        <v>8350</v>
      </c>
      <c r="Q2280" s="11">
        <f t="shared" si="70"/>
        <v>2015</v>
      </c>
      <c r="R2280" s="9">
        <f t="shared" si="71"/>
        <v>42338.709108796291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 t="s">
        <v>8332</v>
      </c>
      <c r="P2281" t="s">
        <v>8350</v>
      </c>
      <c r="Q2281" s="11">
        <f t="shared" si="70"/>
        <v>2015</v>
      </c>
      <c r="R2281" s="9">
        <f t="shared" si="71"/>
        <v>42020.806701388887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 t="s">
        <v>8332</v>
      </c>
      <c r="P2282" t="s">
        <v>8350</v>
      </c>
      <c r="Q2282" s="11">
        <f t="shared" si="70"/>
        <v>2015</v>
      </c>
      <c r="R2282" s="9">
        <f t="shared" si="71"/>
        <v>42234.624895833331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 t="s">
        <v>8324</v>
      </c>
      <c r="P2283" t="s">
        <v>8325</v>
      </c>
      <c r="Q2283" s="11">
        <f t="shared" si="70"/>
        <v>2011</v>
      </c>
      <c r="R2283" s="9">
        <f t="shared" si="71"/>
        <v>40687.285844907405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 t="s">
        <v>8324</v>
      </c>
      <c r="P2284" t="s">
        <v>8325</v>
      </c>
      <c r="Q2284" s="11">
        <f t="shared" si="70"/>
        <v>2015</v>
      </c>
      <c r="R2284" s="9">
        <f t="shared" si="71"/>
        <v>42323.17460648148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 t="s">
        <v>8324</v>
      </c>
      <c r="P2285" t="s">
        <v>8325</v>
      </c>
      <c r="Q2285" s="11">
        <f t="shared" si="70"/>
        <v>2012</v>
      </c>
      <c r="R2285" s="9">
        <f t="shared" si="71"/>
        <v>40978.125046296293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 t="s">
        <v>8324</v>
      </c>
      <c r="P2286" t="s">
        <v>8325</v>
      </c>
      <c r="Q2286" s="11">
        <f t="shared" si="70"/>
        <v>2011</v>
      </c>
      <c r="R2286" s="9">
        <f t="shared" si="71"/>
        <v>40585.796817129631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 t="s">
        <v>8324</v>
      </c>
      <c r="P2287" t="s">
        <v>8325</v>
      </c>
      <c r="Q2287" s="11">
        <f t="shared" si="70"/>
        <v>2012</v>
      </c>
      <c r="R2287" s="9">
        <f t="shared" si="71"/>
        <v>41059.185682870368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 t="s">
        <v>8324</v>
      </c>
      <c r="P2288" t="s">
        <v>8325</v>
      </c>
      <c r="Q2288" s="11">
        <f t="shared" si="70"/>
        <v>2013</v>
      </c>
      <c r="R2288" s="9">
        <f t="shared" si="71"/>
        <v>41494.963587962964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 t="s">
        <v>8324</v>
      </c>
      <c r="P2289" t="s">
        <v>8325</v>
      </c>
      <c r="Q2289" s="11">
        <f t="shared" si="70"/>
        <v>2014</v>
      </c>
      <c r="R2289" s="9">
        <f t="shared" si="71"/>
        <v>41792.667361111111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 t="s">
        <v>8324</v>
      </c>
      <c r="P2290" t="s">
        <v>8325</v>
      </c>
      <c r="Q2290" s="11">
        <f t="shared" si="70"/>
        <v>2012</v>
      </c>
      <c r="R2290" s="9">
        <f t="shared" si="71"/>
        <v>41067.827418981484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 t="s">
        <v>8324</v>
      </c>
      <c r="P2291" t="s">
        <v>8325</v>
      </c>
      <c r="Q2291" s="11">
        <f t="shared" si="70"/>
        <v>2013</v>
      </c>
      <c r="R2291" s="9">
        <f t="shared" si="71"/>
        <v>41571.998379629629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 t="s">
        <v>8324</v>
      </c>
      <c r="P2292" t="s">
        <v>8325</v>
      </c>
      <c r="Q2292" s="11">
        <f t="shared" si="70"/>
        <v>2009</v>
      </c>
      <c r="R2292" s="9">
        <f t="shared" si="71"/>
        <v>40070.253819444442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 t="s">
        <v>8324</v>
      </c>
      <c r="P2293" t="s">
        <v>8325</v>
      </c>
      <c r="Q2293" s="11">
        <f t="shared" si="70"/>
        <v>2012</v>
      </c>
      <c r="R2293" s="9">
        <f t="shared" si="71"/>
        <v>40987.977060185185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 t="s">
        <v>8324</v>
      </c>
      <c r="P2294" t="s">
        <v>8325</v>
      </c>
      <c r="Q2294" s="11">
        <f t="shared" si="70"/>
        <v>2012</v>
      </c>
      <c r="R2294" s="9">
        <f t="shared" si="71"/>
        <v>40987.697638888887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 t="s">
        <v>8324</v>
      </c>
      <c r="P2295" t="s">
        <v>8325</v>
      </c>
      <c r="Q2295" s="11">
        <f t="shared" si="70"/>
        <v>2012</v>
      </c>
      <c r="R2295" s="9">
        <f t="shared" si="71"/>
        <v>41151.708321759259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 t="s">
        <v>8324</v>
      </c>
      <c r="P2296" t="s">
        <v>8325</v>
      </c>
      <c r="Q2296" s="11">
        <f t="shared" si="70"/>
        <v>2012</v>
      </c>
      <c r="R2296" s="9">
        <f t="shared" si="71"/>
        <v>41264.72314814815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 t="s">
        <v>8324</v>
      </c>
      <c r="P2297" t="s">
        <v>8325</v>
      </c>
      <c r="Q2297" s="11">
        <f t="shared" si="70"/>
        <v>2012</v>
      </c>
      <c r="R2297" s="9">
        <f t="shared" si="71"/>
        <v>41270.954351851848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 t="s">
        <v>8324</v>
      </c>
      <c r="P2298" t="s">
        <v>8325</v>
      </c>
      <c r="Q2298" s="11">
        <f t="shared" si="70"/>
        <v>2012</v>
      </c>
      <c r="R2298" s="9">
        <f t="shared" si="71"/>
        <v>40927.731782407405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 t="s">
        <v>8324</v>
      </c>
      <c r="P2299" t="s">
        <v>8325</v>
      </c>
      <c r="Q2299" s="11">
        <f t="shared" si="70"/>
        <v>2012</v>
      </c>
      <c r="R2299" s="9">
        <f t="shared" si="71"/>
        <v>40948.042233796295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 t="s">
        <v>8324</v>
      </c>
      <c r="P2300" t="s">
        <v>8325</v>
      </c>
      <c r="Q2300" s="11">
        <f t="shared" si="70"/>
        <v>2014</v>
      </c>
      <c r="R2300" s="9">
        <f t="shared" si="71"/>
        <v>41694.84065972222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 t="s">
        <v>8324</v>
      </c>
      <c r="P2301" t="s">
        <v>8325</v>
      </c>
      <c r="Q2301" s="11">
        <f t="shared" si="70"/>
        <v>2011</v>
      </c>
      <c r="R2301" s="9">
        <f t="shared" si="71"/>
        <v>40565.032511574071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 t="s">
        <v>8324</v>
      </c>
      <c r="P2302" t="s">
        <v>8325</v>
      </c>
      <c r="Q2302" s="11">
        <f t="shared" si="70"/>
        <v>2012</v>
      </c>
      <c r="R2302" s="9">
        <f t="shared" si="71"/>
        <v>41074.727037037039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 t="s">
        <v>8324</v>
      </c>
      <c r="P2303" t="s">
        <v>8328</v>
      </c>
      <c r="Q2303" s="11">
        <f t="shared" si="70"/>
        <v>2013</v>
      </c>
      <c r="R2303" s="9">
        <f t="shared" si="71"/>
        <v>41416.146944444445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 t="s">
        <v>8324</v>
      </c>
      <c r="P2304" t="s">
        <v>8328</v>
      </c>
      <c r="Q2304" s="11">
        <f t="shared" si="70"/>
        <v>2013</v>
      </c>
      <c r="R2304" s="9">
        <f t="shared" si="71"/>
        <v>41605.868449074071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 t="s">
        <v>8324</v>
      </c>
      <c r="P2305" t="s">
        <v>8328</v>
      </c>
      <c r="Q2305" s="11">
        <f t="shared" si="70"/>
        <v>2011</v>
      </c>
      <c r="R2305" s="9">
        <f t="shared" si="71"/>
        <v>40850.111064814817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 t="s">
        <v>8324</v>
      </c>
      <c r="P2306" t="s">
        <v>8328</v>
      </c>
      <c r="Q2306" s="11">
        <f t="shared" ref="Q2306:Q2369" si="72">YEAR(R2306)</f>
        <v>2010</v>
      </c>
      <c r="R2306" s="9">
        <f t="shared" ref="R2306:R2369" si="73">(((J2306/60)/60/24)+DATE(1970,1,1))</f>
        <v>40502.815868055557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 t="s">
        <v>8324</v>
      </c>
      <c r="P2307" t="s">
        <v>8328</v>
      </c>
      <c r="Q2307" s="11">
        <f t="shared" si="72"/>
        <v>2014</v>
      </c>
      <c r="R2307" s="9">
        <f t="shared" si="73"/>
        <v>41834.695277777777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 t="s">
        <v>8324</v>
      </c>
      <c r="P2308" t="s">
        <v>8328</v>
      </c>
      <c r="Q2308" s="11">
        <f t="shared" si="72"/>
        <v>2012</v>
      </c>
      <c r="R2308" s="9">
        <f t="shared" si="73"/>
        <v>40948.16815972222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 t="s">
        <v>8324</v>
      </c>
      <c r="P2309" t="s">
        <v>8328</v>
      </c>
      <c r="Q2309" s="11">
        <f t="shared" si="72"/>
        <v>2012</v>
      </c>
      <c r="R2309" s="9">
        <f t="shared" si="73"/>
        <v>41004.802465277775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 t="s">
        <v>8324</v>
      </c>
      <c r="P2310" t="s">
        <v>8328</v>
      </c>
      <c r="Q2310" s="11">
        <f t="shared" si="72"/>
        <v>2014</v>
      </c>
      <c r="R2310" s="9">
        <f t="shared" si="73"/>
        <v>41851.962916666671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 t="s">
        <v>8324</v>
      </c>
      <c r="P2311" t="s">
        <v>8328</v>
      </c>
      <c r="Q2311" s="11">
        <f t="shared" si="72"/>
        <v>2013</v>
      </c>
      <c r="R2311" s="9">
        <f t="shared" si="73"/>
        <v>41307.987696759257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 t="s">
        <v>8324</v>
      </c>
      <c r="P2312" t="s">
        <v>8328</v>
      </c>
      <c r="Q2312" s="11">
        <f t="shared" si="72"/>
        <v>2013</v>
      </c>
      <c r="R2312" s="9">
        <f t="shared" si="73"/>
        <v>41324.79415509259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 t="s">
        <v>8324</v>
      </c>
      <c r="P2313" t="s">
        <v>8328</v>
      </c>
      <c r="Q2313" s="11">
        <f t="shared" si="72"/>
        <v>2014</v>
      </c>
      <c r="R2313" s="9">
        <f t="shared" si="73"/>
        <v>41736.004502314812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 t="s">
        <v>8324</v>
      </c>
      <c r="P2314" t="s">
        <v>8328</v>
      </c>
      <c r="Q2314" s="11">
        <f t="shared" si="72"/>
        <v>2014</v>
      </c>
      <c r="R2314" s="9">
        <f t="shared" si="73"/>
        <v>41716.632847222223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 t="s">
        <v>8324</v>
      </c>
      <c r="P2315" t="s">
        <v>8328</v>
      </c>
      <c r="Q2315" s="11">
        <f t="shared" si="72"/>
        <v>2012</v>
      </c>
      <c r="R2315" s="9">
        <f t="shared" si="73"/>
        <v>41002.958634259259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 t="s">
        <v>8324</v>
      </c>
      <c r="P2316" t="s">
        <v>8328</v>
      </c>
      <c r="Q2316" s="11">
        <f t="shared" si="72"/>
        <v>2012</v>
      </c>
      <c r="R2316" s="9">
        <f t="shared" si="73"/>
        <v>41037.551585648151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 t="s">
        <v>8324</v>
      </c>
      <c r="P2317" t="s">
        <v>8328</v>
      </c>
      <c r="Q2317" s="11">
        <f t="shared" si="72"/>
        <v>2012</v>
      </c>
      <c r="R2317" s="9">
        <f t="shared" si="73"/>
        <v>41004.72619212963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 t="s">
        <v>8324</v>
      </c>
      <c r="P2318" t="s">
        <v>8328</v>
      </c>
      <c r="Q2318" s="11">
        <f t="shared" si="72"/>
        <v>2009</v>
      </c>
      <c r="R2318" s="9">
        <f t="shared" si="73"/>
        <v>40079.725115740745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 t="s">
        <v>8324</v>
      </c>
      <c r="P2319" t="s">
        <v>8328</v>
      </c>
      <c r="Q2319" s="11">
        <f t="shared" si="72"/>
        <v>2010</v>
      </c>
      <c r="R2319" s="9">
        <f t="shared" si="73"/>
        <v>40192.542233796295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 t="s">
        <v>8324</v>
      </c>
      <c r="P2320" t="s">
        <v>8328</v>
      </c>
      <c r="Q2320" s="11">
        <f t="shared" si="72"/>
        <v>2009</v>
      </c>
      <c r="R2320" s="9">
        <f t="shared" si="73"/>
        <v>40050.643680555557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 t="s">
        <v>8324</v>
      </c>
      <c r="P2321" t="s">
        <v>8328</v>
      </c>
      <c r="Q2321" s="11">
        <f t="shared" si="72"/>
        <v>2013</v>
      </c>
      <c r="R2321" s="9">
        <f t="shared" si="73"/>
        <v>41593.082002314812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 t="s">
        <v>8324</v>
      </c>
      <c r="P2322" t="s">
        <v>8328</v>
      </c>
      <c r="Q2322" s="11">
        <f t="shared" si="72"/>
        <v>2014</v>
      </c>
      <c r="R2322" s="9">
        <f t="shared" si="73"/>
        <v>41696.817129629628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 t="s">
        <v>8335</v>
      </c>
      <c r="P2323" t="s">
        <v>8351</v>
      </c>
      <c r="Q2323" s="11">
        <f t="shared" si="72"/>
        <v>2017</v>
      </c>
      <c r="R2323" s="9">
        <f t="shared" si="73"/>
        <v>42799.260428240741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 t="s">
        <v>8335</v>
      </c>
      <c r="P2324" t="s">
        <v>8351</v>
      </c>
      <c r="Q2324" s="11">
        <f t="shared" si="72"/>
        <v>2017</v>
      </c>
      <c r="R2324" s="9">
        <f t="shared" si="73"/>
        <v>42804.895474537043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 t="s">
        <v>8335</v>
      </c>
      <c r="P2325" t="s">
        <v>8351</v>
      </c>
      <c r="Q2325" s="11">
        <f t="shared" si="72"/>
        <v>2017</v>
      </c>
      <c r="R2325" s="9">
        <f t="shared" si="73"/>
        <v>42807.755173611105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 t="s">
        <v>8335</v>
      </c>
      <c r="P2326" t="s">
        <v>8351</v>
      </c>
      <c r="Q2326" s="11">
        <f t="shared" si="72"/>
        <v>2017</v>
      </c>
      <c r="R2326" s="9">
        <f t="shared" si="73"/>
        <v>42790.885243055556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 t="s">
        <v>8335</v>
      </c>
      <c r="P2327" t="s">
        <v>8351</v>
      </c>
      <c r="Q2327" s="11">
        <f t="shared" si="72"/>
        <v>2017</v>
      </c>
      <c r="R2327" s="9">
        <f t="shared" si="73"/>
        <v>42794.022349537037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 t="s">
        <v>8335</v>
      </c>
      <c r="P2328" t="s">
        <v>8351</v>
      </c>
      <c r="Q2328" s="11">
        <f t="shared" si="72"/>
        <v>2017</v>
      </c>
      <c r="R2328" s="9">
        <f t="shared" si="73"/>
        <v>42804.034120370372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 t="s">
        <v>8335</v>
      </c>
      <c r="P2329" t="s">
        <v>8351</v>
      </c>
      <c r="Q2329" s="11">
        <f t="shared" si="72"/>
        <v>2014</v>
      </c>
      <c r="R2329" s="9">
        <f t="shared" si="73"/>
        <v>41842.917129629634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 t="s">
        <v>8335</v>
      </c>
      <c r="P2330" t="s">
        <v>8351</v>
      </c>
      <c r="Q2330" s="11">
        <f t="shared" si="72"/>
        <v>2015</v>
      </c>
      <c r="R2330" s="9">
        <f t="shared" si="73"/>
        <v>42139.781678240746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 t="s">
        <v>8335</v>
      </c>
      <c r="P2331" t="s">
        <v>8351</v>
      </c>
      <c r="Q2331" s="11">
        <f t="shared" si="72"/>
        <v>2014</v>
      </c>
      <c r="R2331" s="9">
        <f t="shared" si="73"/>
        <v>41807.624374999999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 t="s">
        <v>8335</v>
      </c>
      <c r="P2332" t="s">
        <v>8351</v>
      </c>
      <c r="Q2332" s="11">
        <f t="shared" si="72"/>
        <v>2015</v>
      </c>
      <c r="R2332" s="9">
        <f t="shared" si="73"/>
        <v>42332.89980324074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 t="s">
        <v>8335</v>
      </c>
      <c r="P2333" t="s">
        <v>8351</v>
      </c>
      <c r="Q2333" s="11">
        <f t="shared" si="72"/>
        <v>2014</v>
      </c>
      <c r="R2333" s="9">
        <f t="shared" si="73"/>
        <v>41839.005671296298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 t="s">
        <v>8335</v>
      </c>
      <c r="P2334" t="s">
        <v>8351</v>
      </c>
      <c r="Q2334" s="11">
        <f t="shared" si="72"/>
        <v>2015</v>
      </c>
      <c r="R2334" s="9">
        <f t="shared" si="73"/>
        <v>42011.628136574072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 t="s">
        <v>8335</v>
      </c>
      <c r="P2335" t="s">
        <v>8351</v>
      </c>
      <c r="Q2335" s="11">
        <f t="shared" si="72"/>
        <v>2014</v>
      </c>
      <c r="R2335" s="9">
        <f t="shared" si="73"/>
        <v>41767.650347222225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 t="s">
        <v>8335</v>
      </c>
      <c r="P2336" t="s">
        <v>8351</v>
      </c>
      <c r="Q2336" s="11">
        <f t="shared" si="72"/>
        <v>2014</v>
      </c>
      <c r="R2336" s="9">
        <f t="shared" si="73"/>
        <v>41918.670115740737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 t="s">
        <v>8335</v>
      </c>
      <c r="P2337" t="s">
        <v>8351</v>
      </c>
      <c r="Q2337" s="11">
        <f t="shared" si="72"/>
        <v>2014</v>
      </c>
      <c r="R2337" s="9">
        <f t="shared" si="73"/>
        <v>41771.572256944448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 t="s">
        <v>8335</v>
      </c>
      <c r="P2338" t="s">
        <v>8351</v>
      </c>
      <c r="Q2338" s="11">
        <f t="shared" si="72"/>
        <v>2014</v>
      </c>
      <c r="R2338" s="9">
        <f t="shared" si="73"/>
        <v>41666.924710648149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 t="s">
        <v>8335</v>
      </c>
      <c r="P2339" t="s">
        <v>8351</v>
      </c>
      <c r="Q2339" s="11">
        <f t="shared" si="72"/>
        <v>2014</v>
      </c>
      <c r="R2339" s="9">
        <f t="shared" si="73"/>
        <v>41786.640543981484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 t="s">
        <v>8335</v>
      </c>
      <c r="P2340" t="s">
        <v>8351</v>
      </c>
      <c r="Q2340" s="11">
        <f t="shared" si="72"/>
        <v>2014</v>
      </c>
      <c r="R2340" s="9">
        <f t="shared" si="73"/>
        <v>41789.896805555552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 t="s">
        <v>8335</v>
      </c>
      <c r="P2341" t="s">
        <v>8351</v>
      </c>
      <c r="Q2341" s="11">
        <f t="shared" si="72"/>
        <v>2016</v>
      </c>
      <c r="R2341" s="9">
        <f t="shared" si="73"/>
        <v>42692.79987268518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 t="s">
        <v>8335</v>
      </c>
      <c r="P2342" t="s">
        <v>8351</v>
      </c>
      <c r="Q2342" s="11">
        <f t="shared" si="72"/>
        <v>2016</v>
      </c>
      <c r="R2342" s="9">
        <f t="shared" si="73"/>
        <v>42643.642800925925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 t="s">
        <v>8318</v>
      </c>
      <c r="P2343" t="s">
        <v>8319</v>
      </c>
      <c r="Q2343" s="11">
        <f t="shared" si="72"/>
        <v>2015</v>
      </c>
      <c r="R2343" s="9">
        <f t="shared" si="73"/>
        <v>42167.813703703709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 t="s">
        <v>8318</v>
      </c>
      <c r="P2344" t="s">
        <v>8319</v>
      </c>
      <c r="Q2344" s="11">
        <f t="shared" si="72"/>
        <v>2014</v>
      </c>
      <c r="R2344" s="9">
        <f t="shared" si="73"/>
        <v>41897.702199074076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 t="s">
        <v>8318</v>
      </c>
      <c r="P2345" t="s">
        <v>8319</v>
      </c>
      <c r="Q2345" s="11">
        <f t="shared" si="72"/>
        <v>2015</v>
      </c>
      <c r="R2345" s="9">
        <f t="shared" si="73"/>
        <v>42327.825289351851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 t="s">
        <v>8318</v>
      </c>
      <c r="P2346" t="s">
        <v>8319</v>
      </c>
      <c r="Q2346" s="11">
        <f t="shared" si="72"/>
        <v>2016</v>
      </c>
      <c r="R2346" s="9">
        <f t="shared" si="73"/>
        <v>42515.727650462963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 t="s">
        <v>8318</v>
      </c>
      <c r="P2347" t="s">
        <v>8319</v>
      </c>
      <c r="Q2347" s="11">
        <f t="shared" si="72"/>
        <v>2015</v>
      </c>
      <c r="R2347" s="9">
        <f t="shared" si="73"/>
        <v>42060.001805555556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 t="s">
        <v>8318</v>
      </c>
      <c r="P2348" t="s">
        <v>8319</v>
      </c>
      <c r="Q2348" s="11">
        <f t="shared" si="72"/>
        <v>2016</v>
      </c>
      <c r="R2348" s="9">
        <f t="shared" si="73"/>
        <v>42615.79896990741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 t="s">
        <v>8318</v>
      </c>
      <c r="P2349" t="s">
        <v>8319</v>
      </c>
      <c r="Q2349" s="11">
        <f t="shared" si="72"/>
        <v>2016</v>
      </c>
      <c r="R2349" s="9">
        <f t="shared" si="73"/>
        <v>42577.607361111113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 t="s">
        <v>8318</v>
      </c>
      <c r="P2350" t="s">
        <v>8319</v>
      </c>
      <c r="Q2350" s="11">
        <f t="shared" si="72"/>
        <v>2015</v>
      </c>
      <c r="R2350" s="9">
        <f t="shared" si="73"/>
        <v>42360.932152777779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 t="s">
        <v>8318</v>
      </c>
      <c r="P2351" t="s">
        <v>8319</v>
      </c>
      <c r="Q2351" s="11">
        <f t="shared" si="72"/>
        <v>2015</v>
      </c>
      <c r="R2351" s="9">
        <f t="shared" si="73"/>
        <v>42198.775787037041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 t="s">
        <v>8318</v>
      </c>
      <c r="P2352" t="s">
        <v>8319</v>
      </c>
      <c r="Q2352" s="11">
        <f t="shared" si="72"/>
        <v>2016</v>
      </c>
      <c r="R2352" s="9">
        <f t="shared" si="73"/>
        <v>42708.842245370368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 t="s">
        <v>8318</v>
      </c>
      <c r="P2353" t="s">
        <v>8319</v>
      </c>
      <c r="Q2353" s="11">
        <f t="shared" si="72"/>
        <v>2015</v>
      </c>
      <c r="R2353" s="9">
        <f t="shared" si="73"/>
        <v>42094.101145833338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 t="s">
        <v>8318</v>
      </c>
      <c r="P2354" t="s">
        <v>8319</v>
      </c>
      <c r="Q2354" s="11">
        <f t="shared" si="72"/>
        <v>2015</v>
      </c>
      <c r="R2354" s="9">
        <f t="shared" si="73"/>
        <v>42101.633703703701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 t="s">
        <v>8318</v>
      </c>
      <c r="P2355" t="s">
        <v>8319</v>
      </c>
      <c r="Q2355" s="11">
        <f t="shared" si="72"/>
        <v>2015</v>
      </c>
      <c r="R2355" s="9">
        <f t="shared" si="73"/>
        <v>42103.676180555558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 t="s">
        <v>8318</v>
      </c>
      <c r="P2356" t="s">
        <v>8319</v>
      </c>
      <c r="Q2356" s="11">
        <f t="shared" si="72"/>
        <v>2014</v>
      </c>
      <c r="R2356" s="9">
        <f t="shared" si="73"/>
        <v>41954.722916666666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 t="s">
        <v>8318</v>
      </c>
      <c r="P2357" t="s">
        <v>8319</v>
      </c>
      <c r="Q2357" s="11">
        <f t="shared" si="72"/>
        <v>2015</v>
      </c>
      <c r="R2357" s="9">
        <f t="shared" si="73"/>
        <v>42096.918240740735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 t="s">
        <v>8318</v>
      </c>
      <c r="P2358" t="s">
        <v>8319</v>
      </c>
      <c r="Q2358" s="11">
        <f t="shared" si="72"/>
        <v>2015</v>
      </c>
      <c r="R2358" s="9">
        <f t="shared" si="73"/>
        <v>42130.78361111111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 t="s">
        <v>8318</v>
      </c>
      <c r="P2359" t="s">
        <v>8319</v>
      </c>
      <c r="Q2359" s="11">
        <f t="shared" si="72"/>
        <v>2015</v>
      </c>
      <c r="R2359" s="9">
        <f t="shared" si="73"/>
        <v>42264.620115740734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 t="s">
        <v>8318</v>
      </c>
      <c r="P2360" t="s">
        <v>8319</v>
      </c>
      <c r="Q2360" s="11">
        <f t="shared" si="72"/>
        <v>2014</v>
      </c>
      <c r="R2360" s="9">
        <f t="shared" si="73"/>
        <v>41978.930972222224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 t="s">
        <v>8318</v>
      </c>
      <c r="P2361" t="s">
        <v>8319</v>
      </c>
      <c r="Q2361" s="11">
        <f t="shared" si="72"/>
        <v>2015</v>
      </c>
      <c r="R2361" s="9">
        <f t="shared" si="73"/>
        <v>42159.649583333332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 t="s">
        <v>8318</v>
      </c>
      <c r="P2362" t="s">
        <v>8319</v>
      </c>
      <c r="Q2362" s="11">
        <f t="shared" si="72"/>
        <v>2016</v>
      </c>
      <c r="R2362" s="9">
        <f t="shared" si="73"/>
        <v>42377.70694444445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 t="s">
        <v>8318</v>
      </c>
      <c r="P2363" t="s">
        <v>8319</v>
      </c>
      <c r="Q2363" s="11">
        <f t="shared" si="72"/>
        <v>2016</v>
      </c>
      <c r="R2363" s="9">
        <f t="shared" si="73"/>
        <v>42466.858888888892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 t="s">
        <v>8318</v>
      </c>
      <c r="P2364" t="s">
        <v>8319</v>
      </c>
      <c r="Q2364" s="11">
        <f t="shared" si="72"/>
        <v>2014</v>
      </c>
      <c r="R2364" s="9">
        <f t="shared" si="73"/>
        <v>41954.688310185185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 t="s">
        <v>8318</v>
      </c>
      <c r="P2365" t="s">
        <v>8319</v>
      </c>
      <c r="Q2365" s="11">
        <f t="shared" si="72"/>
        <v>2015</v>
      </c>
      <c r="R2365" s="9">
        <f t="shared" si="73"/>
        <v>42322.011574074073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 t="s">
        <v>8318</v>
      </c>
      <c r="P2366" t="s">
        <v>8319</v>
      </c>
      <c r="Q2366" s="11">
        <f t="shared" si="72"/>
        <v>2015</v>
      </c>
      <c r="R2366" s="9">
        <f t="shared" si="73"/>
        <v>42248.934675925921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 t="s">
        <v>8318</v>
      </c>
      <c r="P2367" t="s">
        <v>8319</v>
      </c>
      <c r="Q2367" s="11">
        <f t="shared" si="72"/>
        <v>2015</v>
      </c>
      <c r="R2367" s="9">
        <f t="shared" si="73"/>
        <v>42346.736400462964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 t="s">
        <v>8318</v>
      </c>
      <c r="P2368" t="s">
        <v>8319</v>
      </c>
      <c r="Q2368" s="11">
        <f t="shared" si="72"/>
        <v>2015</v>
      </c>
      <c r="R2368" s="9">
        <f t="shared" si="73"/>
        <v>42268.531631944439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 t="s">
        <v>8318</v>
      </c>
      <c r="P2369" t="s">
        <v>8319</v>
      </c>
      <c r="Q2369" s="11">
        <f t="shared" si="72"/>
        <v>2016</v>
      </c>
      <c r="R2369" s="9">
        <f t="shared" si="73"/>
        <v>42425.970092592594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 t="s">
        <v>8318</v>
      </c>
      <c r="P2370" t="s">
        <v>8319</v>
      </c>
      <c r="Q2370" s="11">
        <f t="shared" ref="Q2370:Q2433" si="74">YEAR(R2370)</f>
        <v>2015</v>
      </c>
      <c r="R2370" s="9">
        <f t="shared" ref="R2370:R2433" si="75">(((J2370/60)/60/24)+DATE(1970,1,1))</f>
        <v>42063.721817129626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 t="s">
        <v>8318</v>
      </c>
      <c r="P2371" t="s">
        <v>8319</v>
      </c>
      <c r="Q2371" s="11">
        <f t="shared" si="74"/>
        <v>2016</v>
      </c>
      <c r="R2371" s="9">
        <f t="shared" si="75"/>
        <v>42380.812627314815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 t="s">
        <v>8318</v>
      </c>
      <c r="P2372" t="s">
        <v>8319</v>
      </c>
      <c r="Q2372" s="11">
        <f t="shared" si="74"/>
        <v>2014</v>
      </c>
      <c r="R2372" s="9">
        <f t="shared" si="75"/>
        <v>41961.18913194444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 t="s">
        <v>8318</v>
      </c>
      <c r="P2373" t="s">
        <v>8319</v>
      </c>
      <c r="Q2373" s="11">
        <f t="shared" si="74"/>
        <v>2015</v>
      </c>
      <c r="R2373" s="9">
        <f t="shared" si="75"/>
        <v>42150.777731481481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 t="s">
        <v>8318</v>
      </c>
      <c r="P2374" t="s">
        <v>8319</v>
      </c>
      <c r="Q2374" s="11">
        <f t="shared" si="74"/>
        <v>2015</v>
      </c>
      <c r="R2374" s="9">
        <f t="shared" si="75"/>
        <v>42088.069108796291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 t="s">
        <v>8318</v>
      </c>
      <c r="P2375" t="s">
        <v>8319</v>
      </c>
      <c r="Q2375" s="11">
        <f t="shared" si="74"/>
        <v>2015</v>
      </c>
      <c r="R2375" s="9">
        <f t="shared" si="75"/>
        <v>42215.662314814821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 t="s">
        <v>8318</v>
      </c>
      <c r="P2376" t="s">
        <v>8319</v>
      </c>
      <c r="Q2376" s="11">
        <f t="shared" si="74"/>
        <v>2015</v>
      </c>
      <c r="R2376" s="9">
        <f t="shared" si="75"/>
        <v>42017.843287037031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 t="s">
        <v>8318</v>
      </c>
      <c r="P2377" t="s">
        <v>8319</v>
      </c>
      <c r="Q2377" s="11">
        <f t="shared" si="74"/>
        <v>2016</v>
      </c>
      <c r="R2377" s="9">
        <f t="shared" si="75"/>
        <v>42592.836076388892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 t="s">
        <v>8318</v>
      </c>
      <c r="P2378" t="s">
        <v>8319</v>
      </c>
      <c r="Q2378" s="11">
        <f t="shared" si="74"/>
        <v>2015</v>
      </c>
      <c r="R2378" s="9">
        <f t="shared" si="75"/>
        <v>42318.925532407404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 t="s">
        <v>8318</v>
      </c>
      <c r="P2379" t="s">
        <v>8319</v>
      </c>
      <c r="Q2379" s="11">
        <f t="shared" si="74"/>
        <v>2016</v>
      </c>
      <c r="R2379" s="9">
        <f t="shared" si="75"/>
        <v>42669.870173611111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 t="s">
        <v>8318</v>
      </c>
      <c r="P2380" t="s">
        <v>8319</v>
      </c>
      <c r="Q2380" s="11">
        <f t="shared" si="74"/>
        <v>2015</v>
      </c>
      <c r="R2380" s="9">
        <f t="shared" si="75"/>
        <v>42213.013078703705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 t="s">
        <v>8318</v>
      </c>
      <c r="P2381" t="s">
        <v>8319</v>
      </c>
      <c r="Q2381" s="11">
        <f t="shared" si="74"/>
        <v>2015</v>
      </c>
      <c r="R2381" s="9">
        <f t="shared" si="75"/>
        <v>42237.016388888893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 t="s">
        <v>8318</v>
      </c>
      <c r="P2382" t="s">
        <v>8319</v>
      </c>
      <c r="Q2382" s="11">
        <f t="shared" si="74"/>
        <v>2015</v>
      </c>
      <c r="R2382" s="9">
        <f t="shared" si="75"/>
        <v>42248.793310185181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 t="s">
        <v>8318</v>
      </c>
      <c r="P2383" t="s">
        <v>8319</v>
      </c>
      <c r="Q2383" s="11">
        <f t="shared" si="74"/>
        <v>2015</v>
      </c>
      <c r="R2383" s="9">
        <f t="shared" si="75"/>
        <v>42074.935740740737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 t="s">
        <v>8318</v>
      </c>
      <c r="P2384" t="s">
        <v>8319</v>
      </c>
      <c r="Q2384" s="11">
        <f t="shared" si="74"/>
        <v>2015</v>
      </c>
      <c r="R2384" s="9">
        <f t="shared" si="75"/>
        <v>42195.187534722223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 t="s">
        <v>8318</v>
      </c>
      <c r="P2385" t="s">
        <v>8319</v>
      </c>
      <c r="Q2385" s="11">
        <f t="shared" si="74"/>
        <v>2015</v>
      </c>
      <c r="R2385" s="9">
        <f t="shared" si="75"/>
        <v>42027.056793981479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 t="s">
        <v>8318</v>
      </c>
      <c r="P2386" t="s">
        <v>8319</v>
      </c>
      <c r="Q2386" s="11">
        <f t="shared" si="74"/>
        <v>2014</v>
      </c>
      <c r="R2386" s="9">
        <f t="shared" si="75"/>
        <v>41927.067627314813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 t="s">
        <v>8318</v>
      </c>
      <c r="P2387" t="s">
        <v>8319</v>
      </c>
      <c r="Q2387" s="11">
        <f t="shared" si="74"/>
        <v>2015</v>
      </c>
      <c r="R2387" s="9">
        <f t="shared" si="75"/>
        <v>42191.70175925926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 t="s">
        <v>8318</v>
      </c>
      <c r="P2388" t="s">
        <v>8319</v>
      </c>
      <c r="Q2388" s="11">
        <f t="shared" si="74"/>
        <v>2014</v>
      </c>
      <c r="R2388" s="9">
        <f t="shared" si="75"/>
        <v>41954.838240740741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 t="s">
        <v>8318</v>
      </c>
      <c r="P2389" t="s">
        <v>8319</v>
      </c>
      <c r="Q2389" s="11">
        <f t="shared" si="74"/>
        <v>2016</v>
      </c>
      <c r="R2389" s="9">
        <f t="shared" si="75"/>
        <v>42528.626620370371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 t="s">
        <v>8318</v>
      </c>
      <c r="P2390" t="s">
        <v>8319</v>
      </c>
      <c r="Q2390" s="11">
        <f t="shared" si="74"/>
        <v>2014</v>
      </c>
      <c r="R2390" s="9">
        <f t="shared" si="75"/>
        <v>41989.853692129633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 t="s">
        <v>8318</v>
      </c>
      <c r="P2391" t="s">
        <v>8319</v>
      </c>
      <c r="Q2391" s="11">
        <f t="shared" si="74"/>
        <v>2015</v>
      </c>
      <c r="R2391" s="9">
        <f t="shared" si="75"/>
        <v>42179.653379629628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 t="s">
        <v>8318</v>
      </c>
      <c r="P2392" t="s">
        <v>8319</v>
      </c>
      <c r="Q2392" s="11">
        <f t="shared" si="74"/>
        <v>2014</v>
      </c>
      <c r="R2392" s="9">
        <f t="shared" si="75"/>
        <v>41968.262314814812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 t="s">
        <v>8318</v>
      </c>
      <c r="P2393" t="s">
        <v>8319</v>
      </c>
      <c r="Q2393" s="11">
        <f t="shared" si="74"/>
        <v>2015</v>
      </c>
      <c r="R2393" s="9">
        <f t="shared" si="75"/>
        <v>42064.794490740736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 t="s">
        <v>8318</v>
      </c>
      <c r="P2394" t="s">
        <v>8319</v>
      </c>
      <c r="Q2394" s="11">
        <f t="shared" si="74"/>
        <v>2015</v>
      </c>
      <c r="R2394" s="9">
        <f t="shared" si="75"/>
        <v>42276.120636574073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 t="s">
        <v>8318</v>
      </c>
      <c r="P2395" t="s">
        <v>8319</v>
      </c>
      <c r="Q2395" s="11">
        <f t="shared" si="74"/>
        <v>2015</v>
      </c>
      <c r="R2395" s="9">
        <f t="shared" si="75"/>
        <v>42194.648344907408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 t="s">
        <v>8318</v>
      </c>
      <c r="P2396" t="s">
        <v>8319</v>
      </c>
      <c r="Q2396" s="11">
        <f t="shared" si="74"/>
        <v>2015</v>
      </c>
      <c r="R2396" s="9">
        <f t="shared" si="75"/>
        <v>42031.362187499995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 t="s">
        <v>8318</v>
      </c>
      <c r="P2397" t="s">
        <v>8319</v>
      </c>
      <c r="Q2397" s="11">
        <f t="shared" si="74"/>
        <v>2016</v>
      </c>
      <c r="R2397" s="9">
        <f t="shared" si="75"/>
        <v>42717.121377314819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 t="s">
        <v>8318</v>
      </c>
      <c r="P2398" t="s">
        <v>8319</v>
      </c>
      <c r="Q2398" s="11">
        <f t="shared" si="74"/>
        <v>2015</v>
      </c>
      <c r="R2398" s="9">
        <f t="shared" si="75"/>
        <v>42262.849050925928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 t="s">
        <v>8318</v>
      </c>
      <c r="P2399" t="s">
        <v>8319</v>
      </c>
      <c r="Q2399" s="11">
        <f t="shared" si="74"/>
        <v>2014</v>
      </c>
      <c r="R2399" s="9">
        <f t="shared" si="75"/>
        <v>41976.88490740741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 t="s">
        <v>8318</v>
      </c>
      <c r="P2400" t="s">
        <v>8319</v>
      </c>
      <c r="Q2400" s="11">
        <f t="shared" si="74"/>
        <v>2015</v>
      </c>
      <c r="R2400" s="9">
        <f t="shared" si="75"/>
        <v>42157.916481481487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 t="s">
        <v>8318</v>
      </c>
      <c r="P2401" t="s">
        <v>8319</v>
      </c>
      <c r="Q2401" s="11">
        <f t="shared" si="74"/>
        <v>2014</v>
      </c>
      <c r="R2401" s="9">
        <f t="shared" si="75"/>
        <v>41956.853078703702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 t="s">
        <v>8318</v>
      </c>
      <c r="P2402" t="s">
        <v>8319</v>
      </c>
      <c r="Q2402" s="11">
        <f t="shared" si="74"/>
        <v>2016</v>
      </c>
      <c r="R2402" s="9">
        <f t="shared" si="75"/>
        <v>42444.268101851849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 t="s">
        <v>8335</v>
      </c>
      <c r="P2403" t="s">
        <v>8336</v>
      </c>
      <c r="Q2403" s="11">
        <f t="shared" si="74"/>
        <v>2016</v>
      </c>
      <c r="R2403" s="9">
        <f t="shared" si="75"/>
        <v>42374.822870370372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 t="s">
        <v>8335</v>
      </c>
      <c r="P2404" t="s">
        <v>8336</v>
      </c>
      <c r="Q2404" s="11">
        <f t="shared" si="74"/>
        <v>2015</v>
      </c>
      <c r="R2404" s="9">
        <f t="shared" si="75"/>
        <v>42107.679756944446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 t="s">
        <v>8335</v>
      </c>
      <c r="P2405" t="s">
        <v>8336</v>
      </c>
      <c r="Q2405" s="11">
        <f t="shared" si="74"/>
        <v>2016</v>
      </c>
      <c r="R2405" s="9">
        <f t="shared" si="75"/>
        <v>42399.882615740738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 t="s">
        <v>8335</v>
      </c>
      <c r="P2406" t="s">
        <v>8336</v>
      </c>
      <c r="Q2406" s="11">
        <f t="shared" si="74"/>
        <v>2015</v>
      </c>
      <c r="R2406" s="9">
        <f t="shared" si="75"/>
        <v>42342.03943287037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 t="s">
        <v>8335</v>
      </c>
      <c r="P2407" t="s">
        <v>8336</v>
      </c>
      <c r="Q2407" s="11">
        <f t="shared" si="74"/>
        <v>2016</v>
      </c>
      <c r="R2407" s="9">
        <f t="shared" si="75"/>
        <v>42595.585358796292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 t="s">
        <v>8335</v>
      </c>
      <c r="P2408" t="s">
        <v>8336</v>
      </c>
      <c r="Q2408" s="11">
        <f t="shared" si="74"/>
        <v>2014</v>
      </c>
      <c r="R2408" s="9">
        <f t="shared" si="75"/>
        <v>41983.110995370371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 t="s">
        <v>8335</v>
      </c>
      <c r="P2409" t="s">
        <v>8336</v>
      </c>
      <c r="Q2409" s="11">
        <f t="shared" si="74"/>
        <v>2015</v>
      </c>
      <c r="R2409" s="9">
        <f t="shared" si="75"/>
        <v>42082.575555555552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 t="s">
        <v>8335</v>
      </c>
      <c r="P2410" t="s">
        <v>8336</v>
      </c>
      <c r="Q2410" s="11">
        <f t="shared" si="74"/>
        <v>2014</v>
      </c>
      <c r="R2410" s="9">
        <f t="shared" si="75"/>
        <v>41919.140706018516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 t="s">
        <v>8335</v>
      </c>
      <c r="P2411" t="s">
        <v>8336</v>
      </c>
      <c r="Q2411" s="11">
        <f t="shared" si="74"/>
        <v>2015</v>
      </c>
      <c r="R2411" s="9">
        <f t="shared" si="75"/>
        <v>42204.875868055555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 t="s">
        <v>8335</v>
      </c>
      <c r="P2412" t="s">
        <v>8336</v>
      </c>
      <c r="Q2412" s="11">
        <f t="shared" si="74"/>
        <v>2015</v>
      </c>
      <c r="R2412" s="9">
        <f t="shared" si="75"/>
        <v>42224.408275462964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 t="s">
        <v>8335</v>
      </c>
      <c r="P2413" t="s">
        <v>8336</v>
      </c>
      <c r="Q2413" s="11">
        <f t="shared" si="74"/>
        <v>2015</v>
      </c>
      <c r="R2413" s="9">
        <f t="shared" si="75"/>
        <v>42211.732430555552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 t="s">
        <v>8335</v>
      </c>
      <c r="P2414" t="s">
        <v>8336</v>
      </c>
      <c r="Q2414" s="11">
        <f t="shared" si="74"/>
        <v>2016</v>
      </c>
      <c r="R2414" s="9">
        <f t="shared" si="75"/>
        <v>42655.736956018518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 t="s">
        <v>8335</v>
      </c>
      <c r="P2415" t="s">
        <v>8336</v>
      </c>
      <c r="Q2415" s="11">
        <f t="shared" si="74"/>
        <v>2014</v>
      </c>
      <c r="R2415" s="9">
        <f t="shared" si="75"/>
        <v>41760.10974537037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 t="s">
        <v>8335</v>
      </c>
      <c r="P2416" t="s">
        <v>8336</v>
      </c>
      <c r="Q2416" s="11">
        <f t="shared" si="74"/>
        <v>2015</v>
      </c>
      <c r="R2416" s="9">
        <f t="shared" si="75"/>
        <v>42198.695138888885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 t="s">
        <v>8335</v>
      </c>
      <c r="P2417" t="s">
        <v>8336</v>
      </c>
      <c r="Q2417" s="11">
        <f t="shared" si="74"/>
        <v>2016</v>
      </c>
      <c r="R2417" s="9">
        <f t="shared" si="75"/>
        <v>42536.862800925926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 t="s">
        <v>8335</v>
      </c>
      <c r="P2418" t="s">
        <v>8336</v>
      </c>
      <c r="Q2418" s="11">
        <f t="shared" si="74"/>
        <v>2015</v>
      </c>
      <c r="R2418" s="9">
        <f t="shared" si="75"/>
        <v>42019.737766203703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 t="s">
        <v>8335</v>
      </c>
      <c r="P2419" t="s">
        <v>8336</v>
      </c>
      <c r="Q2419" s="11">
        <f t="shared" si="74"/>
        <v>2014</v>
      </c>
      <c r="R2419" s="9">
        <f t="shared" si="75"/>
        <v>41831.884108796294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 t="s">
        <v>8335</v>
      </c>
      <c r="P2420" t="s">
        <v>8336</v>
      </c>
      <c r="Q2420" s="11">
        <f t="shared" si="74"/>
        <v>2015</v>
      </c>
      <c r="R2420" s="9">
        <f t="shared" si="75"/>
        <v>42027.856990740736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 t="s">
        <v>8335</v>
      </c>
      <c r="P2421" t="s">
        <v>8336</v>
      </c>
      <c r="Q2421" s="11">
        <f t="shared" si="74"/>
        <v>2014</v>
      </c>
      <c r="R2421" s="9">
        <f t="shared" si="75"/>
        <v>41993.738298611104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 t="s">
        <v>8335</v>
      </c>
      <c r="P2422" t="s">
        <v>8336</v>
      </c>
      <c r="Q2422" s="11">
        <f t="shared" si="74"/>
        <v>2014</v>
      </c>
      <c r="R2422" s="9">
        <f t="shared" si="75"/>
        <v>41893.028877314813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 t="s">
        <v>8335</v>
      </c>
      <c r="P2423" t="s">
        <v>8336</v>
      </c>
      <c r="Q2423" s="11">
        <f t="shared" si="74"/>
        <v>2015</v>
      </c>
      <c r="R2423" s="9">
        <f t="shared" si="75"/>
        <v>42026.687453703707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 t="s">
        <v>8335</v>
      </c>
      <c r="P2424" t="s">
        <v>8336</v>
      </c>
      <c r="Q2424" s="11">
        <f t="shared" si="74"/>
        <v>2015</v>
      </c>
      <c r="R2424" s="9">
        <f t="shared" si="75"/>
        <v>42044.724953703699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 t="s">
        <v>8335</v>
      </c>
      <c r="P2425" t="s">
        <v>8336</v>
      </c>
      <c r="Q2425" s="11">
        <f t="shared" si="74"/>
        <v>2014</v>
      </c>
      <c r="R2425" s="9">
        <f t="shared" si="75"/>
        <v>41974.704745370371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 t="s">
        <v>8335</v>
      </c>
      <c r="P2426" t="s">
        <v>8336</v>
      </c>
      <c r="Q2426" s="11">
        <f t="shared" si="74"/>
        <v>2014</v>
      </c>
      <c r="R2426" s="9">
        <f t="shared" si="75"/>
        <v>41909.892453703702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 t="s">
        <v>8335</v>
      </c>
      <c r="P2427" t="s">
        <v>8336</v>
      </c>
      <c r="Q2427" s="11">
        <f t="shared" si="74"/>
        <v>2016</v>
      </c>
      <c r="R2427" s="9">
        <f t="shared" si="75"/>
        <v>42502.913761574076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 t="s">
        <v>8335</v>
      </c>
      <c r="P2428" t="s">
        <v>8336</v>
      </c>
      <c r="Q2428" s="11">
        <f t="shared" si="74"/>
        <v>2015</v>
      </c>
      <c r="R2428" s="9">
        <f t="shared" si="75"/>
        <v>42164.170046296291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 t="s">
        <v>8335</v>
      </c>
      <c r="P2429" t="s">
        <v>8336</v>
      </c>
      <c r="Q2429" s="11">
        <f t="shared" si="74"/>
        <v>2016</v>
      </c>
      <c r="R2429" s="9">
        <f t="shared" si="75"/>
        <v>42412.318668981476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 t="s">
        <v>8335</v>
      </c>
      <c r="P2430" t="s">
        <v>8336</v>
      </c>
      <c r="Q2430" s="11">
        <f t="shared" si="74"/>
        <v>2015</v>
      </c>
      <c r="R2430" s="9">
        <f t="shared" si="75"/>
        <v>42045.784155092595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 t="s">
        <v>8335</v>
      </c>
      <c r="P2431" t="s">
        <v>8336</v>
      </c>
      <c r="Q2431" s="11">
        <f t="shared" si="74"/>
        <v>2016</v>
      </c>
      <c r="R2431" s="9">
        <f t="shared" si="75"/>
        <v>42734.879236111112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 t="s">
        <v>8335</v>
      </c>
      <c r="P2432" t="s">
        <v>8336</v>
      </c>
      <c r="Q2432" s="11">
        <f t="shared" si="74"/>
        <v>2016</v>
      </c>
      <c r="R2432" s="9">
        <f t="shared" si="75"/>
        <v>42382.130833333329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 t="s">
        <v>8335</v>
      </c>
      <c r="P2433" t="s">
        <v>8336</v>
      </c>
      <c r="Q2433" s="11">
        <f t="shared" si="74"/>
        <v>2016</v>
      </c>
      <c r="R2433" s="9">
        <f t="shared" si="75"/>
        <v>42489.099687499998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 t="s">
        <v>8335</v>
      </c>
      <c r="P2434" t="s">
        <v>8336</v>
      </c>
      <c r="Q2434" s="11">
        <f t="shared" ref="Q2434:Q2497" si="76">YEAR(R2434)</f>
        <v>2015</v>
      </c>
      <c r="R2434" s="9">
        <f t="shared" ref="R2434:R2497" si="77">(((J2434/60)/60/24)+DATE(1970,1,1))</f>
        <v>42041.218715277777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 t="s">
        <v>8335</v>
      </c>
      <c r="P2435" t="s">
        <v>8336</v>
      </c>
      <c r="Q2435" s="11">
        <f t="shared" si="76"/>
        <v>2016</v>
      </c>
      <c r="R2435" s="9">
        <f t="shared" si="77"/>
        <v>42397.89980324074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 t="s">
        <v>8335</v>
      </c>
      <c r="P2436" t="s">
        <v>8336</v>
      </c>
      <c r="Q2436" s="11">
        <f t="shared" si="76"/>
        <v>2015</v>
      </c>
      <c r="R2436" s="9">
        <f t="shared" si="77"/>
        <v>42180.18604166666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 t="s">
        <v>8335</v>
      </c>
      <c r="P2437" t="s">
        <v>8336</v>
      </c>
      <c r="Q2437" s="11">
        <f t="shared" si="76"/>
        <v>2015</v>
      </c>
      <c r="R2437" s="9">
        <f t="shared" si="77"/>
        <v>42252.277615740735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 t="s">
        <v>8335</v>
      </c>
      <c r="P2438" t="s">
        <v>8336</v>
      </c>
      <c r="Q2438" s="11">
        <f t="shared" si="76"/>
        <v>2015</v>
      </c>
      <c r="R2438" s="9">
        <f t="shared" si="77"/>
        <v>42338.615393518514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 t="s">
        <v>8335</v>
      </c>
      <c r="P2439" t="s">
        <v>8336</v>
      </c>
      <c r="Q2439" s="11">
        <f t="shared" si="76"/>
        <v>2015</v>
      </c>
      <c r="R2439" s="9">
        <f t="shared" si="77"/>
        <v>42031.965138888889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 t="s">
        <v>8335</v>
      </c>
      <c r="P2440" t="s">
        <v>8336</v>
      </c>
      <c r="Q2440" s="11">
        <f t="shared" si="76"/>
        <v>2015</v>
      </c>
      <c r="R2440" s="9">
        <f t="shared" si="77"/>
        <v>42285.91506944444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 t="s">
        <v>8335</v>
      </c>
      <c r="P2441" t="s">
        <v>8336</v>
      </c>
      <c r="Q2441" s="11">
        <f t="shared" si="76"/>
        <v>2015</v>
      </c>
      <c r="R2441" s="9">
        <f t="shared" si="77"/>
        <v>42265.818622685183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 t="s">
        <v>8335</v>
      </c>
      <c r="P2442" t="s">
        <v>8336</v>
      </c>
      <c r="Q2442" s="11">
        <f t="shared" si="76"/>
        <v>2016</v>
      </c>
      <c r="R2442" s="9">
        <f t="shared" si="77"/>
        <v>42383.899456018517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 t="s">
        <v>8335</v>
      </c>
      <c r="P2443" t="s">
        <v>8351</v>
      </c>
      <c r="Q2443" s="11">
        <f t="shared" si="76"/>
        <v>2015</v>
      </c>
      <c r="R2443" s="9">
        <f t="shared" si="77"/>
        <v>42187.125625000001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 t="s">
        <v>8335</v>
      </c>
      <c r="P2444" t="s">
        <v>8351</v>
      </c>
      <c r="Q2444" s="11">
        <f t="shared" si="76"/>
        <v>2015</v>
      </c>
      <c r="R2444" s="9">
        <f t="shared" si="77"/>
        <v>42052.666990740734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 t="s">
        <v>8335</v>
      </c>
      <c r="P2445" t="s">
        <v>8351</v>
      </c>
      <c r="Q2445" s="11">
        <f t="shared" si="76"/>
        <v>2014</v>
      </c>
      <c r="R2445" s="9">
        <f t="shared" si="77"/>
        <v>41836.625254629631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 t="s">
        <v>8335</v>
      </c>
      <c r="P2446" t="s">
        <v>8351</v>
      </c>
      <c r="Q2446" s="11">
        <f t="shared" si="76"/>
        <v>2016</v>
      </c>
      <c r="R2446" s="9">
        <f t="shared" si="77"/>
        <v>42485.754525462966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 t="s">
        <v>8335</v>
      </c>
      <c r="P2447" t="s">
        <v>8351</v>
      </c>
      <c r="Q2447" s="11">
        <f t="shared" si="76"/>
        <v>2015</v>
      </c>
      <c r="R2447" s="9">
        <f t="shared" si="77"/>
        <v>42243.190057870372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 t="s">
        <v>8335</v>
      </c>
      <c r="P2448" t="s">
        <v>8351</v>
      </c>
      <c r="Q2448" s="11">
        <f t="shared" si="76"/>
        <v>2016</v>
      </c>
      <c r="R2448" s="9">
        <f t="shared" si="77"/>
        <v>42670.602673611109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 t="s">
        <v>8335</v>
      </c>
      <c r="P2449" t="s">
        <v>8351</v>
      </c>
      <c r="Q2449" s="11">
        <f t="shared" si="76"/>
        <v>2016</v>
      </c>
      <c r="R2449" s="9">
        <f t="shared" si="77"/>
        <v>42654.469826388886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 t="s">
        <v>8335</v>
      </c>
      <c r="P2450" t="s">
        <v>8351</v>
      </c>
      <c r="Q2450" s="11">
        <f t="shared" si="76"/>
        <v>2016</v>
      </c>
      <c r="R2450" s="9">
        <f t="shared" si="77"/>
        <v>42607.316122685181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 t="s">
        <v>8335</v>
      </c>
      <c r="P2451" t="s">
        <v>8351</v>
      </c>
      <c r="Q2451" s="11">
        <f t="shared" si="76"/>
        <v>2014</v>
      </c>
      <c r="R2451" s="9">
        <f t="shared" si="77"/>
        <v>41943.142534722225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 t="s">
        <v>8335</v>
      </c>
      <c r="P2452" t="s">
        <v>8351</v>
      </c>
      <c r="Q2452" s="11">
        <f t="shared" si="76"/>
        <v>2014</v>
      </c>
      <c r="R2452" s="9">
        <f t="shared" si="77"/>
        <v>41902.07240740741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 t="s">
        <v>8335</v>
      </c>
      <c r="P2453" t="s">
        <v>8351</v>
      </c>
      <c r="Q2453" s="11">
        <f t="shared" si="76"/>
        <v>2017</v>
      </c>
      <c r="R2453" s="9">
        <f t="shared" si="77"/>
        <v>42779.908449074079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 t="s">
        <v>8335</v>
      </c>
      <c r="P2454" t="s">
        <v>8351</v>
      </c>
      <c r="Q2454" s="11">
        <f t="shared" si="76"/>
        <v>2015</v>
      </c>
      <c r="R2454" s="9">
        <f t="shared" si="77"/>
        <v>42338.84375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 t="s">
        <v>8335</v>
      </c>
      <c r="P2455" t="s">
        <v>8351</v>
      </c>
      <c r="Q2455" s="11">
        <f t="shared" si="76"/>
        <v>2017</v>
      </c>
      <c r="R2455" s="9">
        <f t="shared" si="77"/>
        <v>42738.692233796297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 t="s">
        <v>8335</v>
      </c>
      <c r="P2456" t="s">
        <v>8351</v>
      </c>
      <c r="Q2456" s="11">
        <f t="shared" si="76"/>
        <v>2017</v>
      </c>
      <c r="R2456" s="9">
        <f t="shared" si="77"/>
        <v>42770.201481481476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 t="s">
        <v>8335</v>
      </c>
      <c r="P2457" t="s">
        <v>8351</v>
      </c>
      <c r="Q2457" s="11">
        <f t="shared" si="76"/>
        <v>2016</v>
      </c>
      <c r="R2457" s="9">
        <f t="shared" si="77"/>
        <v>42452.781828703708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 t="s">
        <v>8335</v>
      </c>
      <c r="P2458" t="s">
        <v>8351</v>
      </c>
      <c r="Q2458" s="11">
        <f t="shared" si="76"/>
        <v>2017</v>
      </c>
      <c r="R2458" s="9">
        <f t="shared" si="77"/>
        <v>42761.961099537039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 t="s">
        <v>8335</v>
      </c>
      <c r="P2459" t="s">
        <v>8351</v>
      </c>
      <c r="Q2459" s="11">
        <f t="shared" si="76"/>
        <v>2016</v>
      </c>
      <c r="R2459" s="9">
        <f t="shared" si="77"/>
        <v>42423.602500000001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 t="s">
        <v>8335</v>
      </c>
      <c r="P2460" t="s">
        <v>8351</v>
      </c>
      <c r="Q2460" s="11">
        <f t="shared" si="76"/>
        <v>2016</v>
      </c>
      <c r="R2460" s="9">
        <f t="shared" si="77"/>
        <v>42495.871736111112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 t="s">
        <v>8335</v>
      </c>
      <c r="P2461" t="s">
        <v>8351</v>
      </c>
      <c r="Q2461" s="11">
        <f t="shared" si="76"/>
        <v>2016</v>
      </c>
      <c r="R2461" s="9">
        <f t="shared" si="77"/>
        <v>42407.637557870374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 t="s">
        <v>8335</v>
      </c>
      <c r="P2462" t="s">
        <v>8351</v>
      </c>
      <c r="Q2462" s="11">
        <f t="shared" si="76"/>
        <v>2016</v>
      </c>
      <c r="R2462" s="9">
        <f t="shared" si="77"/>
        <v>42704.187118055561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 t="s">
        <v>8324</v>
      </c>
      <c r="P2463" t="s">
        <v>8328</v>
      </c>
      <c r="Q2463" s="11">
        <f t="shared" si="76"/>
        <v>2011</v>
      </c>
      <c r="R2463" s="9">
        <f t="shared" si="77"/>
        <v>40784.012696759259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 t="s">
        <v>8324</v>
      </c>
      <c r="P2464" t="s">
        <v>8328</v>
      </c>
      <c r="Q2464" s="11">
        <f t="shared" si="76"/>
        <v>2012</v>
      </c>
      <c r="R2464" s="9">
        <f t="shared" si="77"/>
        <v>41089.186296296299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 t="s">
        <v>8324</v>
      </c>
      <c r="P2465" t="s">
        <v>8328</v>
      </c>
      <c r="Q2465" s="11">
        <f t="shared" si="76"/>
        <v>2013</v>
      </c>
      <c r="R2465" s="9">
        <f t="shared" si="77"/>
        <v>41341.111400462964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 t="s">
        <v>8324</v>
      </c>
      <c r="P2466" t="s">
        <v>8328</v>
      </c>
      <c r="Q2466" s="11">
        <f t="shared" si="76"/>
        <v>2015</v>
      </c>
      <c r="R2466" s="9">
        <f t="shared" si="77"/>
        <v>42248.90042824074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 t="s">
        <v>8324</v>
      </c>
      <c r="P2467" t="s">
        <v>8328</v>
      </c>
      <c r="Q2467" s="11">
        <f t="shared" si="76"/>
        <v>2012</v>
      </c>
      <c r="R2467" s="9">
        <f t="shared" si="77"/>
        <v>41145.719305555554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 t="s">
        <v>8324</v>
      </c>
      <c r="P2468" t="s">
        <v>8328</v>
      </c>
      <c r="Q2468" s="11">
        <f t="shared" si="76"/>
        <v>2013</v>
      </c>
      <c r="R2468" s="9">
        <f t="shared" si="77"/>
        <v>41373.102465277778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 t="s">
        <v>8324</v>
      </c>
      <c r="P2469" t="s">
        <v>8328</v>
      </c>
      <c r="Q2469" s="11">
        <f t="shared" si="76"/>
        <v>2012</v>
      </c>
      <c r="R2469" s="9">
        <f t="shared" si="77"/>
        <v>41025.874201388891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 t="s">
        <v>8324</v>
      </c>
      <c r="P2470" t="s">
        <v>8328</v>
      </c>
      <c r="Q2470" s="11">
        <f t="shared" si="76"/>
        <v>2012</v>
      </c>
      <c r="R2470" s="9">
        <f t="shared" si="77"/>
        <v>41174.154178240737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 t="s">
        <v>8324</v>
      </c>
      <c r="P2471" t="s">
        <v>8328</v>
      </c>
      <c r="Q2471" s="11">
        <f t="shared" si="76"/>
        <v>2011</v>
      </c>
      <c r="R2471" s="9">
        <f t="shared" si="77"/>
        <v>40557.429733796293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 t="s">
        <v>8324</v>
      </c>
      <c r="P2472" t="s">
        <v>8328</v>
      </c>
      <c r="Q2472" s="11">
        <f t="shared" si="76"/>
        <v>2012</v>
      </c>
      <c r="R2472" s="9">
        <f t="shared" si="77"/>
        <v>41023.07471064815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 t="s">
        <v>8324</v>
      </c>
      <c r="P2473" t="s">
        <v>8328</v>
      </c>
      <c r="Q2473" s="11">
        <f t="shared" si="76"/>
        <v>2011</v>
      </c>
      <c r="R2473" s="9">
        <f t="shared" si="77"/>
        <v>40893.992962962962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 t="s">
        <v>8324</v>
      </c>
      <c r="P2474" t="s">
        <v>8328</v>
      </c>
      <c r="Q2474" s="11">
        <f t="shared" si="76"/>
        <v>2010</v>
      </c>
      <c r="R2474" s="9">
        <f t="shared" si="77"/>
        <v>40354.11550925926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 t="s">
        <v>8324</v>
      </c>
      <c r="P2475" t="s">
        <v>8328</v>
      </c>
      <c r="Q2475" s="11">
        <f t="shared" si="76"/>
        <v>2012</v>
      </c>
      <c r="R2475" s="9">
        <f t="shared" si="77"/>
        <v>41193.748483796298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 t="s">
        <v>8324</v>
      </c>
      <c r="P2476" t="s">
        <v>8328</v>
      </c>
      <c r="Q2476" s="11">
        <f t="shared" si="76"/>
        <v>2010</v>
      </c>
      <c r="R2476" s="9">
        <f t="shared" si="77"/>
        <v>40417.011296296296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 t="s">
        <v>8324</v>
      </c>
      <c r="P2477" t="s">
        <v>8328</v>
      </c>
      <c r="Q2477" s="11">
        <f t="shared" si="76"/>
        <v>2010</v>
      </c>
      <c r="R2477" s="9">
        <f t="shared" si="77"/>
        <v>40310.287673611114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 t="s">
        <v>8324</v>
      </c>
      <c r="P2478" t="s">
        <v>8328</v>
      </c>
      <c r="Q2478" s="11">
        <f t="shared" si="76"/>
        <v>2014</v>
      </c>
      <c r="R2478" s="9">
        <f t="shared" si="77"/>
        <v>41913.328356481477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 t="s">
        <v>8324</v>
      </c>
      <c r="P2479" t="s">
        <v>8328</v>
      </c>
      <c r="Q2479" s="11">
        <f t="shared" si="76"/>
        <v>2012</v>
      </c>
      <c r="R2479" s="9">
        <f t="shared" si="77"/>
        <v>41088.691493055558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 t="s">
        <v>8324</v>
      </c>
      <c r="P2480" t="s">
        <v>8328</v>
      </c>
      <c r="Q2480" s="11">
        <f t="shared" si="76"/>
        <v>2012</v>
      </c>
      <c r="R2480" s="9">
        <f t="shared" si="77"/>
        <v>41257.950381944444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 t="s">
        <v>8324</v>
      </c>
      <c r="P2481" t="s">
        <v>8328</v>
      </c>
      <c r="Q2481" s="11">
        <f t="shared" si="76"/>
        <v>2012</v>
      </c>
      <c r="R2481" s="9">
        <f t="shared" si="77"/>
        <v>41107.726782407408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 t="s">
        <v>8324</v>
      </c>
      <c r="P2482" t="s">
        <v>8328</v>
      </c>
      <c r="Q2482" s="11">
        <f t="shared" si="76"/>
        <v>2015</v>
      </c>
      <c r="R2482" s="9">
        <f t="shared" si="77"/>
        <v>42227.936157407406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 t="s">
        <v>8324</v>
      </c>
      <c r="P2483" t="s">
        <v>8328</v>
      </c>
      <c r="Q2483" s="11">
        <f t="shared" si="76"/>
        <v>2012</v>
      </c>
      <c r="R2483" s="9">
        <f t="shared" si="77"/>
        <v>40999.645925925928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 t="s">
        <v>8324</v>
      </c>
      <c r="P2484" t="s">
        <v>8328</v>
      </c>
      <c r="Q2484" s="11">
        <f t="shared" si="76"/>
        <v>2011</v>
      </c>
      <c r="R2484" s="9">
        <f t="shared" si="77"/>
        <v>40711.782210648147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 t="s">
        <v>8324</v>
      </c>
      <c r="P2485" t="s">
        <v>8328</v>
      </c>
      <c r="Q2485" s="11">
        <f t="shared" si="76"/>
        <v>2012</v>
      </c>
      <c r="R2485" s="9">
        <f t="shared" si="77"/>
        <v>40970.750034722223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 t="s">
        <v>8324</v>
      </c>
      <c r="P2486" t="s">
        <v>8328</v>
      </c>
      <c r="Q2486" s="11">
        <f t="shared" si="76"/>
        <v>2011</v>
      </c>
      <c r="R2486" s="9">
        <f t="shared" si="77"/>
        <v>40771.916701388887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 t="s">
        <v>8324</v>
      </c>
      <c r="P2487" t="s">
        <v>8328</v>
      </c>
      <c r="Q2487" s="11">
        <f t="shared" si="76"/>
        <v>2011</v>
      </c>
      <c r="R2487" s="9">
        <f t="shared" si="77"/>
        <v>40793.998599537037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 t="s">
        <v>8324</v>
      </c>
      <c r="P2488" t="s">
        <v>8328</v>
      </c>
      <c r="Q2488" s="11">
        <f t="shared" si="76"/>
        <v>2012</v>
      </c>
      <c r="R2488" s="9">
        <f t="shared" si="77"/>
        <v>40991.708055555559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 t="s">
        <v>8324</v>
      </c>
      <c r="P2489" t="s">
        <v>8328</v>
      </c>
      <c r="Q2489" s="11">
        <f t="shared" si="76"/>
        <v>2012</v>
      </c>
      <c r="R2489" s="9">
        <f t="shared" si="77"/>
        <v>41026.083298611113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 t="s">
        <v>8324</v>
      </c>
      <c r="P2490" t="s">
        <v>8328</v>
      </c>
      <c r="Q2490" s="11">
        <f t="shared" si="76"/>
        <v>2011</v>
      </c>
      <c r="R2490" s="9">
        <f t="shared" si="77"/>
        <v>40833.633194444446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 t="s">
        <v>8324</v>
      </c>
      <c r="P2491" t="s">
        <v>8328</v>
      </c>
      <c r="Q2491" s="11">
        <f t="shared" si="76"/>
        <v>2013</v>
      </c>
      <c r="R2491" s="9">
        <f t="shared" si="77"/>
        <v>41373.690266203703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 t="s">
        <v>8324</v>
      </c>
      <c r="P2492" t="s">
        <v>8328</v>
      </c>
      <c r="Q2492" s="11">
        <f t="shared" si="76"/>
        <v>2012</v>
      </c>
      <c r="R2492" s="9">
        <f t="shared" si="77"/>
        <v>41023.227731481478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 t="s">
        <v>8324</v>
      </c>
      <c r="P2493" t="s">
        <v>8328</v>
      </c>
      <c r="Q2493" s="11">
        <f t="shared" si="76"/>
        <v>2010</v>
      </c>
      <c r="R2493" s="9">
        <f t="shared" si="77"/>
        <v>40542.839282407411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 t="s">
        <v>8324</v>
      </c>
      <c r="P2494" t="s">
        <v>8328</v>
      </c>
      <c r="Q2494" s="11">
        <f t="shared" si="76"/>
        <v>2012</v>
      </c>
      <c r="R2494" s="9">
        <f t="shared" si="77"/>
        <v>41024.985972222225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 t="s">
        <v>8324</v>
      </c>
      <c r="P2495" t="s">
        <v>8328</v>
      </c>
      <c r="Q2495" s="11">
        <f t="shared" si="76"/>
        <v>2013</v>
      </c>
      <c r="R2495" s="9">
        <f t="shared" si="77"/>
        <v>41348.168287037035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 t="s">
        <v>8324</v>
      </c>
      <c r="P2496" t="s">
        <v>8328</v>
      </c>
      <c r="Q2496" s="11">
        <f t="shared" si="76"/>
        <v>2012</v>
      </c>
      <c r="R2496" s="9">
        <f t="shared" si="77"/>
        <v>41022.645185185182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 t="s">
        <v>8324</v>
      </c>
      <c r="P2497" t="s">
        <v>8328</v>
      </c>
      <c r="Q2497" s="11">
        <f t="shared" si="76"/>
        <v>2012</v>
      </c>
      <c r="R2497" s="9">
        <f t="shared" si="77"/>
        <v>41036.946469907409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 t="s">
        <v>8324</v>
      </c>
      <c r="P2498" t="s">
        <v>8328</v>
      </c>
      <c r="Q2498" s="11">
        <f t="shared" ref="Q2498:Q2561" si="78">YEAR(R2498)</f>
        <v>2013</v>
      </c>
      <c r="R2498" s="9">
        <f t="shared" ref="R2498:R2561" si="79">(((J2498/60)/60/24)+DATE(1970,1,1))</f>
        <v>41327.996435185189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 t="s">
        <v>8324</v>
      </c>
      <c r="P2499" t="s">
        <v>8328</v>
      </c>
      <c r="Q2499" s="11">
        <f t="shared" si="78"/>
        <v>2011</v>
      </c>
      <c r="R2499" s="9">
        <f t="shared" si="79"/>
        <v>40730.878912037035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 t="s">
        <v>8324</v>
      </c>
      <c r="P2500" t="s">
        <v>8328</v>
      </c>
      <c r="Q2500" s="11">
        <f t="shared" si="78"/>
        <v>2015</v>
      </c>
      <c r="R2500" s="9">
        <f t="shared" si="79"/>
        <v>42017.967442129629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 t="s">
        <v>8324</v>
      </c>
      <c r="P2501" t="s">
        <v>8328</v>
      </c>
      <c r="Q2501" s="11">
        <f t="shared" si="78"/>
        <v>2012</v>
      </c>
      <c r="R2501" s="9">
        <f t="shared" si="79"/>
        <v>41226.648576388885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 t="s">
        <v>8324</v>
      </c>
      <c r="P2502" t="s">
        <v>8328</v>
      </c>
      <c r="Q2502" s="11">
        <f t="shared" si="78"/>
        <v>2012</v>
      </c>
      <c r="R2502" s="9">
        <f t="shared" si="79"/>
        <v>41053.772858796299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 t="s">
        <v>8335</v>
      </c>
      <c r="P2503" t="s">
        <v>8352</v>
      </c>
      <c r="Q2503" s="11">
        <f t="shared" si="78"/>
        <v>2015</v>
      </c>
      <c r="R2503" s="9">
        <f t="shared" si="79"/>
        <v>42244.776666666665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 t="s">
        <v>8335</v>
      </c>
      <c r="P2504" t="s">
        <v>8352</v>
      </c>
      <c r="Q2504" s="11">
        <f t="shared" si="78"/>
        <v>2014</v>
      </c>
      <c r="R2504" s="9">
        <f t="shared" si="79"/>
        <v>41858.825439814813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 t="s">
        <v>8335</v>
      </c>
      <c r="P2505" t="s">
        <v>8352</v>
      </c>
      <c r="Q2505" s="11">
        <f t="shared" si="78"/>
        <v>2016</v>
      </c>
      <c r="R2505" s="9">
        <f t="shared" si="79"/>
        <v>42498.899398148147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 t="s">
        <v>8335</v>
      </c>
      <c r="P2506" t="s">
        <v>8352</v>
      </c>
      <c r="Q2506" s="11">
        <f t="shared" si="78"/>
        <v>2014</v>
      </c>
      <c r="R2506" s="9">
        <f t="shared" si="79"/>
        <v>41928.015439814815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 t="s">
        <v>8335</v>
      </c>
      <c r="P2507" t="s">
        <v>8352</v>
      </c>
      <c r="Q2507" s="11">
        <f t="shared" si="78"/>
        <v>2015</v>
      </c>
      <c r="R2507" s="9">
        <f t="shared" si="79"/>
        <v>42047.05574074074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 t="s">
        <v>8335</v>
      </c>
      <c r="P2508" t="s">
        <v>8352</v>
      </c>
      <c r="Q2508" s="11">
        <f t="shared" si="78"/>
        <v>2015</v>
      </c>
      <c r="R2508" s="9">
        <f t="shared" si="79"/>
        <v>42258.297094907408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 t="s">
        <v>8335</v>
      </c>
      <c r="P2509" t="s">
        <v>8352</v>
      </c>
      <c r="Q2509" s="11">
        <f t="shared" si="78"/>
        <v>2015</v>
      </c>
      <c r="R2509" s="9">
        <f t="shared" si="79"/>
        <v>42105.072962962964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 t="s">
        <v>8335</v>
      </c>
      <c r="P2510" t="s">
        <v>8352</v>
      </c>
      <c r="Q2510" s="11">
        <f t="shared" si="78"/>
        <v>2014</v>
      </c>
      <c r="R2510" s="9">
        <f t="shared" si="79"/>
        <v>41835.951782407406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 t="s">
        <v>8335</v>
      </c>
      <c r="P2511" t="s">
        <v>8352</v>
      </c>
      <c r="Q2511" s="11">
        <f t="shared" si="78"/>
        <v>2015</v>
      </c>
      <c r="R2511" s="9">
        <f t="shared" si="79"/>
        <v>42058.809594907405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 t="s">
        <v>8335</v>
      </c>
      <c r="P2512" t="s">
        <v>8352</v>
      </c>
      <c r="Q2512" s="11">
        <f t="shared" si="78"/>
        <v>2015</v>
      </c>
      <c r="R2512" s="9">
        <f t="shared" si="79"/>
        <v>42078.997361111105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 t="s">
        <v>8335</v>
      </c>
      <c r="P2513" t="s">
        <v>8352</v>
      </c>
      <c r="Q2513" s="11">
        <f t="shared" si="78"/>
        <v>2016</v>
      </c>
      <c r="R2513" s="9">
        <f t="shared" si="79"/>
        <v>42371.446909722217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 t="s">
        <v>8335</v>
      </c>
      <c r="P2514" t="s">
        <v>8352</v>
      </c>
      <c r="Q2514" s="11">
        <f t="shared" si="78"/>
        <v>2014</v>
      </c>
      <c r="R2514" s="9">
        <f t="shared" si="79"/>
        <v>41971.876863425925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 t="s">
        <v>8335</v>
      </c>
      <c r="P2515" t="s">
        <v>8352</v>
      </c>
      <c r="Q2515" s="11">
        <f t="shared" si="78"/>
        <v>2016</v>
      </c>
      <c r="R2515" s="9">
        <f t="shared" si="79"/>
        <v>42732.00681712963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 t="s">
        <v>8335</v>
      </c>
      <c r="P2516" t="s">
        <v>8352</v>
      </c>
      <c r="Q2516" s="11">
        <f t="shared" si="78"/>
        <v>2014</v>
      </c>
      <c r="R2516" s="9">
        <f t="shared" si="79"/>
        <v>41854.389780092592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 t="s">
        <v>8335</v>
      </c>
      <c r="P2517" t="s">
        <v>8352</v>
      </c>
      <c r="Q2517" s="11">
        <f t="shared" si="78"/>
        <v>2015</v>
      </c>
      <c r="R2517" s="9">
        <f t="shared" si="79"/>
        <v>42027.839733796296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 t="s">
        <v>8335</v>
      </c>
      <c r="P2518" t="s">
        <v>8352</v>
      </c>
      <c r="Q2518" s="11">
        <f t="shared" si="78"/>
        <v>2014</v>
      </c>
      <c r="R2518" s="9">
        <f t="shared" si="79"/>
        <v>41942.653379629628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 t="s">
        <v>8335</v>
      </c>
      <c r="P2519" t="s">
        <v>8352</v>
      </c>
      <c r="Q2519" s="11">
        <f t="shared" si="78"/>
        <v>2015</v>
      </c>
      <c r="R2519" s="9">
        <f t="shared" si="79"/>
        <v>42052.802430555559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 t="s">
        <v>8335</v>
      </c>
      <c r="P2520" t="s">
        <v>8352</v>
      </c>
      <c r="Q2520" s="11">
        <f t="shared" si="78"/>
        <v>2014</v>
      </c>
      <c r="R2520" s="9">
        <f t="shared" si="79"/>
        <v>41926.680879629632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 t="s">
        <v>8335</v>
      </c>
      <c r="P2521" t="s">
        <v>8352</v>
      </c>
      <c r="Q2521" s="11">
        <f t="shared" si="78"/>
        <v>2014</v>
      </c>
      <c r="R2521" s="9">
        <f t="shared" si="79"/>
        <v>41809.155138888891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 t="s">
        <v>8335</v>
      </c>
      <c r="P2522" t="s">
        <v>8352</v>
      </c>
      <c r="Q2522" s="11">
        <f t="shared" si="78"/>
        <v>2016</v>
      </c>
      <c r="R2522" s="9">
        <f t="shared" si="79"/>
        <v>42612.600520833337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 t="s">
        <v>8324</v>
      </c>
      <c r="P2523" t="s">
        <v>8353</v>
      </c>
      <c r="Q2523" s="11">
        <f t="shared" si="78"/>
        <v>2015</v>
      </c>
      <c r="R2523" s="9">
        <f t="shared" si="79"/>
        <v>42269.967835648145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 t="s">
        <v>8324</v>
      </c>
      <c r="P2524" t="s">
        <v>8353</v>
      </c>
      <c r="Q2524" s="11">
        <f t="shared" si="78"/>
        <v>2016</v>
      </c>
      <c r="R2524" s="9">
        <f t="shared" si="79"/>
        <v>42460.573611111111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 t="s">
        <v>8324</v>
      </c>
      <c r="P2525" t="s">
        <v>8353</v>
      </c>
      <c r="Q2525" s="11">
        <f t="shared" si="78"/>
        <v>2014</v>
      </c>
      <c r="R2525" s="9">
        <f t="shared" si="79"/>
        <v>41930.975601851853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 t="s">
        <v>8324</v>
      </c>
      <c r="P2526" t="s">
        <v>8353</v>
      </c>
      <c r="Q2526" s="11">
        <f t="shared" si="78"/>
        <v>2014</v>
      </c>
      <c r="R2526" s="9">
        <f t="shared" si="79"/>
        <v>41961.807372685187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 t="s">
        <v>8324</v>
      </c>
      <c r="P2527" t="s">
        <v>8353</v>
      </c>
      <c r="Q2527" s="11">
        <f t="shared" si="78"/>
        <v>2012</v>
      </c>
      <c r="R2527" s="9">
        <f t="shared" si="79"/>
        <v>41058.844571759262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 t="s">
        <v>8324</v>
      </c>
      <c r="P2528" t="s">
        <v>8353</v>
      </c>
      <c r="Q2528" s="11">
        <f t="shared" si="78"/>
        <v>2014</v>
      </c>
      <c r="R2528" s="9">
        <f t="shared" si="79"/>
        <v>41953.091134259259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 t="s">
        <v>8324</v>
      </c>
      <c r="P2529" t="s">
        <v>8353</v>
      </c>
      <c r="Q2529" s="11">
        <f t="shared" si="78"/>
        <v>2013</v>
      </c>
      <c r="R2529" s="9">
        <f t="shared" si="79"/>
        <v>41546.75105324074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 t="s">
        <v>8324</v>
      </c>
      <c r="P2530" t="s">
        <v>8353</v>
      </c>
      <c r="Q2530" s="11">
        <f t="shared" si="78"/>
        <v>2015</v>
      </c>
      <c r="R2530" s="9">
        <f t="shared" si="79"/>
        <v>42217.834525462968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 t="s">
        <v>8324</v>
      </c>
      <c r="P2531" t="s">
        <v>8353</v>
      </c>
      <c r="Q2531" s="11">
        <f t="shared" si="78"/>
        <v>2012</v>
      </c>
      <c r="R2531" s="9">
        <f t="shared" si="79"/>
        <v>40948.080729166664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 t="s">
        <v>8324</v>
      </c>
      <c r="P2532" t="s">
        <v>8353</v>
      </c>
      <c r="Q2532" s="11">
        <f t="shared" si="78"/>
        <v>2015</v>
      </c>
      <c r="R2532" s="9">
        <f t="shared" si="79"/>
        <v>42081.864641203705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 t="s">
        <v>8324</v>
      </c>
      <c r="P2533" t="s">
        <v>8353</v>
      </c>
      <c r="Q2533" s="11">
        <f t="shared" si="78"/>
        <v>2015</v>
      </c>
      <c r="R2533" s="9">
        <f t="shared" si="79"/>
        <v>42208.680023148147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 t="s">
        <v>8324</v>
      </c>
      <c r="P2534" t="s">
        <v>8353</v>
      </c>
      <c r="Q2534" s="11">
        <f t="shared" si="78"/>
        <v>2012</v>
      </c>
      <c r="R2534" s="9">
        <f t="shared" si="79"/>
        <v>41107.849143518521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 t="s">
        <v>8324</v>
      </c>
      <c r="P2535" t="s">
        <v>8353</v>
      </c>
      <c r="Q2535" s="11">
        <f t="shared" si="78"/>
        <v>2013</v>
      </c>
      <c r="R2535" s="9">
        <f t="shared" si="79"/>
        <v>41304.751284722224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 t="s">
        <v>8324</v>
      </c>
      <c r="P2536" t="s">
        <v>8353</v>
      </c>
      <c r="Q2536" s="11">
        <f t="shared" si="78"/>
        <v>2009</v>
      </c>
      <c r="R2536" s="9">
        <f t="shared" si="79"/>
        <v>40127.700370370374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 t="s">
        <v>8324</v>
      </c>
      <c r="P2537" t="s">
        <v>8353</v>
      </c>
      <c r="Q2537" s="11">
        <f t="shared" si="78"/>
        <v>2014</v>
      </c>
      <c r="R2537" s="9">
        <f t="shared" si="79"/>
        <v>41943.791030092594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 t="s">
        <v>8324</v>
      </c>
      <c r="P2538" t="s">
        <v>8353</v>
      </c>
      <c r="Q2538" s="11">
        <f t="shared" si="78"/>
        <v>2013</v>
      </c>
      <c r="R2538" s="9">
        <f t="shared" si="79"/>
        <v>41464.106087962966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 t="s">
        <v>8324</v>
      </c>
      <c r="P2539" t="s">
        <v>8353</v>
      </c>
      <c r="Q2539" s="11">
        <f t="shared" si="78"/>
        <v>2011</v>
      </c>
      <c r="R2539" s="9">
        <f t="shared" si="79"/>
        <v>40696.648784722223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 t="s">
        <v>8324</v>
      </c>
      <c r="P2540" t="s">
        <v>8353</v>
      </c>
      <c r="Q2540" s="11">
        <f t="shared" si="78"/>
        <v>2013</v>
      </c>
      <c r="R2540" s="9">
        <f t="shared" si="79"/>
        <v>41298.509965277779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 t="s">
        <v>8324</v>
      </c>
      <c r="P2541" t="s">
        <v>8353</v>
      </c>
      <c r="Q2541" s="11">
        <f t="shared" si="78"/>
        <v>2014</v>
      </c>
      <c r="R2541" s="9">
        <f t="shared" si="79"/>
        <v>41977.902222222227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 t="s">
        <v>8324</v>
      </c>
      <c r="P2542" t="s">
        <v>8353</v>
      </c>
      <c r="Q2542" s="11">
        <f t="shared" si="78"/>
        <v>2011</v>
      </c>
      <c r="R2542" s="9">
        <f t="shared" si="79"/>
        <v>40785.675011574072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 t="s">
        <v>8324</v>
      </c>
      <c r="P2543" t="s">
        <v>8353</v>
      </c>
      <c r="Q2543" s="11">
        <f t="shared" si="78"/>
        <v>2013</v>
      </c>
      <c r="R2543" s="9">
        <f t="shared" si="79"/>
        <v>41483.449282407404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 t="s">
        <v>8324</v>
      </c>
      <c r="P2544" t="s">
        <v>8353</v>
      </c>
      <c r="Q2544" s="11">
        <f t="shared" si="78"/>
        <v>2013</v>
      </c>
      <c r="R2544" s="9">
        <f t="shared" si="79"/>
        <v>41509.426585648151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 t="s">
        <v>8324</v>
      </c>
      <c r="P2545" t="s">
        <v>8353</v>
      </c>
      <c r="Q2545" s="11">
        <f t="shared" si="78"/>
        <v>2010</v>
      </c>
      <c r="R2545" s="9">
        <f t="shared" si="79"/>
        <v>40514.107615740737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 t="s">
        <v>8324</v>
      </c>
      <c r="P2546" t="s">
        <v>8353</v>
      </c>
      <c r="Q2546" s="11">
        <f t="shared" si="78"/>
        <v>2012</v>
      </c>
      <c r="R2546" s="9">
        <f t="shared" si="79"/>
        <v>41068.520474537036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 t="s">
        <v>8324</v>
      </c>
      <c r="P2547" t="s">
        <v>8353</v>
      </c>
      <c r="Q2547" s="11">
        <f t="shared" si="78"/>
        <v>2015</v>
      </c>
      <c r="R2547" s="9">
        <f t="shared" si="79"/>
        <v>42027.13817129629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 t="s">
        <v>8324</v>
      </c>
      <c r="P2548" t="s">
        <v>8353</v>
      </c>
      <c r="Q2548" s="11">
        <f t="shared" si="78"/>
        <v>2013</v>
      </c>
      <c r="R2548" s="9">
        <f t="shared" si="79"/>
        <v>41524.858553240738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 t="s">
        <v>8324</v>
      </c>
      <c r="P2549" t="s">
        <v>8353</v>
      </c>
      <c r="Q2549" s="11">
        <f t="shared" si="78"/>
        <v>2012</v>
      </c>
      <c r="R2549" s="9">
        <f t="shared" si="79"/>
        <v>40973.773182870369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 t="s">
        <v>8324</v>
      </c>
      <c r="P2550" t="s">
        <v>8353</v>
      </c>
      <c r="Q2550" s="11">
        <f t="shared" si="78"/>
        <v>2016</v>
      </c>
      <c r="R2550" s="9">
        <f t="shared" si="79"/>
        <v>42618.625428240746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 t="s">
        <v>8324</v>
      </c>
      <c r="P2551" t="s">
        <v>8353</v>
      </c>
      <c r="Q2551" s="11">
        <f t="shared" si="78"/>
        <v>2013</v>
      </c>
      <c r="R2551" s="9">
        <f t="shared" si="79"/>
        <v>41390.757754629631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 t="s">
        <v>8324</v>
      </c>
      <c r="P2552" t="s">
        <v>8353</v>
      </c>
      <c r="Q2552" s="11">
        <f t="shared" si="78"/>
        <v>2015</v>
      </c>
      <c r="R2552" s="9">
        <f t="shared" si="79"/>
        <v>42228.634328703702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 t="s">
        <v>8324</v>
      </c>
      <c r="P2553" t="s">
        <v>8353</v>
      </c>
      <c r="Q2553" s="11">
        <f t="shared" si="78"/>
        <v>2012</v>
      </c>
      <c r="R2553" s="9">
        <f t="shared" si="79"/>
        <v>40961.252141203702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 t="s">
        <v>8324</v>
      </c>
      <c r="P2554" t="s">
        <v>8353</v>
      </c>
      <c r="Q2554" s="11">
        <f t="shared" si="78"/>
        <v>2017</v>
      </c>
      <c r="R2554" s="9">
        <f t="shared" si="79"/>
        <v>42769.809965277775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 t="s">
        <v>8324</v>
      </c>
      <c r="P2555" t="s">
        <v>8353</v>
      </c>
      <c r="Q2555" s="11">
        <f t="shared" si="78"/>
        <v>2012</v>
      </c>
      <c r="R2555" s="9">
        <f t="shared" si="79"/>
        <v>41113.199155092596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 t="s">
        <v>8324</v>
      </c>
      <c r="P2556" t="s">
        <v>8353</v>
      </c>
      <c r="Q2556" s="11">
        <f t="shared" si="78"/>
        <v>2015</v>
      </c>
      <c r="R2556" s="9">
        <f t="shared" si="79"/>
        <v>42125.078275462962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 t="s">
        <v>8324</v>
      </c>
      <c r="P2557" t="s">
        <v>8353</v>
      </c>
      <c r="Q2557" s="11">
        <f t="shared" si="78"/>
        <v>2012</v>
      </c>
      <c r="R2557" s="9">
        <f t="shared" si="79"/>
        <v>41026.655011574076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 t="s">
        <v>8324</v>
      </c>
      <c r="P2558" t="s">
        <v>8353</v>
      </c>
      <c r="Q2558" s="11">
        <f t="shared" si="78"/>
        <v>2012</v>
      </c>
      <c r="R2558" s="9">
        <f t="shared" si="79"/>
        <v>41222.991400462961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 t="s">
        <v>8324</v>
      </c>
      <c r="P2559" t="s">
        <v>8353</v>
      </c>
      <c r="Q2559" s="11">
        <f t="shared" si="78"/>
        <v>2014</v>
      </c>
      <c r="R2559" s="9">
        <f t="shared" si="79"/>
        <v>41744.745208333334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 t="s">
        <v>8324</v>
      </c>
      <c r="P2560" t="s">
        <v>8353</v>
      </c>
      <c r="Q2560" s="11">
        <f t="shared" si="78"/>
        <v>2015</v>
      </c>
      <c r="R2560" s="9">
        <f t="shared" si="79"/>
        <v>42093.860023148154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 t="s">
        <v>8324</v>
      </c>
      <c r="P2561" t="s">
        <v>8353</v>
      </c>
      <c r="Q2561" s="11">
        <f t="shared" si="78"/>
        <v>2011</v>
      </c>
      <c r="R2561" s="9">
        <f t="shared" si="79"/>
        <v>40829.873657407406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 t="s">
        <v>8324</v>
      </c>
      <c r="P2562" t="s">
        <v>8353</v>
      </c>
      <c r="Q2562" s="11">
        <f t="shared" ref="Q2562:Q2625" si="80">YEAR(R2562)</f>
        <v>2015</v>
      </c>
      <c r="R2562" s="9">
        <f t="shared" ref="R2562:R2625" si="81">(((J2562/60)/60/24)+DATE(1970,1,1))</f>
        <v>42039.951087962967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 t="s">
        <v>8335</v>
      </c>
      <c r="P2563" t="s">
        <v>8336</v>
      </c>
      <c r="Q2563" s="11">
        <f t="shared" si="80"/>
        <v>2015</v>
      </c>
      <c r="R2563" s="9">
        <f t="shared" si="81"/>
        <v>42260.528807870374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 t="s">
        <v>8335</v>
      </c>
      <c r="P2564" t="s">
        <v>8336</v>
      </c>
      <c r="Q2564" s="11">
        <f t="shared" si="80"/>
        <v>2016</v>
      </c>
      <c r="R2564" s="9">
        <f t="shared" si="81"/>
        <v>42594.524756944447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 t="s">
        <v>8335</v>
      </c>
      <c r="P2565" t="s">
        <v>8336</v>
      </c>
      <c r="Q2565" s="11">
        <f t="shared" si="80"/>
        <v>2015</v>
      </c>
      <c r="R2565" s="9">
        <f t="shared" si="81"/>
        <v>42155.139479166668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 t="s">
        <v>8335</v>
      </c>
      <c r="P2566" t="s">
        <v>8336</v>
      </c>
      <c r="Q2566" s="11">
        <f t="shared" si="80"/>
        <v>2014</v>
      </c>
      <c r="R2566" s="9">
        <f t="shared" si="81"/>
        <v>41822.040497685186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 t="s">
        <v>8335</v>
      </c>
      <c r="P2567" t="s">
        <v>8336</v>
      </c>
      <c r="Q2567" s="11">
        <f t="shared" si="80"/>
        <v>2016</v>
      </c>
      <c r="R2567" s="9">
        <f t="shared" si="81"/>
        <v>42440.650335648148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 t="s">
        <v>8335</v>
      </c>
      <c r="P2568" t="s">
        <v>8336</v>
      </c>
      <c r="Q2568" s="11">
        <f t="shared" si="80"/>
        <v>2014</v>
      </c>
      <c r="R2568" s="9">
        <f t="shared" si="81"/>
        <v>41842.980879629627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 t="s">
        <v>8335</v>
      </c>
      <c r="P2569" t="s">
        <v>8336</v>
      </c>
      <c r="Q2569" s="11">
        <f t="shared" si="80"/>
        <v>2015</v>
      </c>
      <c r="R2569" s="9">
        <f t="shared" si="81"/>
        <v>42087.878912037035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 t="s">
        <v>8335</v>
      </c>
      <c r="P2570" t="s">
        <v>8336</v>
      </c>
      <c r="Q2570" s="11">
        <f t="shared" si="80"/>
        <v>2016</v>
      </c>
      <c r="R2570" s="9">
        <f t="shared" si="81"/>
        <v>42584.666597222225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 t="s">
        <v>8335</v>
      </c>
      <c r="P2571" t="s">
        <v>8336</v>
      </c>
      <c r="Q2571" s="11">
        <f t="shared" si="80"/>
        <v>2015</v>
      </c>
      <c r="R2571" s="9">
        <f t="shared" si="81"/>
        <v>42234.105462962965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 t="s">
        <v>8335</v>
      </c>
      <c r="P2572" t="s">
        <v>8336</v>
      </c>
      <c r="Q2572" s="11">
        <f t="shared" si="80"/>
        <v>2017</v>
      </c>
      <c r="R2572" s="9">
        <f t="shared" si="81"/>
        <v>42744.903182870374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 t="s">
        <v>8335</v>
      </c>
      <c r="P2573" t="s">
        <v>8336</v>
      </c>
      <c r="Q2573" s="11">
        <f t="shared" si="80"/>
        <v>2016</v>
      </c>
      <c r="R2573" s="9">
        <f t="shared" si="81"/>
        <v>42449.341678240744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 t="s">
        <v>8335</v>
      </c>
      <c r="P2574" t="s">
        <v>8336</v>
      </c>
      <c r="Q2574" s="11">
        <f t="shared" si="80"/>
        <v>2015</v>
      </c>
      <c r="R2574" s="9">
        <f t="shared" si="81"/>
        <v>42077.119409722218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 t="s">
        <v>8335</v>
      </c>
      <c r="P2575" t="s">
        <v>8336</v>
      </c>
      <c r="Q2575" s="11">
        <f t="shared" si="80"/>
        <v>2014</v>
      </c>
      <c r="R2575" s="9">
        <f t="shared" si="81"/>
        <v>41829.592002314814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 t="s">
        <v>8335</v>
      </c>
      <c r="P2576" t="s">
        <v>8336</v>
      </c>
      <c r="Q2576" s="11">
        <f t="shared" si="80"/>
        <v>2016</v>
      </c>
      <c r="R2576" s="9">
        <f t="shared" si="81"/>
        <v>42487.825752314813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 t="s">
        <v>8335</v>
      </c>
      <c r="P2577" t="s">
        <v>8336</v>
      </c>
      <c r="Q2577" s="11">
        <f t="shared" si="80"/>
        <v>2014</v>
      </c>
      <c r="R2577" s="9">
        <f t="shared" si="81"/>
        <v>41986.108726851846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 t="s">
        <v>8335</v>
      </c>
      <c r="P2578" t="s">
        <v>8336</v>
      </c>
      <c r="Q2578" s="11">
        <f t="shared" si="80"/>
        <v>2015</v>
      </c>
      <c r="R2578" s="9">
        <f t="shared" si="81"/>
        <v>42060.00980324074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 t="s">
        <v>8335</v>
      </c>
      <c r="P2579" t="s">
        <v>8336</v>
      </c>
      <c r="Q2579" s="11">
        <f t="shared" si="80"/>
        <v>2014</v>
      </c>
      <c r="R2579" s="9">
        <f t="shared" si="81"/>
        <v>41830.820567129631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 t="s">
        <v>8335</v>
      </c>
      <c r="P2580" t="s">
        <v>8336</v>
      </c>
      <c r="Q2580" s="11">
        <f t="shared" si="80"/>
        <v>2015</v>
      </c>
      <c r="R2580" s="9">
        <f t="shared" si="81"/>
        <v>42238.022905092599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 t="s">
        <v>8335</v>
      </c>
      <c r="P2581" t="s">
        <v>8336</v>
      </c>
      <c r="Q2581" s="11">
        <f t="shared" si="80"/>
        <v>2014</v>
      </c>
      <c r="R2581" s="9">
        <f t="shared" si="81"/>
        <v>41837.829895833333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 t="s">
        <v>8335</v>
      </c>
      <c r="P2582" t="s">
        <v>8336</v>
      </c>
      <c r="Q2582" s="11">
        <f t="shared" si="80"/>
        <v>2015</v>
      </c>
      <c r="R2582" s="9">
        <f t="shared" si="81"/>
        <v>42110.326423611114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 t="s">
        <v>8335</v>
      </c>
      <c r="P2583" t="s">
        <v>8336</v>
      </c>
      <c r="Q2583" s="11">
        <f t="shared" si="80"/>
        <v>2015</v>
      </c>
      <c r="R2583" s="9">
        <f t="shared" si="81"/>
        <v>42294.628449074073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 t="s">
        <v>8335</v>
      </c>
      <c r="P2584" t="s">
        <v>8336</v>
      </c>
      <c r="Q2584" s="11">
        <f t="shared" si="80"/>
        <v>2016</v>
      </c>
      <c r="R2584" s="9">
        <f t="shared" si="81"/>
        <v>42642.988819444443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 t="s">
        <v>8335</v>
      </c>
      <c r="P2585" t="s">
        <v>8336</v>
      </c>
      <c r="Q2585" s="11">
        <f t="shared" si="80"/>
        <v>2015</v>
      </c>
      <c r="R2585" s="9">
        <f t="shared" si="81"/>
        <v>42019.76944444445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 t="s">
        <v>8335</v>
      </c>
      <c r="P2586" t="s">
        <v>8336</v>
      </c>
      <c r="Q2586" s="11">
        <f t="shared" si="80"/>
        <v>2015</v>
      </c>
      <c r="R2586" s="9">
        <f t="shared" si="81"/>
        <v>42140.173252314817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 t="s">
        <v>8335</v>
      </c>
      <c r="P2587" t="s">
        <v>8336</v>
      </c>
      <c r="Q2587" s="11">
        <f t="shared" si="80"/>
        <v>2014</v>
      </c>
      <c r="R2587" s="9">
        <f t="shared" si="81"/>
        <v>41795.963333333333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 t="s">
        <v>8335</v>
      </c>
      <c r="P2588" t="s">
        <v>8336</v>
      </c>
      <c r="Q2588" s="11">
        <f t="shared" si="80"/>
        <v>2015</v>
      </c>
      <c r="R2588" s="9">
        <f t="shared" si="81"/>
        <v>42333.330277777779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 t="s">
        <v>8335</v>
      </c>
      <c r="P2589" t="s">
        <v>8336</v>
      </c>
      <c r="Q2589" s="11">
        <f t="shared" si="80"/>
        <v>2015</v>
      </c>
      <c r="R2589" s="9">
        <f t="shared" si="81"/>
        <v>42338.675381944442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 t="s">
        <v>8335</v>
      </c>
      <c r="P2590" t="s">
        <v>8336</v>
      </c>
      <c r="Q2590" s="11">
        <f t="shared" si="80"/>
        <v>2015</v>
      </c>
      <c r="R2590" s="9">
        <f t="shared" si="81"/>
        <v>42042.676226851851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 t="s">
        <v>8335</v>
      </c>
      <c r="P2591" t="s">
        <v>8336</v>
      </c>
      <c r="Q2591" s="11">
        <f t="shared" si="80"/>
        <v>2016</v>
      </c>
      <c r="R2591" s="9">
        <f t="shared" si="81"/>
        <v>42422.536192129628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 t="s">
        <v>8335</v>
      </c>
      <c r="P2592" t="s">
        <v>8336</v>
      </c>
      <c r="Q2592" s="11">
        <f t="shared" si="80"/>
        <v>2016</v>
      </c>
      <c r="R2592" s="9">
        <f t="shared" si="81"/>
        <v>42388.589085648149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 t="s">
        <v>8335</v>
      </c>
      <c r="P2593" t="s">
        <v>8336</v>
      </c>
      <c r="Q2593" s="11">
        <f t="shared" si="80"/>
        <v>2016</v>
      </c>
      <c r="R2593" s="9">
        <f t="shared" si="81"/>
        <v>42382.906527777777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 t="s">
        <v>8335</v>
      </c>
      <c r="P2594" t="s">
        <v>8336</v>
      </c>
      <c r="Q2594" s="11">
        <f t="shared" si="80"/>
        <v>2014</v>
      </c>
      <c r="R2594" s="9">
        <f t="shared" si="81"/>
        <v>41887.801168981481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 t="s">
        <v>8335</v>
      </c>
      <c r="P2595" t="s">
        <v>8336</v>
      </c>
      <c r="Q2595" s="11">
        <f t="shared" si="80"/>
        <v>2015</v>
      </c>
      <c r="R2595" s="9">
        <f t="shared" si="81"/>
        <v>42089.84520833334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 t="s">
        <v>8335</v>
      </c>
      <c r="P2596" t="s">
        <v>8336</v>
      </c>
      <c r="Q2596" s="11">
        <f t="shared" si="80"/>
        <v>2014</v>
      </c>
      <c r="R2596" s="9">
        <f t="shared" si="81"/>
        <v>41828.967916666668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 t="s">
        <v>8335</v>
      </c>
      <c r="P2597" t="s">
        <v>8336</v>
      </c>
      <c r="Q2597" s="11">
        <f t="shared" si="80"/>
        <v>2017</v>
      </c>
      <c r="R2597" s="9">
        <f t="shared" si="81"/>
        <v>42760.244212962964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 t="s">
        <v>8335</v>
      </c>
      <c r="P2598" t="s">
        <v>8336</v>
      </c>
      <c r="Q2598" s="11">
        <f t="shared" si="80"/>
        <v>2014</v>
      </c>
      <c r="R2598" s="9">
        <f t="shared" si="81"/>
        <v>41828.664456018516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 t="s">
        <v>8335</v>
      </c>
      <c r="P2599" t="s">
        <v>8336</v>
      </c>
      <c r="Q2599" s="11">
        <f t="shared" si="80"/>
        <v>2016</v>
      </c>
      <c r="R2599" s="9">
        <f t="shared" si="81"/>
        <v>42510.341631944444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 t="s">
        <v>8335</v>
      </c>
      <c r="P2600" t="s">
        <v>8336</v>
      </c>
      <c r="Q2600" s="11">
        <f t="shared" si="80"/>
        <v>2015</v>
      </c>
      <c r="R2600" s="9">
        <f t="shared" si="81"/>
        <v>42240.840289351851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 t="s">
        <v>8335</v>
      </c>
      <c r="P2601" t="s">
        <v>8336</v>
      </c>
      <c r="Q2601" s="11">
        <f t="shared" si="80"/>
        <v>2014</v>
      </c>
      <c r="R2601" s="9">
        <f t="shared" si="81"/>
        <v>41809.754016203704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 t="s">
        <v>8335</v>
      </c>
      <c r="P2602" t="s">
        <v>8336</v>
      </c>
      <c r="Q2602" s="11">
        <f t="shared" si="80"/>
        <v>2016</v>
      </c>
      <c r="R2602" s="9">
        <f t="shared" si="81"/>
        <v>42394.900462962964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 t="s">
        <v>8318</v>
      </c>
      <c r="P2603" t="s">
        <v>8354</v>
      </c>
      <c r="Q2603" s="11">
        <f t="shared" si="80"/>
        <v>2012</v>
      </c>
      <c r="R2603" s="9">
        <f t="shared" si="81"/>
        <v>41150.902187499996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 t="s">
        <v>8318</v>
      </c>
      <c r="P2604" t="s">
        <v>8354</v>
      </c>
      <c r="Q2604" s="11">
        <f t="shared" si="80"/>
        <v>2014</v>
      </c>
      <c r="R2604" s="9">
        <f t="shared" si="81"/>
        <v>41915.747314814813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 t="s">
        <v>8318</v>
      </c>
      <c r="P2605" t="s">
        <v>8354</v>
      </c>
      <c r="Q2605" s="11">
        <f t="shared" si="80"/>
        <v>2013</v>
      </c>
      <c r="R2605" s="9">
        <f t="shared" si="81"/>
        <v>41617.912662037037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 t="s">
        <v>8318</v>
      </c>
      <c r="P2606" t="s">
        <v>8354</v>
      </c>
      <c r="Q2606" s="11">
        <f t="shared" si="80"/>
        <v>2012</v>
      </c>
      <c r="R2606" s="9">
        <f t="shared" si="81"/>
        <v>40998.051192129627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 t="s">
        <v>8318</v>
      </c>
      <c r="P2607" t="s">
        <v>8354</v>
      </c>
      <c r="Q2607" s="11">
        <f t="shared" si="80"/>
        <v>2016</v>
      </c>
      <c r="R2607" s="9">
        <f t="shared" si="81"/>
        <v>42508.541550925926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 t="s">
        <v>8318</v>
      </c>
      <c r="P2608" t="s">
        <v>8354</v>
      </c>
      <c r="Q2608" s="11">
        <f t="shared" si="80"/>
        <v>2014</v>
      </c>
      <c r="R2608" s="9">
        <f t="shared" si="81"/>
        <v>41726.712754629632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 t="s">
        <v>8318</v>
      </c>
      <c r="P2609" t="s">
        <v>8354</v>
      </c>
      <c r="Q2609" s="11">
        <f t="shared" si="80"/>
        <v>2015</v>
      </c>
      <c r="R2609" s="9">
        <f t="shared" si="81"/>
        <v>42184.874675925923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 t="s">
        <v>8318</v>
      </c>
      <c r="P2610" t="s">
        <v>8354</v>
      </c>
      <c r="Q2610" s="11">
        <f t="shared" si="80"/>
        <v>2017</v>
      </c>
      <c r="R2610" s="9">
        <f t="shared" si="81"/>
        <v>42767.801712962959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 t="s">
        <v>8318</v>
      </c>
      <c r="P2611" t="s">
        <v>8354</v>
      </c>
      <c r="Q2611" s="11">
        <f t="shared" si="80"/>
        <v>2012</v>
      </c>
      <c r="R2611" s="9">
        <f t="shared" si="81"/>
        <v>41075.237858796296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 t="s">
        <v>8318</v>
      </c>
      <c r="P2612" t="s">
        <v>8354</v>
      </c>
      <c r="Q2612" s="11">
        <f t="shared" si="80"/>
        <v>2016</v>
      </c>
      <c r="R2612" s="9">
        <f t="shared" si="81"/>
        <v>42564.881076388891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 t="s">
        <v>8318</v>
      </c>
      <c r="P2613" t="s">
        <v>8354</v>
      </c>
      <c r="Q2613" s="11">
        <f t="shared" si="80"/>
        <v>2016</v>
      </c>
      <c r="R2613" s="9">
        <f t="shared" si="81"/>
        <v>42704.335810185185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 t="s">
        <v>8318</v>
      </c>
      <c r="P2614" t="s">
        <v>8354</v>
      </c>
      <c r="Q2614" s="11">
        <f t="shared" si="80"/>
        <v>2014</v>
      </c>
      <c r="R2614" s="9">
        <f t="shared" si="81"/>
        <v>41982.143171296295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 t="s">
        <v>8318</v>
      </c>
      <c r="P2615" t="s">
        <v>8354</v>
      </c>
      <c r="Q2615" s="11">
        <f t="shared" si="80"/>
        <v>2012</v>
      </c>
      <c r="R2615" s="9">
        <f t="shared" si="81"/>
        <v>41143.81821759259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 t="s">
        <v>8318</v>
      </c>
      <c r="P2616" t="s">
        <v>8354</v>
      </c>
      <c r="Q2616" s="11">
        <f t="shared" si="80"/>
        <v>2014</v>
      </c>
      <c r="R2616" s="9">
        <f t="shared" si="81"/>
        <v>41730.708472222221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 t="s">
        <v>8318</v>
      </c>
      <c r="P2617" t="s">
        <v>8354</v>
      </c>
      <c r="Q2617" s="11">
        <f t="shared" si="80"/>
        <v>2016</v>
      </c>
      <c r="R2617" s="9">
        <f t="shared" si="81"/>
        <v>42453.49726851852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 t="s">
        <v>8318</v>
      </c>
      <c r="P2618" t="s">
        <v>8354</v>
      </c>
      <c r="Q2618" s="11">
        <f t="shared" si="80"/>
        <v>2015</v>
      </c>
      <c r="R2618" s="9">
        <f t="shared" si="81"/>
        <v>42211.99454861111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 t="s">
        <v>8318</v>
      </c>
      <c r="P2619" t="s">
        <v>8354</v>
      </c>
      <c r="Q2619" s="11">
        <f t="shared" si="80"/>
        <v>2014</v>
      </c>
      <c r="R2619" s="9">
        <f t="shared" si="81"/>
        <v>41902.874432870369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 t="s">
        <v>8318</v>
      </c>
      <c r="P2620" t="s">
        <v>8354</v>
      </c>
      <c r="Q2620" s="11">
        <f t="shared" si="80"/>
        <v>2015</v>
      </c>
      <c r="R2620" s="9">
        <f t="shared" si="81"/>
        <v>42279.792372685188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 t="s">
        <v>8318</v>
      </c>
      <c r="P2621" t="s">
        <v>8354</v>
      </c>
      <c r="Q2621" s="11">
        <f t="shared" si="80"/>
        <v>2015</v>
      </c>
      <c r="R2621" s="9">
        <f t="shared" si="81"/>
        <v>42273.884305555555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 t="s">
        <v>8318</v>
      </c>
      <c r="P2622" t="s">
        <v>8354</v>
      </c>
      <c r="Q2622" s="11">
        <f t="shared" si="80"/>
        <v>2015</v>
      </c>
      <c r="R2622" s="9">
        <f t="shared" si="81"/>
        <v>42251.16715277778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 t="s">
        <v>8318</v>
      </c>
      <c r="P2623" t="s">
        <v>8354</v>
      </c>
      <c r="Q2623" s="11">
        <f t="shared" si="80"/>
        <v>2015</v>
      </c>
      <c r="R2623" s="9">
        <f t="shared" si="81"/>
        <v>42115.74754629629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 t="s">
        <v>8318</v>
      </c>
      <c r="P2624" t="s">
        <v>8354</v>
      </c>
      <c r="Q2624" s="11">
        <f t="shared" si="80"/>
        <v>2016</v>
      </c>
      <c r="R2624" s="9">
        <f t="shared" si="81"/>
        <v>42689.74324074074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 t="s">
        <v>8318</v>
      </c>
      <c r="P2625" t="s">
        <v>8354</v>
      </c>
      <c r="Q2625" s="11">
        <f t="shared" si="80"/>
        <v>2016</v>
      </c>
      <c r="R2625" s="9">
        <f t="shared" si="81"/>
        <v>42692.256550925929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 t="s">
        <v>8318</v>
      </c>
      <c r="P2626" t="s">
        <v>8354</v>
      </c>
      <c r="Q2626" s="11">
        <f t="shared" ref="Q2626:Q2689" si="82">YEAR(R2626)</f>
        <v>2012</v>
      </c>
      <c r="R2626" s="9">
        <f t="shared" ref="R2626:R2689" si="83">(((J2626/60)/60/24)+DATE(1970,1,1))</f>
        <v>41144.42155092593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 t="s">
        <v>8318</v>
      </c>
      <c r="P2627" t="s">
        <v>8354</v>
      </c>
      <c r="Q2627" s="11">
        <f t="shared" si="82"/>
        <v>2016</v>
      </c>
      <c r="R2627" s="9">
        <f t="shared" si="83"/>
        <v>42658.810277777782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 t="s">
        <v>8318</v>
      </c>
      <c r="P2628" t="s">
        <v>8354</v>
      </c>
      <c r="Q2628" s="11">
        <f t="shared" si="82"/>
        <v>2015</v>
      </c>
      <c r="R2628" s="9">
        <f t="shared" si="83"/>
        <v>42128.628113425926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 t="s">
        <v>8318</v>
      </c>
      <c r="P2629" t="s">
        <v>8354</v>
      </c>
      <c r="Q2629" s="11">
        <f t="shared" si="82"/>
        <v>2015</v>
      </c>
      <c r="R2629" s="9">
        <f t="shared" si="83"/>
        <v>42304.829409722224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 t="s">
        <v>8318</v>
      </c>
      <c r="P2630" t="s">
        <v>8354</v>
      </c>
      <c r="Q2630" s="11">
        <f t="shared" si="82"/>
        <v>2014</v>
      </c>
      <c r="R2630" s="9">
        <f t="shared" si="83"/>
        <v>41953.966053240743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 t="s">
        <v>8318</v>
      </c>
      <c r="P2631" t="s">
        <v>8354</v>
      </c>
      <c r="Q2631" s="11">
        <f t="shared" si="82"/>
        <v>2015</v>
      </c>
      <c r="R2631" s="9">
        <f t="shared" si="83"/>
        <v>42108.538449074069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 t="s">
        <v>8318</v>
      </c>
      <c r="P2632" t="s">
        <v>8354</v>
      </c>
      <c r="Q2632" s="11">
        <f t="shared" si="82"/>
        <v>2016</v>
      </c>
      <c r="R2632" s="9">
        <f t="shared" si="83"/>
        <v>42524.105462962965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 t="s">
        <v>8318</v>
      </c>
      <c r="P2633" t="s">
        <v>8354</v>
      </c>
      <c r="Q2633" s="11">
        <f t="shared" si="82"/>
        <v>2015</v>
      </c>
      <c r="R2633" s="9">
        <f t="shared" si="83"/>
        <v>42218.169293981482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 t="s">
        <v>8318</v>
      </c>
      <c r="P2634" t="s">
        <v>8354</v>
      </c>
      <c r="Q2634" s="11">
        <f t="shared" si="82"/>
        <v>2016</v>
      </c>
      <c r="R2634" s="9">
        <f t="shared" si="83"/>
        <v>42494.061793981484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 t="s">
        <v>8318</v>
      </c>
      <c r="P2635" t="s">
        <v>8354</v>
      </c>
      <c r="Q2635" s="11">
        <f t="shared" si="82"/>
        <v>2014</v>
      </c>
      <c r="R2635" s="9">
        <f t="shared" si="83"/>
        <v>41667.823287037041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 t="s">
        <v>8318</v>
      </c>
      <c r="P2636" t="s">
        <v>8354</v>
      </c>
      <c r="Q2636" s="11">
        <f t="shared" si="82"/>
        <v>2016</v>
      </c>
      <c r="R2636" s="9">
        <f t="shared" si="83"/>
        <v>42612.656493055561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 t="s">
        <v>8318</v>
      </c>
      <c r="P2637" t="s">
        <v>8354</v>
      </c>
      <c r="Q2637" s="11">
        <f t="shared" si="82"/>
        <v>2015</v>
      </c>
      <c r="R2637" s="9">
        <f t="shared" si="83"/>
        <v>42037.950937500005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 t="s">
        <v>8318</v>
      </c>
      <c r="P2638" t="s">
        <v>8354</v>
      </c>
      <c r="Q2638" s="11">
        <f t="shared" si="82"/>
        <v>2016</v>
      </c>
      <c r="R2638" s="9">
        <f t="shared" si="83"/>
        <v>42636.614745370374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 t="s">
        <v>8318</v>
      </c>
      <c r="P2639" t="s">
        <v>8354</v>
      </c>
      <c r="Q2639" s="11">
        <f t="shared" si="82"/>
        <v>2016</v>
      </c>
      <c r="R2639" s="9">
        <f t="shared" si="83"/>
        <v>42639.549479166672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 t="s">
        <v>8318</v>
      </c>
      <c r="P2640" t="s">
        <v>8354</v>
      </c>
      <c r="Q2640" s="11">
        <f t="shared" si="82"/>
        <v>2014</v>
      </c>
      <c r="R2640" s="9">
        <f t="shared" si="83"/>
        <v>41989.913136574076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 t="s">
        <v>8318</v>
      </c>
      <c r="P2641" t="s">
        <v>8354</v>
      </c>
      <c r="Q2641" s="11">
        <f t="shared" si="82"/>
        <v>2015</v>
      </c>
      <c r="R2641" s="9">
        <f t="shared" si="83"/>
        <v>42024.86513888889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 t="s">
        <v>8318</v>
      </c>
      <c r="P2642" t="s">
        <v>8354</v>
      </c>
      <c r="Q2642" s="11">
        <f t="shared" si="82"/>
        <v>2015</v>
      </c>
      <c r="R2642" s="9">
        <f t="shared" si="83"/>
        <v>42103.160578703704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 t="s">
        <v>8318</v>
      </c>
      <c r="P2643" t="s">
        <v>8354</v>
      </c>
      <c r="Q2643" s="11">
        <f t="shared" si="82"/>
        <v>2014</v>
      </c>
      <c r="R2643" s="9">
        <f t="shared" si="83"/>
        <v>41880.827118055553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 t="s">
        <v>8318</v>
      </c>
      <c r="P2644" t="s">
        <v>8354</v>
      </c>
      <c r="Q2644" s="11">
        <f t="shared" si="82"/>
        <v>2016</v>
      </c>
      <c r="R2644" s="9">
        <f t="shared" si="83"/>
        <v>42536.246620370366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 t="s">
        <v>8318</v>
      </c>
      <c r="P2645" t="s">
        <v>8354</v>
      </c>
      <c r="Q2645" s="11">
        <f t="shared" si="82"/>
        <v>2016</v>
      </c>
      <c r="R2645" s="9">
        <f t="shared" si="83"/>
        <v>42689.582349537035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 t="s">
        <v>8318</v>
      </c>
      <c r="P2646" t="s">
        <v>8354</v>
      </c>
      <c r="Q2646" s="11">
        <f t="shared" si="82"/>
        <v>2017</v>
      </c>
      <c r="R2646" s="9">
        <f t="shared" si="83"/>
        <v>42774.792071759264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 t="s">
        <v>8318</v>
      </c>
      <c r="P2647" t="s">
        <v>8354</v>
      </c>
      <c r="Q2647" s="11">
        <f t="shared" si="82"/>
        <v>2014</v>
      </c>
      <c r="R2647" s="9">
        <f t="shared" si="83"/>
        <v>41921.842627314814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 t="s">
        <v>8318</v>
      </c>
      <c r="P2648" t="s">
        <v>8354</v>
      </c>
      <c r="Q2648" s="11">
        <f t="shared" si="82"/>
        <v>2015</v>
      </c>
      <c r="R2648" s="9">
        <f t="shared" si="83"/>
        <v>42226.313298611116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 t="s">
        <v>8318</v>
      </c>
      <c r="P2649" t="s">
        <v>8354</v>
      </c>
      <c r="Q2649" s="11">
        <f t="shared" si="82"/>
        <v>2015</v>
      </c>
      <c r="R2649" s="9">
        <f t="shared" si="83"/>
        <v>42200.261793981481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 t="s">
        <v>8318</v>
      </c>
      <c r="P2650" t="s">
        <v>8354</v>
      </c>
      <c r="Q2650" s="11">
        <f t="shared" si="82"/>
        <v>2016</v>
      </c>
      <c r="R2650" s="9">
        <f t="shared" si="83"/>
        <v>42408.714814814812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 t="s">
        <v>8318</v>
      </c>
      <c r="P2651" t="s">
        <v>8354</v>
      </c>
      <c r="Q2651" s="11">
        <f t="shared" si="82"/>
        <v>2015</v>
      </c>
      <c r="R2651" s="9">
        <f t="shared" si="83"/>
        <v>42341.99700231482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 t="s">
        <v>8318</v>
      </c>
      <c r="P2652" t="s">
        <v>8354</v>
      </c>
      <c r="Q2652" s="11">
        <f t="shared" si="82"/>
        <v>2016</v>
      </c>
      <c r="R2652" s="9">
        <f t="shared" si="83"/>
        <v>42695.624340277776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 t="s">
        <v>8318</v>
      </c>
      <c r="P2653" t="s">
        <v>8354</v>
      </c>
      <c r="Q2653" s="11">
        <f t="shared" si="82"/>
        <v>2015</v>
      </c>
      <c r="R2653" s="9">
        <f t="shared" si="83"/>
        <v>42327.805659722217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 t="s">
        <v>8318</v>
      </c>
      <c r="P2654" t="s">
        <v>8354</v>
      </c>
      <c r="Q2654" s="11">
        <f t="shared" si="82"/>
        <v>2014</v>
      </c>
      <c r="R2654" s="9">
        <f t="shared" si="83"/>
        <v>41953.158854166672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 t="s">
        <v>8318</v>
      </c>
      <c r="P2655" t="s">
        <v>8354</v>
      </c>
      <c r="Q2655" s="11">
        <f t="shared" si="82"/>
        <v>2014</v>
      </c>
      <c r="R2655" s="9">
        <f t="shared" si="83"/>
        <v>41771.651932870373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 t="s">
        <v>8318</v>
      </c>
      <c r="P2656" t="s">
        <v>8354</v>
      </c>
      <c r="Q2656" s="11">
        <f t="shared" si="82"/>
        <v>2015</v>
      </c>
      <c r="R2656" s="9">
        <f t="shared" si="83"/>
        <v>42055.600995370376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 t="s">
        <v>8318</v>
      </c>
      <c r="P2657" t="s">
        <v>8354</v>
      </c>
      <c r="Q2657" s="11">
        <f t="shared" si="82"/>
        <v>2016</v>
      </c>
      <c r="R2657" s="9">
        <f t="shared" si="83"/>
        <v>42381.866284722222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 t="s">
        <v>8318</v>
      </c>
      <c r="P2658" t="s">
        <v>8354</v>
      </c>
      <c r="Q2658" s="11">
        <f t="shared" si="82"/>
        <v>2017</v>
      </c>
      <c r="R2658" s="9">
        <f t="shared" si="83"/>
        <v>42767.688518518517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 t="s">
        <v>8318</v>
      </c>
      <c r="P2659" t="s">
        <v>8354</v>
      </c>
      <c r="Q2659" s="11">
        <f t="shared" si="82"/>
        <v>2016</v>
      </c>
      <c r="R2659" s="9">
        <f t="shared" si="83"/>
        <v>42551.928854166668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 t="s">
        <v>8318</v>
      </c>
      <c r="P2660" t="s">
        <v>8354</v>
      </c>
      <c r="Q2660" s="11">
        <f t="shared" si="82"/>
        <v>2016</v>
      </c>
      <c r="R2660" s="9">
        <f t="shared" si="83"/>
        <v>42551.884189814817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 t="s">
        <v>8318</v>
      </c>
      <c r="P2661" t="s">
        <v>8354</v>
      </c>
      <c r="Q2661" s="11">
        <f t="shared" si="82"/>
        <v>2015</v>
      </c>
      <c r="R2661" s="9">
        <f t="shared" si="83"/>
        <v>42082.069560185191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 t="s">
        <v>8318</v>
      </c>
      <c r="P2662" t="s">
        <v>8354</v>
      </c>
      <c r="Q2662" s="11">
        <f t="shared" si="82"/>
        <v>2015</v>
      </c>
      <c r="R2662" s="9">
        <f t="shared" si="83"/>
        <v>42272.713171296295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 t="s">
        <v>8318</v>
      </c>
      <c r="P2663" t="s">
        <v>8355</v>
      </c>
      <c r="Q2663" s="11">
        <f t="shared" si="82"/>
        <v>2013</v>
      </c>
      <c r="R2663" s="9">
        <f t="shared" si="83"/>
        <v>41542.958449074074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 t="s">
        <v>8318</v>
      </c>
      <c r="P2664" t="s">
        <v>8355</v>
      </c>
      <c r="Q2664" s="11">
        <f t="shared" si="82"/>
        <v>2015</v>
      </c>
      <c r="R2664" s="9">
        <f t="shared" si="83"/>
        <v>42207.746678240743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 t="s">
        <v>8318</v>
      </c>
      <c r="P2665" t="s">
        <v>8355</v>
      </c>
      <c r="Q2665" s="11">
        <f t="shared" si="82"/>
        <v>2015</v>
      </c>
      <c r="R2665" s="9">
        <f t="shared" si="83"/>
        <v>42222.622766203705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 t="s">
        <v>8318</v>
      </c>
      <c r="P2666" t="s">
        <v>8355</v>
      </c>
      <c r="Q2666" s="11">
        <f t="shared" si="82"/>
        <v>2015</v>
      </c>
      <c r="R2666" s="9">
        <f t="shared" si="83"/>
        <v>42313.02542824074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 t="s">
        <v>8318</v>
      </c>
      <c r="P2667" t="s">
        <v>8355</v>
      </c>
      <c r="Q2667" s="11">
        <f t="shared" si="82"/>
        <v>2015</v>
      </c>
      <c r="R2667" s="9">
        <f t="shared" si="83"/>
        <v>42083.895532407405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 t="s">
        <v>8318</v>
      </c>
      <c r="P2668" t="s">
        <v>8355</v>
      </c>
      <c r="Q2668" s="11">
        <f t="shared" si="82"/>
        <v>2015</v>
      </c>
      <c r="R2668" s="9">
        <f t="shared" si="83"/>
        <v>42235.764340277776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 t="s">
        <v>8318</v>
      </c>
      <c r="P2669" t="s">
        <v>8355</v>
      </c>
      <c r="Q2669" s="11">
        <f t="shared" si="82"/>
        <v>2016</v>
      </c>
      <c r="R2669" s="9">
        <f t="shared" si="83"/>
        <v>42380.926111111112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 t="s">
        <v>8318</v>
      </c>
      <c r="P2670" t="s">
        <v>8355</v>
      </c>
      <c r="Q2670" s="11">
        <f t="shared" si="82"/>
        <v>2015</v>
      </c>
      <c r="R2670" s="9">
        <f t="shared" si="83"/>
        <v>42275.588715277772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 t="s">
        <v>8318</v>
      </c>
      <c r="P2671" t="s">
        <v>8355</v>
      </c>
      <c r="Q2671" s="11">
        <f t="shared" si="82"/>
        <v>2015</v>
      </c>
      <c r="R2671" s="9">
        <f t="shared" si="83"/>
        <v>42319.035833333335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 t="s">
        <v>8318</v>
      </c>
      <c r="P2672" t="s">
        <v>8355</v>
      </c>
      <c r="Q2672" s="11">
        <f t="shared" si="82"/>
        <v>2014</v>
      </c>
      <c r="R2672" s="9">
        <f t="shared" si="83"/>
        <v>41821.020601851851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 t="s">
        <v>8318</v>
      </c>
      <c r="P2673" t="s">
        <v>8355</v>
      </c>
      <c r="Q2673" s="11">
        <f t="shared" si="82"/>
        <v>2014</v>
      </c>
      <c r="R2673" s="9">
        <f t="shared" si="83"/>
        <v>41962.749027777783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 t="s">
        <v>8318</v>
      </c>
      <c r="P2674" t="s">
        <v>8355</v>
      </c>
      <c r="Q2674" s="11">
        <f t="shared" si="82"/>
        <v>2015</v>
      </c>
      <c r="R2674" s="9">
        <f t="shared" si="83"/>
        <v>42344.884143518517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 t="s">
        <v>8318</v>
      </c>
      <c r="P2675" t="s">
        <v>8355</v>
      </c>
      <c r="Q2675" s="11">
        <f t="shared" si="82"/>
        <v>2014</v>
      </c>
      <c r="R2675" s="9">
        <f t="shared" si="83"/>
        <v>41912.541655092595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 t="s">
        <v>8318</v>
      </c>
      <c r="P2676" t="s">
        <v>8355</v>
      </c>
      <c r="Q2676" s="11">
        <f t="shared" si="82"/>
        <v>2016</v>
      </c>
      <c r="R2676" s="9">
        <f t="shared" si="83"/>
        <v>42529.632754629631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 t="s">
        <v>8318</v>
      </c>
      <c r="P2677" t="s">
        <v>8355</v>
      </c>
      <c r="Q2677" s="11">
        <f t="shared" si="82"/>
        <v>2014</v>
      </c>
      <c r="R2677" s="9">
        <f t="shared" si="83"/>
        <v>41923.857511574075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 t="s">
        <v>8318</v>
      </c>
      <c r="P2678" t="s">
        <v>8355</v>
      </c>
      <c r="Q2678" s="11">
        <f t="shared" si="82"/>
        <v>2016</v>
      </c>
      <c r="R2678" s="9">
        <f t="shared" si="83"/>
        <v>42482.624699074076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 t="s">
        <v>8318</v>
      </c>
      <c r="P2679" t="s">
        <v>8355</v>
      </c>
      <c r="Q2679" s="11">
        <f t="shared" si="82"/>
        <v>2014</v>
      </c>
      <c r="R2679" s="9">
        <f t="shared" si="83"/>
        <v>41793.029432870368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 t="s">
        <v>8318</v>
      </c>
      <c r="P2680" t="s">
        <v>8355</v>
      </c>
      <c r="Q2680" s="11">
        <f t="shared" si="82"/>
        <v>2015</v>
      </c>
      <c r="R2680" s="9">
        <f t="shared" si="83"/>
        <v>42241.798206018517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 t="s">
        <v>8318</v>
      </c>
      <c r="P2681" t="s">
        <v>8355</v>
      </c>
      <c r="Q2681" s="11">
        <f t="shared" si="82"/>
        <v>2015</v>
      </c>
      <c r="R2681" s="9">
        <f t="shared" si="83"/>
        <v>42033.001087962963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 t="s">
        <v>8318</v>
      </c>
      <c r="P2682" t="s">
        <v>8355</v>
      </c>
      <c r="Q2682" s="11">
        <f t="shared" si="82"/>
        <v>2016</v>
      </c>
      <c r="R2682" s="9">
        <f t="shared" si="83"/>
        <v>42436.211701388893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 t="s">
        <v>8335</v>
      </c>
      <c r="P2683" t="s">
        <v>8336</v>
      </c>
      <c r="Q2683" s="11">
        <f t="shared" si="82"/>
        <v>2014</v>
      </c>
      <c r="R2683" s="9">
        <f t="shared" si="83"/>
        <v>41805.895254629628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 t="s">
        <v>8335</v>
      </c>
      <c r="P2684" t="s">
        <v>8336</v>
      </c>
      <c r="Q2684" s="11">
        <f t="shared" si="82"/>
        <v>2014</v>
      </c>
      <c r="R2684" s="9">
        <f t="shared" si="83"/>
        <v>41932.871990740743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 t="s">
        <v>8335</v>
      </c>
      <c r="P2685" t="s">
        <v>8336</v>
      </c>
      <c r="Q2685" s="11">
        <f t="shared" si="82"/>
        <v>2015</v>
      </c>
      <c r="R2685" s="9">
        <f t="shared" si="83"/>
        <v>42034.75509259259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 t="s">
        <v>8335</v>
      </c>
      <c r="P2686" t="s">
        <v>8336</v>
      </c>
      <c r="Q2686" s="11">
        <f t="shared" si="82"/>
        <v>2014</v>
      </c>
      <c r="R2686" s="9">
        <f t="shared" si="83"/>
        <v>41820.914641203701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 t="s">
        <v>8335</v>
      </c>
      <c r="P2687" t="s">
        <v>8336</v>
      </c>
      <c r="Q2687" s="11">
        <f t="shared" si="82"/>
        <v>2015</v>
      </c>
      <c r="R2687" s="9">
        <f t="shared" si="83"/>
        <v>42061.69594907407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 t="s">
        <v>8335</v>
      </c>
      <c r="P2688" t="s">
        <v>8336</v>
      </c>
      <c r="Q2688" s="11">
        <f t="shared" si="82"/>
        <v>2014</v>
      </c>
      <c r="R2688" s="9">
        <f t="shared" si="83"/>
        <v>41892.974803240737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 t="s">
        <v>8335</v>
      </c>
      <c r="P2689" t="s">
        <v>8336</v>
      </c>
      <c r="Q2689" s="11">
        <f t="shared" si="82"/>
        <v>2015</v>
      </c>
      <c r="R2689" s="9">
        <f t="shared" si="83"/>
        <v>42154.64025462963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 t="s">
        <v>8335</v>
      </c>
      <c r="P2690" t="s">
        <v>8336</v>
      </c>
      <c r="Q2690" s="11">
        <f t="shared" ref="Q2690:Q2753" si="84">YEAR(R2690)</f>
        <v>2015</v>
      </c>
      <c r="R2690" s="9">
        <f t="shared" ref="R2690:R2753" si="85">(((J2690/60)/60/24)+DATE(1970,1,1))</f>
        <v>42028.118865740747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 t="s">
        <v>8335</v>
      </c>
      <c r="P2691" t="s">
        <v>8336</v>
      </c>
      <c r="Q2691" s="11">
        <f t="shared" si="84"/>
        <v>2016</v>
      </c>
      <c r="R2691" s="9">
        <f t="shared" si="85"/>
        <v>42551.961689814809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 t="s">
        <v>8335</v>
      </c>
      <c r="P2692" t="s">
        <v>8336</v>
      </c>
      <c r="Q2692" s="11">
        <f t="shared" si="84"/>
        <v>2015</v>
      </c>
      <c r="R2692" s="9">
        <f t="shared" si="85"/>
        <v>42113.105046296296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 t="s">
        <v>8335</v>
      </c>
      <c r="P2693" t="s">
        <v>8336</v>
      </c>
      <c r="Q2693" s="11">
        <f t="shared" si="84"/>
        <v>2015</v>
      </c>
      <c r="R2693" s="9">
        <f t="shared" si="85"/>
        <v>42089.724039351851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 t="s">
        <v>8335</v>
      </c>
      <c r="P2694" t="s">
        <v>8336</v>
      </c>
      <c r="Q2694" s="11">
        <f t="shared" si="84"/>
        <v>2015</v>
      </c>
      <c r="R2694" s="9">
        <f t="shared" si="85"/>
        <v>42058.334027777775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 t="s">
        <v>8335</v>
      </c>
      <c r="P2695" t="s">
        <v>8336</v>
      </c>
      <c r="Q2695" s="11">
        <f t="shared" si="84"/>
        <v>2014</v>
      </c>
      <c r="R2695" s="9">
        <f t="shared" si="85"/>
        <v>41834.138495370367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 t="s">
        <v>8335</v>
      </c>
      <c r="P2696" t="s">
        <v>8336</v>
      </c>
      <c r="Q2696" s="11">
        <f t="shared" si="84"/>
        <v>2014</v>
      </c>
      <c r="R2696" s="9">
        <f t="shared" si="85"/>
        <v>41878.140497685185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 t="s">
        <v>8335</v>
      </c>
      <c r="P2697" t="s">
        <v>8336</v>
      </c>
      <c r="Q2697" s="11">
        <f t="shared" si="84"/>
        <v>2015</v>
      </c>
      <c r="R2697" s="9">
        <f t="shared" si="85"/>
        <v>42048.181921296295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 t="s">
        <v>8335</v>
      </c>
      <c r="P2698" t="s">
        <v>8336</v>
      </c>
      <c r="Q2698" s="11">
        <f t="shared" si="84"/>
        <v>2014</v>
      </c>
      <c r="R2698" s="9">
        <f t="shared" si="85"/>
        <v>41964.844444444447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 t="s">
        <v>8335</v>
      </c>
      <c r="P2699" t="s">
        <v>8336</v>
      </c>
      <c r="Q2699" s="11">
        <f t="shared" si="84"/>
        <v>2015</v>
      </c>
      <c r="R2699" s="9">
        <f t="shared" si="85"/>
        <v>42187.940081018518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 t="s">
        <v>8335</v>
      </c>
      <c r="P2700" t="s">
        <v>8336</v>
      </c>
      <c r="Q2700" s="11">
        <f t="shared" si="84"/>
        <v>2014</v>
      </c>
      <c r="R2700" s="9">
        <f t="shared" si="85"/>
        <v>41787.898240740738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 t="s">
        <v>8335</v>
      </c>
      <c r="P2701" t="s">
        <v>8336</v>
      </c>
      <c r="Q2701" s="11">
        <f t="shared" si="84"/>
        <v>2014</v>
      </c>
      <c r="R2701" s="9">
        <f t="shared" si="85"/>
        <v>41829.896562499998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 t="s">
        <v>8335</v>
      </c>
      <c r="P2702" t="s">
        <v>8336</v>
      </c>
      <c r="Q2702" s="11">
        <f t="shared" si="84"/>
        <v>2014</v>
      </c>
      <c r="R2702" s="9">
        <f t="shared" si="85"/>
        <v>41870.87467592593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 t="s">
        <v>8316</v>
      </c>
      <c r="P2703" t="s">
        <v>8356</v>
      </c>
      <c r="Q2703" s="11">
        <f t="shared" si="84"/>
        <v>2017</v>
      </c>
      <c r="R2703" s="9">
        <f t="shared" si="85"/>
        <v>42801.774699074071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 t="s">
        <v>8316</v>
      </c>
      <c r="P2704" t="s">
        <v>8356</v>
      </c>
      <c r="Q2704" s="11">
        <f t="shared" si="84"/>
        <v>2017</v>
      </c>
      <c r="R2704" s="9">
        <f t="shared" si="85"/>
        <v>42800.801817129628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 t="s">
        <v>8316</v>
      </c>
      <c r="P2705" t="s">
        <v>8356</v>
      </c>
      <c r="Q2705" s="11">
        <f t="shared" si="84"/>
        <v>2017</v>
      </c>
      <c r="R2705" s="9">
        <f t="shared" si="85"/>
        <v>42756.690162037034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 t="s">
        <v>8316</v>
      </c>
      <c r="P2706" t="s">
        <v>8356</v>
      </c>
      <c r="Q2706" s="11">
        <f t="shared" si="84"/>
        <v>2017</v>
      </c>
      <c r="R2706" s="9">
        <f t="shared" si="85"/>
        <v>42787.862430555557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 t="s">
        <v>8316</v>
      </c>
      <c r="P2707" t="s">
        <v>8356</v>
      </c>
      <c r="Q2707" s="11">
        <f t="shared" si="84"/>
        <v>2017</v>
      </c>
      <c r="R2707" s="9">
        <f t="shared" si="85"/>
        <v>42773.916180555556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 t="s">
        <v>8316</v>
      </c>
      <c r="P2708" t="s">
        <v>8356</v>
      </c>
      <c r="Q2708" s="11">
        <f t="shared" si="84"/>
        <v>2014</v>
      </c>
      <c r="R2708" s="9">
        <f t="shared" si="85"/>
        <v>41899.294942129629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 t="s">
        <v>8316</v>
      </c>
      <c r="P2709" t="s">
        <v>8356</v>
      </c>
      <c r="Q2709" s="11">
        <f t="shared" si="84"/>
        <v>2013</v>
      </c>
      <c r="R2709" s="9">
        <f t="shared" si="85"/>
        <v>41391.782905092594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 t="s">
        <v>8316</v>
      </c>
      <c r="P2710" t="s">
        <v>8356</v>
      </c>
      <c r="Q2710" s="11">
        <f t="shared" si="84"/>
        <v>2016</v>
      </c>
      <c r="R2710" s="9">
        <f t="shared" si="85"/>
        <v>42512.698217592595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 t="s">
        <v>8316</v>
      </c>
      <c r="P2711" t="s">
        <v>8356</v>
      </c>
      <c r="Q2711" s="11">
        <f t="shared" si="84"/>
        <v>2016</v>
      </c>
      <c r="R2711" s="9">
        <f t="shared" si="85"/>
        <v>42612.149780092594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 t="s">
        <v>8316</v>
      </c>
      <c r="P2712" t="s">
        <v>8356</v>
      </c>
      <c r="Q2712" s="11">
        <f t="shared" si="84"/>
        <v>2014</v>
      </c>
      <c r="R2712" s="9">
        <f t="shared" si="85"/>
        <v>41828.229490740741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 t="s">
        <v>8316</v>
      </c>
      <c r="P2713" t="s">
        <v>8356</v>
      </c>
      <c r="Q2713" s="11">
        <f t="shared" si="84"/>
        <v>2014</v>
      </c>
      <c r="R2713" s="9">
        <f t="shared" si="85"/>
        <v>41780.745254629634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 t="s">
        <v>8316</v>
      </c>
      <c r="P2714" t="s">
        <v>8356</v>
      </c>
      <c r="Q2714" s="11">
        <f t="shared" si="84"/>
        <v>2013</v>
      </c>
      <c r="R2714" s="9">
        <f t="shared" si="85"/>
        <v>41432.062037037038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 t="s">
        <v>8316</v>
      </c>
      <c r="P2715" t="s">
        <v>8356</v>
      </c>
      <c r="Q2715" s="11">
        <f t="shared" si="84"/>
        <v>2015</v>
      </c>
      <c r="R2715" s="9">
        <f t="shared" si="85"/>
        <v>42322.653749999998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 t="s">
        <v>8316</v>
      </c>
      <c r="P2716" t="s">
        <v>8356</v>
      </c>
      <c r="Q2716" s="11">
        <f t="shared" si="84"/>
        <v>2016</v>
      </c>
      <c r="R2716" s="9">
        <f t="shared" si="85"/>
        <v>42629.655046296291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 t="s">
        <v>8316</v>
      </c>
      <c r="P2717" t="s">
        <v>8356</v>
      </c>
      <c r="Q2717" s="11">
        <f t="shared" si="84"/>
        <v>2016</v>
      </c>
      <c r="R2717" s="9">
        <f t="shared" si="85"/>
        <v>42387.398472222223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 t="s">
        <v>8316</v>
      </c>
      <c r="P2718" t="s">
        <v>8356</v>
      </c>
      <c r="Q2718" s="11">
        <f t="shared" si="84"/>
        <v>2015</v>
      </c>
      <c r="R2718" s="9">
        <f t="shared" si="85"/>
        <v>42255.333252314813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 t="s">
        <v>8316</v>
      </c>
      <c r="P2719" t="s">
        <v>8356</v>
      </c>
      <c r="Q2719" s="11">
        <f t="shared" si="84"/>
        <v>2014</v>
      </c>
      <c r="R2719" s="9">
        <f t="shared" si="85"/>
        <v>41934.914918981485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 t="s">
        <v>8316</v>
      </c>
      <c r="P2720" t="s">
        <v>8356</v>
      </c>
      <c r="Q2720" s="11">
        <f t="shared" si="84"/>
        <v>2016</v>
      </c>
      <c r="R2720" s="9">
        <f t="shared" si="85"/>
        <v>42465.596585648149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 t="s">
        <v>8316</v>
      </c>
      <c r="P2721" t="s">
        <v>8356</v>
      </c>
      <c r="Q2721" s="11">
        <f t="shared" si="84"/>
        <v>2016</v>
      </c>
      <c r="R2721" s="9">
        <f t="shared" si="85"/>
        <v>42418.031180555554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 t="s">
        <v>8316</v>
      </c>
      <c r="P2722" t="s">
        <v>8356</v>
      </c>
      <c r="Q2722" s="11">
        <f t="shared" si="84"/>
        <v>2016</v>
      </c>
      <c r="R2722" s="9">
        <f t="shared" si="85"/>
        <v>42655.465891203698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 t="s">
        <v>8318</v>
      </c>
      <c r="P2723" t="s">
        <v>8348</v>
      </c>
      <c r="Q2723" s="11">
        <f t="shared" si="84"/>
        <v>2013</v>
      </c>
      <c r="R2723" s="9">
        <f t="shared" si="85"/>
        <v>41493.543958333335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 t="s">
        <v>8318</v>
      </c>
      <c r="P2724" t="s">
        <v>8348</v>
      </c>
      <c r="Q2724" s="11">
        <f t="shared" si="84"/>
        <v>2016</v>
      </c>
      <c r="R2724" s="9">
        <f t="shared" si="85"/>
        <v>42704.857094907406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 t="s">
        <v>8318</v>
      </c>
      <c r="P2725" t="s">
        <v>8348</v>
      </c>
      <c r="Q2725" s="11">
        <f t="shared" si="84"/>
        <v>2014</v>
      </c>
      <c r="R2725" s="9">
        <f t="shared" si="85"/>
        <v>41944.83898148148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 t="s">
        <v>8318</v>
      </c>
      <c r="P2726" t="s">
        <v>8348</v>
      </c>
      <c r="Q2726" s="11">
        <f t="shared" si="84"/>
        <v>2015</v>
      </c>
      <c r="R2726" s="9">
        <f t="shared" si="85"/>
        <v>42199.32707175926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 t="s">
        <v>8318</v>
      </c>
      <c r="P2727" t="s">
        <v>8348</v>
      </c>
      <c r="Q2727" s="11">
        <f t="shared" si="84"/>
        <v>2017</v>
      </c>
      <c r="R2727" s="9">
        <f t="shared" si="85"/>
        <v>42745.744618055556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 t="s">
        <v>8318</v>
      </c>
      <c r="P2728" t="s">
        <v>8348</v>
      </c>
      <c r="Q2728" s="11">
        <f t="shared" si="84"/>
        <v>2016</v>
      </c>
      <c r="R2728" s="9">
        <f t="shared" si="85"/>
        <v>42452.579988425925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 t="s">
        <v>8318</v>
      </c>
      <c r="P2729" t="s">
        <v>8348</v>
      </c>
      <c r="Q2729" s="11">
        <f t="shared" si="84"/>
        <v>2015</v>
      </c>
      <c r="R2729" s="9">
        <f t="shared" si="85"/>
        <v>42198.676655092597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 t="s">
        <v>8318</v>
      </c>
      <c r="P2730" t="s">
        <v>8348</v>
      </c>
      <c r="Q2730" s="11">
        <f t="shared" si="84"/>
        <v>2015</v>
      </c>
      <c r="R2730" s="9">
        <f t="shared" si="85"/>
        <v>42333.59993055556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 t="s">
        <v>8318</v>
      </c>
      <c r="P2731" t="s">
        <v>8348</v>
      </c>
      <c r="Q2731" s="11">
        <f t="shared" si="84"/>
        <v>2015</v>
      </c>
      <c r="R2731" s="9">
        <f t="shared" si="85"/>
        <v>42095.240706018521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 t="s">
        <v>8318</v>
      </c>
      <c r="P2732" t="s">
        <v>8348</v>
      </c>
      <c r="Q2732" s="11">
        <f t="shared" si="84"/>
        <v>2013</v>
      </c>
      <c r="R2732" s="9">
        <f t="shared" si="85"/>
        <v>41351.541377314818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 t="s">
        <v>8318</v>
      </c>
      <c r="P2733" t="s">
        <v>8348</v>
      </c>
      <c r="Q2733" s="11">
        <f t="shared" si="84"/>
        <v>2014</v>
      </c>
      <c r="R2733" s="9">
        <f t="shared" si="85"/>
        <v>41872.525717592594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 t="s">
        <v>8318</v>
      </c>
      <c r="P2734" t="s">
        <v>8348</v>
      </c>
      <c r="Q2734" s="11">
        <f t="shared" si="84"/>
        <v>2013</v>
      </c>
      <c r="R2734" s="9">
        <f t="shared" si="85"/>
        <v>41389.808194444442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 t="s">
        <v>8318</v>
      </c>
      <c r="P2735" t="s">
        <v>8348</v>
      </c>
      <c r="Q2735" s="11">
        <f t="shared" si="84"/>
        <v>2015</v>
      </c>
      <c r="R2735" s="9">
        <f t="shared" si="85"/>
        <v>42044.272847222222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 t="s">
        <v>8318</v>
      </c>
      <c r="P2736" t="s">
        <v>8348</v>
      </c>
      <c r="Q2736" s="11">
        <f t="shared" si="84"/>
        <v>2016</v>
      </c>
      <c r="R2736" s="9">
        <f t="shared" si="85"/>
        <v>42626.668888888889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 t="s">
        <v>8318</v>
      </c>
      <c r="P2737" t="s">
        <v>8348</v>
      </c>
      <c r="Q2737" s="11">
        <f t="shared" si="84"/>
        <v>2013</v>
      </c>
      <c r="R2737" s="9">
        <f t="shared" si="85"/>
        <v>41316.120949074073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 t="s">
        <v>8318</v>
      </c>
      <c r="P2738" t="s">
        <v>8348</v>
      </c>
      <c r="Q2738" s="11">
        <f t="shared" si="84"/>
        <v>2014</v>
      </c>
      <c r="R2738" s="9">
        <f t="shared" si="85"/>
        <v>41722.666354166664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 t="s">
        <v>8318</v>
      </c>
      <c r="P2739" t="s">
        <v>8348</v>
      </c>
      <c r="Q2739" s="11">
        <f t="shared" si="84"/>
        <v>2013</v>
      </c>
      <c r="R2739" s="9">
        <f t="shared" si="85"/>
        <v>41611.917673611111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 t="s">
        <v>8318</v>
      </c>
      <c r="P2740" t="s">
        <v>8348</v>
      </c>
      <c r="Q2740" s="11">
        <f t="shared" si="84"/>
        <v>2016</v>
      </c>
      <c r="R2740" s="9">
        <f t="shared" si="85"/>
        <v>42620.143564814818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 t="s">
        <v>8318</v>
      </c>
      <c r="P2741" t="s">
        <v>8348</v>
      </c>
      <c r="Q2741" s="11">
        <f t="shared" si="84"/>
        <v>2014</v>
      </c>
      <c r="R2741" s="9">
        <f t="shared" si="85"/>
        <v>41719.887928240743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 t="s">
        <v>8318</v>
      </c>
      <c r="P2742" t="s">
        <v>8348</v>
      </c>
      <c r="Q2742" s="11">
        <f t="shared" si="84"/>
        <v>2015</v>
      </c>
      <c r="R2742" s="9">
        <f t="shared" si="85"/>
        <v>42045.031851851847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 t="s">
        <v>8321</v>
      </c>
      <c r="P2743" t="s">
        <v>8357</v>
      </c>
      <c r="Q2743" s="11">
        <f t="shared" si="84"/>
        <v>2014</v>
      </c>
      <c r="R2743" s="9">
        <f t="shared" si="85"/>
        <v>41911.657430555555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 t="s">
        <v>8321</v>
      </c>
      <c r="P2744" t="s">
        <v>8357</v>
      </c>
      <c r="Q2744" s="11">
        <f t="shared" si="84"/>
        <v>2012</v>
      </c>
      <c r="R2744" s="9">
        <f t="shared" si="85"/>
        <v>41030.719756944447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 t="s">
        <v>8321</v>
      </c>
      <c r="P2745" t="s">
        <v>8357</v>
      </c>
      <c r="Q2745" s="11">
        <f t="shared" si="84"/>
        <v>2016</v>
      </c>
      <c r="R2745" s="9">
        <f t="shared" si="85"/>
        <v>42632.328784722224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 t="s">
        <v>8321</v>
      </c>
      <c r="P2746" t="s">
        <v>8357</v>
      </c>
      <c r="Q2746" s="11">
        <f t="shared" si="84"/>
        <v>2012</v>
      </c>
      <c r="R2746" s="9">
        <f t="shared" si="85"/>
        <v>40938.062476851854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 t="s">
        <v>8321</v>
      </c>
      <c r="P2747" t="s">
        <v>8357</v>
      </c>
      <c r="Q2747" s="11">
        <f t="shared" si="84"/>
        <v>2012</v>
      </c>
      <c r="R2747" s="9">
        <f t="shared" si="85"/>
        <v>41044.988055555557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 t="s">
        <v>8321</v>
      </c>
      <c r="P2748" t="s">
        <v>8357</v>
      </c>
      <c r="Q2748" s="11">
        <f t="shared" si="84"/>
        <v>2014</v>
      </c>
      <c r="R2748" s="9">
        <f t="shared" si="85"/>
        <v>41850.781377314815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 t="s">
        <v>8321</v>
      </c>
      <c r="P2749" t="s">
        <v>8357</v>
      </c>
      <c r="Q2749" s="11">
        <f t="shared" si="84"/>
        <v>2012</v>
      </c>
      <c r="R2749" s="9">
        <f t="shared" si="85"/>
        <v>41044.64811342593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 t="s">
        <v>8321</v>
      </c>
      <c r="P2750" t="s">
        <v>8357</v>
      </c>
      <c r="Q2750" s="11">
        <f t="shared" si="84"/>
        <v>2016</v>
      </c>
      <c r="R2750" s="9">
        <f t="shared" si="85"/>
        <v>42585.7106712963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 t="s">
        <v>8321</v>
      </c>
      <c r="P2751" t="s">
        <v>8357</v>
      </c>
      <c r="Q2751" s="11">
        <f t="shared" si="84"/>
        <v>2015</v>
      </c>
      <c r="R2751" s="9">
        <f t="shared" si="85"/>
        <v>42068.799039351856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 t="s">
        <v>8321</v>
      </c>
      <c r="P2752" t="s">
        <v>8357</v>
      </c>
      <c r="Q2752" s="11">
        <f t="shared" si="84"/>
        <v>2012</v>
      </c>
      <c r="R2752" s="9">
        <f t="shared" si="85"/>
        <v>41078.899826388886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 t="s">
        <v>8321</v>
      </c>
      <c r="P2753" t="s">
        <v>8357</v>
      </c>
      <c r="Q2753" s="11">
        <f t="shared" si="84"/>
        <v>2014</v>
      </c>
      <c r="R2753" s="9">
        <f t="shared" si="85"/>
        <v>41747.887060185189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 t="s">
        <v>8321</v>
      </c>
      <c r="P2754" t="s">
        <v>8357</v>
      </c>
      <c r="Q2754" s="11">
        <f t="shared" ref="Q2754:Q2817" si="86">YEAR(R2754)</f>
        <v>2011</v>
      </c>
      <c r="R2754" s="9">
        <f t="shared" ref="R2754:R2817" si="87">(((J2754/60)/60/24)+DATE(1970,1,1))</f>
        <v>40855.765092592592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 t="s">
        <v>8321</v>
      </c>
      <c r="P2755" t="s">
        <v>8357</v>
      </c>
      <c r="Q2755" s="11">
        <f t="shared" si="86"/>
        <v>2012</v>
      </c>
      <c r="R2755" s="9">
        <f t="shared" si="87"/>
        <v>41117.900729166664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 t="s">
        <v>8321</v>
      </c>
      <c r="P2756" t="s">
        <v>8357</v>
      </c>
      <c r="Q2756" s="11">
        <f t="shared" si="86"/>
        <v>2014</v>
      </c>
      <c r="R2756" s="9">
        <f t="shared" si="87"/>
        <v>41863.636006944449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 t="s">
        <v>8321</v>
      </c>
      <c r="P2757" t="s">
        <v>8357</v>
      </c>
      <c r="Q2757" s="11">
        <f t="shared" si="86"/>
        <v>2015</v>
      </c>
      <c r="R2757" s="9">
        <f t="shared" si="87"/>
        <v>42072.790821759263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 t="s">
        <v>8321</v>
      </c>
      <c r="P2758" t="s">
        <v>8357</v>
      </c>
      <c r="Q2758" s="11">
        <f t="shared" si="86"/>
        <v>2013</v>
      </c>
      <c r="R2758" s="9">
        <f t="shared" si="87"/>
        <v>41620.90047453704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 t="s">
        <v>8321</v>
      </c>
      <c r="P2759" t="s">
        <v>8357</v>
      </c>
      <c r="Q2759" s="11">
        <f t="shared" si="86"/>
        <v>2016</v>
      </c>
      <c r="R2759" s="9">
        <f t="shared" si="87"/>
        <v>42573.65662037037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 t="s">
        <v>8321</v>
      </c>
      <c r="P2760" t="s">
        <v>8357</v>
      </c>
      <c r="Q2760" s="11">
        <f t="shared" si="86"/>
        <v>2016</v>
      </c>
      <c r="R2760" s="9">
        <f t="shared" si="87"/>
        <v>42639.441932870366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 t="s">
        <v>8321</v>
      </c>
      <c r="P2761" t="s">
        <v>8357</v>
      </c>
      <c r="Q2761" s="11">
        <f t="shared" si="86"/>
        <v>2016</v>
      </c>
      <c r="R2761" s="9">
        <f t="shared" si="87"/>
        <v>42524.36650462963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 t="s">
        <v>8321</v>
      </c>
      <c r="P2762" t="s">
        <v>8357</v>
      </c>
      <c r="Q2762" s="11">
        <f t="shared" si="86"/>
        <v>2013</v>
      </c>
      <c r="R2762" s="9">
        <f t="shared" si="87"/>
        <v>41415.461319444446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 t="s">
        <v>8321</v>
      </c>
      <c r="P2763" t="s">
        <v>8357</v>
      </c>
      <c r="Q2763" s="11">
        <f t="shared" si="86"/>
        <v>2012</v>
      </c>
      <c r="R2763" s="9">
        <f t="shared" si="87"/>
        <v>41247.063576388886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 t="s">
        <v>8321</v>
      </c>
      <c r="P2764" t="s">
        <v>8357</v>
      </c>
      <c r="Q2764" s="11">
        <f t="shared" si="86"/>
        <v>2012</v>
      </c>
      <c r="R2764" s="9">
        <f t="shared" si="87"/>
        <v>40927.036979166667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 t="s">
        <v>8321</v>
      </c>
      <c r="P2765" t="s">
        <v>8357</v>
      </c>
      <c r="Q2765" s="11">
        <f t="shared" si="86"/>
        <v>2013</v>
      </c>
      <c r="R2765" s="9">
        <f t="shared" si="87"/>
        <v>41373.579675925925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 t="s">
        <v>8321</v>
      </c>
      <c r="P2766" t="s">
        <v>8357</v>
      </c>
      <c r="Q2766" s="11">
        <f t="shared" si="86"/>
        <v>2012</v>
      </c>
      <c r="R2766" s="9">
        <f t="shared" si="87"/>
        <v>41030.292025462964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 t="s">
        <v>8321</v>
      </c>
      <c r="P2767" t="s">
        <v>8357</v>
      </c>
      <c r="Q2767" s="11">
        <f t="shared" si="86"/>
        <v>2012</v>
      </c>
      <c r="R2767" s="9">
        <f t="shared" si="87"/>
        <v>41194.579027777778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 t="s">
        <v>8321</v>
      </c>
      <c r="P2768" t="s">
        <v>8357</v>
      </c>
      <c r="Q2768" s="11">
        <f t="shared" si="86"/>
        <v>2011</v>
      </c>
      <c r="R2768" s="9">
        <f t="shared" si="87"/>
        <v>40736.668032407404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 t="s">
        <v>8321</v>
      </c>
      <c r="P2769" t="s">
        <v>8357</v>
      </c>
      <c r="Q2769" s="11">
        <f t="shared" si="86"/>
        <v>2015</v>
      </c>
      <c r="R2769" s="9">
        <f t="shared" si="87"/>
        <v>42172.958912037036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 t="s">
        <v>8321</v>
      </c>
      <c r="P2770" t="s">
        <v>8357</v>
      </c>
      <c r="Q2770" s="11">
        <f t="shared" si="86"/>
        <v>2012</v>
      </c>
      <c r="R2770" s="9">
        <f t="shared" si="87"/>
        <v>40967.614849537036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 t="s">
        <v>8321</v>
      </c>
      <c r="P2771" t="s">
        <v>8357</v>
      </c>
      <c r="Q2771" s="11">
        <f t="shared" si="86"/>
        <v>2014</v>
      </c>
      <c r="R2771" s="9">
        <f t="shared" si="87"/>
        <v>41745.826273148145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 t="s">
        <v>8321</v>
      </c>
      <c r="P2772" t="s">
        <v>8357</v>
      </c>
      <c r="Q2772" s="11">
        <f t="shared" si="86"/>
        <v>2014</v>
      </c>
      <c r="R2772" s="9">
        <f t="shared" si="87"/>
        <v>41686.705208333333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 t="s">
        <v>8321</v>
      </c>
      <c r="P2773" t="s">
        <v>8357</v>
      </c>
      <c r="Q2773" s="11">
        <f t="shared" si="86"/>
        <v>2012</v>
      </c>
      <c r="R2773" s="9">
        <f t="shared" si="87"/>
        <v>41257.531712962962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 t="s">
        <v>8321</v>
      </c>
      <c r="P2774" t="s">
        <v>8357</v>
      </c>
      <c r="Q2774" s="11">
        <f t="shared" si="86"/>
        <v>2013</v>
      </c>
      <c r="R2774" s="9">
        <f t="shared" si="87"/>
        <v>41537.869143518517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 t="s">
        <v>8321</v>
      </c>
      <c r="P2775" t="s">
        <v>8357</v>
      </c>
      <c r="Q2775" s="11">
        <f t="shared" si="86"/>
        <v>2016</v>
      </c>
      <c r="R2775" s="9">
        <f t="shared" si="87"/>
        <v>42474.86482638889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 t="s">
        <v>8321</v>
      </c>
      <c r="P2776" t="s">
        <v>8357</v>
      </c>
      <c r="Q2776" s="11">
        <f t="shared" si="86"/>
        <v>2013</v>
      </c>
      <c r="R2776" s="9">
        <f t="shared" si="87"/>
        <v>41311.126481481479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 t="s">
        <v>8321</v>
      </c>
      <c r="P2777" t="s">
        <v>8357</v>
      </c>
      <c r="Q2777" s="11">
        <f t="shared" si="86"/>
        <v>2011</v>
      </c>
      <c r="R2777" s="9">
        <f t="shared" si="87"/>
        <v>40863.013356481482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 t="s">
        <v>8321</v>
      </c>
      <c r="P2778" t="s">
        <v>8357</v>
      </c>
      <c r="Q2778" s="11">
        <f t="shared" si="86"/>
        <v>2015</v>
      </c>
      <c r="R2778" s="9">
        <f t="shared" si="87"/>
        <v>42136.297175925924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 t="s">
        <v>8321</v>
      </c>
      <c r="P2779" t="s">
        <v>8357</v>
      </c>
      <c r="Q2779" s="11">
        <f t="shared" si="86"/>
        <v>2015</v>
      </c>
      <c r="R2779" s="9">
        <f t="shared" si="87"/>
        <v>42172.669027777782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 t="s">
        <v>8321</v>
      </c>
      <c r="P2780" t="s">
        <v>8357</v>
      </c>
      <c r="Q2780" s="11">
        <f t="shared" si="86"/>
        <v>2014</v>
      </c>
      <c r="R2780" s="9">
        <f t="shared" si="87"/>
        <v>41846.978078703702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 t="s">
        <v>8321</v>
      </c>
      <c r="P2781" t="s">
        <v>8357</v>
      </c>
      <c r="Q2781" s="11">
        <f t="shared" si="86"/>
        <v>2015</v>
      </c>
      <c r="R2781" s="9">
        <f t="shared" si="87"/>
        <v>42300.585891203707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 t="s">
        <v>8321</v>
      </c>
      <c r="P2782" t="s">
        <v>8357</v>
      </c>
      <c r="Q2782" s="11">
        <f t="shared" si="86"/>
        <v>2017</v>
      </c>
      <c r="R2782" s="9">
        <f t="shared" si="87"/>
        <v>42774.447777777779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 t="s">
        <v>8316</v>
      </c>
      <c r="P2783" t="s">
        <v>8317</v>
      </c>
      <c r="Q2783" s="11">
        <f t="shared" si="86"/>
        <v>2015</v>
      </c>
      <c r="R2783" s="9">
        <f t="shared" si="87"/>
        <v>42018.94159722222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 t="s">
        <v>8316</v>
      </c>
      <c r="P2784" t="s">
        <v>8317</v>
      </c>
      <c r="Q2784" s="11">
        <f t="shared" si="86"/>
        <v>2015</v>
      </c>
      <c r="R2784" s="9">
        <f t="shared" si="87"/>
        <v>42026.924976851849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 t="s">
        <v>8316</v>
      </c>
      <c r="P2785" t="s">
        <v>8317</v>
      </c>
      <c r="Q2785" s="11">
        <f t="shared" si="86"/>
        <v>2015</v>
      </c>
      <c r="R2785" s="9">
        <f t="shared" si="87"/>
        <v>42103.535254629634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 t="s">
        <v>8316</v>
      </c>
      <c r="P2786" t="s">
        <v>8317</v>
      </c>
      <c r="Q2786" s="11">
        <f t="shared" si="86"/>
        <v>2014</v>
      </c>
      <c r="R2786" s="9">
        <f t="shared" si="87"/>
        <v>41920.787534722222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 t="s">
        <v>8316</v>
      </c>
      <c r="P2787" t="s">
        <v>8317</v>
      </c>
      <c r="Q2787" s="11">
        <f t="shared" si="86"/>
        <v>2016</v>
      </c>
      <c r="R2787" s="9">
        <f t="shared" si="87"/>
        <v>42558.189432870371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 t="s">
        <v>8316</v>
      </c>
      <c r="P2788" t="s">
        <v>8317</v>
      </c>
      <c r="Q2788" s="11">
        <f t="shared" si="86"/>
        <v>2014</v>
      </c>
      <c r="R2788" s="9">
        <f t="shared" si="87"/>
        <v>41815.569212962961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 t="s">
        <v>8316</v>
      </c>
      <c r="P2789" t="s">
        <v>8317</v>
      </c>
      <c r="Q2789" s="11">
        <f t="shared" si="86"/>
        <v>2014</v>
      </c>
      <c r="R2789" s="9">
        <f t="shared" si="87"/>
        <v>41808.198518518519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 t="s">
        <v>8316</v>
      </c>
      <c r="P2790" t="s">
        <v>8317</v>
      </c>
      <c r="Q2790" s="11">
        <f t="shared" si="86"/>
        <v>2016</v>
      </c>
      <c r="R2790" s="9">
        <f t="shared" si="87"/>
        <v>42550.701886574068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 t="s">
        <v>8316</v>
      </c>
      <c r="P2791" t="s">
        <v>8317</v>
      </c>
      <c r="Q2791" s="11">
        <f t="shared" si="86"/>
        <v>2015</v>
      </c>
      <c r="R2791" s="9">
        <f t="shared" si="87"/>
        <v>42056.013124999998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 t="s">
        <v>8316</v>
      </c>
      <c r="P2792" t="s">
        <v>8317</v>
      </c>
      <c r="Q2792" s="11">
        <f t="shared" si="86"/>
        <v>2015</v>
      </c>
      <c r="R2792" s="9">
        <f t="shared" si="87"/>
        <v>42016.938692129625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 t="s">
        <v>8316</v>
      </c>
      <c r="P2793" t="s">
        <v>8317</v>
      </c>
      <c r="Q2793" s="11">
        <f t="shared" si="86"/>
        <v>2016</v>
      </c>
      <c r="R2793" s="9">
        <f t="shared" si="87"/>
        <v>42591.899988425925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 t="s">
        <v>8316</v>
      </c>
      <c r="P2794" t="s">
        <v>8317</v>
      </c>
      <c r="Q2794" s="11">
        <f t="shared" si="86"/>
        <v>2015</v>
      </c>
      <c r="R2794" s="9">
        <f t="shared" si="87"/>
        <v>42183.231006944443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 t="s">
        <v>8316</v>
      </c>
      <c r="P2795" t="s">
        <v>8317</v>
      </c>
      <c r="Q2795" s="11">
        <f t="shared" si="86"/>
        <v>2015</v>
      </c>
      <c r="R2795" s="9">
        <f t="shared" si="87"/>
        <v>42176.419039351851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 t="s">
        <v>8316</v>
      </c>
      <c r="P2796" t="s">
        <v>8317</v>
      </c>
      <c r="Q2796" s="11">
        <f t="shared" si="86"/>
        <v>2016</v>
      </c>
      <c r="R2796" s="9">
        <f t="shared" si="87"/>
        <v>42416.691655092596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 t="s">
        <v>8316</v>
      </c>
      <c r="P2797" t="s">
        <v>8317</v>
      </c>
      <c r="Q2797" s="11">
        <f t="shared" si="86"/>
        <v>2014</v>
      </c>
      <c r="R2797" s="9">
        <f t="shared" si="87"/>
        <v>41780.525937500002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 t="s">
        <v>8316</v>
      </c>
      <c r="P2798" t="s">
        <v>8317</v>
      </c>
      <c r="Q2798" s="11">
        <f t="shared" si="86"/>
        <v>2014</v>
      </c>
      <c r="R2798" s="9">
        <f t="shared" si="87"/>
        <v>41795.528101851851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 t="s">
        <v>8316</v>
      </c>
      <c r="P2799" t="s">
        <v>8317</v>
      </c>
      <c r="Q2799" s="11">
        <f t="shared" si="86"/>
        <v>2014</v>
      </c>
      <c r="R2799" s="9">
        <f t="shared" si="87"/>
        <v>41798.94027777778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 t="s">
        <v>8316</v>
      </c>
      <c r="P2800" t="s">
        <v>8317</v>
      </c>
      <c r="Q2800" s="11">
        <f t="shared" si="86"/>
        <v>2015</v>
      </c>
      <c r="R2800" s="9">
        <f t="shared" si="87"/>
        <v>42201.675011574072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 t="s">
        <v>8316</v>
      </c>
      <c r="P2801" t="s">
        <v>8317</v>
      </c>
      <c r="Q2801" s="11">
        <f t="shared" si="86"/>
        <v>2016</v>
      </c>
      <c r="R2801" s="9">
        <f t="shared" si="87"/>
        <v>42507.264699074076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 t="s">
        <v>8316</v>
      </c>
      <c r="P2802" t="s">
        <v>8317</v>
      </c>
      <c r="Q2802" s="11">
        <f t="shared" si="86"/>
        <v>2014</v>
      </c>
      <c r="R2802" s="9">
        <f t="shared" si="87"/>
        <v>41948.552847222221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 t="s">
        <v>8316</v>
      </c>
      <c r="P2803" t="s">
        <v>8317</v>
      </c>
      <c r="Q2803" s="11">
        <f t="shared" si="86"/>
        <v>2014</v>
      </c>
      <c r="R2803" s="9">
        <f t="shared" si="87"/>
        <v>41900.243159722224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 t="s">
        <v>8316</v>
      </c>
      <c r="P2804" t="s">
        <v>8317</v>
      </c>
      <c r="Q2804" s="11">
        <f t="shared" si="86"/>
        <v>2015</v>
      </c>
      <c r="R2804" s="9">
        <f t="shared" si="87"/>
        <v>42192.64707175926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 t="s">
        <v>8316</v>
      </c>
      <c r="P2805" t="s">
        <v>8317</v>
      </c>
      <c r="Q2805" s="11">
        <f t="shared" si="86"/>
        <v>2015</v>
      </c>
      <c r="R2805" s="9">
        <f t="shared" si="87"/>
        <v>42158.065694444449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 t="s">
        <v>8316</v>
      </c>
      <c r="P2806" t="s">
        <v>8317</v>
      </c>
      <c r="Q2806" s="11">
        <f t="shared" si="86"/>
        <v>2014</v>
      </c>
      <c r="R2806" s="9">
        <f t="shared" si="87"/>
        <v>41881.453587962962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 t="s">
        <v>8316</v>
      </c>
      <c r="P2807" t="s">
        <v>8317</v>
      </c>
      <c r="Q2807" s="11">
        <f t="shared" si="86"/>
        <v>2015</v>
      </c>
      <c r="R2807" s="9">
        <f t="shared" si="87"/>
        <v>42213.505474537036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 t="s">
        <v>8316</v>
      </c>
      <c r="P2808" t="s">
        <v>8317</v>
      </c>
      <c r="Q2808" s="11">
        <f t="shared" si="86"/>
        <v>2015</v>
      </c>
      <c r="R2808" s="9">
        <f t="shared" si="87"/>
        <v>42185.267245370371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 t="s">
        <v>8316</v>
      </c>
      <c r="P2809" t="s">
        <v>8317</v>
      </c>
      <c r="Q2809" s="11">
        <f t="shared" si="86"/>
        <v>2015</v>
      </c>
      <c r="R2809" s="9">
        <f t="shared" si="87"/>
        <v>42154.873124999998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 t="s">
        <v>8316</v>
      </c>
      <c r="P2810" t="s">
        <v>8317</v>
      </c>
      <c r="Q2810" s="11">
        <f t="shared" si="86"/>
        <v>2015</v>
      </c>
      <c r="R2810" s="9">
        <f t="shared" si="87"/>
        <v>42208.84646990741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 t="s">
        <v>8316</v>
      </c>
      <c r="P2811" t="s">
        <v>8317</v>
      </c>
      <c r="Q2811" s="11">
        <f t="shared" si="86"/>
        <v>2016</v>
      </c>
      <c r="R2811" s="9">
        <f t="shared" si="87"/>
        <v>42451.496817129635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 t="s">
        <v>8316</v>
      </c>
      <c r="P2812" t="s">
        <v>8317</v>
      </c>
      <c r="Q2812" s="11">
        <f t="shared" si="86"/>
        <v>2014</v>
      </c>
      <c r="R2812" s="9">
        <f t="shared" si="87"/>
        <v>41759.13962962963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 t="s">
        <v>8316</v>
      </c>
      <c r="P2813" t="s">
        <v>8317</v>
      </c>
      <c r="Q2813" s="11">
        <f t="shared" si="86"/>
        <v>2015</v>
      </c>
      <c r="R2813" s="9">
        <f t="shared" si="87"/>
        <v>42028.496562500004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 t="s">
        <v>8316</v>
      </c>
      <c r="P2814" t="s">
        <v>8317</v>
      </c>
      <c r="Q2814" s="11">
        <f t="shared" si="86"/>
        <v>2015</v>
      </c>
      <c r="R2814" s="9">
        <f t="shared" si="87"/>
        <v>42054.74418981481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 t="s">
        <v>8316</v>
      </c>
      <c r="P2815" t="s">
        <v>8317</v>
      </c>
      <c r="Q2815" s="11">
        <f t="shared" si="86"/>
        <v>2016</v>
      </c>
      <c r="R2815" s="9">
        <f t="shared" si="87"/>
        <v>42693.742604166662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 t="s">
        <v>8316</v>
      </c>
      <c r="P2816" t="s">
        <v>8317</v>
      </c>
      <c r="Q2816" s="11">
        <f t="shared" si="86"/>
        <v>2015</v>
      </c>
      <c r="R2816" s="9">
        <f t="shared" si="87"/>
        <v>42103.399479166663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 t="s">
        <v>8316</v>
      </c>
      <c r="P2817" t="s">
        <v>8317</v>
      </c>
      <c r="Q2817" s="11">
        <f t="shared" si="86"/>
        <v>2016</v>
      </c>
      <c r="R2817" s="9">
        <f t="shared" si="87"/>
        <v>42559.776724537034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 t="s">
        <v>8316</v>
      </c>
      <c r="P2818" t="s">
        <v>8317</v>
      </c>
      <c r="Q2818" s="11">
        <f t="shared" ref="Q2818:Q2881" si="88">YEAR(R2818)</f>
        <v>2015</v>
      </c>
      <c r="R2818" s="9">
        <f t="shared" ref="R2818:R2881" si="89">(((J2818/60)/60/24)+DATE(1970,1,1))</f>
        <v>42188.467499999999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 t="s">
        <v>8316</v>
      </c>
      <c r="P2819" t="s">
        <v>8317</v>
      </c>
      <c r="Q2819" s="11">
        <f t="shared" si="88"/>
        <v>2015</v>
      </c>
      <c r="R2819" s="9">
        <f t="shared" si="89"/>
        <v>42023.634976851856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 t="s">
        <v>8316</v>
      </c>
      <c r="P2820" t="s">
        <v>8317</v>
      </c>
      <c r="Q2820" s="11">
        <f t="shared" si="88"/>
        <v>2015</v>
      </c>
      <c r="R2820" s="9">
        <f t="shared" si="89"/>
        <v>42250.598217592589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 t="s">
        <v>8316</v>
      </c>
      <c r="P2821" t="s">
        <v>8317</v>
      </c>
      <c r="Q2821" s="11">
        <f t="shared" si="88"/>
        <v>2015</v>
      </c>
      <c r="R2821" s="9">
        <f t="shared" si="89"/>
        <v>42139.525567129633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 t="s">
        <v>8316</v>
      </c>
      <c r="P2822" t="s">
        <v>8317</v>
      </c>
      <c r="Q2822" s="11">
        <f t="shared" si="88"/>
        <v>2016</v>
      </c>
      <c r="R2822" s="9">
        <f t="shared" si="89"/>
        <v>42401.610983796301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 t="s">
        <v>8316</v>
      </c>
      <c r="P2823" t="s">
        <v>8317</v>
      </c>
      <c r="Q2823" s="11">
        <f t="shared" si="88"/>
        <v>2014</v>
      </c>
      <c r="R2823" s="9">
        <f t="shared" si="89"/>
        <v>41875.922858796301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 t="s">
        <v>8316</v>
      </c>
      <c r="P2824" t="s">
        <v>8317</v>
      </c>
      <c r="Q2824" s="11">
        <f t="shared" si="88"/>
        <v>2015</v>
      </c>
      <c r="R2824" s="9">
        <f t="shared" si="89"/>
        <v>42060.683935185181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 t="s">
        <v>8316</v>
      </c>
      <c r="P2825" t="s">
        <v>8317</v>
      </c>
      <c r="Q2825" s="11">
        <f t="shared" si="88"/>
        <v>2015</v>
      </c>
      <c r="R2825" s="9">
        <f t="shared" si="89"/>
        <v>42067.011643518519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 t="s">
        <v>8316</v>
      </c>
      <c r="P2826" t="s">
        <v>8317</v>
      </c>
      <c r="Q2826" s="11">
        <f t="shared" si="88"/>
        <v>2015</v>
      </c>
      <c r="R2826" s="9">
        <f t="shared" si="89"/>
        <v>42136.270787037036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 t="s">
        <v>8316</v>
      </c>
      <c r="P2827" t="s">
        <v>8317</v>
      </c>
      <c r="Q2827" s="11">
        <f t="shared" si="88"/>
        <v>2015</v>
      </c>
      <c r="R2827" s="9">
        <f t="shared" si="89"/>
        <v>42312.792662037042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 t="s">
        <v>8316</v>
      </c>
      <c r="P2828" t="s">
        <v>8317</v>
      </c>
      <c r="Q2828" s="11">
        <f t="shared" si="88"/>
        <v>2015</v>
      </c>
      <c r="R2828" s="9">
        <f t="shared" si="89"/>
        <v>42171.034861111111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 t="s">
        <v>8316</v>
      </c>
      <c r="P2829" t="s">
        <v>8317</v>
      </c>
      <c r="Q2829" s="11">
        <f t="shared" si="88"/>
        <v>2016</v>
      </c>
      <c r="R2829" s="9">
        <f t="shared" si="89"/>
        <v>42494.683634259258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 t="s">
        <v>8316</v>
      </c>
      <c r="P2830" t="s">
        <v>8317</v>
      </c>
      <c r="Q2830" s="11">
        <f t="shared" si="88"/>
        <v>2015</v>
      </c>
      <c r="R2830" s="9">
        <f t="shared" si="89"/>
        <v>42254.264687499999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 t="s">
        <v>8316</v>
      </c>
      <c r="P2831" t="s">
        <v>8317</v>
      </c>
      <c r="Q2831" s="11">
        <f t="shared" si="88"/>
        <v>2016</v>
      </c>
      <c r="R2831" s="9">
        <f t="shared" si="89"/>
        <v>42495.434236111112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 t="s">
        <v>8316</v>
      </c>
      <c r="P2832" t="s">
        <v>8317</v>
      </c>
      <c r="Q2832" s="11">
        <f t="shared" si="88"/>
        <v>2014</v>
      </c>
      <c r="R2832" s="9">
        <f t="shared" si="89"/>
        <v>41758.839675925927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 t="s">
        <v>8316</v>
      </c>
      <c r="P2833" t="s">
        <v>8317</v>
      </c>
      <c r="Q2833" s="11">
        <f t="shared" si="88"/>
        <v>2015</v>
      </c>
      <c r="R2833" s="9">
        <f t="shared" si="89"/>
        <v>42171.824884259258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 t="s">
        <v>8316</v>
      </c>
      <c r="P2834" t="s">
        <v>8317</v>
      </c>
      <c r="Q2834" s="11">
        <f t="shared" si="88"/>
        <v>2014</v>
      </c>
      <c r="R2834" s="9">
        <f t="shared" si="89"/>
        <v>41938.709421296298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 t="s">
        <v>8316</v>
      </c>
      <c r="P2835" t="s">
        <v>8317</v>
      </c>
      <c r="Q2835" s="11">
        <f t="shared" si="88"/>
        <v>2015</v>
      </c>
      <c r="R2835" s="9">
        <f t="shared" si="89"/>
        <v>42268.127696759257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 t="s">
        <v>8316</v>
      </c>
      <c r="P2836" t="s">
        <v>8317</v>
      </c>
      <c r="Q2836" s="11">
        <f t="shared" si="88"/>
        <v>2015</v>
      </c>
      <c r="R2836" s="9">
        <f t="shared" si="89"/>
        <v>42019.959837962961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 t="s">
        <v>8316</v>
      </c>
      <c r="P2837" t="s">
        <v>8317</v>
      </c>
      <c r="Q2837" s="11">
        <f t="shared" si="88"/>
        <v>2015</v>
      </c>
      <c r="R2837" s="9">
        <f t="shared" si="89"/>
        <v>42313.703900462962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 t="s">
        <v>8316</v>
      </c>
      <c r="P2838" t="s">
        <v>8317</v>
      </c>
      <c r="Q2838" s="11">
        <f t="shared" si="88"/>
        <v>2017</v>
      </c>
      <c r="R2838" s="9">
        <f t="shared" si="89"/>
        <v>42746.261782407411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 t="s">
        <v>8316</v>
      </c>
      <c r="P2839" t="s">
        <v>8317</v>
      </c>
      <c r="Q2839" s="11">
        <f t="shared" si="88"/>
        <v>2015</v>
      </c>
      <c r="R2839" s="9">
        <f t="shared" si="89"/>
        <v>42307.908379629633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 t="s">
        <v>8316</v>
      </c>
      <c r="P2840" t="s">
        <v>8317</v>
      </c>
      <c r="Q2840" s="11">
        <f t="shared" si="88"/>
        <v>2014</v>
      </c>
      <c r="R2840" s="9">
        <f t="shared" si="89"/>
        <v>41842.607592592591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 t="s">
        <v>8316</v>
      </c>
      <c r="P2841" t="s">
        <v>8317</v>
      </c>
      <c r="Q2841" s="11">
        <f t="shared" si="88"/>
        <v>2014</v>
      </c>
      <c r="R2841" s="9">
        <f t="shared" si="89"/>
        <v>41853.240208333329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 t="s">
        <v>8316</v>
      </c>
      <c r="P2842" t="s">
        <v>8317</v>
      </c>
      <c r="Q2842" s="11">
        <f t="shared" si="88"/>
        <v>2015</v>
      </c>
      <c r="R2842" s="9">
        <f t="shared" si="89"/>
        <v>42060.035636574074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 t="s">
        <v>8316</v>
      </c>
      <c r="P2843" t="s">
        <v>8317</v>
      </c>
      <c r="Q2843" s="11">
        <f t="shared" si="88"/>
        <v>2015</v>
      </c>
      <c r="R2843" s="9">
        <f t="shared" si="89"/>
        <v>42291.739548611105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 t="s">
        <v>8316</v>
      </c>
      <c r="P2844" t="s">
        <v>8317</v>
      </c>
      <c r="Q2844" s="11">
        <f t="shared" si="88"/>
        <v>2014</v>
      </c>
      <c r="R2844" s="9">
        <f t="shared" si="89"/>
        <v>41784.952488425923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 t="s">
        <v>8316</v>
      </c>
      <c r="P2845" t="s">
        <v>8317</v>
      </c>
      <c r="Q2845" s="11">
        <f t="shared" si="88"/>
        <v>2016</v>
      </c>
      <c r="R2845" s="9">
        <f t="shared" si="89"/>
        <v>42492.737847222219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 t="s">
        <v>8316</v>
      </c>
      <c r="P2846" t="s">
        <v>8317</v>
      </c>
      <c r="Q2846" s="11">
        <f t="shared" si="88"/>
        <v>2016</v>
      </c>
      <c r="R2846" s="9">
        <f t="shared" si="89"/>
        <v>42709.546064814815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 t="s">
        <v>8316</v>
      </c>
      <c r="P2847" t="s">
        <v>8317</v>
      </c>
      <c r="Q2847" s="11">
        <f t="shared" si="88"/>
        <v>2015</v>
      </c>
      <c r="R2847" s="9">
        <f t="shared" si="89"/>
        <v>42103.016585648147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 t="s">
        <v>8316</v>
      </c>
      <c r="P2848" t="s">
        <v>8317</v>
      </c>
      <c r="Q2848" s="11">
        <f t="shared" si="88"/>
        <v>2015</v>
      </c>
      <c r="R2848" s="9">
        <f t="shared" si="89"/>
        <v>42108.692060185189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 t="s">
        <v>8316</v>
      </c>
      <c r="P2849" t="s">
        <v>8317</v>
      </c>
      <c r="Q2849" s="11">
        <f t="shared" si="88"/>
        <v>2016</v>
      </c>
      <c r="R2849" s="9">
        <f t="shared" si="89"/>
        <v>42453.806307870371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 t="s">
        <v>8316</v>
      </c>
      <c r="P2850" t="s">
        <v>8317</v>
      </c>
      <c r="Q2850" s="11">
        <f t="shared" si="88"/>
        <v>2015</v>
      </c>
      <c r="R2850" s="9">
        <f t="shared" si="89"/>
        <v>42123.648831018523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 t="s">
        <v>8316</v>
      </c>
      <c r="P2851" t="s">
        <v>8317</v>
      </c>
      <c r="Q2851" s="11">
        <f t="shared" si="88"/>
        <v>2016</v>
      </c>
      <c r="R2851" s="9">
        <f t="shared" si="89"/>
        <v>42453.428240740745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 t="s">
        <v>8316</v>
      </c>
      <c r="P2852" t="s">
        <v>8317</v>
      </c>
      <c r="Q2852" s="11">
        <f t="shared" si="88"/>
        <v>2014</v>
      </c>
      <c r="R2852" s="9">
        <f t="shared" si="89"/>
        <v>41858.007071759261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 t="s">
        <v>8316</v>
      </c>
      <c r="P2853" t="s">
        <v>8317</v>
      </c>
      <c r="Q2853" s="11">
        <f t="shared" si="88"/>
        <v>2016</v>
      </c>
      <c r="R2853" s="9">
        <f t="shared" si="89"/>
        <v>42390.002650462964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 t="s">
        <v>8316</v>
      </c>
      <c r="P2854" t="s">
        <v>8317</v>
      </c>
      <c r="Q2854" s="11">
        <f t="shared" si="88"/>
        <v>2014</v>
      </c>
      <c r="R2854" s="9">
        <f t="shared" si="89"/>
        <v>41781.045173611114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 t="s">
        <v>8316</v>
      </c>
      <c r="P2855" t="s">
        <v>8317</v>
      </c>
      <c r="Q2855" s="11">
        <f t="shared" si="88"/>
        <v>2014</v>
      </c>
      <c r="R2855" s="9">
        <f t="shared" si="89"/>
        <v>41836.190937499996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 t="s">
        <v>8316</v>
      </c>
      <c r="P2856" t="s">
        <v>8317</v>
      </c>
      <c r="Q2856" s="11">
        <f t="shared" si="88"/>
        <v>2015</v>
      </c>
      <c r="R2856" s="9">
        <f t="shared" si="89"/>
        <v>42111.71665509259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 t="s">
        <v>8316</v>
      </c>
      <c r="P2857" t="s">
        <v>8317</v>
      </c>
      <c r="Q2857" s="11">
        <f t="shared" si="88"/>
        <v>2016</v>
      </c>
      <c r="R2857" s="9">
        <f t="shared" si="89"/>
        <v>42370.007766203707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 t="s">
        <v>8316</v>
      </c>
      <c r="P2858" t="s">
        <v>8317</v>
      </c>
      <c r="Q2858" s="11">
        <f t="shared" si="88"/>
        <v>2015</v>
      </c>
      <c r="R2858" s="9">
        <f t="shared" si="89"/>
        <v>42165.037581018521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 t="s">
        <v>8316</v>
      </c>
      <c r="P2859" t="s">
        <v>8317</v>
      </c>
      <c r="Q2859" s="11">
        <f t="shared" si="88"/>
        <v>2016</v>
      </c>
      <c r="R2859" s="9">
        <f t="shared" si="89"/>
        <v>42726.920081018514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 t="s">
        <v>8316</v>
      </c>
      <c r="P2860" t="s">
        <v>8317</v>
      </c>
      <c r="Q2860" s="11">
        <f t="shared" si="88"/>
        <v>2014</v>
      </c>
      <c r="R2860" s="9">
        <f t="shared" si="89"/>
        <v>41954.545081018514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 t="s">
        <v>8316</v>
      </c>
      <c r="P2861" t="s">
        <v>8317</v>
      </c>
      <c r="Q2861" s="11">
        <f t="shared" si="88"/>
        <v>2015</v>
      </c>
      <c r="R2861" s="9">
        <f t="shared" si="89"/>
        <v>42233.362314814818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 t="s">
        <v>8316</v>
      </c>
      <c r="P2862" t="s">
        <v>8317</v>
      </c>
      <c r="Q2862" s="11">
        <f t="shared" si="88"/>
        <v>2016</v>
      </c>
      <c r="R2862" s="9">
        <f t="shared" si="89"/>
        <v>42480.800648148142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 t="s">
        <v>8316</v>
      </c>
      <c r="P2863" t="s">
        <v>8317</v>
      </c>
      <c r="Q2863" s="11">
        <f t="shared" si="88"/>
        <v>2015</v>
      </c>
      <c r="R2863" s="9">
        <f t="shared" si="89"/>
        <v>42257.590833333335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 t="s">
        <v>8316</v>
      </c>
      <c r="P2864" t="s">
        <v>8317</v>
      </c>
      <c r="Q2864" s="11">
        <f t="shared" si="88"/>
        <v>2014</v>
      </c>
      <c r="R2864" s="9">
        <f t="shared" si="89"/>
        <v>41784.789687500001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 t="s">
        <v>8316</v>
      </c>
      <c r="P2865" t="s">
        <v>8317</v>
      </c>
      <c r="Q2865" s="11">
        <f t="shared" si="88"/>
        <v>2014</v>
      </c>
      <c r="R2865" s="9">
        <f t="shared" si="89"/>
        <v>41831.675034722226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 t="s">
        <v>8316</v>
      </c>
      <c r="P2866" t="s">
        <v>8317</v>
      </c>
      <c r="Q2866" s="11">
        <f t="shared" si="88"/>
        <v>2015</v>
      </c>
      <c r="R2866" s="9">
        <f t="shared" si="89"/>
        <v>42172.613506944443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 t="s">
        <v>8316</v>
      </c>
      <c r="P2867" t="s">
        <v>8317</v>
      </c>
      <c r="Q2867" s="11">
        <f t="shared" si="88"/>
        <v>2014</v>
      </c>
      <c r="R2867" s="9">
        <f t="shared" si="89"/>
        <v>41950.114108796297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 t="s">
        <v>8316</v>
      </c>
      <c r="P2868" t="s">
        <v>8317</v>
      </c>
      <c r="Q2868" s="11">
        <f t="shared" si="88"/>
        <v>2016</v>
      </c>
      <c r="R2868" s="9">
        <f t="shared" si="89"/>
        <v>42627.955104166671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 t="s">
        <v>8316</v>
      </c>
      <c r="P2869" t="s">
        <v>8317</v>
      </c>
      <c r="Q2869" s="11">
        <f t="shared" si="88"/>
        <v>2016</v>
      </c>
      <c r="R2869" s="9">
        <f t="shared" si="89"/>
        <v>42531.195277777777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 t="s">
        <v>8316</v>
      </c>
      <c r="P2870" t="s">
        <v>8317</v>
      </c>
      <c r="Q2870" s="11">
        <f t="shared" si="88"/>
        <v>2016</v>
      </c>
      <c r="R2870" s="9">
        <f t="shared" si="89"/>
        <v>42618.827013888891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 t="s">
        <v>8316</v>
      </c>
      <c r="P2871" t="s">
        <v>8317</v>
      </c>
      <c r="Q2871" s="11">
        <f t="shared" si="88"/>
        <v>2016</v>
      </c>
      <c r="R2871" s="9">
        <f t="shared" si="89"/>
        <v>42540.593530092592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 t="s">
        <v>8316</v>
      </c>
      <c r="P2872" t="s">
        <v>8317</v>
      </c>
      <c r="Q2872" s="11">
        <f t="shared" si="88"/>
        <v>2014</v>
      </c>
      <c r="R2872" s="9">
        <f t="shared" si="89"/>
        <v>41746.189409722225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 t="s">
        <v>8316</v>
      </c>
      <c r="P2873" t="s">
        <v>8317</v>
      </c>
      <c r="Q2873" s="11">
        <f t="shared" si="88"/>
        <v>2014</v>
      </c>
      <c r="R2873" s="9">
        <f t="shared" si="89"/>
        <v>41974.738576388889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 t="s">
        <v>8316</v>
      </c>
      <c r="P2874" t="s">
        <v>8317</v>
      </c>
      <c r="Q2874" s="11">
        <f t="shared" si="88"/>
        <v>2015</v>
      </c>
      <c r="R2874" s="9">
        <f t="shared" si="89"/>
        <v>42115.11618055556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 t="s">
        <v>8316</v>
      </c>
      <c r="P2875" t="s">
        <v>8317</v>
      </c>
      <c r="Q2875" s="11">
        <f t="shared" si="88"/>
        <v>2014</v>
      </c>
      <c r="R2875" s="9">
        <f t="shared" si="89"/>
        <v>42002.817488425921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 t="s">
        <v>8316</v>
      </c>
      <c r="P2876" t="s">
        <v>8317</v>
      </c>
      <c r="Q2876" s="11">
        <f t="shared" si="88"/>
        <v>2016</v>
      </c>
      <c r="R2876" s="9">
        <f t="shared" si="89"/>
        <v>42722.84474537037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 t="s">
        <v>8316</v>
      </c>
      <c r="P2877" t="s">
        <v>8317</v>
      </c>
      <c r="Q2877" s="11">
        <f t="shared" si="88"/>
        <v>2016</v>
      </c>
      <c r="R2877" s="9">
        <f t="shared" si="89"/>
        <v>42465.128391203703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 t="s">
        <v>8316</v>
      </c>
      <c r="P2878" t="s">
        <v>8317</v>
      </c>
      <c r="Q2878" s="11">
        <f t="shared" si="88"/>
        <v>2015</v>
      </c>
      <c r="R2878" s="9">
        <f t="shared" si="89"/>
        <v>42171.743969907402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 t="s">
        <v>8316</v>
      </c>
      <c r="P2879" t="s">
        <v>8317</v>
      </c>
      <c r="Q2879" s="11">
        <f t="shared" si="88"/>
        <v>2016</v>
      </c>
      <c r="R2879" s="9">
        <f t="shared" si="89"/>
        <v>42672.955138888887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 t="s">
        <v>8316</v>
      </c>
      <c r="P2880" t="s">
        <v>8317</v>
      </c>
      <c r="Q2880" s="11">
        <f t="shared" si="88"/>
        <v>2015</v>
      </c>
      <c r="R2880" s="9">
        <f t="shared" si="89"/>
        <v>42128.615682870368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 t="s">
        <v>8316</v>
      </c>
      <c r="P2881" t="s">
        <v>8317</v>
      </c>
      <c r="Q2881" s="11">
        <f t="shared" si="88"/>
        <v>2015</v>
      </c>
      <c r="R2881" s="9">
        <f t="shared" si="89"/>
        <v>42359.725243055553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 t="s">
        <v>8316</v>
      </c>
      <c r="P2882" t="s">
        <v>8317</v>
      </c>
      <c r="Q2882" s="11">
        <f t="shared" ref="Q2882:Q2945" si="90">YEAR(R2882)</f>
        <v>2015</v>
      </c>
      <c r="R2882" s="9">
        <f t="shared" ref="R2882:R2945" si="91">(((J2882/60)/60/24)+DATE(1970,1,1))</f>
        <v>42192.905694444446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 t="s">
        <v>8316</v>
      </c>
      <c r="P2883" t="s">
        <v>8317</v>
      </c>
      <c r="Q2883" s="11">
        <f t="shared" si="90"/>
        <v>2014</v>
      </c>
      <c r="R2883" s="9">
        <f t="shared" si="91"/>
        <v>41916.597638888888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 t="s">
        <v>8316</v>
      </c>
      <c r="P2884" t="s">
        <v>8317</v>
      </c>
      <c r="Q2884" s="11">
        <f t="shared" si="90"/>
        <v>2016</v>
      </c>
      <c r="R2884" s="9">
        <f t="shared" si="91"/>
        <v>42461.596273148149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 t="s">
        <v>8316</v>
      </c>
      <c r="P2885" t="s">
        <v>8317</v>
      </c>
      <c r="Q2885" s="11">
        <f t="shared" si="90"/>
        <v>2016</v>
      </c>
      <c r="R2885" s="9">
        <f t="shared" si="91"/>
        <v>42370.90320601852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 t="s">
        <v>8316</v>
      </c>
      <c r="P2886" t="s">
        <v>8317</v>
      </c>
      <c r="Q2886" s="11">
        <f t="shared" si="90"/>
        <v>2014</v>
      </c>
      <c r="R2886" s="9">
        <f t="shared" si="91"/>
        <v>41948.727256944447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 t="s">
        <v>8316</v>
      </c>
      <c r="P2887" t="s">
        <v>8317</v>
      </c>
      <c r="Q2887" s="11">
        <f t="shared" si="90"/>
        <v>2015</v>
      </c>
      <c r="R2887" s="9">
        <f t="shared" si="91"/>
        <v>42047.07640046296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 t="s">
        <v>8316</v>
      </c>
      <c r="P2888" t="s">
        <v>8317</v>
      </c>
      <c r="Q2888" s="11">
        <f t="shared" si="90"/>
        <v>2015</v>
      </c>
      <c r="R2888" s="9">
        <f t="shared" si="91"/>
        <v>42261.632916666669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 t="s">
        <v>8316</v>
      </c>
      <c r="P2889" t="s">
        <v>8317</v>
      </c>
      <c r="Q2889" s="11">
        <f t="shared" si="90"/>
        <v>2014</v>
      </c>
      <c r="R2889" s="9">
        <f t="shared" si="91"/>
        <v>41985.427361111113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 t="s">
        <v>8316</v>
      </c>
      <c r="P2890" t="s">
        <v>8317</v>
      </c>
      <c r="Q2890" s="11">
        <f t="shared" si="90"/>
        <v>2014</v>
      </c>
      <c r="R2890" s="9">
        <f t="shared" si="91"/>
        <v>41922.535185185188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 t="s">
        <v>8316</v>
      </c>
      <c r="P2891" t="s">
        <v>8317</v>
      </c>
      <c r="Q2891" s="11">
        <f t="shared" si="90"/>
        <v>2014</v>
      </c>
      <c r="R2891" s="9">
        <f t="shared" si="91"/>
        <v>41850.863252314812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 t="s">
        <v>8316</v>
      </c>
      <c r="P2892" t="s">
        <v>8317</v>
      </c>
      <c r="Q2892" s="11">
        <f t="shared" si="90"/>
        <v>2014</v>
      </c>
      <c r="R2892" s="9">
        <f t="shared" si="91"/>
        <v>41831.742962962962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 t="s">
        <v>8316</v>
      </c>
      <c r="P2893" t="s">
        <v>8317</v>
      </c>
      <c r="Q2893" s="11">
        <f t="shared" si="90"/>
        <v>2016</v>
      </c>
      <c r="R2893" s="9">
        <f t="shared" si="91"/>
        <v>42415.883425925931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 t="s">
        <v>8316</v>
      </c>
      <c r="P2894" t="s">
        <v>8317</v>
      </c>
      <c r="Q2894" s="11">
        <f t="shared" si="90"/>
        <v>2014</v>
      </c>
      <c r="R2894" s="9">
        <f t="shared" si="91"/>
        <v>41869.714166666665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 t="s">
        <v>8316</v>
      </c>
      <c r="P2895" t="s">
        <v>8317</v>
      </c>
      <c r="Q2895" s="11">
        <f t="shared" si="90"/>
        <v>2014</v>
      </c>
      <c r="R2895" s="9">
        <f t="shared" si="91"/>
        <v>41953.773090277777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 t="s">
        <v>8316</v>
      </c>
      <c r="P2896" t="s">
        <v>8317</v>
      </c>
      <c r="Q2896" s="11">
        <f t="shared" si="90"/>
        <v>2015</v>
      </c>
      <c r="R2896" s="9">
        <f t="shared" si="91"/>
        <v>42037.986284722225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 t="s">
        <v>8316</v>
      </c>
      <c r="P2897" t="s">
        <v>8317</v>
      </c>
      <c r="Q2897" s="11">
        <f t="shared" si="90"/>
        <v>2014</v>
      </c>
      <c r="R2897" s="9">
        <f t="shared" si="91"/>
        <v>41811.555462962962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 t="s">
        <v>8316</v>
      </c>
      <c r="P2898" t="s">
        <v>8317</v>
      </c>
      <c r="Q2898" s="11">
        <f t="shared" si="90"/>
        <v>2016</v>
      </c>
      <c r="R2898" s="9">
        <f t="shared" si="91"/>
        <v>42701.908807870372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 t="s">
        <v>8316</v>
      </c>
      <c r="P2899" t="s">
        <v>8317</v>
      </c>
      <c r="Q2899" s="11">
        <f t="shared" si="90"/>
        <v>2015</v>
      </c>
      <c r="R2899" s="9">
        <f t="shared" si="91"/>
        <v>42258.646504629629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 t="s">
        <v>8316</v>
      </c>
      <c r="P2900" t="s">
        <v>8317</v>
      </c>
      <c r="Q2900" s="11">
        <f t="shared" si="90"/>
        <v>2015</v>
      </c>
      <c r="R2900" s="9">
        <f t="shared" si="91"/>
        <v>42278.664965277778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 t="s">
        <v>8316</v>
      </c>
      <c r="P2901" t="s">
        <v>8317</v>
      </c>
      <c r="Q2901" s="11">
        <f t="shared" si="90"/>
        <v>2016</v>
      </c>
      <c r="R2901" s="9">
        <f t="shared" si="91"/>
        <v>42515.078217592592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 t="s">
        <v>8316</v>
      </c>
      <c r="P2902" t="s">
        <v>8317</v>
      </c>
      <c r="Q2902" s="11">
        <f t="shared" si="90"/>
        <v>2014</v>
      </c>
      <c r="R2902" s="9">
        <f t="shared" si="91"/>
        <v>41830.234166666669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 t="s">
        <v>8316</v>
      </c>
      <c r="P2903" t="s">
        <v>8317</v>
      </c>
      <c r="Q2903" s="11">
        <f t="shared" si="90"/>
        <v>2014</v>
      </c>
      <c r="R2903" s="9">
        <f t="shared" si="91"/>
        <v>41982.904386574075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 t="s">
        <v>8316</v>
      </c>
      <c r="P2904" t="s">
        <v>8317</v>
      </c>
      <c r="Q2904" s="11">
        <f t="shared" si="90"/>
        <v>2015</v>
      </c>
      <c r="R2904" s="9">
        <f t="shared" si="91"/>
        <v>42210.439768518518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 t="s">
        <v>8316</v>
      </c>
      <c r="P2905" t="s">
        <v>8317</v>
      </c>
      <c r="Q2905" s="11">
        <f t="shared" si="90"/>
        <v>2015</v>
      </c>
      <c r="R2905" s="9">
        <f t="shared" si="91"/>
        <v>42196.166874999995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 t="s">
        <v>8316</v>
      </c>
      <c r="P2906" t="s">
        <v>8317</v>
      </c>
      <c r="Q2906" s="11">
        <f t="shared" si="90"/>
        <v>2014</v>
      </c>
      <c r="R2906" s="9">
        <f t="shared" si="91"/>
        <v>41940.967951388891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 t="s">
        <v>8316</v>
      </c>
      <c r="P2907" t="s">
        <v>8317</v>
      </c>
      <c r="Q2907" s="11">
        <f t="shared" si="90"/>
        <v>2016</v>
      </c>
      <c r="R2907" s="9">
        <f t="shared" si="91"/>
        <v>42606.056863425925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 t="s">
        <v>8316</v>
      </c>
      <c r="P2908" t="s">
        <v>8317</v>
      </c>
      <c r="Q2908" s="11">
        <f t="shared" si="90"/>
        <v>2015</v>
      </c>
      <c r="R2908" s="9">
        <f t="shared" si="91"/>
        <v>42199.648912037039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 t="s">
        <v>8316</v>
      </c>
      <c r="P2909" t="s">
        <v>8317</v>
      </c>
      <c r="Q2909" s="11">
        <f t="shared" si="90"/>
        <v>2016</v>
      </c>
      <c r="R2909" s="9">
        <f t="shared" si="91"/>
        <v>42444.877743055549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 t="s">
        <v>8316</v>
      </c>
      <c r="P2910" t="s">
        <v>8317</v>
      </c>
      <c r="Q2910" s="11">
        <f t="shared" si="90"/>
        <v>2016</v>
      </c>
      <c r="R2910" s="9">
        <f t="shared" si="91"/>
        <v>42499.731701388882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 t="s">
        <v>8316</v>
      </c>
      <c r="P2911" t="s">
        <v>8317</v>
      </c>
      <c r="Q2911" s="11">
        <f t="shared" si="90"/>
        <v>2014</v>
      </c>
      <c r="R2911" s="9">
        <f t="shared" si="91"/>
        <v>41929.266215277778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 t="s">
        <v>8316</v>
      </c>
      <c r="P2912" t="s">
        <v>8317</v>
      </c>
      <c r="Q2912" s="11">
        <f t="shared" si="90"/>
        <v>2015</v>
      </c>
      <c r="R2912" s="9">
        <f t="shared" si="91"/>
        <v>42107.841284722221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 t="s">
        <v>8316</v>
      </c>
      <c r="P2913" t="s">
        <v>8317</v>
      </c>
      <c r="Q2913" s="11">
        <f t="shared" si="90"/>
        <v>2015</v>
      </c>
      <c r="R2913" s="9">
        <f t="shared" si="91"/>
        <v>42142.768819444449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 t="s">
        <v>8316</v>
      </c>
      <c r="P2914" t="s">
        <v>8317</v>
      </c>
      <c r="Q2914" s="11">
        <f t="shared" si="90"/>
        <v>2015</v>
      </c>
      <c r="R2914" s="9">
        <f t="shared" si="91"/>
        <v>42354.131643518514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 t="s">
        <v>8316</v>
      </c>
      <c r="P2915" t="s">
        <v>8317</v>
      </c>
      <c r="Q2915" s="11">
        <f t="shared" si="90"/>
        <v>2014</v>
      </c>
      <c r="R2915" s="9">
        <f t="shared" si="91"/>
        <v>41828.922905092593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 t="s">
        <v>8316</v>
      </c>
      <c r="P2916" t="s">
        <v>8317</v>
      </c>
      <c r="Q2916" s="11">
        <f t="shared" si="90"/>
        <v>2015</v>
      </c>
      <c r="R2916" s="9">
        <f t="shared" si="91"/>
        <v>42017.907337962963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 t="s">
        <v>8316</v>
      </c>
      <c r="P2917" t="s">
        <v>8317</v>
      </c>
      <c r="Q2917" s="11">
        <f t="shared" si="90"/>
        <v>2016</v>
      </c>
      <c r="R2917" s="9">
        <f t="shared" si="91"/>
        <v>42415.398032407407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 t="s">
        <v>8316</v>
      </c>
      <c r="P2918" t="s">
        <v>8317</v>
      </c>
      <c r="Q2918" s="11">
        <f t="shared" si="90"/>
        <v>2014</v>
      </c>
      <c r="R2918" s="9">
        <f t="shared" si="91"/>
        <v>41755.476724537039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 t="s">
        <v>8316</v>
      </c>
      <c r="P2919" t="s">
        <v>8317</v>
      </c>
      <c r="Q2919" s="11">
        <f t="shared" si="90"/>
        <v>2015</v>
      </c>
      <c r="R2919" s="9">
        <f t="shared" si="91"/>
        <v>42245.234340277777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 t="s">
        <v>8316</v>
      </c>
      <c r="P2920" t="s">
        <v>8317</v>
      </c>
      <c r="Q2920" s="11">
        <f t="shared" si="90"/>
        <v>2015</v>
      </c>
      <c r="R2920" s="9">
        <f t="shared" si="91"/>
        <v>42278.629710648151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 t="s">
        <v>8316</v>
      </c>
      <c r="P2921" t="s">
        <v>8317</v>
      </c>
      <c r="Q2921" s="11">
        <f t="shared" si="90"/>
        <v>2014</v>
      </c>
      <c r="R2921" s="9">
        <f t="shared" si="91"/>
        <v>41826.61954861111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 t="s">
        <v>8316</v>
      </c>
      <c r="P2922" t="s">
        <v>8317</v>
      </c>
      <c r="Q2922" s="11">
        <f t="shared" si="90"/>
        <v>2015</v>
      </c>
      <c r="R2922" s="9">
        <f t="shared" si="91"/>
        <v>42058.792476851857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 t="s">
        <v>8316</v>
      </c>
      <c r="P2923" t="s">
        <v>8358</v>
      </c>
      <c r="Q2923" s="11">
        <f t="shared" si="90"/>
        <v>2014</v>
      </c>
      <c r="R2923" s="9">
        <f t="shared" si="91"/>
        <v>41877.886620370373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 t="s">
        <v>8316</v>
      </c>
      <c r="P2924" t="s">
        <v>8358</v>
      </c>
      <c r="Q2924" s="11">
        <f t="shared" si="90"/>
        <v>2015</v>
      </c>
      <c r="R2924" s="9">
        <f t="shared" si="91"/>
        <v>42097.874155092592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 t="s">
        <v>8316</v>
      </c>
      <c r="P2925" t="s">
        <v>8358</v>
      </c>
      <c r="Q2925" s="11">
        <f t="shared" si="90"/>
        <v>2015</v>
      </c>
      <c r="R2925" s="9">
        <f t="shared" si="91"/>
        <v>42013.15253472222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 t="s">
        <v>8316</v>
      </c>
      <c r="P2926" t="s">
        <v>8358</v>
      </c>
      <c r="Q2926" s="11">
        <f t="shared" si="90"/>
        <v>2015</v>
      </c>
      <c r="R2926" s="9">
        <f t="shared" si="91"/>
        <v>42103.556828703702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 t="s">
        <v>8316</v>
      </c>
      <c r="P2927" t="s">
        <v>8358</v>
      </c>
      <c r="Q2927" s="11">
        <f t="shared" si="90"/>
        <v>2014</v>
      </c>
      <c r="R2927" s="9">
        <f t="shared" si="91"/>
        <v>41863.584120370368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 t="s">
        <v>8316</v>
      </c>
      <c r="P2928" t="s">
        <v>8358</v>
      </c>
      <c r="Q2928" s="11">
        <f t="shared" si="90"/>
        <v>2015</v>
      </c>
      <c r="R2928" s="9">
        <f t="shared" si="91"/>
        <v>42044.765960648147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 t="s">
        <v>8316</v>
      </c>
      <c r="P2929" t="s">
        <v>8358</v>
      </c>
      <c r="Q2929" s="11">
        <f t="shared" si="90"/>
        <v>2014</v>
      </c>
      <c r="R2929" s="9">
        <f t="shared" si="91"/>
        <v>41806.669317129628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 t="s">
        <v>8316</v>
      </c>
      <c r="P2930" t="s">
        <v>8358</v>
      </c>
      <c r="Q2930" s="11">
        <f t="shared" si="90"/>
        <v>2016</v>
      </c>
      <c r="R2930" s="9">
        <f t="shared" si="91"/>
        <v>42403.998217592598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 t="s">
        <v>8316</v>
      </c>
      <c r="P2931" t="s">
        <v>8358</v>
      </c>
      <c r="Q2931" s="11">
        <f t="shared" si="90"/>
        <v>2014</v>
      </c>
      <c r="R2931" s="9">
        <f t="shared" si="91"/>
        <v>41754.564328703702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 t="s">
        <v>8316</v>
      </c>
      <c r="P2932" t="s">
        <v>8358</v>
      </c>
      <c r="Q2932" s="11">
        <f t="shared" si="90"/>
        <v>2015</v>
      </c>
      <c r="R2932" s="9">
        <f t="shared" si="91"/>
        <v>42101.584074074075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 t="s">
        <v>8316</v>
      </c>
      <c r="P2933" t="s">
        <v>8358</v>
      </c>
      <c r="Q2933" s="11">
        <f t="shared" si="90"/>
        <v>2014</v>
      </c>
      <c r="R2933" s="9">
        <f t="shared" si="91"/>
        <v>41872.291238425925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 t="s">
        <v>8316</v>
      </c>
      <c r="P2934" t="s">
        <v>8358</v>
      </c>
      <c r="Q2934" s="11">
        <f t="shared" si="90"/>
        <v>2015</v>
      </c>
      <c r="R2934" s="9">
        <f t="shared" si="91"/>
        <v>42025.164780092593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 t="s">
        <v>8316</v>
      </c>
      <c r="P2935" t="s">
        <v>8358</v>
      </c>
      <c r="Q2935" s="11">
        <f t="shared" si="90"/>
        <v>2016</v>
      </c>
      <c r="R2935" s="9">
        <f t="shared" si="91"/>
        <v>42495.956631944442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 t="s">
        <v>8316</v>
      </c>
      <c r="P2936" t="s">
        <v>8358</v>
      </c>
      <c r="Q2936" s="11">
        <f t="shared" si="90"/>
        <v>2014</v>
      </c>
      <c r="R2936" s="9">
        <f t="shared" si="91"/>
        <v>41775.636157407411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 t="s">
        <v>8316</v>
      </c>
      <c r="P2937" t="s">
        <v>8358</v>
      </c>
      <c r="Q2937" s="11">
        <f t="shared" si="90"/>
        <v>2016</v>
      </c>
      <c r="R2937" s="9">
        <f t="shared" si="91"/>
        <v>42553.583425925928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 t="s">
        <v>8316</v>
      </c>
      <c r="P2938" t="s">
        <v>8358</v>
      </c>
      <c r="Q2938" s="11">
        <f t="shared" si="90"/>
        <v>2014</v>
      </c>
      <c r="R2938" s="9">
        <f t="shared" si="91"/>
        <v>41912.650729166664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 t="s">
        <v>8316</v>
      </c>
      <c r="P2939" t="s">
        <v>8358</v>
      </c>
      <c r="Q2939" s="11">
        <f t="shared" si="90"/>
        <v>2014</v>
      </c>
      <c r="R2939" s="9">
        <f t="shared" si="91"/>
        <v>41803.457326388889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 t="s">
        <v>8316</v>
      </c>
      <c r="P2940" t="s">
        <v>8358</v>
      </c>
      <c r="Q2940" s="11">
        <f t="shared" si="90"/>
        <v>2014</v>
      </c>
      <c r="R2940" s="9">
        <f t="shared" si="91"/>
        <v>42004.703865740739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 t="s">
        <v>8316</v>
      </c>
      <c r="P2941" t="s">
        <v>8358</v>
      </c>
      <c r="Q2941" s="11">
        <f t="shared" si="90"/>
        <v>2014</v>
      </c>
      <c r="R2941" s="9">
        <f t="shared" si="91"/>
        <v>41845.809166666666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 t="s">
        <v>8316</v>
      </c>
      <c r="P2942" t="s">
        <v>8358</v>
      </c>
      <c r="Q2942" s="11">
        <f t="shared" si="90"/>
        <v>2014</v>
      </c>
      <c r="R2942" s="9">
        <f t="shared" si="91"/>
        <v>41982.773356481484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 t="s">
        <v>8316</v>
      </c>
      <c r="P2943" t="s">
        <v>8356</v>
      </c>
      <c r="Q2943" s="11">
        <f t="shared" si="90"/>
        <v>2015</v>
      </c>
      <c r="R2943" s="9">
        <f t="shared" si="91"/>
        <v>42034.960127314815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 t="s">
        <v>8316</v>
      </c>
      <c r="P2944" t="s">
        <v>8356</v>
      </c>
      <c r="Q2944" s="11">
        <f t="shared" si="90"/>
        <v>2015</v>
      </c>
      <c r="R2944" s="9">
        <f t="shared" si="91"/>
        <v>42334.803923611107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 t="s">
        <v>8316</v>
      </c>
      <c r="P2945" t="s">
        <v>8356</v>
      </c>
      <c r="Q2945" s="11">
        <f t="shared" si="90"/>
        <v>2015</v>
      </c>
      <c r="R2945" s="9">
        <f t="shared" si="91"/>
        <v>42077.129398148143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 t="s">
        <v>8316</v>
      </c>
      <c r="P2946" t="s">
        <v>8356</v>
      </c>
      <c r="Q2946" s="11">
        <f t="shared" ref="Q2946:Q3009" si="92">YEAR(R2946)</f>
        <v>2015</v>
      </c>
      <c r="R2946" s="9">
        <f t="shared" ref="R2946:R3009" si="93">(((J2946/60)/60/24)+DATE(1970,1,1))</f>
        <v>42132.9143287037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 t="s">
        <v>8316</v>
      </c>
      <c r="P2947" t="s">
        <v>8356</v>
      </c>
      <c r="Q2947" s="11">
        <f t="shared" si="92"/>
        <v>2015</v>
      </c>
      <c r="R2947" s="9">
        <f t="shared" si="93"/>
        <v>42118.139583333337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 t="s">
        <v>8316</v>
      </c>
      <c r="P2948" t="s">
        <v>8356</v>
      </c>
      <c r="Q2948" s="11">
        <f t="shared" si="92"/>
        <v>2016</v>
      </c>
      <c r="R2948" s="9">
        <f t="shared" si="93"/>
        <v>42567.531157407408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 t="s">
        <v>8316</v>
      </c>
      <c r="P2949" t="s">
        <v>8356</v>
      </c>
      <c r="Q2949" s="11">
        <f t="shared" si="92"/>
        <v>2016</v>
      </c>
      <c r="R2949" s="9">
        <f t="shared" si="93"/>
        <v>42649.562118055561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 t="s">
        <v>8316</v>
      </c>
      <c r="P2950" t="s">
        <v>8356</v>
      </c>
      <c r="Q2950" s="11">
        <f t="shared" si="92"/>
        <v>2015</v>
      </c>
      <c r="R2950" s="9">
        <f t="shared" si="93"/>
        <v>42097.649224537032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 t="s">
        <v>8316</v>
      </c>
      <c r="P2951" t="s">
        <v>8356</v>
      </c>
      <c r="Q2951" s="11">
        <f t="shared" si="92"/>
        <v>2015</v>
      </c>
      <c r="R2951" s="9">
        <f t="shared" si="93"/>
        <v>42297.823113425926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 t="s">
        <v>8316</v>
      </c>
      <c r="P2952" t="s">
        <v>8356</v>
      </c>
      <c r="Q2952" s="11">
        <f t="shared" si="92"/>
        <v>2015</v>
      </c>
      <c r="R2952" s="9">
        <f t="shared" si="93"/>
        <v>42362.36518518519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 t="s">
        <v>8316</v>
      </c>
      <c r="P2953" t="s">
        <v>8356</v>
      </c>
      <c r="Q2953" s="11">
        <f t="shared" si="92"/>
        <v>2014</v>
      </c>
      <c r="R2953" s="9">
        <f t="shared" si="93"/>
        <v>41872.802928240737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 t="s">
        <v>8316</v>
      </c>
      <c r="P2954" t="s">
        <v>8356</v>
      </c>
      <c r="Q2954" s="11">
        <f t="shared" si="92"/>
        <v>2016</v>
      </c>
      <c r="R2954" s="9">
        <f t="shared" si="93"/>
        <v>42628.690266203703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 t="s">
        <v>8316</v>
      </c>
      <c r="P2955" t="s">
        <v>8356</v>
      </c>
      <c r="Q2955" s="11">
        <f t="shared" si="92"/>
        <v>2015</v>
      </c>
      <c r="R2955" s="9">
        <f t="shared" si="93"/>
        <v>42255.791909722218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 t="s">
        <v>8316</v>
      </c>
      <c r="P2956" t="s">
        <v>8356</v>
      </c>
      <c r="Q2956" s="11">
        <f t="shared" si="92"/>
        <v>2017</v>
      </c>
      <c r="R2956" s="9">
        <f t="shared" si="93"/>
        <v>42790.583368055552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 t="s">
        <v>8316</v>
      </c>
      <c r="P2957" t="s">
        <v>8356</v>
      </c>
      <c r="Q2957" s="11">
        <f t="shared" si="92"/>
        <v>2015</v>
      </c>
      <c r="R2957" s="9">
        <f t="shared" si="93"/>
        <v>42141.741307870368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 t="s">
        <v>8316</v>
      </c>
      <c r="P2958" t="s">
        <v>8356</v>
      </c>
      <c r="Q2958" s="11">
        <f t="shared" si="92"/>
        <v>2016</v>
      </c>
      <c r="R2958" s="9">
        <f t="shared" si="93"/>
        <v>42464.958912037036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 t="s">
        <v>8316</v>
      </c>
      <c r="P2959" t="s">
        <v>8356</v>
      </c>
      <c r="Q2959" s="11">
        <f t="shared" si="92"/>
        <v>2015</v>
      </c>
      <c r="R2959" s="9">
        <f t="shared" si="93"/>
        <v>42031.011249999996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 t="s">
        <v>8316</v>
      </c>
      <c r="P2960" t="s">
        <v>8356</v>
      </c>
      <c r="Q2960" s="11">
        <f t="shared" si="92"/>
        <v>2016</v>
      </c>
      <c r="R2960" s="9">
        <f t="shared" si="93"/>
        <v>42438.779131944444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 t="s">
        <v>8316</v>
      </c>
      <c r="P2961" t="s">
        <v>8356</v>
      </c>
      <c r="Q2961" s="11">
        <f t="shared" si="92"/>
        <v>2016</v>
      </c>
      <c r="R2961" s="9">
        <f t="shared" si="93"/>
        <v>42498.008391203708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 t="s">
        <v>8316</v>
      </c>
      <c r="P2962" t="s">
        <v>8356</v>
      </c>
      <c r="Q2962" s="11">
        <f t="shared" si="92"/>
        <v>2014</v>
      </c>
      <c r="R2962" s="9">
        <f t="shared" si="93"/>
        <v>41863.757210648146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 t="s">
        <v>8316</v>
      </c>
      <c r="P2963" t="s">
        <v>8317</v>
      </c>
      <c r="Q2963" s="11">
        <f t="shared" si="92"/>
        <v>2015</v>
      </c>
      <c r="R2963" s="9">
        <f t="shared" si="93"/>
        <v>42061.212488425925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 t="s">
        <v>8316</v>
      </c>
      <c r="P2964" t="s">
        <v>8317</v>
      </c>
      <c r="Q2964" s="11">
        <f t="shared" si="92"/>
        <v>2015</v>
      </c>
      <c r="R2964" s="9">
        <f t="shared" si="93"/>
        <v>42036.24428240741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 t="s">
        <v>8316</v>
      </c>
      <c r="P2965" t="s">
        <v>8317</v>
      </c>
      <c r="Q2965" s="11">
        <f t="shared" si="92"/>
        <v>2015</v>
      </c>
      <c r="R2965" s="9">
        <f t="shared" si="93"/>
        <v>42157.470185185186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 t="s">
        <v>8316</v>
      </c>
      <c r="P2966" t="s">
        <v>8317</v>
      </c>
      <c r="Q2966" s="11">
        <f t="shared" si="92"/>
        <v>2014</v>
      </c>
      <c r="R2966" s="9">
        <f t="shared" si="93"/>
        <v>41827.909942129627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 t="s">
        <v>8316</v>
      </c>
      <c r="P2967" t="s">
        <v>8317</v>
      </c>
      <c r="Q2967" s="11">
        <f t="shared" si="92"/>
        <v>2015</v>
      </c>
      <c r="R2967" s="9">
        <f t="shared" si="93"/>
        <v>42162.729548611111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 t="s">
        <v>8316</v>
      </c>
      <c r="P2968" t="s">
        <v>8317</v>
      </c>
      <c r="Q2968" s="11">
        <f t="shared" si="92"/>
        <v>2015</v>
      </c>
      <c r="R2968" s="9">
        <f t="shared" si="93"/>
        <v>42233.738564814819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 t="s">
        <v>8316</v>
      </c>
      <c r="P2969" t="s">
        <v>8317</v>
      </c>
      <c r="Q2969" s="11">
        <f t="shared" si="92"/>
        <v>2015</v>
      </c>
      <c r="R2969" s="9">
        <f t="shared" si="93"/>
        <v>42042.197824074072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 t="s">
        <v>8316</v>
      </c>
      <c r="P2970" t="s">
        <v>8317</v>
      </c>
      <c r="Q2970" s="11">
        <f t="shared" si="92"/>
        <v>2016</v>
      </c>
      <c r="R2970" s="9">
        <f t="shared" si="93"/>
        <v>42585.523842592593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 t="s">
        <v>8316</v>
      </c>
      <c r="P2971" t="s">
        <v>8317</v>
      </c>
      <c r="Q2971" s="11">
        <f t="shared" si="92"/>
        <v>2015</v>
      </c>
      <c r="R2971" s="9">
        <f t="shared" si="93"/>
        <v>42097.786493055552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 t="s">
        <v>8316</v>
      </c>
      <c r="P2972" t="s">
        <v>8317</v>
      </c>
      <c r="Q2972" s="11">
        <f t="shared" si="92"/>
        <v>2014</v>
      </c>
      <c r="R2972" s="9">
        <f t="shared" si="93"/>
        <v>41808.669571759259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 t="s">
        <v>8316</v>
      </c>
      <c r="P2973" t="s">
        <v>8317</v>
      </c>
      <c r="Q2973" s="11">
        <f t="shared" si="92"/>
        <v>2014</v>
      </c>
      <c r="R2973" s="9">
        <f t="shared" si="93"/>
        <v>41852.658310185187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 t="s">
        <v>8316</v>
      </c>
      <c r="P2974" t="s">
        <v>8317</v>
      </c>
      <c r="Q2974" s="11">
        <f t="shared" si="92"/>
        <v>2016</v>
      </c>
      <c r="R2974" s="9">
        <f t="shared" si="93"/>
        <v>42694.110185185185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 t="s">
        <v>8316</v>
      </c>
      <c r="P2975" t="s">
        <v>8317</v>
      </c>
      <c r="Q2975" s="11">
        <f t="shared" si="92"/>
        <v>2015</v>
      </c>
      <c r="R2975" s="9">
        <f t="shared" si="93"/>
        <v>42341.818379629629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 t="s">
        <v>8316</v>
      </c>
      <c r="P2976" t="s">
        <v>8317</v>
      </c>
      <c r="Q2976" s="11">
        <f t="shared" si="92"/>
        <v>2014</v>
      </c>
      <c r="R2976" s="9">
        <f t="shared" si="93"/>
        <v>41880.061006944445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 t="s">
        <v>8316</v>
      </c>
      <c r="P2977" t="s">
        <v>8317</v>
      </c>
      <c r="Q2977" s="11">
        <f t="shared" si="92"/>
        <v>2014</v>
      </c>
      <c r="R2977" s="9">
        <f t="shared" si="93"/>
        <v>41941.683865740742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 t="s">
        <v>8316</v>
      </c>
      <c r="P2978" t="s">
        <v>8317</v>
      </c>
      <c r="Q2978" s="11">
        <f t="shared" si="92"/>
        <v>2016</v>
      </c>
      <c r="R2978" s="9">
        <f t="shared" si="93"/>
        <v>42425.730671296296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 t="s">
        <v>8316</v>
      </c>
      <c r="P2979" t="s">
        <v>8317</v>
      </c>
      <c r="Q2979" s="11">
        <f t="shared" si="92"/>
        <v>2015</v>
      </c>
      <c r="R2979" s="9">
        <f t="shared" si="93"/>
        <v>42026.88118055556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 t="s">
        <v>8316</v>
      </c>
      <c r="P2980" t="s">
        <v>8317</v>
      </c>
      <c r="Q2980" s="11">
        <f t="shared" si="92"/>
        <v>2014</v>
      </c>
      <c r="R2980" s="9">
        <f t="shared" si="93"/>
        <v>41922.640590277777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 t="s">
        <v>8316</v>
      </c>
      <c r="P2981" t="s">
        <v>8317</v>
      </c>
      <c r="Q2981" s="11">
        <f t="shared" si="92"/>
        <v>2014</v>
      </c>
      <c r="R2981" s="9">
        <f t="shared" si="93"/>
        <v>41993.824340277773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 t="s">
        <v>8316</v>
      </c>
      <c r="P2982" t="s">
        <v>8317</v>
      </c>
      <c r="Q2982" s="11">
        <f t="shared" si="92"/>
        <v>2015</v>
      </c>
      <c r="R2982" s="9">
        <f t="shared" si="93"/>
        <v>42219.915856481486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 t="s">
        <v>8316</v>
      </c>
      <c r="P2983" t="s">
        <v>8356</v>
      </c>
      <c r="Q2983" s="11">
        <f t="shared" si="92"/>
        <v>2015</v>
      </c>
      <c r="R2983" s="9">
        <f t="shared" si="93"/>
        <v>42225.559675925921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 t="s">
        <v>8316</v>
      </c>
      <c r="P2984" t="s">
        <v>8356</v>
      </c>
      <c r="Q2984" s="11">
        <f t="shared" si="92"/>
        <v>2016</v>
      </c>
      <c r="R2984" s="9">
        <f t="shared" si="93"/>
        <v>42381.686840277776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 t="s">
        <v>8316</v>
      </c>
      <c r="P2985" t="s">
        <v>8356</v>
      </c>
      <c r="Q2985" s="11">
        <f t="shared" si="92"/>
        <v>2014</v>
      </c>
      <c r="R2985" s="9">
        <f t="shared" si="93"/>
        <v>41894.632361111115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 t="s">
        <v>8316</v>
      </c>
      <c r="P2986" t="s">
        <v>8356</v>
      </c>
      <c r="Q2986" s="11">
        <f t="shared" si="92"/>
        <v>2016</v>
      </c>
      <c r="R2986" s="9">
        <f t="shared" si="93"/>
        <v>42576.278715277775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 t="s">
        <v>8316</v>
      </c>
      <c r="P2987" t="s">
        <v>8356</v>
      </c>
      <c r="Q2987" s="11">
        <f t="shared" si="92"/>
        <v>2016</v>
      </c>
      <c r="R2987" s="9">
        <f t="shared" si="93"/>
        <v>42654.973703703698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 t="s">
        <v>8316</v>
      </c>
      <c r="P2988" t="s">
        <v>8356</v>
      </c>
      <c r="Q2988" s="11">
        <f t="shared" si="92"/>
        <v>2016</v>
      </c>
      <c r="R2988" s="9">
        <f t="shared" si="93"/>
        <v>42431.500069444446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 t="s">
        <v>8316</v>
      </c>
      <c r="P2989" t="s">
        <v>8356</v>
      </c>
      <c r="Q2989" s="11">
        <f t="shared" si="92"/>
        <v>2016</v>
      </c>
      <c r="R2989" s="9">
        <f t="shared" si="93"/>
        <v>42627.307303240741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 t="s">
        <v>8316</v>
      </c>
      <c r="P2990" t="s">
        <v>8356</v>
      </c>
      <c r="Q2990" s="11">
        <f t="shared" si="92"/>
        <v>2016</v>
      </c>
      <c r="R2990" s="9">
        <f t="shared" si="93"/>
        <v>42511.362048611118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 t="s">
        <v>8316</v>
      </c>
      <c r="P2991" t="s">
        <v>8356</v>
      </c>
      <c r="Q2991" s="11">
        <f t="shared" si="92"/>
        <v>2015</v>
      </c>
      <c r="R2991" s="9">
        <f t="shared" si="93"/>
        <v>42337.02039351852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 t="s">
        <v>8316</v>
      </c>
      <c r="P2992" t="s">
        <v>8356</v>
      </c>
      <c r="Q2992" s="11">
        <f t="shared" si="92"/>
        <v>2015</v>
      </c>
      <c r="R2992" s="9">
        <f t="shared" si="93"/>
        <v>42341.57430555555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 t="s">
        <v>8316</v>
      </c>
      <c r="P2993" t="s">
        <v>8356</v>
      </c>
      <c r="Q2993" s="11">
        <f t="shared" si="92"/>
        <v>2017</v>
      </c>
      <c r="R2993" s="9">
        <f t="shared" si="93"/>
        <v>42740.837152777778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 t="s">
        <v>8316</v>
      </c>
      <c r="P2994" t="s">
        <v>8356</v>
      </c>
      <c r="Q2994" s="11">
        <f t="shared" si="92"/>
        <v>2016</v>
      </c>
      <c r="R2994" s="9">
        <f t="shared" si="93"/>
        <v>42622.767476851848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 t="s">
        <v>8316</v>
      </c>
      <c r="P2995" t="s">
        <v>8356</v>
      </c>
      <c r="Q2995" s="11">
        <f t="shared" si="92"/>
        <v>2016</v>
      </c>
      <c r="R2995" s="9">
        <f t="shared" si="93"/>
        <v>42390.838738425926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 t="s">
        <v>8316</v>
      </c>
      <c r="P2996" t="s">
        <v>8356</v>
      </c>
      <c r="Q2996" s="11">
        <f t="shared" si="92"/>
        <v>2014</v>
      </c>
      <c r="R2996" s="9">
        <f t="shared" si="93"/>
        <v>41885.478842592594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 t="s">
        <v>8316</v>
      </c>
      <c r="P2997" t="s">
        <v>8356</v>
      </c>
      <c r="Q2997" s="11">
        <f t="shared" si="92"/>
        <v>2016</v>
      </c>
      <c r="R2997" s="9">
        <f t="shared" si="93"/>
        <v>42724.665173611109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 t="s">
        <v>8316</v>
      </c>
      <c r="P2998" t="s">
        <v>8356</v>
      </c>
      <c r="Q2998" s="11">
        <f t="shared" si="92"/>
        <v>2015</v>
      </c>
      <c r="R2998" s="9">
        <f t="shared" si="93"/>
        <v>42090.912500000006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 t="s">
        <v>8316</v>
      </c>
      <c r="P2999" t="s">
        <v>8356</v>
      </c>
      <c r="Q2999" s="11">
        <f t="shared" si="92"/>
        <v>2017</v>
      </c>
      <c r="R2999" s="9">
        <f t="shared" si="93"/>
        <v>42775.733715277776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 t="s">
        <v>8316</v>
      </c>
      <c r="P3000" t="s">
        <v>8356</v>
      </c>
      <c r="Q3000" s="11">
        <f t="shared" si="92"/>
        <v>2014</v>
      </c>
      <c r="R3000" s="9">
        <f t="shared" si="93"/>
        <v>41778.193622685183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 t="s">
        <v>8316</v>
      </c>
      <c r="P3001" t="s">
        <v>8356</v>
      </c>
      <c r="Q3001" s="11">
        <f t="shared" si="92"/>
        <v>2017</v>
      </c>
      <c r="R3001" s="9">
        <f t="shared" si="93"/>
        <v>42780.740277777775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 t="s">
        <v>8316</v>
      </c>
      <c r="P3002" t="s">
        <v>8356</v>
      </c>
      <c r="Q3002" s="11">
        <f t="shared" si="92"/>
        <v>2017</v>
      </c>
      <c r="R3002" s="9">
        <f t="shared" si="93"/>
        <v>42752.827199074076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 t="s">
        <v>8316</v>
      </c>
      <c r="P3003" t="s">
        <v>8356</v>
      </c>
      <c r="Q3003" s="11">
        <f t="shared" si="92"/>
        <v>2016</v>
      </c>
      <c r="R3003" s="9">
        <f t="shared" si="93"/>
        <v>42534.895625000005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 t="s">
        <v>8316</v>
      </c>
      <c r="P3004" t="s">
        <v>8356</v>
      </c>
      <c r="Q3004" s="11">
        <f t="shared" si="92"/>
        <v>2012</v>
      </c>
      <c r="R3004" s="9">
        <f t="shared" si="93"/>
        <v>41239.83625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 t="s">
        <v>8316</v>
      </c>
      <c r="P3005" t="s">
        <v>8356</v>
      </c>
      <c r="Q3005" s="11">
        <f t="shared" si="92"/>
        <v>2016</v>
      </c>
      <c r="R3005" s="9">
        <f t="shared" si="93"/>
        <v>42398.849259259259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 t="s">
        <v>8316</v>
      </c>
      <c r="P3006" t="s">
        <v>8356</v>
      </c>
      <c r="Q3006" s="11">
        <f t="shared" si="92"/>
        <v>2014</v>
      </c>
      <c r="R3006" s="9">
        <f t="shared" si="93"/>
        <v>41928.881064814814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 t="s">
        <v>8316</v>
      </c>
      <c r="P3007" t="s">
        <v>8356</v>
      </c>
      <c r="Q3007" s="11">
        <f t="shared" si="92"/>
        <v>2014</v>
      </c>
      <c r="R3007" s="9">
        <f t="shared" si="93"/>
        <v>41888.674826388888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 t="s">
        <v>8316</v>
      </c>
      <c r="P3008" t="s">
        <v>8356</v>
      </c>
      <c r="Q3008" s="11">
        <f t="shared" si="92"/>
        <v>2014</v>
      </c>
      <c r="R3008" s="9">
        <f t="shared" si="93"/>
        <v>41957.756840277783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 t="s">
        <v>8316</v>
      </c>
      <c r="P3009" t="s">
        <v>8356</v>
      </c>
      <c r="Q3009" s="11">
        <f t="shared" si="92"/>
        <v>2015</v>
      </c>
      <c r="R3009" s="9">
        <f t="shared" si="93"/>
        <v>42098.216238425928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 t="s">
        <v>8316</v>
      </c>
      <c r="P3010" t="s">
        <v>8356</v>
      </c>
      <c r="Q3010" s="11">
        <f t="shared" ref="Q3010:Q3073" si="94">YEAR(R3010)</f>
        <v>2015</v>
      </c>
      <c r="R3010" s="9">
        <f t="shared" ref="R3010:R3073" si="95">(((J3010/60)/60/24)+DATE(1970,1,1))</f>
        <v>42360.212025462963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 t="s">
        <v>8316</v>
      </c>
      <c r="P3011" t="s">
        <v>8356</v>
      </c>
      <c r="Q3011" s="11">
        <f t="shared" si="94"/>
        <v>2014</v>
      </c>
      <c r="R3011" s="9">
        <f t="shared" si="95"/>
        <v>41939.569907407407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 t="s">
        <v>8316</v>
      </c>
      <c r="P3012" t="s">
        <v>8356</v>
      </c>
      <c r="Q3012" s="11">
        <f t="shared" si="94"/>
        <v>2014</v>
      </c>
      <c r="R3012" s="9">
        <f t="shared" si="95"/>
        <v>41996.832395833335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 t="s">
        <v>8316</v>
      </c>
      <c r="P3013" t="s">
        <v>8356</v>
      </c>
      <c r="Q3013" s="11">
        <f t="shared" si="94"/>
        <v>2015</v>
      </c>
      <c r="R3013" s="9">
        <f t="shared" si="95"/>
        <v>42334.468935185185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 t="s">
        <v>8316</v>
      </c>
      <c r="P3014" t="s">
        <v>8356</v>
      </c>
      <c r="Q3014" s="11">
        <f t="shared" si="94"/>
        <v>2015</v>
      </c>
      <c r="R3014" s="9">
        <f t="shared" si="95"/>
        <v>42024.702893518523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 t="s">
        <v>8316</v>
      </c>
      <c r="P3015" t="s">
        <v>8356</v>
      </c>
      <c r="Q3015" s="11">
        <f t="shared" si="94"/>
        <v>2015</v>
      </c>
      <c r="R3015" s="9">
        <f t="shared" si="95"/>
        <v>42146.836215277777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 t="s">
        <v>8316</v>
      </c>
      <c r="P3016" t="s">
        <v>8356</v>
      </c>
      <c r="Q3016" s="11">
        <f t="shared" si="94"/>
        <v>2014</v>
      </c>
      <c r="R3016" s="9">
        <f t="shared" si="95"/>
        <v>41920.123611111114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 t="s">
        <v>8316</v>
      </c>
      <c r="P3017" t="s">
        <v>8356</v>
      </c>
      <c r="Q3017" s="11">
        <f t="shared" si="94"/>
        <v>2014</v>
      </c>
      <c r="R3017" s="9">
        <f t="shared" si="95"/>
        <v>41785.72729166667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 t="s">
        <v>8316</v>
      </c>
      <c r="P3018" t="s">
        <v>8356</v>
      </c>
      <c r="Q3018" s="11">
        <f t="shared" si="94"/>
        <v>2014</v>
      </c>
      <c r="R3018" s="9">
        <f t="shared" si="95"/>
        <v>41778.548055555555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 t="s">
        <v>8316</v>
      </c>
      <c r="P3019" t="s">
        <v>8356</v>
      </c>
      <c r="Q3019" s="11">
        <f t="shared" si="94"/>
        <v>2014</v>
      </c>
      <c r="R3019" s="9">
        <f t="shared" si="95"/>
        <v>41841.850034722222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 t="s">
        <v>8316</v>
      </c>
      <c r="P3020" t="s">
        <v>8356</v>
      </c>
      <c r="Q3020" s="11">
        <f t="shared" si="94"/>
        <v>2015</v>
      </c>
      <c r="R3020" s="9">
        <f t="shared" si="95"/>
        <v>42163.29833333334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 t="s">
        <v>8316</v>
      </c>
      <c r="P3021" t="s">
        <v>8356</v>
      </c>
      <c r="Q3021" s="11">
        <f t="shared" si="94"/>
        <v>2014</v>
      </c>
      <c r="R3021" s="9">
        <f t="shared" si="95"/>
        <v>41758.833564814813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 t="s">
        <v>8316</v>
      </c>
      <c r="P3022" t="s">
        <v>8356</v>
      </c>
      <c r="Q3022" s="11">
        <f t="shared" si="94"/>
        <v>2015</v>
      </c>
      <c r="R3022" s="9">
        <f t="shared" si="95"/>
        <v>42170.846446759257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 t="s">
        <v>8316</v>
      </c>
      <c r="P3023" t="s">
        <v>8356</v>
      </c>
      <c r="Q3023" s="11">
        <f t="shared" si="94"/>
        <v>2016</v>
      </c>
      <c r="R3023" s="9">
        <f t="shared" si="95"/>
        <v>42660.618854166663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 t="s">
        <v>8316</v>
      </c>
      <c r="P3024" t="s">
        <v>8356</v>
      </c>
      <c r="Q3024" s="11">
        <f t="shared" si="94"/>
        <v>2016</v>
      </c>
      <c r="R3024" s="9">
        <f t="shared" si="95"/>
        <v>42564.95380787037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 t="s">
        <v>8316</v>
      </c>
      <c r="P3025" t="s">
        <v>8356</v>
      </c>
      <c r="Q3025" s="11">
        <f t="shared" si="94"/>
        <v>2015</v>
      </c>
      <c r="R3025" s="9">
        <f t="shared" si="95"/>
        <v>42121.675763888896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 t="s">
        <v>8316</v>
      </c>
      <c r="P3026" t="s">
        <v>8356</v>
      </c>
      <c r="Q3026" s="11">
        <f t="shared" si="94"/>
        <v>2012</v>
      </c>
      <c r="R3026" s="9">
        <f t="shared" si="95"/>
        <v>41158.993923611109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 t="s">
        <v>8316</v>
      </c>
      <c r="P3027" t="s">
        <v>8356</v>
      </c>
      <c r="Q3027" s="11">
        <f t="shared" si="94"/>
        <v>2014</v>
      </c>
      <c r="R3027" s="9">
        <f t="shared" si="95"/>
        <v>41761.509409722225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 t="s">
        <v>8316</v>
      </c>
      <c r="P3028" t="s">
        <v>8356</v>
      </c>
      <c r="Q3028" s="11">
        <f t="shared" si="94"/>
        <v>2017</v>
      </c>
      <c r="R3028" s="9">
        <f t="shared" si="95"/>
        <v>42783.459398148145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 t="s">
        <v>8316</v>
      </c>
      <c r="P3029" t="s">
        <v>8356</v>
      </c>
      <c r="Q3029" s="11">
        <f t="shared" si="94"/>
        <v>2015</v>
      </c>
      <c r="R3029" s="9">
        <f t="shared" si="95"/>
        <v>42053.704293981486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 t="s">
        <v>8316</v>
      </c>
      <c r="P3030" t="s">
        <v>8356</v>
      </c>
      <c r="Q3030" s="11">
        <f t="shared" si="94"/>
        <v>2016</v>
      </c>
      <c r="R3030" s="9">
        <f t="shared" si="95"/>
        <v>42567.264178240745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 t="s">
        <v>8316</v>
      </c>
      <c r="P3031" t="s">
        <v>8356</v>
      </c>
      <c r="Q3031" s="11">
        <f t="shared" si="94"/>
        <v>2014</v>
      </c>
      <c r="R3031" s="9">
        <f t="shared" si="95"/>
        <v>41932.708877314813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 t="s">
        <v>8316</v>
      </c>
      <c r="P3032" t="s">
        <v>8356</v>
      </c>
      <c r="Q3032" s="11">
        <f t="shared" si="94"/>
        <v>2015</v>
      </c>
      <c r="R3032" s="9">
        <f t="shared" si="95"/>
        <v>42233.747349537036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 t="s">
        <v>8316</v>
      </c>
      <c r="P3033" t="s">
        <v>8356</v>
      </c>
      <c r="Q3033" s="11">
        <f t="shared" si="94"/>
        <v>2016</v>
      </c>
      <c r="R3033" s="9">
        <f t="shared" si="95"/>
        <v>42597.882488425923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 t="s">
        <v>8316</v>
      </c>
      <c r="P3034" t="s">
        <v>8356</v>
      </c>
      <c r="Q3034" s="11">
        <f t="shared" si="94"/>
        <v>2015</v>
      </c>
      <c r="R3034" s="9">
        <f t="shared" si="95"/>
        <v>42228.044664351852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 t="s">
        <v>8316</v>
      </c>
      <c r="P3035" t="s">
        <v>8356</v>
      </c>
      <c r="Q3035" s="11">
        <f t="shared" si="94"/>
        <v>2016</v>
      </c>
      <c r="R3035" s="9">
        <f t="shared" si="95"/>
        <v>42570.110243055555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 t="s">
        <v>8316</v>
      </c>
      <c r="P3036" t="s">
        <v>8356</v>
      </c>
      <c r="Q3036" s="11">
        <f t="shared" si="94"/>
        <v>2016</v>
      </c>
      <c r="R3036" s="9">
        <f t="shared" si="95"/>
        <v>42644.535358796296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 t="s">
        <v>8316</v>
      </c>
      <c r="P3037" t="s">
        <v>8356</v>
      </c>
      <c r="Q3037" s="11">
        <f t="shared" si="94"/>
        <v>2013</v>
      </c>
      <c r="R3037" s="9">
        <f t="shared" si="95"/>
        <v>41368.560289351852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 t="s">
        <v>8316</v>
      </c>
      <c r="P3038" t="s">
        <v>8356</v>
      </c>
      <c r="Q3038" s="11">
        <f t="shared" si="94"/>
        <v>2013</v>
      </c>
      <c r="R3038" s="9">
        <f t="shared" si="95"/>
        <v>41466.785231481481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 t="s">
        <v>8316</v>
      </c>
      <c r="P3039" t="s">
        <v>8356</v>
      </c>
      <c r="Q3039" s="11">
        <f t="shared" si="94"/>
        <v>2010</v>
      </c>
      <c r="R3039" s="9">
        <f t="shared" si="95"/>
        <v>40378.893206018518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 t="s">
        <v>8316</v>
      </c>
      <c r="P3040" t="s">
        <v>8356</v>
      </c>
      <c r="Q3040" s="11">
        <f t="shared" si="94"/>
        <v>2016</v>
      </c>
      <c r="R3040" s="9">
        <f t="shared" si="95"/>
        <v>42373.252280092594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 t="s">
        <v>8316</v>
      </c>
      <c r="P3041" t="s">
        <v>8356</v>
      </c>
      <c r="Q3041" s="11">
        <f t="shared" si="94"/>
        <v>2013</v>
      </c>
      <c r="R3041" s="9">
        <f t="shared" si="95"/>
        <v>41610.794421296298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 t="s">
        <v>8316</v>
      </c>
      <c r="P3042" t="s">
        <v>8356</v>
      </c>
      <c r="Q3042" s="11">
        <f t="shared" si="94"/>
        <v>2015</v>
      </c>
      <c r="R3042" s="9">
        <f t="shared" si="95"/>
        <v>42177.791909722218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 t="s">
        <v>8316</v>
      </c>
      <c r="P3043" t="s">
        <v>8356</v>
      </c>
      <c r="Q3043" s="11">
        <f t="shared" si="94"/>
        <v>2015</v>
      </c>
      <c r="R3043" s="9">
        <f t="shared" si="95"/>
        <v>42359.868611111116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 t="s">
        <v>8316</v>
      </c>
      <c r="P3044" t="s">
        <v>8356</v>
      </c>
      <c r="Q3044" s="11">
        <f t="shared" si="94"/>
        <v>2015</v>
      </c>
      <c r="R3044" s="9">
        <f t="shared" si="95"/>
        <v>42253.688043981485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 t="s">
        <v>8316</v>
      </c>
      <c r="P3045" t="s">
        <v>8356</v>
      </c>
      <c r="Q3045" s="11">
        <f t="shared" si="94"/>
        <v>2015</v>
      </c>
      <c r="R3045" s="9">
        <f t="shared" si="95"/>
        <v>42083.070590277777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 t="s">
        <v>8316</v>
      </c>
      <c r="P3046" t="s">
        <v>8356</v>
      </c>
      <c r="Q3046" s="11">
        <f t="shared" si="94"/>
        <v>2016</v>
      </c>
      <c r="R3046" s="9">
        <f t="shared" si="95"/>
        <v>42387.7268287037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 t="s">
        <v>8316</v>
      </c>
      <c r="P3047" t="s">
        <v>8356</v>
      </c>
      <c r="Q3047" s="11">
        <f t="shared" si="94"/>
        <v>2014</v>
      </c>
      <c r="R3047" s="9">
        <f t="shared" si="95"/>
        <v>41843.155729166669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 t="s">
        <v>8316</v>
      </c>
      <c r="P3048" t="s">
        <v>8356</v>
      </c>
      <c r="Q3048" s="11">
        <f t="shared" si="94"/>
        <v>2014</v>
      </c>
      <c r="R3048" s="9">
        <f t="shared" si="95"/>
        <v>41862.803078703706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 t="s">
        <v>8316</v>
      </c>
      <c r="P3049" t="s">
        <v>8356</v>
      </c>
      <c r="Q3049" s="11">
        <f t="shared" si="94"/>
        <v>2016</v>
      </c>
      <c r="R3049" s="9">
        <f t="shared" si="95"/>
        <v>42443.989050925928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 t="s">
        <v>8316</v>
      </c>
      <c r="P3050" t="s">
        <v>8356</v>
      </c>
      <c r="Q3050" s="11">
        <f t="shared" si="94"/>
        <v>2014</v>
      </c>
      <c r="R3050" s="9">
        <f t="shared" si="95"/>
        <v>41975.901180555549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 t="s">
        <v>8316</v>
      </c>
      <c r="P3051" t="s">
        <v>8356</v>
      </c>
      <c r="Q3051" s="11">
        <f t="shared" si="94"/>
        <v>2015</v>
      </c>
      <c r="R3051" s="9">
        <f t="shared" si="95"/>
        <v>42139.014525462961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 t="s">
        <v>8316</v>
      </c>
      <c r="P3052" t="s">
        <v>8356</v>
      </c>
      <c r="Q3052" s="11">
        <f t="shared" si="94"/>
        <v>2016</v>
      </c>
      <c r="R3052" s="9">
        <f t="shared" si="95"/>
        <v>42465.16851851852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 t="s">
        <v>8316</v>
      </c>
      <c r="P3053" t="s">
        <v>8356</v>
      </c>
      <c r="Q3053" s="11">
        <f t="shared" si="94"/>
        <v>2017</v>
      </c>
      <c r="R3053" s="9">
        <f t="shared" si="95"/>
        <v>42744.416030092587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 t="s">
        <v>8316</v>
      </c>
      <c r="P3054" t="s">
        <v>8356</v>
      </c>
      <c r="Q3054" s="11">
        <f t="shared" si="94"/>
        <v>2015</v>
      </c>
      <c r="R3054" s="9">
        <f t="shared" si="95"/>
        <v>42122.670069444444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 t="s">
        <v>8316</v>
      </c>
      <c r="P3055" t="s">
        <v>8356</v>
      </c>
      <c r="Q3055" s="11">
        <f t="shared" si="94"/>
        <v>2014</v>
      </c>
      <c r="R3055" s="9">
        <f t="shared" si="95"/>
        <v>41862.761724537035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 t="s">
        <v>8316</v>
      </c>
      <c r="P3056" t="s">
        <v>8356</v>
      </c>
      <c r="Q3056" s="11">
        <f t="shared" si="94"/>
        <v>2015</v>
      </c>
      <c r="R3056" s="9">
        <f t="shared" si="95"/>
        <v>42027.832800925928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 t="s">
        <v>8316</v>
      </c>
      <c r="P3057" t="s">
        <v>8356</v>
      </c>
      <c r="Q3057" s="11">
        <f t="shared" si="94"/>
        <v>2014</v>
      </c>
      <c r="R3057" s="9">
        <f t="shared" si="95"/>
        <v>41953.95821759259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 t="s">
        <v>8316</v>
      </c>
      <c r="P3058" t="s">
        <v>8356</v>
      </c>
      <c r="Q3058" s="11">
        <f t="shared" si="94"/>
        <v>2014</v>
      </c>
      <c r="R3058" s="9">
        <f t="shared" si="95"/>
        <v>41851.636388888888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 t="s">
        <v>8316</v>
      </c>
      <c r="P3059" t="s">
        <v>8356</v>
      </c>
      <c r="Q3059" s="11">
        <f t="shared" si="94"/>
        <v>2016</v>
      </c>
      <c r="R3059" s="9">
        <f t="shared" si="95"/>
        <v>42433.650590277779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 t="s">
        <v>8316</v>
      </c>
      <c r="P3060" t="s">
        <v>8356</v>
      </c>
      <c r="Q3060" s="11">
        <f t="shared" si="94"/>
        <v>2016</v>
      </c>
      <c r="R3060" s="9">
        <f t="shared" si="95"/>
        <v>42460.374305555553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 t="s">
        <v>8316</v>
      </c>
      <c r="P3061" t="s">
        <v>8356</v>
      </c>
      <c r="Q3061" s="11">
        <f t="shared" si="94"/>
        <v>2014</v>
      </c>
      <c r="R3061" s="9">
        <f t="shared" si="95"/>
        <v>41829.935717592591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 t="s">
        <v>8316</v>
      </c>
      <c r="P3062" t="s">
        <v>8356</v>
      </c>
      <c r="Q3062" s="11">
        <f t="shared" si="94"/>
        <v>2015</v>
      </c>
      <c r="R3062" s="9">
        <f t="shared" si="95"/>
        <v>42245.274699074071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 t="s">
        <v>8316</v>
      </c>
      <c r="P3063" t="s">
        <v>8356</v>
      </c>
      <c r="Q3063" s="11">
        <f t="shared" si="94"/>
        <v>2014</v>
      </c>
      <c r="R3063" s="9">
        <f t="shared" si="95"/>
        <v>41834.784120370372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 t="s">
        <v>8316</v>
      </c>
      <c r="P3064" t="s">
        <v>8356</v>
      </c>
      <c r="Q3064" s="11">
        <f t="shared" si="94"/>
        <v>2015</v>
      </c>
      <c r="R3064" s="9">
        <f t="shared" si="95"/>
        <v>42248.535787037035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 t="s">
        <v>8316</v>
      </c>
      <c r="P3065" t="s">
        <v>8356</v>
      </c>
      <c r="Q3065" s="11">
        <f t="shared" si="94"/>
        <v>2016</v>
      </c>
      <c r="R3065" s="9">
        <f t="shared" si="95"/>
        <v>42630.922893518517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 t="s">
        <v>8316</v>
      </c>
      <c r="P3066" t="s">
        <v>8356</v>
      </c>
      <c r="Q3066" s="11">
        <f t="shared" si="94"/>
        <v>2015</v>
      </c>
      <c r="R3066" s="9">
        <f t="shared" si="95"/>
        <v>42299.130162037036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 t="s">
        <v>8316</v>
      </c>
      <c r="P3067" t="s">
        <v>8356</v>
      </c>
      <c r="Q3067" s="11">
        <f t="shared" si="94"/>
        <v>2014</v>
      </c>
      <c r="R3067" s="9">
        <f t="shared" si="95"/>
        <v>41825.055231481485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 t="s">
        <v>8316</v>
      </c>
      <c r="P3068" t="s">
        <v>8356</v>
      </c>
      <c r="Q3068" s="11">
        <f t="shared" si="94"/>
        <v>2016</v>
      </c>
      <c r="R3068" s="9">
        <f t="shared" si="95"/>
        <v>42531.228437500002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 t="s">
        <v>8316</v>
      </c>
      <c r="P3069" t="s">
        <v>8356</v>
      </c>
      <c r="Q3069" s="11">
        <f t="shared" si="94"/>
        <v>2015</v>
      </c>
      <c r="R3069" s="9">
        <f t="shared" si="95"/>
        <v>42226.938414351855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 t="s">
        <v>8316</v>
      </c>
      <c r="P3070" t="s">
        <v>8356</v>
      </c>
      <c r="Q3070" s="11">
        <f t="shared" si="94"/>
        <v>2015</v>
      </c>
      <c r="R3070" s="9">
        <f t="shared" si="95"/>
        <v>42263.691574074073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 t="s">
        <v>8316</v>
      </c>
      <c r="P3071" t="s">
        <v>8356</v>
      </c>
      <c r="Q3071" s="11">
        <f t="shared" si="94"/>
        <v>2014</v>
      </c>
      <c r="R3071" s="9">
        <f t="shared" si="95"/>
        <v>41957.833726851852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 t="s">
        <v>8316</v>
      </c>
      <c r="P3072" t="s">
        <v>8356</v>
      </c>
      <c r="Q3072" s="11">
        <f t="shared" si="94"/>
        <v>2016</v>
      </c>
      <c r="R3072" s="9">
        <f t="shared" si="95"/>
        <v>42690.733437499999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 t="s">
        <v>8316</v>
      </c>
      <c r="P3073" t="s">
        <v>8356</v>
      </c>
      <c r="Q3073" s="11">
        <f t="shared" si="94"/>
        <v>2015</v>
      </c>
      <c r="R3073" s="9">
        <f t="shared" si="95"/>
        <v>42097.732418981483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 t="s">
        <v>8316</v>
      </c>
      <c r="P3074" t="s">
        <v>8356</v>
      </c>
      <c r="Q3074" s="11">
        <f t="shared" ref="Q3074:Q3137" si="96">YEAR(R3074)</f>
        <v>2016</v>
      </c>
      <c r="R3074" s="9">
        <f t="shared" ref="R3074:R3137" si="97">(((J3074/60)/60/24)+DATE(1970,1,1))</f>
        <v>42658.690532407403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 t="s">
        <v>8316</v>
      </c>
      <c r="P3075" t="s">
        <v>8356</v>
      </c>
      <c r="Q3075" s="11">
        <f t="shared" si="96"/>
        <v>2015</v>
      </c>
      <c r="R3075" s="9">
        <f t="shared" si="97"/>
        <v>42111.684027777781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 t="s">
        <v>8316</v>
      </c>
      <c r="P3076" t="s">
        <v>8356</v>
      </c>
      <c r="Q3076" s="11">
        <f t="shared" si="96"/>
        <v>2016</v>
      </c>
      <c r="R3076" s="9">
        <f t="shared" si="97"/>
        <v>42409.571284722217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 t="s">
        <v>8316</v>
      </c>
      <c r="P3077" t="s">
        <v>8356</v>
      </c>
      <c r="Q3077" s="11">
        <f t="shared" si="96"/>
        <v>2016</v>
      </c>
      <c r="R3077" s="9">
        <f t="shared" si="97"/>
        <v>42551.102314814809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 t="s">
        <v>8316</v>
      </c>
      <c r="P3078" t="s">
        <v>8356</v>
      </c>
      <c r="Q3078" s="11">
        <f t="shared" si="96"/>
        <v>2015</v>
      </c>
      <c r="R3078" s="9">
        <f t="shared" si="97"/>
        <v>42226.651886574073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 t="s">
        <v>8316</v>
      </c>
      <c r="P3079" t="s">
        <v>8356</v>
      </c>
      <c r="Q3079" s="11">
        <f t="shared" si="96"/>
        <v>2017</v>
      </c>
      <c r="R3079" s="9">
        <f t="shared" si="97"/>
        <v>42766.956921296296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 t="s">
        <v>8316</v>
      </c>
      <c r="P3080" t="s">
        <v>8356</v>
      </c>
      <c r="Q3080" s="11">
        <f t="shared" si="96"/>
        <v>2015</v>
      </c>
      <c r="R3080" s="9">
        <f t="shared" si="97"/>
        <v>42031.138831018514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 t="s">
        <v>8316</v>
      </c>
      <c r="P3081" t="s">
        <v>8356</v>
      </c>
      <c r="Q3081" s="11">
        <f t="shared" si="96"/>
        <v>2015</v>
      </c>
      <c r="R3081" s="9">
        <f t="shared" si="97"/>
        <v>42055.713368055556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 t="s">
        <v>8316</v>
      </c>
      <c r="P3082" t="s">
        <v>8356</v>
      </c>
      <c r="Q3082" s="11">
        <f t="shared" si="96"/>
        <v>2014</v>
      </c>
      <c r="R3082" s="9">
        <f t="shared" si="97"/>
        <v>41940.028287037036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 t="s">
        <v>8316</v>
      </c>
      <c r="P3083" t="s">
        <v>8356</v>
      </c>
      <c r="Q3083" s="11">
        <f t="shared" si="96"/>
        <v>2015</v>
      </c>
      <c r="R3083" s="9">
        <f t="shared" si="97"/>
        <v>42237.181608796294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 t="s">
        <v>8316</v>
      </c>
      <c r="P3084" t="s">
        <v>8356</v>
      </c>
      <c r="Q3084" s="11">
        <f t="shared" si="96"/>
        <v>2015</v>
      </c>
      <c r="R3084" s="9">
        <f t="shared" si="97"/>
        <v>42293.922986111109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 t="s">
        <v>8316</v>
      </c>
      <c r="P3085" t="s">
        <v>8356</v>
      </c>
      <c r="Q3085" s="11">
        <f t="shared" si="96"/>
        <v>2014</v>
      </c>
      <c r="R3085" s="9">
        <f t="shared" si="97"/>
        <v>41853.563402777778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 t="s">
        <v>8316</v>
      </c>
      <c r="P3086" t="s">
        <v>8356</v>
      </c>
      <c r="Q3086" s="11">
        <f t="shared" si="96"/>
        <v>2015</v>
      </c>
      <c r="R3086" s="9">
        <f t="shared" si="97"/>
        <v>42100.723738425921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 t="s">
        <v>8316</v>
      </c>
      <c r="P3087" t="s">
        <v>8356</v>
      </c>
      <c r="Q3087" s="11">
        <f t="shared" si="96"/>
        <v>2015</v>
      </c>
      <c r="R3087" s="9">
        <f t="shared" si="97"/>
        <v>42246.883784722217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 t="s">
        <v>8316</v>
      </c>
      <c r="P3088" t="s">
        <v>8356</v>
      </c>
      <c r="Q3088" s="11">
        <f t="shared" si="96"/>
        <v>2015</v>
      </c>
      <c r="R3088" s="9">
        <f t="shared" si="97"/>
        <v>42173.67082175926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 t="s">
        <v>8316</v>
      </c>
      <c r="P3089" t="s">
        <v>8356</v>
      </c>
      <c r="Q3089" s="11">
        <f t="shared" si="96"/>
        <v>2016</v>
      </c>
      <c r="R3089" s="9">
        <f t="shared" si="97"/>
        <v>42665.150347222225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 t="s">
        <v>8316</v>
      </c>
      <c r="P3090" t="s">
        <v>8356</v>
      </c>
      <c r="Q3090" s="11">
        <f t="shared" si="96"/>
        <v>2014</v>
      </c>
      <c r="R3090" s="9">
        <f t="shared" si="97"/>
        <v>41981.57230324074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 t="s">
        <v>8316</v>
      </c>
      <c r="P3091" t="s">
        <v>8356</v>
      </c>
      <c r="Q3091" s="11">
        <f t="shared" si="96"/>
        <v>2016</v>
      </c>
      <c r="R3091" s="9">
        <f t="shared" si="97"/>
        <v>42528.542627314819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 t="s">
        <v>8316</v>
      </c>
      <c r="P3092" t="s">
        <v>8356</v>
      </c>
      <c r="Q3092" s="11">
        <f t="shared" si="96"/>
        <v>2015</v>
      </c>
      <c r="R3092" s="9">
        <f t="shared" si="97"/>
        <v>42065.818807870368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 t="s">
        <v>8316</v>
      </c>
      <c r="P3093" t="s">
        <v>8356</v>
      </c>
      <c r="Q3093" s="11">
        <f t="shared" si="96"/>
        <v>2016</v>
      </c>
      <c r="R3093" s="9">
        <f t="shared" si="97"/>
        <v>42566.948414351849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 t="s">
        <v>8316</v>
      </c>
      <c r="P3094" t="s">
        <v>8356</v>
      </c>
      <c r="Q3094" s="11">
        <f t="shared" si="96"/>
        <v>2015</v>
      </c>
      <c r="R3094" s="9">
        <f t="shared" si="97"/>
        <v>42255.619351851856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 t="s">
        <v>8316</v>
      </c>
      <c r="P3095" t="s">
        <v>8356</v>
      </c>
      <c r="Q3095" s="11">
        <f t="shared" si="96"/>
        <v>2014</v>
      </c>
      <c r="R3095" s="9">
        <f t="shared" si="97"/>
        <v>41760.909039351849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 t="s">
        <v>8316</v>
      </c>
      <c r="P3096" t="s">
        <v>8356</v>
      </c>
      <c r="Q3096" s="11">
        <f t="shared" si="96"/>
        <v>2015</v>
      </c>
      <c r="R3096" s="9">
        <f t="shared" si="97"/>
        <v>42207.795787037037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 t="s">
        <v>8316</v>
      </c>
      <c r="P3097" t="s">
        <v>8356</v>
      </c>
      <c r="Q3097" s="11">
        <f t="shared" si="96"/>
        <v>2016</v>
      </c>
      <c r="R3097" s="9">
        <f t="shared" si="97"/>
        <v>42523.025231481486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 t="s">
        <v>8316</v>
      </c>
      <c r="P3098" t="s">
        <v>8356</v>
      </c>
      <c r="Q3098" s="11">
        <f t="shared" si="96"/>
        <v>2015</v>
      </c>
      <c r="R3098" s="9">
        <f t="shared" si="97"/>
        <v>42114.825532407413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 t="s">
        <v>8316</v>
      </c>
      <c r="P3099" t="s">
        <v>8356</v>
      </c>
      <c r="Q3099" s="11">
        <f t="shared" si="96"/>
        <v>2016</v>
      </c>
      <c r="R3099" s="9">
        <f t="shared" si="97"/>
        <v>42629.503483796296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 t="s">
        <v>8316</v>
      </c>
      <c r="P3100" t="s">
        <v>8356</v>
      </c>
      <c r="Q3100" s="11">
        <f t="shared" si="96"/>
        <v>2015</v>
      </c>
      <c r="R3100" s="9">
        <f t="shared" si="97"/>
        <v>42359.792233796295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 t="s">
        <v>8316</v>
      </c>
      <c r="P3101" t="s">
        <v>8356</v>
      </c>
      <c r="Q3101" s="11">
        <f t="shared" si="96"/>
        <v>2016</v>
      </c>
      <c r="R3101" s="9">
        <f t="shared" si="97"/>
        <v>42382.189710648148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 t="s">
        <v>8316</v>
      </c>
      <c r="P3102" t="s">
        <v>8356</v>
      </c>
      <c r="Q3102" s="11">
        <f t="shared" si="96"/>
        <v>2014</v>
      </c>
      <c r="R3102" s="9">
        <f t="shared" si="97"/>
        <v>41902.622395833336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 t="s">
        <v>8316</v>
      </c>
      <c r="P3103" t="s">
        <v>8356</v>
      </c>
      <c r="Q3103" s="11">
        <f t="shared" si="96"/>
        <v>2015</v>
      </c>
      <c r="R3103" s="9">
        <f t="shared" si="97"/>
        <v>42171.383530092593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 t="s">
        <v>8316</v>
      </c>
      <c r="P3104" t="s">
        <v>8356</v>
      </c>
      <c r="Q3104" s="11">
        <f t="shared" si="96"/>
        <v>2016</v>
      </c>
      <c r="R3104" s="9">
        <f t="shared" si="97"/>
        <v>42555.340486111112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 t="s">
        <v>8316</v>
      </c>
      <c r="P3105" t="s">
        <v>8356</v>
      </c>
      <c r="Q3105" s="11">
        <f t="shared" si="96"/>
        <v>2015</v>
      </c>
      <c r="R3105" s="9">
        <f t="shared" si="97"/>
        <v>42107.156319444446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 t="s">
        <v>8316</v>
      </c>
      <c r="P3106" t="s">
        <v>8356</v>
      </c>
      <c r="Q3106" s="11">
        <f t="shared" si="96"/>
        <v>2015</v>
      </c>
      <c r="R3106" s="9">
        <f t="shared" si="97"/>
        <v>42006.908692129626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 t="s">
        <v>8316</v>
      </c>
      <c r="P3107" t="s">
        <v>8356</v>
      </c>
      <c r="Q3107" s="11">
        <f t="shared" si="96"/>
        <v>2014</v>
      </c>
      <c r="R3107" s="9">
        <f t="shared" si="97"/>
        <v>41876.718935185185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 t="s">
        <v>8316</v>
      </c>
      <c r="P3108" t="s">
        <v>8356</v>
      </c>
      <c r="Q3108" s="11">
        <f t="shared" si="96"/>
        <v>2015</v>
      </c>
      <c r="R3108" s="9">
        <f t="shared" si="97"/>
        <v>42241.429120370376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 t="s">
        <v>8316</v>
      </c>
      <c r="P3109" t="s">
        <v>8356</v>
      </c>
      <c r="Q3109" s="11">
        <f t="shared" si="96"/>
        <v>2015</v>
      </c>
      <c r="R3109" s="9">
        <f t="shared" si="97"/>
        <v>42128.814247685179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 t="s">
        <v>8316</v>
      </c>
      <c r="P3110" t="s">
        <v>8356</v>
      </c>
      <c r="Q3110" s="11">
        <f t="shared" si="96"/>
        <v>2015</v>
      </c>
      <c r="R3110" s="9">
        <f t="shared" si="97"/>
        <v>42062.680486111116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 t="s">
        <v>8316</v>
      </c>
      <c r="P3111" t="s">
        <v>8356</v>
      </c>
      <c r="Q3111" s="11">
        <f t="shared" si="96"/>
        <v>2014</v>
      </c>
      <c r="R3111" s="9">
        <f t="shared" si="97"/>
        <v>41844.125115740739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 t="s">
        <v>8316</v>
      </c>
      <c r="P3112" t="s">
        <v>8356</v>
      </c>
      <c r="Q3112" s="11">
        <f t="shared" si="96"/>
        <v>2017</v>
      </c>
      <c r="R3112" s="9">
        <f t="shared" si="97"/>
        <v>42745.031469907408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 t="s">
        <v>8316</v>
      </c>
      <c r="P3113" t="s">
        <v>8356</v>
      </c>
      <c r="Q3113" s="11">
        <f t="shared" si="96"/>
        <v>2014</v>
      </c>
      <c r="R3113" s="9">
        <f t="shared" si="97"/>
        <v>41885.595138888886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 t="s">
        <v>8316</v>
      </c>
      <c r="P3114" t="s">
        <v>8356</v>
      </c>
      <c r="Q3114" s="11">
        <f t="shared" si="96"/>
        <v>2016</v>
      </c>
      <c r="R3114" s="9">
        <f t="shared" si="97"/>
        <v>42615.121921296297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 t="s">
        <v>8316</v>
      </c>
      <c r="P3115" t="s">
        <v>8356</v>
      </c>
      <c r="Q3115" s="11">
        <f t="shared" si="96"/>
        <v>2015</v>
      </c>
      <c r="R3115" s="9">
        <f t="shared" si="97"/>
        <v>42081.731273148151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 t="s">
        <v>8316</v>
      </c>
      <c r="P3116" t="s">
        <v>8356</v>
      </c>
      <c r="Q3116" s="11">
        <f t="shared" si="96"/>
        <v>2014</v>
      </c>
      <c r="R3116" s="9">
        <f t="shared" si="97"/>
        <v>41843.632523148146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 t="s">
        <v>8316</v>
      </c>
      <c r="P3117" t="s">
        <v>8356</v>
      </c>
      <c r="Q3117" s="11">
        <f t="shared" si="96"/>
        <v>2016</v>
      </c>
      <c r="R3117" s="9">
        <f t="shared" si="97"/>
        <v>42496.447071759263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 t="s">
        <v>8316</v>
      </c>
      <c r="P3118" t="s">
        <v>8356</v>
      </c>
      <c r="Q3118" s="11">
        <f t="shared" si="96"/>
        <v>2015</v>
      </c>
      <c r="R3118" s="9">
        <f t="shared" si="97"/>
        <v>42081.515335648146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 t="s">
        <v>8316</v>
      </c>
      <c r="P3119" t="s">
        <v>8356</v>
      </c>
      <c r="Q3119" s="11">
        <f t="shared" si="96"/>
        <v>2016</v>
      </c>
      <c r="R3119" s="9">
        <f t="shared" si="97"/>
        <v>42509.374537037031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 t="s">
        <v>8316</v>
      </c>
      <c r="P3120" t="s">
        <v>8356</v>
      </c>
      <c r="Q3120" s="11">
        <f t="shared" si="96"/>
        <v>2016</v>
      </c>
      <c r="R3120" s="9">
        <f t="shared" si="97"/>
        <v>42534.649571759262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 t="s">
        <v>8316</v>
      </c>
      <c r="P3121" t="s">
        <v>8356</v>
      </c>
      <c r="Q3121" s="11">
        <f t="shared" si="96"/>
        <v>2015</v>
      </c>
      <c r="R3121" s="9">
        <f t="shared" si="97"/>
        <v>42060.04550925926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 t="s">
        <v>8316</v>
      </c>
      <c r="P3122" t="s">
        <v>8356</v>
      </c>
      <c r="Q3122" s="11">
        <f t="shared" si="96"/>
        <v>2016</v>
      </c>
      <c r="R3122" s="9">
        <f t="shared" si="97"/>
        <v>42435.942083333335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 t="s">
        <v>8316</v>
      </c>
      <c r="P3123" t="s">
        <v>8356</v>
      </c>
      <c r="Q3123" s="11">
        <f t="shared" si="96"/>
        <v>2014</v>
      </c>
      <c r="R3123" s="9">
        <f t="shared" si="97"/>
        <v>41848.679803240739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 t="s">
        <v>8316</v>
      </c>
      <c r="P3124" t="s">
        <v>8356</v>
      </c>
      <c r="Q3124" s="11">
        <f t="shared" si="96"/>
        <v>2016</v>
      </c>
      <c r="R3124" s="9">
        <f t="shared" si="97"/>
        <v>42678.932083333333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 t="s">
        <v>8316</v>
      </c>
      <c r="P3125" t="s">
        <v>8356</v>
      </c>
      <c r="Q3125" s="11">
        <f t="shared" si="96"/>
        <v>2016</v>
      </c>
      <c r="R3125" s="9">
        <f t="shared" si="97"/>
        <v>42530.993032407408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 t="s">
        <v>8316</v>
      </c>
      <c r="P3126" t="s">
        <v>8356</v>
      </c>
      <c r="Q3126" s="11">
        <f t="shared" si="96"/>
        <v>2014</v>
      </c>
      <c r="R3126" s="9">
        <f t="shared" si="97"/>
        <v>41977.780104166668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 t="s">
        <v>8316</v>
      </c>
      <c r="P3127" t="s">
        <v>8356</v>
      </c>
      <c r="Q3127" s="11">
        <f t="shared" si="96"/>
        <v>2015</v>
      </c>
      <c r="R3127" s="9">
        <f t="shared" si="97"/>
        <v>42346.20685185185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 t="s">
        <v>8316</v>
      </c>
      <c r="P3128" t="s">
        <v>8356</v>
      </c>
      <c r="Q3128" s="11">
        <f t="shared" si="96"/>
        <v>2016</v>
      </c>
      <c r="R3128" s="9">
        <f t="shared" si="97"/>
        <v>42427.01807870371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 t="s">
        <v>8316</v>
      </c>
      <c r="P3129" t="s">
        <v>8356</v>
      </c>
      <c r="Q3129" s="11">
        <f t="shared" si="96"/>
        <v>2015</v>
      </c>
      <c r="R3129" s="9">
        <f t="shared" si="97"/>
        <v>42034.856817129628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 t="s">
        <v>8316</v>
      </c>
      <c r="P3130" t="s">
        <v>8317</v>
      </c>
      <c r="Q3130" s="11">
        <f t="shared" si="96"/>
        <v>2017</v>
      </c>
      <c r="R3130" s="9">
        <f t="shared" si="97"/>
        <v>42780.825706018513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 t="s">
        <v>8316</v>
      </c>
      <c r="P3131" t="s">
        <v>8317</v>
      </c>
      <c r="Q3131" s="11">
        <f t="shared" si="96"/>
        <v>2017</v>
      </c>
      <c r="R3131" s="9">
        <f t="shared" si="97"/>
        <v>42803.842812499999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 t="s">
        <v>8316</v>
      </c>
      <c r="P3132" t="s">
        <v>8317</v>
      </c>
      <c r="Q3132" s="11">
        <f t="shared" si="96"/>
        <v>2017</v>
      </c>
      <c r="R3132" s="9">
        <f t="shared" si="97"/>
        <v>42808.640231481477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 t="s">
        <v>8316</v>
      </c>
      <c r="P3133" t="s">
        <v>8317</v>
      </c>
      <c r="Q3133" s="11">
        <f t="shared" si="96"/>
        <v>2017</v>
      </c>
      <c r="R3133" s="9">
        <f t="shared" si="97"/>
        <v>42803.579224537039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 t="s">
        <v>8316</v>
      </c>
      <c r="P3134" t="s">
        <v>8317</v>
      </c>
      <c r="Q3134" s="11">
        <f t="shared" si="96"/>
        <v>2017</v>
      </c>
      <c r="R3134" s="9">
        <f t="shared" si="97"/>
        <v>42786.350231481483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 t="s">
        <v>8316</v>
      </c>
      <c r="P3135" t="s">
        <v>8317</v>
      </c>
      <c r="Q3135" s="11">
        <f t="shared" si="96"/>
        <v>2017</v>
      </c>
      <c r="R3135" s="9">
        <f t="shared" si="97"/>
        <v>42788.565208333333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 t="s">
        <v>8316</v>
      </c>
      <c r="P3136" t="s">
        <v>8317</v>
      </c>
      <c r="Q3136" s="11">
        <f t="shared" si="96"/>
        <v>2017</v>
      </c>
      <c r="R3136" s="9">
        <f t="shared" si="97"/>
        <v>42800.720127314817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 t="s">
        <v>8316</v>
      </c>
      <c r="P3137" t="s">
        <v>8317</v>
      </c>
      <c r="Q3137" s="11">
        <f t="shared" si="96"/>
        <v>2017</v>
      </c>
      <c r="R3137" s="9">
        <f t="shared" si="97"/>
        <v>42807.151863425926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 t="s">
        <v>8316</v>
      </c>
      <c r="P3138" t="s">
        <v>8317</v>
      </c>
      <c r="Q3138" s="11">
        <f t="shared" ref="Q3138:Q3201" si="98">YEAR(R3138)</f>
        <v>2017</v>
      </c>
      <c r="R3138" s="9">
        <f t="shared" ref="R3138:R3201" si="99">(((J3138/60)/60/24)+DATE(1970,1,1))</f>
        <v>42789.462430555555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 t="s">
        <v>8316</v>
      </c>
      <c r="P3139" t="s">
        <v>8317</v>
      </c>
      <c r="Q3139" s="11">
        <f t="shared" si="98"/>
        <v>2017</v>
      </c>
      <c r="R3139" s="9">
        <f t="shared" si="99"/>
        <v>42807.885057870371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 t="s">
        <v>8316</v>
      </c>
      <c r="P3140" t="s">
        <v>8317</v>
      </c>
      <c r="Q3140" s="11">
        <f t="shared" si="98"/>
        <v>2017</v>
      </c>
      <c r="R3140" s="9">
        <f t="shared" si="99"/>
        <v>42809.645914351851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 t="s">
        <v>8316</v>
      </c>
      <c r="P3141" t="s">
        <v>8317</v>
      </c>
      <c r="Q3141" s="11">
        <f t="shared" si="98"/>
        <v>2017</v>
      </c>
      <c r="R3141" s="9">
        <f t="shared" si="99"/>
        <v>42785.270370370374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 t="s">
        <v>8316</v>
      </c>
      <c r="P3142" t="s">
        <v>8317</v>
      </c>
      <c r="Q3142" s="11">
        <f t="shared" si="98"/>
        <v>2017</v>
      </c>
      <c r="R3142" s="9">
        <f t="shared" si="99"/>
        <v>42802.718784722223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 t="s">
        <v>8316</v>
      </c>
      <c r="P3143" t="s">
        <v>8317</v>
      </c>
      <c r="Q3143" s="11">
        <f t="shared" si="98"/>
        <v>2017</v>
      </c>
      <c r="R3143" s="9">
        <f t="shared" si="99"/>
        <v>42800.753333333334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 t="s">
        <v>8316</v>
      </c>
      <c r="P3144" t="s">
        <v>8317</v>
      </c>
      <c r="Q3144" s="11">
        <f t="shared" si="98"/>
        <v>2017</v>
      </c>
      <c r="R3144" s="9">
        <f t="shared" si="99"/>
        <v>42783.513182870374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 t="s">
        <v>8316</v>
      </c>
      <c r="P3145" t="s">
        <v>8317</v>
      </c>
      <c r="Q3145" s="11">
        <f t="shared" si="98"/>
        <v>2017</v>
      </c>
      <c r="R3145" s="9">
        <f t="shared" si="99"/>
        <v>42808.358287037037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 t="s">
        <v>8316</v>
      </c>
      <c r="P3146" t="s">
        <v>8317</v>
      </c>
      <c r="Q3146" s="11">
        <f t="shared" si="98"/>
        <v>2017</v>
      </c>
      <c r="R3146" s="9">
        <f t="shared" si="99"/>
        <v>42796.538275462968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 t="s">
        <v>8316</v>
      </c>
      <c r="P3147" t="s">
        <v>8317</v>
      </c>
      <c r="Q3147" s="11">
        <f t="shared" si="98"/>
        <v>2017</v>
      </c>
      <c r="R3147" s="9">
        <f t="shared" si="99"/>
        <v>42762.040902777779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 t="s">
        <v>8316</v>
      </c>
      <c r="P3148" t="s">
        <v>8317</v>
      </c>
      <c r="Q3148" s="11">
        <f t="shared" si="98"/>
        <v>2017</v>
      </c>
      <c r="R3148" s="9">
        <f t="shared" si="99"/>
        <v>42796.682476851856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 t="s">
        <v>8316</v>
      </c>
      <c r="P3149" t="s">
        <v>8317</v>
      </c>
      <c r="Q3149" s="11">
        <f t="shared" si="98"/>
        <v>2014</v>
      </c>
      <c r="R3149" s="9">
        <f t="shared" si="99"/>
        <v>41909.969386574077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 t="s">
        <v>8316</v>
      </c>
      <c r="P3150" t="s">
        <v>8317</v>
      </c>
      <c r="Q3150" s="11">
        <f t="shared" si="98"/>
        <v>2014</v>
      </c>
      <c r="R3150" s="9">
        <f t="shared" si="99"/>
        <v>41891.665324074071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 t="s">
        <v>8316</v>
      </c>
      <c r="P3151" t="s">
        <v>8317</v>
      </c>
      <c r="Q3151" s="11">
        <f t="shared" si="98"/>
        <v>2012</v>
      </c>
      <c r="R3151" s="9">
        <f t="shared" si="99"/>
        <v>41226.017361111109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 t="s">
        <v>8316</v>
      </c>
      <c r="P3152" t="s">
        <v>8317</v>
      </c>
      <c r="Q3152" s="11">
        <f t="shared" si="98"/>
        <v>2010</v>
      </c>
      <c r="R3152" s="9">
        <f t="shared" si="99"/>
        <v>40478.263923611114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 t="s">
        <v>8316</v>
      </c>
      <c r="P3153" t="s">
        <v>8317</v>
      </c>
      <c r="Q3153" s="11">
        <f t="shared" si="98"/>
        <v>2014</v>
      </c>
      <c r="R3153" s="9">
        <f t="shared" si="99"/>
        <v>41862.83997685185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 t="s">
        <v>8316</v>
      </c>
      <c r="P3154" t="s">
        <v>8317</v>
      </c>
      <c r="Q3154" s="11">
        <f t="shared" si="98"/>
        <v>2013</v>
      </c>
      <c r="R3154" s="9">
        <f t="shared" si="99"/>
        <v>41550.867673611108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 t="s">
        <v>8316</v>
      </c>
      <c r="P3155" t="s">
        <v>8317</v>
      </c>
      <c r="Q3155" s="11">
        <f t="shared" si="98"/>
        <v>2011</v>
      </c>
      <c r="R3155" s="9">
        <f t="shared" si="99"/>
        <v>40633.154363425929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 t="s">
        <v>8316</v>
      </c>
      <c r="P3156" t="s">
        <v>8317</v>
      </c>
      <c r="Q3156" s="11">
        <f t="shared" si="98"/>
        <v>2012</v>
      </c>
      <c r="R3156" s="9">
        <f t="shared" si="99"/>
        <v>40970.875671296293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 t="s">
        <v>8316</v>
      </c>
      <c r="P3157" t="s">
        <v>8317</v>
      </c>
      <c r="Q3157" s="11">
        <f t="shared" si="98"/>
        <v>2012</v>
      </c>
      <c r="R3157" s="9">
        <f t="shared" si="99"/>
        <v>41233.499131944445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 t="s">
        <v>8316</v>
      </c>
      <c r="P3158" t="s">
        <v>8317</v>
      </c>
      <c r="Q3158" s="11">
        <f t="shared" si="98"/>
        <v>2012</v>
      </c>
      <c r="R3158" s="9">
        <f t="shared" si="99"/>
        <v>41026.953055555554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 t="s">
        <v>8316</v>
      </c>
      <c r="P3159" t="s">
        <v>8317</v>
      </c>
      <c r="Q3159" s="11">
        <f t="shared" si="98"/>
        <v>2014</v>
      </c>
      <c r="R3159" s="9">
        <f t="shared" si="99"/>
        <v>41829.788252314815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 t="s">
        <v>8316</v>
      </c>
      <c r="P3160" t="s">
        <v>8317</v>
      </c>
      <c r="Q3160" s="11">
        <f t="shared" si="98"/>
        <v>2013</v>
      </c>
      <c r="R3160" s="9">
        <f t="shared" si="99"/>
        <v>41447.839722222219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 t="s">
        <v>8316</v>
      </c>
      <c r="P3161" t="s">
        <v>8317</v>
      </c>
      <c r="Q3161" s="11">
        <f t="shared" si="98"/>
        <v>2011</v>
      </c>
      <c r="R3161" s="9">
        <f t="shared" si="99"/>
        <v>40884.066678240742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 t="s">
        <v>8316</v>
      </c>
      <c r="P3162" t="s">
        <v>8317</v>
      </c>
      <c r="Q3162" s="11">
        <f t="shared" si="98"/>
        <v>2014</v>
      </c>
      <c r="R3162" s="9">
        <f t="shared" si="99"/>
        <v>41841.26489583333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 t="s">
        <v>8316</v>
      </c>
      <c r="P3163" t="s">
        <v>8317</v>
      </c>
      <c r="Q3163" s="11">
        <f t="shared" si="98"/>
        <v>2014</v>
      </c>
      <c r="R3163" s="9">
        <f t="shared" si="99"/>
        <v>41897.536134259259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 t="s">
        <v>8316</v>
      </c>
      <c r="P3164" t="s">
        <v>8317</v>
      </c>
      <c r="Q3164" s="11">
        <f t="shared" si="98"/>
        <v>2014</v>
      </c>
      <c r="R3164" s="9">
        <f t="shared" si="99"/>
        <v>41799.685902777775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 t="s">
        <v>8316</v>
      </c>
      <c r="P3165" t="s">
        <v>8317</v>
      </c>
      <c r="Q3165" s="11">
        <f t="shared" si="98"/>
        <v>2014</v>
      </c>
      <c r="R3165" s="9">
        <f t="shared" si="99"/>
        <v>41775.753761574073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 t="s">
        <v>8316</v>
      </c>
      <c r="P3166" t="s">
        <v>8317</v>
      </c>
      <c r="Q3166" s="11">
        <f t="shared" si="98"/>
        <v>2014</v>
      </c>
      <c r="R3166" s="9">
        <f t="shared" si="99"/>
        <v>41766.80572916667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 t="s">
        <v>8316</v>
      </c>
      <c r="P3167" t="s">
        <v>8317</v>
      </c>
      <c r="Q3167" s="11">
        <f t="shared" si="98"/>
        <v>2011</v>
      </c>
      <c r="R3167" s="9">
        <f t="shared" si="99"/>
        <v>40644.159259259257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 t="s">
        <v>8316</v>
      </c>
      <c r="P3168" t="s">
        <v>8317</v>
      </c>
      <c r="Q3168" s="11">
        <f t="shared" si="98"/>
        <v>2014</v>
      </c>
      <c r="R3168" s="9">
        <f t="shared" si="99"/>
        <v>41940.69158564815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 t="s">
        <v>8316</v>
      </c>
      <c r="P3169" t="s">
        <v>8317</v>
      </c>
      <c r="Q3169" s="11">
        <f t="shared" si="98"/>
        <v>2014</v>
      </c>
      <c r="R3169" s="9">
        <f t="shared" si="99"/>
        <v>41839.175706018519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 t="s">
        <v>8316</v>
      </c>
      <c r="P3170" t="s">
        <v>8317</v>
      </c>
      <c r="Q3170" s="11">
        <f t="shared" si="98"/>
        <v>2014</v>
      </c>
      <c r="R3170" s="9">
        <f t="shared" si="99"/>
        <v>41772.105937500004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 t="s">
        <v>8316</v>
      </c>
      <c r="P3171" t="s">
        <v>8317</v>
      </c>
      <c r="Q3171" s="11">
        <f t="shared" si="98"/>
        <v>2013</v>
      </c>
      <c r="R3171" s="9">
        <f t="shared" si="99"/>
        <v>41591.737974537034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 t="s">
        <v>8316</v>
      </c>
      <c r="P3172" t="s">
        <v>8317</v>
      </c>
      <c r="Q3172" s="11">
        <f t="shared" si="98"/>
        <v>2014</v>
      </c>
      <c r="R3172" s="9">
        <f t="shared" si="99"/>
        <v>41789.080370370371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 t="s">
        <v>8316</v>
      </c>
      <c r="P3173" t="s">
        <v>8317</v>
      </c>
      <c r="Q3173" s="11">
        <f t="shared" si="98"/>
        <v>2016</v>
      </c>
      <c r="R3173" s="9">
        <f t="shared" si="99"/>
        <v>42466.608310185184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 t="s">
        <v>8316</v>
      </c>
      <c r="P3174" t="s">
        <v>8317</v>
      </c>
      <c r="Q3174" s="11">
        <f t="shared" si="98"/>
        <v>2012</v>
      </c>
      <c r="R3174" s="9">
        <f t="shared" si="99"/>
        <v>40923.729953703703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 t="s">
        <v>8316</v>
      </c>
      <c r="P3175" t="s">
        <v>8317</v>
      </c>
      <c r="Q3175" s="11">
        <f t="shared" si="98"/>
        <v>2014</v>
      </c>
      <c r="R3175" s="9">
        <f t="shared" si="99"/>
        <v>41878.878379629627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 t="s">
        <v>8316</v>
      </c>
      <c r="P3176" t="s">
        <v>8317</v>
      </c>
      <c r="Q3176" s="11">
        <f t="shared" si="98"/>
        <v>2014</v>
      </c>
      <c r="R3176" s="9">
        <f t="shared" si="99"/>
        <v>41862.864675925928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 t="s">
        <v>8316</v>
      </c>
      <c r="P3177" t="s">
        <v>8317</v>
      </c>
      <c r="Q3177" s="11">
        <f t="shared" si="98"/>
        <v>2010</v>
      </c>
      <c r="R3177" s="9">
        <f t="shared" si="99"/>
        <v>40531.886886574073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 t="s">
        <v>8316</v>
      </c>
      <c r="P3178" t="s">
        <v>8317</v>
      </c>
      <c r="Q3178" s="11">
        <f t="shared" si="98"/>
        <v>2013</v>
      </c>
      <c r="R3178" s="9">
        <f t="shared" si="99"/>
        <v>41477.930914351848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 t="s">
        <v>8316</v>
      </c>
      <c r="P3179" t="s">
        <v>8317</v>
      </c>
      <c r="Q3179" s="11">
        <f t="shared" si="98"/>
        <v>2014</v>
      </c>
      <c r="R3179" s="9">
        <f t="shared" si="99"/>
        <v>41781.666770833333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 t="s">
        <v>8316</v>
      </c>
      <c r="P3180" t="s">
        <v>8317</v>
      </c>
      <c r="Q3180" s="11">
        <f t="shared" si="98"/>
        <v>2014</v>
      </c>
      <c r="R3180" s="9">
        <f t="shared" si="99"/>
        <v>41806.605034722219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 t="s">
        <v>8316</v>
      </c>
      <c r="P3181" t="s">
        <v>8317</v>
      </c>
      <c r="Q3181" s="11">
        <f t="shared" si="98"/>
        <v>2013</v>
      </c>
      <c r="R3181" s="9">
        <f t="shared" si="99"/>
        <v>41375.702210648145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 t="s">
        <v>8316</v>
      </c>
      <c r="P3182" t="s">
        <v>8317</v>
      </c>
      <c r="Q3182" s="11">
        <f t="shared" si="98"/>
        <v>2014</v>
      </c>
      <c r="R3182" s="9">
        <f t="shared" si="99"/>
        <v>41780.412604166668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 t="s">
        <v>8316</v>
      </c>
      <c r="P3183" t="s">
        <v>8317</v>
      </c>
      <c r="Q3183" s="11">
        <f t="shared" si="98"/>
        <v>2014</v>
      </c>
      <c r="R3183" s="9">
        <f t="shared" si="99"/>
        <v>41779.310034722221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 t="s">
        <v>8316</v>
      </c>
      <c r="P3184" t="s">
        <v>8317</v>
      </c>
      <c r="Q3184" s="11">
        <f t="shared" si="98"/>
        <v>2011</v>
      </c>
      <c r="R3184" s="9">
        <f t="shared" si="99"/>
        <v>40883.949317129627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 t="s">
        <v>8316</v>
      </c>
      <c r="P3185" t="s">
        <v>8317</v>
      </c>
      <c r="Q3185" s="11">
        <f t="shared" si="98"/>
        <v>2013</v>
      </c>
      <c r="R3185" s="9">
        <f t="shared" si="99"/>
        <v>41491.79478009259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 t="s">
        <v>8316</v>
      </c>
      <c r="P3186" t="s">
        <v>8317</v>
      </c>
      <c r="Q3186" s="11">
        <f t="shared" si="98"/>
        <v>2014</v>
      </c>
      <c r="R3186" s="9">
        <f t="shared" si="99"/>
        <v>41791.993414351848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 t="s">
        <v>8316</v>
      </c>
      <c r="P3187" t="s">
        <v>8317</v>
      </c>
      <c r="Q3187" s="11">
        <f t="shared" si="98"/>
        <v>2014</v>
      </c>
      <c r="R3187" s="9">
        <f t="shared" si="99"/>
        <v>41829.977326388893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 t="s">
        <v>8316</v>
      </c>
      <c r="P3188" t="s">
        <v>8317</v>
      </c>
      <c r="Q3188" s="11">
        <f t="shared" si="98"/>
        <v>2014</v>
      </c>
      <c r="R3188" s="9">
        <f t="shared" si="99"/>
        <v>41868.924050925925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 t="s">
        <v>8316</v>
      </c>
      <c r="P3189" t="s">
        <v>8317</v>
      </c>
      <c r="Q3189" s="11">
        <f t="shared" si="98"/>
        <v>2014</v>
      </c>
      <c r="R3189" s="9">
        <f t="shared" si="99"/>
        <v>41835.666354166664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 t="s">
        <v>8316</v>
      </c>
      <c r="P3190" t="s">
        <v>8358</v>
      </c>
      <c r="Q3190" s="11">
        <f t="shared" si="98"/>
        <v>2015</v>
      </c>
      <c r="R3190" s="9">
        <f t="shared" si="99"/>
        <v>42144.415532407409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 t="s">
        <v>8316</v>
      </c>
      <c r="P3191" t="s">
        <v>8358</v>
      </c>
      <c r="Q3191" s="11">
        <f t="shared" si="98"/>
        <v>2015</v>
      </c>
      <c r="R3191" s="9">
        <f t="shared" si="99"/>
        <v>42118.346435185187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 t="s">
        <v>8316</v>
      </c>
      <c r="P3192" t="s">
        <v>8358</v>
      </c>
      <c r="Q3192" s="11">
        <f t="shared" si="98"/>
        <v>2016</v>
      </c>
      <c r="R3192" s="9">
        <f t="shared" si="99"/>
        <v>42683.151331018518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 t="s">
        <v>8316</v>
      </c>
      <c r="P3193" t="s">
        <v>8358</v>
      </c>
      <c r="Q3193" s="11">
        <f t="shared" si="98"/>
        <v>2016</v>
      </c>
      <c r="R3193" s="9">
        <f t="shared" si="99"/>
        <v>42538.755428240736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 t="s">
        <v>8316</v>
      </c>
      <c r="P3194" t="s">
        <v>8358</v>
      </c>
      <c r="Q3194" s="11">
        <f t="shared" si="98"/>
        <v>2015</v>
      </c>
      <c r="R3194" s="9">
        <f t="shared" si="99"/>
        <v>42018.94049768518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 t="s">
        <v>8316</v>
      </c>
      <c r="P3195" t="s">
        <v>8358</v>
      </c>
      <c r="Q3195" s="11">
        <f t="shared" si="98"/>
        <v>2015</v>
      </c>
      <c r="R3195" s="9">
        <f t="shared" si="99"/>
        <v>42010.968240740738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 t="s">
        <v>8316</v>
      </c>
      <c r="P3196" t="s">
        <v>8358</v>
      </c>
      <c r="Q3196" s="11">
        <f t="shared" si="98"/>
        <v>2015</v>
      </c>
      <c r="R3196" s="9">
        <f t="shared" si="99"/>
        <v>42182.062476851846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 t="s">
        <v>8316</v>
      </c>
      <c r="P3197" t="s">
        <v>8358</v>
      </c>
      <c r="Q3197" s="11">
        <f t="shared" si="98"/>
        <v>2015</v>
      </c>
      <c r="R3197" s="9">
        <f t="shared" si="99"/>
        <v>42017.594236111108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 t="s">
        <v>8316</v>
      </c>
      <c r="P3198" t="s">
        <v>8358</v>
      </c>
      <c r="Q3198" s="11">
        <f t="shared" si="98"/>
        <v>2015</v>
      </c>
      <c r="R3198" s="9">
        <f t="shared" si="99"/>
        <v>42157.598090277781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 t="s">
        <v>8316</v>
      </c>
      <c r="P3199" t="s">
        <v>8358</v>
      </c>
      <c r="Q3199" s="11">
        <f t="shared" si="98"/>
        <v>2015</v>
      </c>
      <c r="R3199" s="9">
        <f t="shared" si="99"/>
        <v>42009.493263888886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 t="s">
        <v>8316</v>
      </c>
      <c r="P3200" t="s">
        <v>8358</v>
      </c>
      <c r="Q3200" s="11">
        <f t="shared" si="98"/>
        <v>2015</v>
      </c>
      <c r="R3200" s="9">
        <f t="shared" si="99"/>
        <v>42013.424502314811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 t="s">
        <v>8316</v>
      </c>
      <c r="P3201" t="s">
        <v>8358</v>
      </c>
      <c r="Q3201" s="11">
        <f t="shared" si="98"/>
        <v>2014</v>
      </c>
      <c r="R3201" s="9">
        <f t="shared" si="99"/>
        <v>41858.761782407404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 t="s">
        <v>8316</v>
      </c>
      <c r="P3202" t="s">
        <v>8358</v>
      </c>
      <c r="Q3202" s="11">
        <f t="shared" ref="Q3202:Q3265" si="100">YEAR(R3202)</f>
        <v>2016</v>
      </c>
      <c r="R3202" s="9">
        <f t="shared" ref="R3202:R3265" si="101">(((J3202/60)/60/24)+DATE(1970,1,1))</f>
        <v>42460.320613425924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 t="s">
        <v>8316</v>
      </c>
      <c r="P3203" t="s">
        <v>8358</v>
      </c>
      <c r="Q3203" s="11">
        <f t="shared" si="100"/>
        <v>2014</v>
      </c>
      <c r="R3203" s="9">
        <f t="shared" si="101"/>
        <v>41861.767094907409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 t="s">
        <v>8316</v>
      </c>
      <c r="P3204" t="s">
        <v>8358</v>
      </c>
      <c r="Q3204" s="11">
        <f t="shared" si="100"/>
        <v>2015</v>
      </c>
      <c r="R3204" s="9">
        <f t="shared" si="101"/>
        <v>42293.853541666671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 t="s">
        <v>8316</v>
      </c>
      <c r="P3205" t="s">
        <v>8358</v>
      </c>
      <c r="Q3205" s="11">
        <f t="shared" si="100"/>
        <v>2015</v>
      </c>
      <c r="R3205" s="9">
        <f t="shared" si="101"/>
        <v>42242.988680555558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 t="s">
        <v>8316</v>
      </c>
      <c r="P3206" t="s">
        <v>8358</v>
      </c>
      <c r="Q3206" s="11">
        <f t="shared" si="100"/>
        <v>2015</v>
      </c>
      <c r="R3206" s="9">
        <f t="shared" si="101"/>
        <v>42172.686099537037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 t="s">
        <v>8316</v>
      </c>
      <c r="P3207" t="s">
        <v>8358</v>
      </c>
      <c r="Q3207" s="11">
        <f t="shared" si="100"/>
        <v>2015</v>
      </c>
      <c r="R3207" s="9">
        <f t="shared" si="101"/>
        <v>42095.374675925923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 t="s">
        <v>8316</v>
      </c>
      <c r="P3208" t="s">
        <v>8358</v>
      </c>
      <c r="Q3208" s="11">
        <f t="shared" si="100"/>
        <v>2015</v>
      </c>
      <c r="R3208" s="9">
        <f t="shared" si="101"/>
        <v>42236.276053240741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 t="s">
        <v>8316</v>
      </c>
      <c r="P3209" t="s">
        <v>8358</v>
      </c>
      <c r="Q3209" s="11">
        <f t="shared" si="100"/>
        <v>2015</v>
      </c>
      <c r="R3209" s="9">
        <f t="shared" si="101"/>
        <v>42057.277858796297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 t="s">
        <v>8316</v>
      </c>
      <c r="P3210" t="s">
        <v>8317</v>
      </c>
      <c r="Q3210" s="11">
        <f t="shared" si="100"/>
        <v>2014</v>
      </c>
      <c r="R3210" s="9">
        <f t="shared" si="101"/>
        <v>41827.605057870373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 t="s">
        <v>8316</v>
      </c>
      <c r="P3211" t="s">
        <v>8317</v>
      </c>
      <c r="Q3211" s="11">
        <f t="shared" si="100"/>
        <v>2014</v>
      </c>
      <c r="R3211" s="9">
        <f t="shared" si="101"/>
        <v>41778.637245370373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 t="s">
        <v>8316</v>
      </c>
      <c r="P3212" t="s">
        <v>8317</v>
      </c>
      <c r="Q3212" s="11">
        <f t="shared" si="100"/>
        <v>2012</v>
      </c>
      <c r="R3212" s="9">
        <f t="shared" si="101"/>
        <v>41013.936562499999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 t="s">
        <v>8316</v>
      </c>
      <c r="P3213" t="s">
        <v>8317</v>
      </c>
      <c r="Q3213" s="11">
        <f t="shared" si="100"/>
        <v>2014</v>
      </c>
      <c r="R3213" s="9">
        <f t="shared" si="101"/>
        <v>41834.586574074077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 t="s">
        <v>8316</v>
      </c>
      <c r="P3214" t="s">
        <v>8317</v>
      </c>
      <c r="Q3214" s="11">
        <f t="shared" si="100"/>
        <v>2014</v>
      </c>
      <c r="R3214" s="9">
        <f t="shared" si="101"/>
        <v>41829.795729166668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 t="s">
        <v>8316</v>
      </c>
      <c r="P3215" t="s">
        <v>8317</v>
      </c>
      <c r="Q3215" s="11">
        <f t="shared" si="100"/>
        <v>2015</v>
      </c>
      <c r="R3215" s="9">
        <f t="shared" si="101"/>
        <v>42171.763414351852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 t="s">
        <v>8316</v>
      </c>
      <c r="P3216" t="s">
        <v>8317</v>
      </c>
      <c r="Q3216" s="11">
        <f t="shared" si="100"/>
        <v>2015</v>
      </c>
      <c r="R3216" s="9">
        <f t="shared" si="101"/>
        <v>42337.792511574073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 t="s">
        <v>8316</v>
      </c>
      <c r="P3217" t="s">
        <v>8317</v>
      </c>
      <c r="Q3217" s="11">
        <f t="shared" si="100"/>
        <v>2015</v>
      </c>
      <c r="R3217" s="9">
        <f t="shared" si="101"/>
        <v>42219.665173611109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 t="s">
        <v>8316</v>
      </c>
      <c r="P3218" t="s">
        <v>8317</v>
      </c>
      <c r="Q3218" s="11">
        <f t="shared" si="100"/>
        <v>2015</v>
      </c>
      <c r="R3218" s="9">
        <f t="shared" si="101"/>
        <v>42165.462627314817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 t="s">
        <v>8316</v>
      </c>
      <c r="P3219" t="s">
        <v>8317</v>
      </c>
      <c r="Q3219" s="11">
        <f t="shared" si="100"/>
        <v>2016</v>
      </c>
      <c r="R3219" s="9">
        <f t="shared" si="101"/>
        <v>42648.546111111107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 t="s">
        <v>8316</v>
      </c>
      <c r="P3220" t="s">
        <v>8317</v>
      </c>
      <c r="Q3220" s="11">
        <f t="shared" si="100"/>
        <v>2014</v>
      </c>
      <c r="R3220" s="9">
        <f t="shared" si="101"/>
        <v>41971.002152777779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 t="s">
        <v>8316</v>
      </c>
      <c r="P3221" t="s">
        <v>8317</v>
      </c>
      <c r="Q3221" s="11">
        <f t="shared" si="100"/>
        <v>2015</v>
      </c>
      <c r="R3221" s="9">
        <f t="shared" si="101"/>
        <v>42050.983182870375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 t="s">
        <v>8316</v>
      </c>
      <c r="P3222" t="s">
        <v>8317</v>
      </c>
      <c r="Q3222" s="11">
        <f t="shared" si="100"/>
        <v>2017</v>
      </c>
      <c r="R3222" s="9">
        <f t="shared" si="101"/>
        <v>42772.833379629628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 t="s">
        <v>8316</v>
      </c>
      <c r="P3223" t="s">
        <v>8317</v>
      </c>
      <c r="Q3223" s="11">
        <f t="shared" si="100"/>
        <v>2015</v>
      </c>
      <c r="R3223" s="9">
        <f t="shared" si="101"/>
        <v>42155.696793981479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 t="s">
        <v>8316</v>
      </c>
      <c r="P3224" t="s">
        <v>8317</v>
      </c>
      <c r="Q3224" s="11">
        <f t="shared" si="100"/>
        <v>2015</v>
      </c>
      <c r="R3224" s="9">
        <f t="shared" si="101"/>
        <v>42270.582141203704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 t="s">
        <v>8316</v>
      </c>
      <c r="P3225" t="s">
        <v>8317</v>
      </c>
      <c r="Q3225" s="11">
        <f t="shared" si="100"/>
        <v>2015</v>
      </c>
      <c r="R3225" s="9">
        <f t="shared" si="101"/>
        <v>42206.835370370376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 t="s">
        <v>8316</v>
      </c>
      <c r="P3226" t="s">
        <v>8317</v>
      </c>
      <c r="Q3226" s="11">
        <f t="shared" si="100"/>
        <v>2016</v>
      </c>
      <c r="R3226" s="9">
        <f t="shared" si="101"/>
        <v>42697.850844907407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 t="s">
        <v>8316</v>
      </c>
      <c r="P3227" t="s">
        <v>8317</v>
      </c>
      <c r="Q3227" s="11">
        <f t="shared" si="100"/>
        <v>2016</v>
      </c>
      <c r="R3227" s="9">
        <f t="shared" si="101"/>
        <v>42503.559467592597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 t="s">
        <v>8316</v>
      </c>
      <c r="P3228" t="s">
        <v>8317</v>
      </c>
      <c r="Q3228" s="11">
        <f t="shared" si="100"/>
        <v>2015</v>
      </c>
      <c r="R3228" s="9">
        <f t="shared" si="101"/>
        <v>42277.583472222221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 t="s">
        <v>8316</v>
      </c>
      <c r="P3229" t="s">
        <v>8317</v>
      </c>
      <c r="Q3229" s="11">
        <f t="shared" si="100"/>
        <v>2016</v>
      </c>
      <c r="R3229" s="9">
        <f t="shared" si="101"/>
        <v>42722.882361111115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 t="s">
        <v>8316</v>
      </c>
      <c r="P3230" t="s">
        <v>8317</v>
      </c>
      <c r="Q3230" s="11">
        <f t="shared" si="100"/>
        <v>2015</v>
      </c>
      <c r="R3230" s="9">
        <f t="shared" si="101"/>
        <v>42323.70930555556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 t="s">
        <v>8316</v>
      </c>
      <c r="P3231" t="s">
        <v>8317</v>
      </c>
      <c r="Q3231" s="11">
        <f t="shared" si="100"/>
        <v>2014</v>
      </c>
      <c r="R3231" s="9">
        <f t="shared" si="101"/>
        <v>41933.291643518518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 t="s">
        <v>8316</v>
      </c>
      <c r="P3232" t="s">
        <v>8317</v>
      </c>
      <c r="Q3232" s="11">
        <f t="shared" si="100"/>
        <v>2014</v>
      </c>
      <c r="R3232" s="9">
        <f t="shared" si="101"/>
        <v>41898.168125000004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 t="s">
        <v>8316</v>
      </c>
      <c r="P3233" t="s">
        <v>8317</v>
      </c>
      <c r="Q3233" s="11">
        <f t="shared" si="100"/>
        <v>2016</v>
      </c>
      <c r="R3233" s="9">
        <f t="shared" si="101"/>
        <v>42446.943831018521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 t="s">
        <v>8316</v>
      </c>
      <c r="P3234" t="s">
        <v>8317</v>
      </c>
      <c r="Q3234" s="11">
        <f t="shared" si="100"/>
        <v>2016</v>
      </c>
      <c r="R3234" s="9">
        <f t="shared" si="101"/>
        <v>42463.81385416667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 t="s">
        <v>8316</v>
      </c>
      <c r="P3235" t="s">
        <v>8317</v>
      </c>
      <c r="Q3235" s="11">
        <f t="shared" si="100"/>
        <v>2017</v>
      </c>
      <c r="R3235" s="9">
        <f t="shared" si="101"/>
        <v>42766.805034722223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 t="s">
        <v>8316</v>
      </c>
      <c r="P3236" t="s">
        <v>8317</v>
      </c>
      <c r="Q3236" s="11">
        <f t="shared" si="100"/>
        <v>2016</v>
      </c>
      <c r="R3236" s="9">
        <f t="shared" si="101"/>
        <v>42734.789444444439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 t="s">
        <v>8316</v>
      </c>
      <c r="P3237" t="s">
        <v>8317</v>
      </c>
      <c r="Q3237" s="11">
        <f t="shared" si="100"/>
        <v>2016</v>
      </c>
      <c r="R3237" s="9">
        <f t="shared" si="101"/>
        <v>42522.347812499997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 t="s">
        <v>8316</v>
      </c>
      <c r="P3238" t="s">
        <v>8317</v>
      </c>
      <c r="Q3238" s="11">
        <f t="shared" si="100"/>
        <v>2016</v>
      </c>
      <c r="R3238" s="9">
        <f t="shared" si="101"/>
        <v>42702.917048611111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 t="s">
        <v>8316</v>
      </c>
      <c r="P3239" t="s">
        <v>8317</v>
      </c>
      <c r="Q3239" s="11">
        <f t="shared" si="100"/>
        <v>2015</v>
      </c>
      <c r="R3239" s="9">
        <f t="shared" si="101"/>
        <v>42252.474351851852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 t="s">
        <v>8316</v>
      </c>
      <c r="P3240" t="s">
        <v>8317</v>
      </c>
      <c r="Q3240" s="11">
        <f t="shared" si="100"/>
        <v>2015</v>
      </c>
      <c r="R3240" s="9">
        <f t="shared" si="101"/>
        <v>42156.510393518518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 t="s">
        <v>8316</v>
      </c>
      <c r="P3241" t="s">
        <v>8317</v>
      </c>
      <c r="Q3241" s="11">
        <f t="shared" si="100"/>
        <v>2015</v>
      </c>
      <c r="R3241" s="9">
        <f t="shared" si="101"/>
        <v>42278.089039351849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 t="s">
        <v>8316</v>
      </c>
      <c r="P3242" t="s">
        <v>8317</v>
      </c>
      <c r="Q3242" s="11">
        <f t="shared" si="100"/>
        <v>2017</v>
      </c>
      <c r="R3242" s="9">
        <f t="shared" si="101"/>
        <v>42754.693842592591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 t="s">
        <v>8316</v>
      </c>
      <c r="P3243" t="s">
        <v>8317</v>
      </c>
      <c r="Q3243" s="11">
        <f t="shared" si="100"/>
        <v>2014</v>
      </c>
      <c r="R3243" s="9">
        <f t="shared" si="101"/>
        <v>41893.324884259258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 t="s">
        <v>8316</v>
      </c>
      <c r="P3244" t="s">
        <v>8317</v>
      </c>
      <c r="Q3244" s="11">
        <f t="shared" si="100"/>
        <v>2014</v>
      </c>
      <c r="R3244" s="9">
        <f t="shared" si="101"/>
        <v>41871.755694444444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 t="s">
        <v>8316</v>
      </c>
      <c r="P3245" t="s">
        <v>8317</v>
      </c>
      <c r="Q3245" s="11">
        <f t="shared" si="100"/>
        <v>2015</v>
      </c>
      <c r="R3245" s="9">
        <f t="shared" si="101"/>
        <v>42262.096782407403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 t="s">
        <v>8316</v>
      </c>
      <c r="P3246" t="s">
        <v>8317</v>
      </c>
      <c r="Q3246" s="11">
        <f t="shared" si="100"/>
        <v>2016</v>
      </c>
      <c r="R3246" s="9">
        <f t="shared" si="101"/>
        <v>42675.694236111114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 t="s">
        <v>8316</v>
      </c>
      <c r="P3247" t="s">
        <v>8317</v>
      </c>
      <c r="Q3247" s="11">
        <f t="shared" si="100"/>
        <v>2015</v>
      </c>
      <c r="R3247" s="9">
        <f t="shared" si="101"/>
        <v>42135.60020833333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 t="s">
        <v>8316</v>
      </c>
      <c r="P3248" t="s">
        <v>8317</v>
      </c>
      <c r="Q3248" s="11">
        <f t="shared" si="100"/>
        <v>2015</v>
      </c>
      <c r="R3248" s="9">
        <f t="shared" si="101"/>
        <v>42230.472222222219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 t="s">
        <v>8316</v>
      </c>
      <c r="P3249" t="s">
        <v>8317</v>
      </c>
      <c r="Q3249" s="11">
        <f t="shared" si="100"/>
        <v>2015</v>
      </c>
      <c r="R3249" s="9">
        <f t="shared" si="101"/>
        <v>42167.434166666666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 t="s">
        <v>8316</v>
      </c>
      <c r="P3250" t="s">
        <v>8317</v>
      </c>
      <c r="Q3250" s="11">
        <f t="shared" si="100"/>
        <v>2015</v>
      </c>
      <c r="R3250" s="9">
        <f t="shared" si="101"/>
        <v>42068.888391203705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 t="s">
        <v>8316</v>
      </c>
      <c r="P3251" t="s">
        <v>8317</v>
      </c>
      <c r="Q3251" s="11">
        <f t="shared" si="100"/>
        <v>2015</v>
      </c>
      <c r="R3251" s="9">
        <f t="shared" si="101"/>
        <v>42145.746689814812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 t="s">
        <v>8316</v>
      </c>
      <c r="P3252" t="s">
        <v>8317</v>
      </c>
      <c r="Q3252" s="11">
        <f t="shared" si="100"/>
        <v>2014</v>
      </c>
      <c r="R3252" s="9">
        <f t="shared" si="101"/>
        <v>41918.742175925923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 t="s">
        <v>8316</v>
      </c>
      <c r="P3253" t="s">
        <v>8317</v>
      </c>
      <c r="Q3253" s="11">
        <f t="shared" si="100"/>
        <v>2015</v>
      </c>
      <c r="R3253" s="9">
        <f t="shared" si="101"/>
        <v>42146.731087962966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 t="s">
        <v>8316</v>
      </c>
      <c r="P3254" t="s">
        <v>8317</v>
      </c>
      <c r="Q3254" s="11">
        <f t="shared" si="100"/>
        <v>2016</v>
      </c>
      <c r="R3254" s="9">
        <f t="shared" si="101"/>
        <v>42590.472685185188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 t="s">
        <v>8316</v>
      </c>
      <c r="P3255" t="s">
        <v>8317</v>
      </c>
      <c r="Q3255" s="11">
        <f t="shared" si="100"/>
        <v>2016</v>
      </c>
      <c r="R3255" s="9">
        <f t="shared" si="101"/>
        <v>42602.576712962968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 t="s">
        <v>8316</v>
      </c>
      <c r="P3256" t="s">
        <v>8317</v>
      </c>
      <c r="Q3256" s="11">
        <f t="shared" si="100"/>
        <v>2015</v>
      </c>
      <c r="R3256" s="9">
        <f t="shared" si="101"/>
        <v>42059.085752314815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 t="s">
        <v>8316</v>
      </c>
      <c r="P3257" t="s">
        <v>8317</v>
      </c>
      <c r="Q3257" s="11">
        <f t="shared" si="100"/>
        <v>2014</v>
      </c>
      <c r="R3257" s="9">
        <f t="shared" si="101"/>
        <v>41889.768229166664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 t="s">
        <v>8316</v>
      </c>
      <c r="P3258" t="s">
        <v>8317</v>
      </c>
      <c r="Q3258" s="11">
        <f t="shared" si="100"/>
        <v>2015</v>
      </c>
      <c r="R3258" s="9">
        <f t="shared" si="101"/>
        <v>42144.573807870373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 t="s">
        <v>8316</v>
      </c>
      <c r="P3259" t="s">
        <v>8317</v>
      </c>
      <c r="Q3259" s="11">
        <f t="shared" si="100"/>
        <v>2017</v>
      </c>
      <c r="R3259" s="9">
        <f t="shared" si="101"/>
        <v>42758.559629629628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 t="s">
        <v>8316</v>
      </c>
      <c r="P3260" t="s">
        <v>8317</v>
      </c>
      <c r="Q3260" s="11">
        <f t="shared" si="100"/>
        <v>2014</v>
      </c>
      <c r="R3260" s="9">
        <f t="shared" si="101"/>
        <v>41982.887280092589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 t="s">
        <v>8316</v>
      </c>
      <c r="P3261" t="s">
        <v>8317</v>
      </c>
      <c r="Q3261" s="11">
        <f t="shared" si="100"/>
        <v>2016</v>
      </c>
      <c r="R3261" s="9">
        <f t="shared" si="101"/>
        <v>42614.760937500003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 t="s">
        <v>8316</v>
      </c>
      <c r="P3262" t="s">
        <v>8317</v>
      </c>
      <c r="Q3262" s="11">
        <f t="shared" si="100"/>
        <v>2015</v>
      </c>
      <c r="R3262" s="9">
        <f t="shared" si="101"/>
        <v>42303.672662037032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 t="s">
        <v>8316</v>
      </c>
      <c r="P3263" t="s">
        <v>8317</v>
      </c>
      <c r="Q3263" s="11">
        <f t="shared" si="100"/>
        <v>2015</v>
      </c>
      <c r="R3263" s="9">
        <f t="shared" si="101"/>
        <v>42171.725416666668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 t="s">
        <v>8316</v>
      </c>
      <c r="P3264" t="s">
        <v>8317</v>
      </c>
      <c r="Q3264" s="11">
        <f t="shared" si="100"/>
        <v>2014</v>
      </c>
      <c r="R3264" s="9">
        <f t="shared" si="101"/>
        <v>41964.315532407403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 t="s">
        <v>8316</v>
      </c>
      <c r="P3265" t="s">
        <v>8317</v>
      </c>
      <c r="Q3265" s="11">
        <f t="shared" si="100"/>
        <v>2015</v>
      </c>
      <c r="R3265" s="9">
        <f t="shared" si="101"/>
        <v>42284.516064814816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 t="s">
        <v>8316</v>
      </c>
      <c r="P3266" t="s">
        <v>8317</v>
      </c>
      <c r="Q3266" s="11">
        <f t="shared" ref="Q3266:Q3329" si="102">YEAR(R3266)</f>
        <v>2015</v>
      </c>
      <c r="R3266" s="9">
        <f t="shared" ref="R3266:R3329" si="103">(((J3266/60)/60/24)+DATE(1970,1,1))</f>
        <v>42016.800208333334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 t="s">
        <v>8316</v>
      </c>
      <c r="P3267" t="s">
        <v>8317</v>
      </c>
      <c r="Q3267" s="11">
        <f t="shared" si="102"/>
        <v>2015</v>
      </c>
      <c r="R3267" s="9">
        <f t="shared" si="103"/>
        <v>42311.711979166663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 t="s">
        <v>8316</v>
      </c>
      <c r="P3268" t="s">
        <v>8317</v>
      </c>
      <c r="Q3268" s="11">
        <f t="shared" si="102"/>
        <v>2015</v>
      </c>
      <c r="R3268" s="9">
        <f t="shared" si="103"/>
        <v>42136.536134259266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 t="s">
        <v>8316</v>
      </c>
      <c r="P3269" t="s">
        <v>8317</v>
      </c>
      <c r="Q3269" s="11">
        <f t="shared" si="102"/>
        <v>2015</v>
      </c>
      <c r="R3269" s="9">
        <f t="shared" si="103"/>
        <v>42172.757638888885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 t="s">
        <v>8316</v>
      </c>
      <c r="P3270" t="s">
        <v>8317</v>
      </c>
      <c r="Q3270" s="11">
        <f t="shared" si="102"/>
        <v>2016</v>
      </c>
      <c r="R3270" s="9">
        <f t="shared" si="103"/>
        <v>42590.90425925926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 t="s">
        <v>8316</v>
      </c>
      <c r="P3271" t="s">
        <v>8317</v>
      </c>
      <c r="Q3271" s="11">
        <f t="shared" si="102"/>
        <v>2015</v>
      </c>
      <c r="R3271" s="9">
        <f t="shared" si="103"/>
        <v>42137.395798611105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 t="s">
        <v>8316</v>
      </c>
      <c r="P3272" t="s">
        <v>8317</v>
      </c>
      <c r="Q3272" s="11">
        <f t="shared" si="102"/>
        <v>2015</v>
      </c>
      <c r="R3272" s="9">
        <f t="shared" si="103"/>
        <v>42167.533159722225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 t="s">
        <v>8316</v>
      </c>
      <c r="P3273" t="s">
        <v>8317</v>
      </c>
      <c r="Q3273" s="11">
        <f t="shared" si="102"/>
        <v>2014</v>
      </c>
      <c r="R3273" s="9">
        <f t="shared" si="103"/>
        <v>41915.437210648146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 t="s">
        <v>8316</v>
      </c>
      <c r="P3274" t="s">
        <v>8317</v>
      </c>
      <c r="Q3274" s="11">
        <f t="shared" si="102"/>
        <v>2015</v>
      </c>
      <c r="R3274" s="9">
        <f t="shared" si="103"/>
        <v>42284.500104166669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 t="s">
        <v>8316</v>
      </c>
      <c r="P3275" t="s">
        <v>8317</v>
      </c>
      <c r="Q3275" s="11">
        <f t="shared" si="102"/>
        <v>2016</v>
      </c>
      <c r="R3275" s="9">
        <f t="shared" si="103"/>
        <v>42611.801412037035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 t="s">
        <v>8316</v>
      </c>
      <c r="P3276" t="s">
        <v>8317</v>
      </c>
      <c r="Q3276" s="11">
        <f t="shared" si="102"/>
        <v>2016</v>
      </c>
      <c r="R3276" s="9">
        <f t="shared" si="103"/>
        <v>42400.704537037032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 t="s">
        <v>8316</v>
      </c>
      <c r="P3277" t="s">
        <v>8317</v>
      </c>
      <c r="Q3277" s="11">
        <f t="shared" si="102"/>
        <v>2015</v>
      </c>
      <c r="R3277" s="9">
        <f t="shared" si="103"/>
        <v>42017.88045138889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 t="s">
        <v>8316</v>
      </c>
      <c r="P3278" t="s">
        <v>8317</v>
      </c>
      <c r="Q3278" s="11">
        <f t="shared" si="102"/>
        <v>2016</v>
      </c>
      <c r="R3278" s="9">
        <f t="shared" si="103"/>
        <v>42426.949988425928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 t="s">
        <v>8316</v>
      </c>
      <c r="P3279" t="s">
        <v>8317</v>
      </c>
      <c r="Q3279" s="11">
        <f t="shared" si="102"/>
        <v>2014</v>
      </c>
      <c r="R3279" s="9">
        <f t="shared" si="103"/>
        <v>41931.682939814818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 t="s">
        <v>8316</v>
      </c>
      <c r="P3280" t="s">
        <v>8317</v>
      </c>
      <c r="Q3280" s="11">
        <f t="shared" si="102"/>
        <v>2015</v>
      </c>
      <c r="R3280" s="9">
        <f t="shared" si="103"/>
        <v>42124.848414351851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 t="s">
        <v>8316</v>
      </c>
      <c r="P3281" t="s">
        <v>8317</v>
      </c>
      <c r="Q3281" s="11">
        <f t="shared" si="102"/>
        <v>2016</v>
      </c>
      <c r="R3281" s="9">
        <f t="shared" si="103"/>
        <v>42431.102534722217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 t="s">
        <v>8316</v>
      </c>
      <c r="P3282" t="s">
        <v>8317</v>
      </c>
      <c r="Q3282" s="11">
        <f t="shared" si="102"/>
        <v>2015</v>
      </c>
      <c r="R3282" s="9">
        <f t="shared" si="103"/>
        <v>42121.756921296299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 t="s">
        <v>8316</v>
      </c>
      <c r="P3283" t="s">
        <v>8317</v>
      </c>
      <c r="Q3283" s="11">
        <f t="shared" si="102"/>
        <v>2015</v>
      </c>
      <c r="R3283" s="9">
        <f t="shared" si="103"/>
        <v>42219.019733796296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 t="s">
        <v>8316</v>
      </c>
      <c r="P3284" t="s">
        <v>8317</v>
      </c>
      <c r="Q3284" s="11">
        <f t="shared" si="102"/>
        <v>2016</v>
      </c>
      <c r="R3284" s="9">
        <f t="shared" si="103"/>
        <v>42445.19430555556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 t="s">
        <v>8316</v>
      </c>
      <c r="P3285" t="s">
        <v>8317</v>
      </c>
      <c r="Q3285" s="11">
        <f t="shared" si="102"/>
        <v>2016</v>
      </c>
      <c r="R3285" s="9">
        <f t="shared" si="103"/>
        <v>42379.74418981481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 t="s">
        <v>8316</v>
      </c>
      <c r="P3286" t="s">
        <v>8317</v>
      </c>
      <c r="Q3286" s="11">
        <f t="shared" si="102"/>
        <v>2016</v>
      </c>
      <c r="R3286" s="9">
        <f t="shared" si="103"/>
        <v>42380.884872685187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 t="s">
        <v>8316</v>
      </c>
      <c r="P3287" t="s">
        <v>8317</v>
      </c>
      <c r="Q3287" s="11">
        <f t="shared" si="102"/>
        <v>2017</v>
      </c>
      <c r="R3287" s="9">
        <f t="shared" si="103"/>
        <v>42762.942430555559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 t="s">
        <v>8316</v>
      </c>
      <c r="P3288" t="s">
        <v>8317</v>
      </c>
      <c r="Q3288" s="11">
        <f t="shared" si="102"/>
        <v>2016</v>
      </c>
      <c r="R3288" s="9">
        <f t="shared" si="103"/>
        <v>42567.840069444443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 t="s">
        <v>8316</v>
      </c>
      <c r="P3289" t="s">
        <v>8317</v>
      </c>
      <c r="Q3289" s="11">
        <f t="shared" si="102"/>
        <v>2015</v>
      </c>
      <c r="R3289" s="9">
        <f t="shared" si="103"/>
        <v>42311.750324074077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 t="s">
        <v>8316</v>
      </c>
      <c r="P3290" t="s">
        <v>8317</v>
      </c>
      <c r="Q3290" s="11">
        <f t="shared" si="102"/>
        <v>2016</v>
      </c>
      <c r="R3290" s="9">
        <f t="shared" si="103"/>
        <v>42505.774479166663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 t="s">
        <v>8316</v>
      </c>
      <c r="P3291" t="s">
        <v>8317</v>
      </c>
      <c r="Q3291" s="11">
        <f t="shared" si="102"/>
        <v>2017</v>
      </c>
      <c r="R3291" s="9">
        <f t="shared" si="103"/>
        <v>42758.368078703701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 t="s">
        <v>8316</v>
      </c>
      <c r="P3292" t="s">
        <v>8317</v>
      </c>
      <c r="Q3292" s="11">
        <f t="shared" si="102"/>
        <v>2017</v>
      </c>
      <c r="R3292" s="9">
        <f t="shared" si="103"/>
        <v>42775.51494212963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 t="s">
        <v>8316</v>
      </c>
      <c r="P3293" t="s">
        <v>8317</v>
      </c>
      <c r="Q3293" s="11">
        <f t="shared" si="102"/>
        <v>2015</v>
      </c>
      <c r="R3293" s="9">
        <f t="shared" si="103"/>
        <v>42232.702546296292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 t="s">
        <v>8316</v>
      </c>
      <c r="P3294" t="s">
        <v>8317</v>
      </c>
      <c r="Q3294" s="11">
        <f t="shared" si="102"/>
        <v>2015</v>
      </c>
      <c r="R3294" s="9">
        <f t="shared" si="103"/>
        <v>42282.770231481481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 t="s">
        <v>8316</v>
      </c>
      <c r="P3295" t="s">
        <v>8317</v>
      </c>
      <c r="Q3295" s="11">
        <f t="shared" si="102"/>
        <v>2017</v>
      </c>
      <c r="R3295" s="9">
        <f t="shared" si="103"/>
        <v>42768.425370370373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 t="s">
        <v>8316</v>
      </c>
      <c r="P3296" t="s">
        <v>8317</v>
      </c>
      <c r="Q3296" s="11">
        <f t="shared" si="102"/>
        <v>2015</v>
      </c>
      <c r="R3296" s="9">
        <f t="shared" si="103"/>
        <v>42141.541134259256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 t="s">
        <v>8316</v>
      </c>
      <c r="P3297" t="s">
        <v>8317</v>
      </c>
      <c r="Q3297" s="11">
        <f t="shared" si="102"/>
        <v>2016</v>
      </c>
      <c r="R3297" s="9">
        <f t="shared" si="103"/>
        <v>42609.442465277782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 t="s">
        <v>8316</v>
      </c>
      <c r="P3298" t="s">
        <v>8317</v>
      </c>
      <c r="Q3298" s="11">
        <f t="shared" si="102"/>
        <v>2015</v>
      </c>
      <c r="R3298" s="9">
        <f t="shared" si="103"/>
        <v>42309.756620370375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 t="s">
        <v>8316</v>
      </c>
      <c r="P3299" t="s">
        <v>8317</v>
      </c>
      <c r="Q3299" s="11">
        <f t="shared" si="102"/>
        <v>2015</v>
      </c>
      <c r="R3299" s="9">
        <f t="shared" si="103"/>
        <v>42193.771481481483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 t="s">
        <v>8316</v>
      </c>
      <c r="P3300" t="s">
        <v>8317</v>
      </c>
      <c r="Q3300" s="11">
        <f t="shared" si="102"/>
        <v>2015</v>
      </c>
      <c r="R3300" s="9">
        <f t="shared" si="103"/>
        <v>42239.957962962959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 t="s">
        <v>8316</v>
      </c>
      <c r="P3301" t="s">
        <v>8317</v>
      </c>
      <c r="Q3301" s="11">
        <f t="shared" si="102"/>
        <v>2015</v>
      </c>
      <c r="R3301" s="9">
        <f t="shared" si="103"/>
        <v>42261.917395833334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 t="s">
        <v>8316</v>
      </c>
      <c r="P3302" t="s">
        <v>8317</v>
      </c>
      <c r="Q3302" s="11">
        <f t="shared" si="102"/>
        <v>2015</v>
      </c>
      <c r="R3302" s="9">
        <f t="shared" si="103"/>
        <v>42102.743773148148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 t="s">
        <v>8316</v>
      </c>
      <c r="P3303" t="s">
        <v>8317</v>
      </c>
      <c r="Q3303" s="11">
        <f t="shared" si="102"/>
        <v>2016</v>
      </c>
      <c r="R3303" s="9">
        <f t="shared" si="103"/>
        <v>42538.73583333334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 t="s">
        <v>8316</v>
      </c>
      <c r="P3304" t="s">
        <v>8317</v>
      </c>
      <c r="Q3304" s="11">
        <f t="shared" si="102"/>
        <v>2016</v>
      </c>
      <c r="R3304" s="9">
        <f t="shared" si="103"/>
        <v>42681.35157407407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 t="s">
        <v>8316</v>
      </c>
      <c r="P3305" t="s">
        <v>8317</v>
      </c>
      <c r="Q3305" s="11">
        <f t="shared" si="102"/>
        <v>2015</v>
      </c>
      <c r="R3305" s="9">
        <f t="shared" si="103"/>
        <v>42056.65143518518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 t="s">
        <v>8316</v>
      </c>
      <c r="P3306" t="s">
        <v>8317</v>
      </c>
      <c r="Q3306" s="11">
        <f t="shared" si="102"/>
        <v>2016</v>
      </c>
      <c r="R3306" s="9">
        <f t="shared" si="103"/>
        <v>42696.624444444446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 t="s">
        <v>8316</v>
      </c>
      <c r="P3307" t="s">
        <v>8317</v>
      </c>
      <c r="Q3307" s="11">
        <f t="shared" si="102"/>
        <v>2015</v>
      </c>
      <c r="R3307" s="9">
        <f t="shared" si="103"/>
        <v>42186.855879629627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 t="s">
        <v>8316</v>
      </c>
      <c r="P3308" t="s">
        <v>8317</v>
      </c>
      <c r="Q3308" s="11">
        <f t="shared" si="102"/>
        <v>2016</v>
      </c>
      <c r="R3308" s="9">
        <f t="shared" si="103"/>
        <v>42493.219236111108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 t="s">
        <v>8316</v>
      </c>
      <c r="P3309" t="s">
        <v>8317</v>
      </c>
      <c r="Q3309" s="11">
        <f t="shared" si="102"/>
        <v>2016</v>
      </c>
      <c r="R3309" s="9">
        <f t="shared" si="103"/>
        <v>42475.057164351849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 t="s">
        <v>8316</v>
      </c>
      <c r="P3310" t="s">
        <v>8317</v>
      </c>
      <c r="Q3310" s="11">
        <f t="shared" si="102"/>
        <v>2016</v>
      </c>
      <c r="R3310" s="9">
        <f t="shared" si="103"/>
        <v>42452.876909722225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 t="s">
        <v>8316</v>
      </c>
      <c r="P3311" t="s">
        <v>8317</v>
      </c>
      <c r="Q3311" s="11">
        <f t="shared" si="102"/>
        <v>2016</v>
      </c>
      <c r="R3311" s="9">
        <f t="shared" si="103"/>
        <v>42628.650208333333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 t="s">
        <v>8316</v>
      </c>
      <c r="P3312" t="s">
        <v>8317</v>
      </c>
      <c r="Q3312" s="11">
        <f t="shared" si="102"/>
        <v>2015</v>
      </c>
      <c r="R3312" s="9">
        <f t="shared" si="103"/>
        <v>42253.928530092591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 t="s">
        <v>8316</v>
      </c>
      <c r="P3313" t="s">
        <v>8317</v>
      </c>
      <c r="Q3313" s="11">
        <f t="shared" si="102"/>
        <v>2015</v>
      </c>
      <c r="R3313" s="9">
        <f t="shared" si="103"/>
        <v>42264.29178240741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 t="s">
        <v>8316</v>
      </c>
      <c r="P3314" t="s">
        <v>8317</v>
      </c>
      <c r="Q3314" s="11">
        <f t="shared" si="102"/>
        <v>2016</v>
      </c>
      <c r="R3314" s="9">
        <f t="shared" si="103"/>
        <v>42664.809560185182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 t="s">
        <v>8316</v>
      </c>
      <c r="P3315" t="s">
        <v>8317</v>
      </c>
      <c r="Q3315" s="11">
        <f t="shared" si="102"/>
        <v>2016</v>
      </c>
      <c r="R3315" s="9">
        <f t="shared" si="103"/>
        <v>42382.244409722218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 t="s">
        <v>8316</v>
      </c>
      <c r="P3316" t="s">
        <v>8317</v>
      </c>
      <c r="Q3316" s="11">
        <f t="shared" si="102"/>
        <v>2015</v>
      </c>
      <c r="R3316" s="9">
        <f t="shared" si="103"/>
        <v>42105.267488425925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 t="s">
        <v>8316</v>
      </c>
      <c r="P3317" t="s">
        <v>8317</v>
      </c>
      <c r="Q3317" s="11">
        <f t="shared" si="102"/>
        <v>2016</v>
      </c>
      <c r="R3317" s="9">
        <f t="shared" si="103"/>
        <v>42466.303715277783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 t="s">
        <v>8316</v>
      </c>
      <c r="P3318" t="s">
        <v>8317</v>
      </c>
      <c r="Q3318" s="11">
        <f t="shared" si="102"/>
        <v>2014</v>
      </c>
      <c r="R3318" s="9">
        <f t="shared" si="103"/>
        <v>41826.871238425927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 t="s">
        <v>8316</v>
      </c>
      <c r="P3319" t="s">
        <v>8317</v>
      </c>
      <c r="Q3319" s="11">
        <f t="shared" si="102"/>
        <v>2016</v>
      </c>
      <c r="R3319" s="9">
        <f t="shared" si="103"/>
        <v>42499.039629629624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 t="s">
        <v>8316</v>
      </c>
      <c r="P3320" t="s">
        <v>8317</v>
      </c>
      <c r="Q3320" s="11">
        <f t="shared" si="102"/>
        <v>2016</v>
      </c>
      <c r="R3320" s="9">
        <f t="shared" si="103"/>
        <v>42431.302002314813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 t="s">
        <v>8316</v>
      </c>
      <c r="P3321" t="s">
        <v>8317</v>
      </c>
      <c r="Q3321" s="11">
        <f t="shared" si="102"/>
        <v>2014</v>
      </c>
      <c r="R3321" s="9">
        <f t="shared" si="103"/>
        <v>41990.585486111115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 t="s">
        <v>8316</v>
      </c>
      <c r="P3322" t="s">
        <v>8317</v>
      </c>
      <c r="Q3322" s="11">
        <f t="shared" si="102"/>
        <v>2016</v>
      </c>
      <c r="R3322" s="9">
        <f t="shared" si="103"/>
        <v>42513.045798611114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 t="s">
        <v>8316</v>
      </c>
      <c r="P3323" t="s">
        <v>8317</v>
      </c>
      <c r="Q3323" s="11">
        <f t="shared" si="102"/>
        <v>2014</v>
      </c>
      <c r="R3323" s="9">
        <f t="shared" si="103"/>
        <v>41914.100289351853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 t="s">
        <v>8316</v>
      </c>
      <c r="P3324" t="s">
        <v>8317</v>
      </c>
      <c r="Q3324" s="11">
        <f t="shared" si="102"/>
        <v>2016</v>
      </c>
      <c r="R3324" s="9">
        <f t="shared" si="103"/>
        <v>42521.010370370372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 t="s">
        <v>8316</v>
      </c>
      <c r="P3325" t="s">
        <v>8317</v>
      </c>
      <c r="Q3325" s="11">
        <f t="shared" si="102"/>
        <v>2016</v>
      </c>
      <c r="R3325" s="9">
        <f t="shared" si="103"/>
        <v>42608.36583333333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 t="s">
        <v>8316</v>
      </c>
      <c r="P3326" t="s">
        <v>8317</v>
      </c>
      <c r="Q3326" s="11">
        <f t="shared" si="102"/>
        <v>2016</v>
      </c>
      <c r="R3326" s="9">
        <f t="shared" si="103"/>
        <v>42512.58321759259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 t="s">
        <v>8316</v>
      </c>
      <c r="P3327" t="s">
        <v>8317</v>
      </c>
      <c r="Q3327" s="11">
        <f t="shared" si="102"/>
        <v>2015</v>
      </c>
      <c r="R3327" s="9">
        <f t="shared" si="103"/>
        <v>42064.785613425927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 t="s">
        <v>8316</v>
      </c>
      <c r="P3328" t="s">
        <v>8317</v>
      </c>
      <c r="Q3328" s="11">
        <f t="shared" si="102"/>
        <v>2015</v>
      </c>
      <c r="R3328" s="9">
        <f t="shared" si="103"/>
        <v>42041.714178240742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 t="s">
        <v>8316</v>
      </c>
      <c r="P3329" t="s">
        <v>8317</v>
      </c>
      <c r="Q3329" s="11">
        <f t="shared" si="102"/>
        <v>2016</v>
      </c>
      <c r="R3329" s="9">
        <f t="shared" si="103"/>
        <v>42468.374606481477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 t="s">
        <v>8316</v>
      </c>
      <c r="P3330" t="s">
        <v>8317</v>
      </c>
      <c r="Q3330" s="11">
        <f t="shared" ref="Q3330:Q3393" si="104">YEAR(R3330)</f>
        <v>2014</v>
      </c>
      <c r="R3330" s="9">
        <f t="shared" ref="R3330:R3393" si="105">(((J3330/60)/60/24)+DATE(1970,1,1))</f>
        <v>41822.57503472222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 t="s">
        <v>8316</v>
      </c>
      <c r="P3331" t="s">
        <v>8317</v>
      </c>
      <c r="Q3331" s="11">
        <f t="shared" si="104"/>
        <v>2014</v>
      </c>
      <c r="R3331" s="9">
        <f t="shared" si="105"/>
        <v>41837.323009259257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 t="s">
        <v>8316</v>
      </c>
      <c r="P3332" t="s">
        <v>8317</v>
      </c>
      <c r="Q3332" s="11">
        <f t="shared" si="104"/>
        <v>2015</v>
      </c>
      <c r="R3332" s="9">
        <f t="shared" si="105"/>
        <v>42065.887361111112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 t="s">
        <v>8316</v>
      </c>
      <c r="P3333" t="s">
        <v>8317</v>
      </c>
      <c r="Q3333" s="11">
        <f t="shared" si="104"/>
        <v>2015</v>
      </c>
      <c r="R3333" s="9">
        <f t="shared" si="105"/>
        <v>42248.697754629626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 t="s">
        <v>8316</v>
      </c>
      <c r="P3334" t="s">
        <v>8317</v>
      </c>
      <c r="Q3334" s="11">
        <f t="shared" si="104"/>
        <v>2014</v>
      </c>
      <c r="R3334" s="9">
        <f t="shared" si="105"/>
        <v>41809.860300925924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 t="s">
        <v>8316</v>
      </c>
      <c r="P3335" t="s">
        <v>8317</v>
      </c>
      <c r="Q3335" s="11">
        <f t="shared" si="104"/>
        <v>2015</v>
      </c>
      <c r="R3335" s="9">
        <f t="shared" si="105"/>
        <v>42148.676851851851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 t="s">
        <v>8316</v>
      </c>
      <c r="P3336" t="s">
        <v>8317</v>
      </c>
      <c r="Q3336" s="11">
        <f t="shared" si="104"/>
        <v>2015</v>
      </c>
      <c r="R3336" s="9">
        <f t="shared" si="105"/>
        <v>42185.521087962959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 t="s">
        <v>8316</v>
      </c>
      <c r="P3337" t="s">
        <v>8317</v>
      </c>
      <c r="Q3337" s="11">
        <f t="shared" si="104"/>
        <v>2014</v>
      </c>
      <c r="R3337" s="9">
        <f t="shared" si="105"/>
        <v>41827.674143518518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 t="s">
        <v>8316</v>
      </c>
      <c r="P3338" t="s">
        <v>8317</v>
      </c>
      <c r="Q3338" s="11">
        <f t="shared" si="104"/>
        <v>2016</v>
      </c>
      <c r="R3338" s="9">
        <f t="shared" si="105"/>
        <v>42437.398680555561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 t="s">
        <v>8316</v>
      </c>
      <c r="P3339" t="s">
        <v>8317</v>
      </c>
      <c r="Q3339" s="11">
        <f t="shared" si="104"/>
        <v>2014</v>
      </c>
      <c r="R3339" s="9">
        <f t="shared" si="105"/>
        <v>41901.282025462962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 t="s">
        <v>8316</v>
      </c>
      <c r="P3340" t="s">
        <v>8317</v>
      </c>
      <c r="Q3340" s="11">
        <f t="shared" si="104"/>
        <v>2017</v>
      </c>
      <c r="R3340" s="9">
        <f t="shared" si="105"/>
        <v>42769.574999999997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 t="s">
        <v>8316</v>
      </c>
      <c r="P3341" t="s">
        <v>8317</v>
      </c>
      <c r="Q3341" s="11">
        <f t="shared" si="104"/>
        <v>2016</v>
      </c>
      <c r="R3341" s="9">
        <f t="shared" si="105"/>
        <v>42549.665717592594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 t="s">
        <v>8316</v>
      </c>
      <c r="P3342" t="s">
        <v>8317</v>
      </c>
      <c r="Q3342" s="11">
        <f t="shared" si="104"/>
        <v>2016</v>
      </c>
      <c r="R3342" s="9">
        <f t="shared" si="105"/>
        <v>42685.974004629628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 t="s">
        <v>8316</v>
      </c>
      <c r="P3343" t="s">
        <v>8317</v>
      </c>
      <c r="Q3343" s="11">
        <f t="shared" si="104"/>
        <v>2016</v>
      </c>
      <c r="R3343" s="9">
        <f t="shared" si="105"/>
        <v>42510.798854166671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 t="s">
        <v>8316</v>
      </c>
      <c r="P3344" t="s">
        <v>8317</v>
      </c>
      <c r="Q3344" s="11">
        <f t="shared" si="104"/>
        <v>2015</v>
      </c>
      <c r="R3344" s="9">
        <f t="shared" si="105"/>
        <v>42062.296412037031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 t="s">
        <v>8316</v>
      </c>
      <c r="P3345" t="s">
        <v>8317</v>
      </c>
      <c r="Q3345" s="11">
        <f t="shared" si="104"/>
        <v>2016</v>
      </c>
      <c r="R3345" s="9">
        <f t="shared" si="105"/>
        <v>42452.916481481487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 t="s">
        <v>8316</v>
      </c>
      <c r="P3346" t="s">
        <v>8317</v>
      </c>
      <c r="Q3346" s="11">
        <f t="shared" si="104"/>
        <v>2014</v>
      </c>
      <c r="R3346" s="9">
        <f t="shared" si="105"/>
        <v>41851.200150462959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 t="s">
        <v>8316</v>
      </c>
      <c r="P3347" t="s">
        <v>8317</v>
      </c>
      <c r="Q3347" s="11">
        <f t="shared" si="104"/>
        <v>2015</v>
      </c>
      <c r="R3347" s="9">
        <f t="shared" si="105"/>
        <v>42053.106111111112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 t="s">
        <v>8316</v>
      </c>
      <c r="P3348" t="s">
        <v>8317</v>
      </c>
      <c r="Q3348" s="11">
        <f t="shared" si="104"/>
        <v>2015</v>
      </c>
      <c r="R3348" s="9">
        <f t="shared" si="105"/>
        <v>42054.024421296301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 t="s">
        <v>8316</v>
      </c>
      <c r="P3349" t="s">
        <v>8317</v>
      </c>
      <c r="Q3349" s="11">
        <f t="shared" si="104"/>
        <v>2016</v>
      </c>
      <c r="R3349" s="9">
        <f t="shared" si="105"/>
        <v>42484.551550925928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 t="s">
        <v>8316</v>
      </c>
      <c r="P3350" t="s">
        <v>8317</v>
      </c>
      <c r="Q3350" s="11">
        <f t="shared" si="104"/>
        <v>2016</v>
      </c>
      <c r="R3350" s="9">
        <f t="shared" si="105"/>
        <v>42466.558796296296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 t="s">
        <v>8316</v>
      </c>
      <c r="P3351" t="s">
        <v>8317</v>
      </c>
      <c r="Q3351" s="11">
        <f t="shared" si="104"/>
        <v>2016</v>
      </c>
      <c r="R3351" s="9">
        <f t="shared" si="105"/>
        <v>42513.110787037032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 t="s">
        <v>8316</v>
      </c>
      <c r="P3352" t="s">
        <v>8317</v>
      </c>
      <c r="Q3352" s="11">
        <f t="shared" si="104"/>
        <v>2015</v>
      </c>
      <c r="R3352" s="9">
        <f t="shared" si="105"/>
        <v>42302.701516203699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 t="s">
        <v>8316</v>
      </c>
      <c r="P3353" t="s">
        <v>8317</v>
      </c>
      <c r="Q3353" s="11">
        <f t="shared" si="104"/>
        <v>2014</v>
      </c>
      <c r="R3353" s="9">
        <f t="shared" si="105"/>
        <v>41806.395428240743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 t="s">
        <v>8316</v>
      </c>
      <c r="P3354" t="s">
        <v>8317</v>
      </c>
      <c r="Q3354" s="11">
        <f t="shared" si="104"/>
        <v>2016</v>
      </c>
      <c r="R3354" s="9">
        <f t="shared" si="105"/>
        <v>42495.992800925931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 t="s">
        <v>8316</v>
      </c>
      <c r="P3355" t="s">
        <v>8317</v>
      </c>
      <c r="Q3355" s="11">
        <f t="shared" si="104"/>
        <v>2016</v>
      </c>
      <c r="R3355" s="9">
        <f t="shared" si="105"/>
        <v>42479.432291666672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 t="s">
        <v>8316</v>
      </c>
      <c r="P3356" t="s">
        <v>8317</v>
      </c>
      <c r="Q3356" s="11">
        <f t="shared" si="104"/>
        <v>2015</v>
      </c>
      <c r="R3356" s="9">
        <f t="shared" si="105"/>
        <v>42270.7269212963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 t="s">
        <v>8316</v>
      </c>
      <c r="P3357" t="s">
        <v>8317</v>
      </c>
      <c r="Q3357" s="11">
        <f t="shared" si="104"/>
        <v>2016</v>
      </c>
      <c r="R3357" s="9">
        <f t="shared" si="105"/>
        <v>42489.619525462964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 t="s">
        <v>8316</v>
      </c>
      <c r="P3358" t="s">
        <v>8317</v>
      </c>
      <c r="Q3358" s="11">
        <f t="shared" si="104"/>
        <v>2016</v>
      </c>
      <c r="R3358" s="9">
        <f t="shared" si="105"/>
        <v>42536.815648148149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 t="s">
        <v>8316</v>
      </c>
      <c r="P3359" t="s">
        <v>8317</v>
      </c>
      <c r="Q3359" s="11">
        <f t="shared" si="104"/>
        <v>2014</v>
      </c>
      <c r="R3359" s="9">
        <f t="shared" si="105"/>
        <v>41822.417939814812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 t="s">
        <v>8316</v>
      </c>
      <c r="P3360" t="s">
        <v>8317</v>
      </c>
      <c r="Q3360" s="11">
        <f t="shared" si="104"/>
        <v>2014</v>
      </c>
      <c r="R3360" s="9">
        <f t="shared" si="105"/>
        <v>41932.311099537037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 t="s">
        <v>8316</v>
      </c>
      <c r="P3361" t="s">
        <v>8317</v>
      </c>
      <c r="Q3361" s="11">
        <f t="shared" si="104"/>
        <v>2017</v>
      </c>
      <c r="R3361" s="9">
        <f t="shared" si="105"/>
        <v>42746.057106481487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 t="s">
        <v>8316</v>
      </c>
      <c r="P3362" t="s">
        <v>8317</v>
      </c>
      <c r="Q3362" s="11">
        <f t="shared" si="104"/>
        <v>2016</v>
      </c>
      <c r="R3362" s="9">
        <f t="shared" si="105"/>
        <v>42697.082673611112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 t="s">
        <v>8316</v>
      </c>
      <c r="P3363" t="s">
        <v>8317</v>
      </c>
      <c r="Q3363" s="11">
        <f t="shared" si="104"/>
        <v>2014</v>
      </c>
      <c r="R3363" s="9">
        <f t="shared" si="105"/>
        <v>41866.025347222225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 t="s">
        <v>8316</v>
      </c>
      <c r="P3364" t="s">
        <v>8317</v>
      </c>
      <c r="Q3364" s="11">
        <f t="shared" si="104"/>
        <v>2015</v>
      </c>
      <c r="R3364" s="9">
        <f t="shared" si="105"/>
        <v>42056.091631944444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 t="s">
        <v>8316</v>
      </c>
      <c r="P3365" t="s">
        <v>8317</v>
      </c>
      <c r="Q3365" s="11">
        <f t="shared" si="104"/>
        <v>2014</v>
      </c>
      <c r="R3365" s="9">
        <f t="shared" si="105"/>
        <v>41851.771354166667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 t="s">
        <v>8316</v>
      </c>
      <c r="P3366" t="s">
        <v>8317</v>
      </c>
      <c r="Q3366" s="11">
        <f t="shared" si="104"/>
        <v>2016</v>
      </c>
      <c r="R3366" s="9">
        <f t="shared" si="105"/>
        <v>42422.977418981478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 t="s">
        <v>8316</v>
      </c>
      <c r="P3367" t="s">
        <v>8317</v>
      </c>
      <c r="Q3367" s="11">
        <f t="shared" si="104"/>
        <v>2015</v>
      </c>
      <c r="R3367" s="9">
        <f t="shared" si="105"/>
        <v>42321.101759259262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 t="s">
        <v>8316</v>
      </c>
      <c r="P3368" t="s">
        <v>8317</v>
      </c>
      <c r="Q3368" s="11">
        <f t="shared" si="104"/>
        <v>2015</v>
      </c>
      <c r="R3368" s="9">
        <f t="shared" si="105"/>
        <v>42107.067557870367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 t="s">
        <v>8316</v>
      </c>
      <c r="P3369" t="s">
        <v>8317</v>
      </c>
      <c r="Q3369" s="11">
        <f t="shared" si="104"/>
        <v>2015</v>
      </c>
      <c r="R3369" s="9">
        <f t="shared" si="105"/>
        <v>42192.933958333335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 t="s">
        <v>8316</v>
      </c>
      <c r="P3370" t="s">
        <v>8317</v>
      </c>
      <c r="Q3370" s="11">
        <f t="shared" si="104"/>
        <v>2014</v>
      </c>
      <c r="R3370" s="9">
        <f t="shared" si="105"/>
        <v>41969.199756944443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 t="s">
        <v>8316</v>
      </c>
      <c r="P3371" t="s">
        <v>8317</v>
      </c>
      <c r="Q3371" s="11">
        <f t="shared" si="104"/>
        <v>2016</v>
      </c>
      <c r="R3371" s="9">
        <f t="shared" si="105"/>
        <v>42690.041435185187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 t="s">
        <v>8316</v>
      </c>
      <c r="P3372" t="s">
        <v>8317</v>
      </c>
      <c r="Q3372" s="11">
        <f t="shared" si="104"/>
        <v>2016</v>
      </c>
      <c r="R3372" s="9">
        <f t="shared" si="105"/>
        <v>42690.334317129629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 t="s">
        <v>8316</v>
      </c>
      <c r="P3373" t="s">
        <v>8317</v>
      </c>
      <c r="Q3373" s="11">
        <f t="shared" si="104"/>
        <v>2015</v>
      </c>
      <c r="R3373" s="9">
        <f t="shared" si="105"/>
        <v>42312.874594907407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 t="s">
        <v>8316</v>
      </c>
      <c r="P3374" t="s">
        <v>8317</v>
      </c>
      <c r="Q3374" s="11">
        <f t="shared" si="104"/>
        <v>2014</v>
      </c>
      <c r="R3374" s="9">
        <f t="shared" si="105"/>
        <v>41855.548101851848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 t="s">
        <v>8316</v>
      </c>
      <c r="P3375" t="s">
        <v>8317</v>
      </c>
      <c r="Q3375" s="11">
        <f t="shared" si="104"/>
        <v>2015</v>
      </c>
      <c r="R3375" s="9">
        <f t="shared" si="105"/>
        <v>42179.854629629626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 t="s">
        <v>8316</v>
      </c>
      <c r="P3376" t="s">
        <v>8317</v>
      </c>
      <c r="Q3376" s="11">
        <f t="shared" si="104"/>
        <v>2015</v>
      </c>
      <c r="R3376" s="9">
        <f t="shared" si="105"/>
        <v>42275.731666666667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 t="s">
        <v>8316</v>
      </c>
      <c r="P3377" t="s">
        <v>8317</v>
      </c>
      <c r="Q3377" s="11">
        <f t="shared" si="104"/>
        <v>2014</v>
      </c>
      <c r="R3377" s="9">
        <f t="shared" si="105"/>
        <v>41765.610798611109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 t="s">
        <v>8316</v>
      </c>
      <c r="P3378" t="s">
        <v>8317</v>
      </c>
      <c r="Q3378" s="11">
        <f t="shared" si="104"/>
        <v>2015</v>
      </c>
      <c r="R3378" s="9">
        <f t="shared" si="105"/>
        <v>42059.701319444444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 t="s">
        <v>8316</v>
      </c>
      <c r="P3379" t="s">
        <v>8317</v>
      </c>
      <c r="Q3379" s="11">
        <f t="shared" si="104"/>
        <v>2015</v>
      </c>
      <c r="R3379" s="9">
        <f t="shared" si="105"/>
        <v>42053.732627314821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 t="s">
        <v>8316</v>
      </c>
      <c r="P3380" t="s">
        <v>8317</v>
      </c>
      <c r="Q3380" s="11">
        <f t="shared" si="104"/>
        <v>2014</v>
      </c>
      <c r="R3380" s="9">
        <f t="shared" si="105"/>
        <v>41858.355393518519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 t="s">
        <v>8316</v>
      </c>
      <c r="P3381" t="s">
        <v>8317</v>
      </c>
      <c r="Q3381" s="11">
        <f t="shared" si="104"/>
        <v>2015</v>
      </c>
      <c r="R3381" s="9">
        <f t="shared" si="105"/>
        <v>42225.513888888891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 t="s">
        <v>8316</v>
      </c>
      <c r="P3382" t="s">
        <v>8317</v>
      </c>
      <c r="Q3382" s="11">
        <f t="shared" si="104"/>
        <v>2014</v>
      </c>
      <c r="R3382" s="9">
        <f t="shared" si="105"/>
        <v>41937.95344907407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 t="s">
        <v>8316</v>
      </c>
      <c r="P3383" t="s">
        <v>8317</v>
      </c>
      <c r="Q3383" s="11">
        <f t="shared" si="104"/>
        <v>2015</v>
      </c>
      <c r="R3383" s="9">
        <f t="shared" si="105"/>
        <v>42044.184988425928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 t="s">
        <v>8316</v>
      </c>
      <c r="P3384" t="s">
        <v>8317</v>
      </c>
      <c r="Q3384" s="11">
        <f t="shared" si="104"/>
        <v>2016</v>
      </c>
      <c r="R3384" s="9">
        <f t="shared" si="105"/>
        <v>42559.431203703702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 t="s">
        <v>8316</v>
      </c>
      <c r="P3385" t="s">
        <v>8317</v>
      </c>
      <c r="Q3385" s="11">
        <f t="shared" si="104"/>
        <v>2016</v>
      </c>
      <c r="R3385" s="9">
        <f t="shared" si="105"/>
        <v>42524.782638888893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 t="s">
        <v>8316</v>
      </c>
      <c r="P3386" t="s">
        <v>8317</v>
      </c>
      <c r="Q3386" s="11">
        <f t="shared" si="104"/>
        <v>2015</v>
      </c>
      <c r="R3386" s="9">
        <f t="shared" si="105"/>
        <v>42292.087592592594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 t="s">
        <v>8316</v>
      </c>
      <c r="P3387" t="s">
        <v>8317</v>
      </c>
      <c r="Q3387" s="11">
        <f t="shared" si="104"/>
        <v>2014</v>
      </c>
      <c r="R3387" s="9">
        <f t="shared" si="105"/>
        <v>41953.8675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 t="s">
        <v>8316</v>
      </c>
      <c r="P3388" t="s">
        <v>8317</v>
      </c>
      <c r="Q3388" s="11">
        <f t="shared" si="104"/>
        <v>2014</v>
      </c>
      <c r="R3388" s="9">
        <f t="shared" si="105"/>
        <v>41946.644745370373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 t="s">
        <v>8316</v>
      </c>
      <c r="P3389" t="s">
        <v>8317</v>
      </c>
      <c r="Q3389" s="11">
        <f t="shared" si="104"/>
        <v>2014</v>
      </c>
      <c r="R3389" s="9">
        <f t="shared" si="105"/>
        <v>41947.762592592589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 t="s">
        <v>8316</v>
      </c>
      <c r="P3390" t="s">
        <v>8317</v>
      </c>
      <c r="Q3390" s="11">
        <f t="shared" si="104"/>
        <v>2015</v>
      </c>
      <c r="R3390" s="9">
        <f t="shared" si="105"/>
        <v>42143.461122685185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 t="s">
        <v>8316</v>
      </c>
      <c r="P3391" t="s">
        <v>8317</v>
      </c>
      <c r="Q3391" s="11">
        <f t="shared" si="104"/>
        <v>2016</v>
      </c>
      <c r="R3391" s="9">
        <f t="shared" si="105"/>
        <v>42494.563449074078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 t="s">
        <v>8316</v>
      </c>
      <c r="P3392" t="s">
        <v>8317</v>
      </c>
      <c r="Q3392" s="11">
        <f t="shared" si="104"/>
        <v>2014</v>
      </c>
      <c r="R3392" s="9">
        <f t="shared" si="105"/>
        <v>41815.774826388886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 t="s">
        <v>8316</v>
      </c>
      <c r="P3393" t="s">
        <v>8317</v>
      </c>
      <c r="Q3393" s="11">
        <f t="shared" si="104"/>
        <v>2014</v>
      </c>
      <c r="R3393" s="9">
        <f t="shared" si="105"/>
        <v>41830.545694444445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 t="s">
        <v>8316</v>
      </c>
      <c r="P3394" t="s">
        <v>8317</v>
      </c>
      <c r="Q3394" s="11">
        <f t="shared" ref="Q3394:Q3457" si="106">YEAR(R3394)</f>
        <v>2016</v>
      </c>
      <c r="R3394" s="9">
        <f t="shared" ref="R3394:R3457" si="107">(((J3394/60)/60/24)+DATE(1970,1,1))</f>
        <v>42446.845543981486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 t="s">
        <v>8316</v>
      </c>
      <c r="P3395" t="s">
        <v>8317</v>
      </c>
      <c r="Q3395" s="11">
        <f t="shared" si="106"/>
        <v>2014</v>
      </c>
      <c r="R3395" s="9">
        <f t="shared" si="107"/>
        <v>41923.921643518523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 t="s">
        <v>8316</v>
      </c>
      <c r="P3396" t="s">
        <v>8317</v>
      </c>
      <c r="Q3396" s="11">
        <f t="shared" si="106"/>
        <v>2014</v>
      </c>
      <c r="R3396" s="9">
        <f t="shared" si="107"/>
        <v>41817.59542824074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 t="s">
        <v>8316</v>
      </c>
      <c r="P3397" t="s">
        <v>8317</v>
      </c>
      <c r="Q3397" s="11">
        <f t="shared" si="106"/>
        <v>2015</v>
      </c>
      <c r="R3397" s="9">
        <f t="shared" si="107"/>
        <v>42140.712314814817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 t="s">
        <v>8316</v>
      </c>
      <c r="P3398" t="s">
        <v>8317</v>
      </c>
      <c r="Q3398" s="11">
        <f t="shared" si="106"/>
        <v>2014</v>
      </c>
      <c r="R3398" s="9">
        <f t="shared" si="107"/>
        <v>41764.44663194444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 t="s">
        <v>8316</v>
      </c>
      <c r="P3399" t="s">
        <v>8317</v>
      </c>
      <c r="Q3399" s="11">
        <f t="shared" si="106"/>
        <v>2016</v>
      </c>
      <c r="R3399" s="9">
        <f t="shared" si="107"/>
        <v>42378.478344907402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 t="s">
        <v>8316</v>
      </c>
      <c r="P3400" t="s">
        <v>8317</v>
      </c>
      <c r="Q3400" s="11">
        <f t="shared" si="106"/>
        <v>2014</v>
      </c>
      <c r="R3400" s="9">
        <f t="shared" si="107"/>
        <v>41941.75203703704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 t="s">
        <v>8316</v>
      </c>
      <c r="P3401" t="s">
        <v>8317</v>
      </c>
      <c r="Q3401" s="11">
        <f t="shared" si="106"/>
        <v>2015</v>
      </c>
      <c r="R3401" s="9">
        <f t="shared" si="107"/>
        <v>42026.920428240745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 t="s">
        <v>8316</v>
      </c>
      <c r="P3402" t="s">
        <v>8317</v>
      </c>
      <c r="Q3402" s="11">
        <f t="shared" si="106"/>
        <v>2014</v>
      </c>
      <c r="R3402" s="9">
        <f t="shared" si="107"/>
        <v>41834.953865740739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 t="s">
        <v>8316</v>
      </c>
      <c r="P3403" t="s">
        <v>8317</v>
      </c>
      <c r="Q3403" s="11">
        <f t="shared" si="106"/>
        <v>2015</v>
      </c>
      <c r="R3403" s="9">
        <f t="shared" si="107"/>
        <v>42193.723912037036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 t="s">
        <v>8316</v>
      </c>
      <c r="P3404" t="s">
        <v>8317</v>
      </c>
      <c r="Q3404" s="11">
        <f t="shared" si="106"/>
        <v>2015</v>
      </c>
      <c r="R3404" s="9">
        <f t="shared" si="107"/>
        <v>42290.61855324074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 t="s">
        <v>8316</v>
      </c>
      <c r="P3405" t="s">
        <v>8317</v>
      </c>
      <c r="Q3405" s="11">
        <f t="shared" si="106"/>
        <v>2015</v>
      </c>
      <c r="R3405" s="9">
        <f t="shared" si="107"/>
        <v>42150.462083333332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 t="s">
        <v>8316</v>
      </c>
      <c r="P3406" t="s">
        <v>8317</v>
      </c>
      <c r="Q3406" s="11">
        <f t="shared" si="106"/>
        <v>2015</v>
      </c>
      <c r="R3406" s="9">
        <f t="shared" si="107"/>
        <v>42152.503495370373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 t="s">
        <v>8316</v>
      </c>
      <c r="P3407" t="s">
        <v>8317</v>
      </c>
      <c r="Q3407" s="11">
        <f t="shared" si="106"/>
        <v>2016</v>
      </c>
      <c r="R3407" s="9">
        <f t="shared" si="107"/>
        <v>42410.017199074078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 t="s">
        <v>8316</v>
      </c>
      <c r="P3408" t="s">
        <v>8317</v>
      </c>
      <c r="Q3408" s="11">
        <f t="shared" si="106"/>
        <v>2014</v>
      </c>
      <c r="R3408" s="9">
        <f t="shared" si="107"/>
        <v>41791.492777777778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 t="s">
        <v>8316</v>
      </c>
      <c r="P3409" t="s">
        <v>8317</v>
      </c>
      <c r="Q3409" s="11">
        <f t="shared" si="106"/>
        <v>2014</v>
      </c>
      <c r="R3409" s="9">
        <f t="shared" si="107"/>
        <v>41796.422326388885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 t="s">
        <v>8316</v>
      </c>
      <c r="P3410" t="s">
        <v>8317</v>
      </c>
      <c r="Q3410" s="11">
        <f t="shared" si="106"/>
        <v>2014</v>
      </c>
      <c r="R3410" s="9">
        <f t="shared" si="107"/>
        <v>41808.991944444446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 t="s">
        <v>8316</v>
      </c>
      <c r="P3411" t="s">
        <v>8317</v>
      </c>
      <c r="Q3411" s="11">
        <f t="shared" si="106"/>
        <v>2016</v>
      </c>
      <c r="R3411" s="9">
        <f t="shared" si="107"/>
        <v>42544.814328703709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 t="s">
        <v>8316</v>
      </c>
      <c r="P3412" t="s">
        <v>8317</v>
      </c>
      <c r="Q3412" s="11">
        <f t="shared" si="106"/>
        <v>2016</v>
      </c>
      <c r="R3412" s="9">
        <f t="shared" si="107"/>
        <v>42500.041550925926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 t="s">
        <v>8316</v>
      </c>
      <c r="P3413" t="s">
        <v>8317</v>
      </c>
      <c r="Q3413" s="11">
        <f t="shared" si="106"/>
        <v>2015</v>
      </c>
      <c r="R3413" s="9">
        <f t="shared" si="107"/>
        <v>42265.022824074069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 t="s">
        <v>8316</v>
      </c>
      <c r="P3414" t="s">
        <v>8317</v>
      </c>
      <c r="Q3414" s="11">
        <f t="shared" si="106"/>
        <v>2014</v>
      </c>
      <c r="R3414" s="9">
        <f t="shared" si="107"/>
        <v>41879.959050925929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 t="s">
        <v>8316</v>
      </c>
      <c r="P3415" t="s">
        <v>8317</v>
      </c>
      <c r="Q3415" s="11">
        <f t="shared" si="106"/>
        <v>2015</v>
      </c>
      <c r="R3415" s="9">
        <f t="shared" si="107"/>
        <v>42053.733078703706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 t="s">
        <v>8316</v>
      </c>
      <c r="P3416" t="s">
        <v>8317</v>
      </c>
      <c r="Q3416" s="11">
        <f t="shared" si="106"/>
        <v>2016</v>
      </c>
      <c r="R3416" s="9">
        <f t="shared" si="107"/>
        <v>42675.832465277781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 t="s">
        <v>8316</v>
      </c>
      <c r="P3417" t="s">
        <v>8317</v>
      </c>
      <c r="Q3417" s="11">
        <f t="shared" si="106"/>
        <v>2016</v>
      </c>
      <c r="R3417" s="9">
        <f t="shared" si="107"/>
        <v>42467.144166666665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 t="s">
        <v>8316</v>
      </c>
      <c r="P3418" t="s">
        <v>8317</v>
      </c>
      <c r="Q3418" s="11">
        <f t="shared" si="106"/>
        <v>2015</v>
      </c>
      <c r="R3418" s="9">
        <f t="shared" si="107"/>
        <v>42089.412557870368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 t="s">
        <v>8316</v>
      </c>
      <c r="P3419" t="s">
        <v>8317</v>
      </c>
      <c r="Q3419" s="11">
        <f t="shared" si="106"/>
        <v>2014</v>
      </c>
      <c r="R3419" s="9">
        <f t="shared" si="107"/>
        <v>41894.91375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 t="s">
        <v>8316</v>
      </c>
      <c r="P3420" t="s">
        <v>8317</v>
      </c>
      <c r="Q3420" s="11">
        <f t="shared" si="106"/>
        <v>2014</v>
      </c>
      <c r="R3420" s="9">
        <f t="shared" si="107"/>
        <v>41752.83457175926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 t="s">
        <v>8316</v>
      </c>
      <c r="P3421" t="s">
        <v>8317</v>
      </c>
      <c r="Q3421" s="11">
        <f t="shared" si="106"/>
        <v>2016</v>
      </c>
      <c r="R3421" s="9">
        <f t="shared" si="107"/>
        <v>42448.821585648147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 t="s">
        <v>8316</v>
      </c>
      <c r="P3422" t="s">
        <v>8317</v>
      </c>
      <c r="Q3422" s="11">
        <f t="shared" si="106"/>
        <v>2016</v>
      </c>
      <c r="R3422" s="9">
        <f t="shared" si="107"/>
        <v>42405.090300925927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 t="s">
        <v>8316</v>
      </c>
      <c r="P3423" t="s">
        <v>8317</v>
      </c>
      <c r="Q3423" s="11">
        <f t="shared" si="106"/>
        <v>2015</v>
      </c>
      <c r="R3423" s="9">
        <f t="shared" si="107"/>
        <v>42037.791238425925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 t="s">
        <v>8316</v>
      </c>
      <c r="P3424" t="s">
        <v>8317</v>
      </c>
      <c r="Q3424" s="11">
        <f t="shared" si="106"/>
        <v>2015</v>
      </c>
      <c r="R3424" s="9">
        <f t="shared" si="107"/>
        <v>42323.562222222223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 t="s">
        <v>8316</v>
      </c>
      <c r="P3425" t="s">
        <v>8317</v>
      </c>
      <c r="Q3425" s="11">
        <f t="shared" si="106"/>
        <v>2015</v>
      </c>
      <c r="R3425" s="9">
        <f t="shared" si="107"/>
        <v>42088.911354166667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 t="s">
        <v>8316</v>
      </c>
      <c r="P3426" t="s">
        <v>8317</v>
      </c>
      <c r="Q3426" s="11">
        <f t="shared" si="106"/>
        <v>2015</v>
      </c>
      <c r="R3426" s="9">
        <f t="shared" si="107"/>
        <v>42018.676898148144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 t="s">
        <v>8316</v>
      </c>
      <c r="P3427" t="s">
        <v>8317</v>
      </c>
      <c r="Q3427" s="11">
        <f t="shared" si="106"/>
        <v>2014</v>
      </c>
      <c r="R3427" s="9">
        <f t="shared" si="107"/>
        <v>41884.617314814815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 t="s">
        <v>8316</v>
      </c>
      <c r="P3428" t="s">
        <v>8317</v>
      </c>
      <c r="Q3428" s="11">
        <f t="shared" si="106"/>
        <v>2014</v>
      </c>
      <c r="R3428" s="9">
        <f t="shared" si="107"/>
        <v>41884.056747685187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 t="s">
        <v>8316</v>
      </c>
      <c r="P3429" t="s">
        <v>8317</v>
      </c>
      <c r="Q3429" s="11">
        <f t="shared" si="106"/>
        <v>2014</v>
      </c>
      <c r="R3429" s="9">
        <f t="shared" si="107"/>
        <v>41792.645277777774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 t="s">
        <v>8316</v>
      </c>
      <c r="P3430" t="s">
        <v>8317</v>
      </c>
      <c r="Q3430" s="11">
        <f t="shared" si="106"/>
        <v>2015</v>
      </c>
      <c r="R3430" s="9">
        <f t="shared" si="107"/>
        <v>42038.720451388886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 t="s">
        <v>8316</v>
      </c>
      <c r="P3431" t="s">
        <v>8317</v>
      </c>
      <c r="Q3431" s="11">
        <f t="shared" si="106"/>
        <v>2016</v>
      </c>
      <c r="R3431" s="9">
        <f t="shared" si="107"/>
        <v>42662.021539351852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 t="s">
        <v>8316</v>
      </c>
      <c r="P3432" t="s">
        <v>8317</v>
      </c>
      <c r="Q3432" s="11">
        <f t="shared" si="106"/>
        <v>2014</v>
      </c>
      <c r="R3432" s="9">
        <f t="shared" si="107"/>
        <v>41820.945613425924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 t="s">
        <v>8316</v>
      </c>
      <c r="P3433" t="s">
        <v>8317</v>
      </c>
      <c r="Q3433" s="11">
        <f t="shared" si="106"/>
        <v>2014</v>
      </c>
      <c r="R3433" s="9">
        <f t="shared" si="107"/>
        <v>41839.730937500004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 t="s">
        <v>8316</v>
      </c>
      <c r="P3434" t="s">
        <v>8317</v>
      </c>
      <c r="Q3434" s="11">
        <f t="shared" si="106"/>
        <v>2016</v>
      </c>
      <c r="R3434" s="9">
        <f t="shared" si="107"/>
        <v>42380.581180555557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 t="s">
        <v>8316</v>
      </c>
      <c r="P3435" t="s">
        <v>8317</v>
      </c>
      <c r="Q3435" s="11">
        <f t="shared" si="106"/>
        <v>2014</v>
      </c>
      <c r="R3435" s="9">
        <f t="shared" si="107"/>
        <v>41776.063136574077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 t="s">
        <v>8316</v>
      </c>
      <c r="P3436" t="s">
        <v>8317</v>
      </c>
      <c r="Q3436" s="11">
        <f t="shared" si="106"/>
        <v>2014</v>
      </c>
      <c r="R3436" s="9">
        <f t="shared" si="107"/>
        <v>41800.380428240744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 t="s">
        <v>8316</v>
      </c>
      <c r="P3437" t="s">
        <v>8317</v>
      </c>
      <c r="Q3437" s="11">
        <f t="shared" si="106"/>
        <v>2016</v>
      </c>
      <c r="R3437" s="9">
        <f t="shared" si="107"/>
        <v>42572.61681712963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 t="s">
        <v>8316</v>
      </c>
      <c r="P3438" t="s">
        <v>8317</v>
      </c>
      <c r="Q3438" s="11">
        <f t="shared" si="106"/>
        <v>2014</v>
      </c>
      <c r="R3438" s="9">
        <f t="shared" si="107"/>
        <v>41851.541585648149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 t="s">
        <v>8316</v>
      </c>
      <c r="P3439" t="s">
        <v>8317</v>
      </c>
      <c r="Q3439" s="11">
        <f t="shared" si="106"/>
        <v>2015</v>
      </c>
      <c r="R3439" s="9">
        <f t="shared" si="107"/>
        <v>42205.710879629631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 t="s">
        <v>8316</v>
      </c>
      <c r="P3440" t="s">
        <v>8317</v>
      </c>
      <c r="Q3440" s="11">
        <f t="shared" si="106"/>
        <v>2015</v>
      </c>
      <c r="R3440" s="9">
        <f t="shared" si="107"/>
        <v>42100.927858796291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 t="s">
        <v>8316</v>
      </c>
      <c r="P3441" t="s">
        <v>8317</v>
      </c>
      <c r="Q3441" s="11">
        <f t="shared" si="106"/>
        <v>2016</v>
      </c>
      <c r="R3441" s="9">
        <f t="shared" si="107"/>
        <v>42374.911226851851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 t="s">
        <v>8316</v>
      </c>
      <c r="P3442" t="s">
        <v>8317</v>
      </c>
      <c r="Q3442" s="11">
        <f t="shared" si="106"/>
        <v>2014</v>
      </c>
      <c r="R3442" s="9">
        <f t="shared" si="107"/>
        <v>41809.12300925926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 t="s">
        <v>8316</v>
      </c>
      <c r="P3443" t="s">
        <v>8317</v>
      </c>
      <c r="Q3443" s="11">
        <f t="shared" si="106"/>
        <v>2015</v>
      </c>
      <c r="R3443" s="9">
        <f t="shared" si="107"/>
        <v>42294.429641203707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 t="s">
        <v>8316</v>
      </c>
      <c r="P3444" t="s">
        <v>8317</v>
      </c>
      <c r="Q3444" s="11">
        <f t="shared" si="106"/>
        <v>2015</v>
      </c>
      <c r="R3444" s="9">
        <f t="shared" si="107"/>
        <v>42124.841111111105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 t="s">
        <v>8316</v>
      </c>
      <c r="P3445" t="s">
        <v>8317</v>
      </c>
      <c r="Q3445" s="11">
        <f t="shared" si="106"/>
        <v>2014</v>
      </c>
      <c r="R3445" s="9">
        <f t="shared" si="107"/>
        <v>41861.524837962963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 t="s">
        <v>8316</v>
      </c>
      <c r="P3446" t="s">
        <v>8317</v>
      </c>
      <c r="Q3446" s="11">
        <f t="shared" si="106"/>
        <v>2016</v>
      </c>
      <c r="R3446" s="9">
        <f t="shared" si="107"/>
        <v>42521.291504629626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 t="s">
        <v>8316</v>
      </c>
      <c r="P3447" t="s">
        <v>8317</v>
      </c>
      <c r="Q3447" s="11">
        <f t="shared" si="106"/>
        <v>2015</v>
      </c>
      <c r="R3447" s="9">
        <f t="shared" si="107"/>
        <v>42272.530509259261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 t="s">
        <v>8316</v>
      </c>
      <c r="P3448" t="s">
        <v>8317</v>
      </c>
      <c r="Q3448" s="11">
        <f t="shared" si="106"/>
        <v>2015</v>
      </c>
      <c r="R3448" s="9">
        <f t="shared" si="107"/>
        <v>42016.832465277781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 t="s">
        <v>8316</v>
      </c>
      <c r="P3449" t="s">
        <v>8317</v>
      </c>
      <c r="Q3449" s="11">
        <f t="shared" si="106"/>
        <v>2016</v>
      </c>
      <c r="R3449" s="9">
        <f t="shared" si="107"/>
        <v>42402.889027777783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 t="s">
        <v>8316</v>
      </c>
      <c r="P3450" t="s">
        <v>8317</v>
      </c>
      <c r="Q3450" s="11">
        <f t="shared" si="106"/>
        <v>2014</v>
      </c>
      <c r="R3450" s="9">
        <f t="shared" si="107"/>
        <v>41960.119085648148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 t="s">
        <v>8316</v>
      </c>
      <c r="P3451" t="s">
        <v>8317</v>
      </c>
      <c r="Q3451" s="11">
        <f t="shared" si="106"/>
        <v>2016</v>
      </c>
      <c r="R3451" s="9">
        <f t="shared" si="107"/>
        <v>42532.052523148144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 t="s">
        <v>8316</v>
      </c>
      <c r="P3452" t="s">
        <v>8317</v>
      </c>
      <c r="Q3452" s="11">
        <f t="shared" si="106"/>
        <v>2015</v>
      </c>
      <c r="R3452" s="9">
        <f t="shared" si="107"/>
        <v>42036.704525462963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 t="s">
        <v>8316</v>
      </c>
      <c r="P3453" t="s">
        <v>8317</v>
      </c>
      <c r="Q3453" s="11">
        <f t="shared" si="106"/>
        <v>2015</v>
      </c>
      <c r="R3453" s="9">
        <f t="shared" si="107"/>
        <v>42088.723692129628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 t="s">
        <v>8316</v>
      </c>
      <c r="P3454" t="s">
        <v>8317</v>
      </c>
      <c r="Q3454" s="11">
        <f t="shared" si="106"/>
        <v>2014</v>
      </c>
      <c r="R3454" s="9">
        <f t="shared" si="107"/>
        <v>41820.639189814814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 t="s">
        <v>8316</v>
      </c>
      <c r="P3455" t="s">
        <v>8317</v>
      </c>
      <c r="Q3455" s="11">
        <f t="shared" si="106"/>
        <v>2016</v>
      </c>
      <c r="R3455" s="9">
        <f t="shared" si="107"/>
        <v>42535.97865740741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 t="s">
        <v>8316</v>
      </c>
      <c r="P3456" t="s">
        <v>8317</v>
      </c>
      <c r="Q3456" s="11">
        <f t="shared" si="106"/>
        <v>2014</v>
      </c>
      <c r="R3456" s="9">
        <f t="shared" si="107"/>
        <v>41821.698599537034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 t="s">
        <v>8316</v>
      </c>
      <c r="P3457" t="s">
        <v>8317</v>
      </c>
      <c r="Q3457" s="11">
        <f t="shared" si="106"/>
        <v>2016</v>
      </c>
      <c r="R3457" s="9">
        <f t="shared" si="107"/>
        <v>42626.7503125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 t="s">
        <v>8316</v>
      </c>
      <c r="P3458" t="s">
        <v>8317</v>
      </c>
      <c r="Q3458" s="11">
        <f t="shared" ref="Q3458:Q3521" si="108">YEAR(R3458)</f>
        <v>2014</v>
      </c>
      <c r="R3458" s="9">
        <f t="shared" ref="R3458:R3521" si="109">(((J3458/60)/60/24)+DATE(1970,1,1))</f>
        <v>41821.205636574072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 t="s">
        <v>8316</v>
      </c>
      <c r="P3459" t="s">
        <v>8317</v>
      </c>
      <c r="Q3459" s="11">
        <f t="shared" si="108"/>
        <v>2015</v>
      </c>
      <c r="R3459" s="9">
        <f t="shared" si="109"/>
        <v>42016.706678240742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 t="s">
        <v>8316</v>
      </c>
      <c r="P3460" t="s">
        <v>8317</v>
      </c>
      <c r="Q3460" s="11">
        <f t="shared" si="108"/>
        <v>2015</v>
      </c>
      <c r="R3460" s="9">
        <f t="shared" si="109"/>
        <v>42011.202581018515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 t="s">
        <v>8316</v>
      </c>
      <c r="P3461" t="s">
        <v>8317</v>
      </c>
      <c r="Q3461" s="11">
        <f t="shared" si="108"/>
        <v>2016</v>
      </c>
      <c r="R3461" s="9">
        <f t="shared" si="109"/>
        <v>42480.479861111111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 t="s">
        <v>8316</v>
      </c>
      <c r="P3462" t="s">
        <v>8317</v>
      </c>
      <c r="Q3462" s="11">
        <f t="shared" si="108"/>
        <v>2014</v>
      </c>
      <c r="R3462" s="9">
        <f t="shared" si="109"/>
        <v>41852.527222222219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 t="s">
        <v>8316</v>
      </c>
      <c r="P3463" t="s">
        <v>8317</v>
      </c>
      <c r="Q3463" s="11">
        <f t="shared" si="108"/>
        <v>2016</v>
      </c>
      <c r="R3463" s="9">
        <f t="shared" si="109"/>
        <v>42643.632858796293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 t="s">
        <v>8316</v>
      </c>
      <c r="P3464" t="s">
        <v>8317</v>
      </c>
      <c r="Q3464" s="11">
        <f t="shared" si="108"/>
        <v>2015</v>
      </c>
      <c r="R3464" s="9">
        <f t="shared" si="109"/>
        <v>42179.898472222223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 t="s">
        <v>8316</v>
      </c>
      <c r="P3465" t="s">
        <v>8317</v>
      </c>
      <c r="Q3465" s="11">
        <f t="shared" si="108"/>
        <v>2016</v>
      </c>
      <c r="R3465" s="9">
        <f t="shared" si="109"/>
        <v>42612.918807870374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 t="s">
        <v>8316</v>
      </c>
      <c r="P3466" t="s">
        <v>8317</v>
      </c>
      <c r="Q3466" s="11">
        <f t="shared" si="108"/>
        <v>2016</v>
      </c>
      <c r="R3466" s="9">
        <f t="shared" si="109"/>
        <v>42575.130057870367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 t="s">
        <v>8316</v>
      </c>
      <c r="P3467" t="s">
        <v>8317</v>
      </c>
      <c r="Q3467" s="11">
        <f t="shared" si="108"/>
        <v>2015</v>
      </c>
      <c r="R3467" s="9">
        <f t="shared" si="109"/>
        <v>42200.625833333332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 t="s">
        <v>8316</v>
      </c>
      <c r="P3468" t="s">
        <v>8317</v>
      </c>
      <c r="Q3468" s="11">
        <f t="shared" si="108"/>
        <v>2016</v>
      </c>
      <c r="R3468" s="9">
        <f t="shared" si="109"/>
        <v>42420.019097222219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 t="s">
        <v>8316</v>
      </c>
      <c r="P3469" t="s">
        <v>8317</v>
      </c>
      <c r="Q3469" s="11">
        <f t="shared" si="108"/>
        <v>2015</v>
      </c>
      <c r="R3469" s="9">
        <f t="shared" si="109"/>
        <v>42053.671666666662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 t="s">
        <v>8316</v>
      </c>
      <c r="P3470" t="s">
        <v>8317</v>
      </c>
      <c r="Q3470" s="11">
        <f t="shared" si="108"/>
        <v>2016</v>
      </c>
      <c r="R3470" s="9">
        <f t="shared" si="109"/>
        <v>42605.765381944439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 t="s">
        <v>8316</v>
      </c>
      <c r="P3471" t="s">
        <v>8317</v>
      </c>
      <c r="Q3471" s="11">
        <f t="shared" si="108"/>
        <v>2016</v>
      </c>
      <c r="R3471" s="9">
        <f t="shared" si="109"/>
        <v>42458.641724537039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 t="s">
        <v>8316</v>
      </c>
      <c r="P3472" t="s">
        <v>8317</v>
      </c>
      <c r="Q3472" s="11">
        <f t="shared" si="108"/>
        <v>2016</v>
      </c>
      <c r="R3472" s="9">
        <f t="shared" si="109"/>
        <v>42529.022013888884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 t="s">
        <v>8316</v>
      </c>
      <c r="P3473" t="s">
        <v>8317</v>
      </c>
      <c r="Q3473" s="11">
        <f t="shared" si="108"/>
        <v>2014</v>
      </c>
      <c r="R3473" s="9">
        <f t="shared" si="109"/>
        <v>41841.820486111108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 t="s">
        <v>8316</v>
      </c>
      <c r="P3474" t="s">
        <v>8317</v>
      </c>
      <c r="Q3474" s="11">
        <f t="shared" si="108"/>
        <v>2014</v>
      </c>
      <c r="R3474" s="9">
        <f t="shared" si="109"/>
        <v>41928.170497685183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 t="s">
        <v>8316</v>
      </c>
      <c r="P3475" t="s">
        <v>8317</v>
      </c>
      <c r="Q3475" s="11">
        <f t="shared" si="108"/>
        <v>2015</v>
      </c>
      <c r="R3475" s="9">
        <f t="shared" si="109"/>
        <v>42062.834444444445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 t="s">
        <v>8316</v>
      </c>
      <c r="P3476" t="s">
        <v>8317</v>
      </c>
      <c r="Q3476" s="11">
        <f t="shared" si="108"/>
        <v>2016</v>
      </c>
      <c r="R3476" s="9">
        <f t="shared" si="109"/>
        <v>42541.501516203702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 t="s">
        <v>8316</v>
      </c>
      <c r="P3477" t="s">
        <v>8317</v>
      </c>
      <c r="Q3477" s="11">
        <f t="shared" si="108"/>
        <v>2014</v>
      </c>
      <c r="R3477" s="9">
        <f t="shared" si="109"/>
        <v>41918.880833333329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 t="s">
        <v>8316</v>
      </c>
      <c r="P3478" t="s">
        <v>8317</v>
      </c>
      <c r="Q3478" s="11">
        <f t="shared" si="108"/>
        <v>2014</v>
      </c>
      <c r="R3478" s="9">
        <f t="shared" si="109"/>
        <v>41921.279976851853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 t="s">
        <v>8316</v>
      </c>
      <c r="P3479" t="s">
        <v>8317</v>
      </c>
      <c r="Q3479" s="11">
        <f t="shared" si="108"/>
        <v>2015</v>
      </c>
      <c r="R3479" s="9">
        <f t="shared" si="109"/>
        <v>42128.736608796295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 t="s">
        <v>8316</v>
      </c>
      <c r="P3480" t="s">
        <v>8317</v>
      </c>
      <c r="Q3480" s="11">
        <f t="shared" si="108"/>
        <v>2015</v>
      </c>
      <c r="R3480" s="9">
        <f t="shared" si="109"/>
        <v>42053.916921296302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 t="s">
        <v>8316</v>
      </c>
      <c r="P3481" t="s">
        <v>8317</v>
      </c>
      <c r="Q3481" s="11">
        <f t="shared" si="108"/>
        <v>2014</v>
      </c>
      <c r="R3481" s="9">
        <f t="shared" si="109"/>
        <v>41781.855092592588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 t="s">
        <v>8316</v>
      </c>
      <c r="P3482" t="s">
        <v>8317</v>
      </c>
      <c r="Q3482" s="11">
        <f t="shared" si="108"/>
        <v>2015</v>
      </c>
      <c r="R3482" s="9">
        <f t="shared" si="109"/>
        <v>42171.317442129628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 t="s">
        <v>8316</v>
      </c>
      <c r="P3483" t="s">
        <v>8317</v>
      </c>
      <c r="Q3483" s="11">
        <f t="shared" si="108"/>
        <v>2014</v>
      </c>
      <c r="R3483" s="9">
        <f t="shared" si="109"/>
        <v>41989.24754629629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 t="s">
        <v>8316</v>
      </c>
      <c r="P3484" t="s">
        <v>8317</v>
      </c>
      <c r="Q3484" s="11">
        <f t="shared" si="108"/>
        <v>2014</v>
      </c>
      <c r="R3484" s="9">
        <f t="shared" si="109"/>
        <v>41796.771597222221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 t="s">
        <v>8316</v>
      </c>
      <c r="P3485" t="s">
        <v>8317</v>
      </c>
      <c r="Q3485" s="11">
        <f t="shared" si="108"/>
        <v>2014</v>
      </c>
      <c r="R3485" s="9">
        <f t="shared" si="109"/>
        <v>41793.668761574074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 t="s">
        <v>8316</v>
      </c>
      <c r="P3486" t="s">
        <v>8317</v>
      </c>
      <c r="Q3486" s="11">
        <f t="shared" si="108"/>
        <v>2016</v>
      </c>
      <c r="R3486" s="9">
        <f t="shared" si="109"/>
        <v>42506.760405092587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 t="s">
        <v>8316</v>
      </c>
      <c r="P3487" t="s">
        <v>8317</v>
      </c>
      <c r="Q3487" s="11">
        <f t="shared" si="108"/>
        <v>2016</v>
      </c>
      <c r="R3487" s="9">
        <f t="shared" si="109"/>
        <v>42372.693055555559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 t="s">
        <v>8316</v>
      </c>
      <c r="P3488" t="s">
        <v>8317</v>
      </c>
      <c r="Q3488" s="11">
        <f t="shared" si="108"/>
        <v>2015</v>
      </c>
      <c r="R3488" s="9">
        <f t="shared" si="109"/>
        <v>42126.87501157407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 t="s">
        <v>8316</v>
      </c>
      <c r="P3489" t="s">
        <v>8317</v>
      </c>
      <c r="Q3489" s="11">
        <f t="shared" si="108"/>
        <v>2015</v>
      </c>
      <c r="R3489" s="9">
        <f t="shared" si="109"/>
        <v>42149.940416666665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 t="s">
        <v>8316</v>
      </c>
      <c r="P3490" t="s">
        <v>8317</v>
      </c>
      <c r="Q3490" s="11">
        <f t="shared" si="108"/>
        <v>2015</v>
      </c>
      <c r="R3490" s="9">
        <f t="shared" si="109"/>
        <v>42087.768055555556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 t="s">
        <v>8316</v>
      </c>
      <c r="P3491" t="s">
        <v>8317</v>
      </c>
      <c r="Q3491" s="11">
        <f t="shared" si="108"/>
        <v>2014</v>
      </c>
      <c r="R3491" s="9">
        <f t="shared" si="109"/>
        <v>41753.635775462964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 t="s">
        <v>8316</v>
      </c>
      <c r="P3492" t="s">
        <v>8317</v>
      </c>
      <c r="Q3492" s="11">
        <f t="shared" si="108"/>
        <v>2016</v>
      </c>
      <c r="R3492" s="9">
        <f t="shared" si="109"/>
        <v>42443.802361111113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 t="s">
        <v>8316</v>
      </c>
      <c r="P3493" t="s">
        <v>8317</v>
      </c>
      <c r="Q3493" s="11">
        <f t="shared" si="108"/>
        <v>2015</v>
      </c>
      <c r="R3493" s="9">
        <f t="shared" si="109"/>
        <v>42121.249814814815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 t="s">
        <v>8316</v>
      </c>
      <c r="P3494" t="s">
        <v>8317</v>
      </c>
      <c r="Q3494" s="11">
        <f t="shared" si="108"/>
        <v>2015</v>
      </c>
      <c r="R3494" s="9">
        <f t="shared" si="109"/>
        <v>42268.009224537032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 t="s">
        <v>8316</v>
      </c>
      <c r="P3495" t="s">
        <v>8317</v>
      </c>
      <c r="Q3495" s="11">
        <f t="shared" si="108"/>
        <v>2014</v>
      </c>
      <c r="R3495" s="9">
        <f t="shared" si="109"/>
        <v>41848.866157407407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 t="s">
        <v>8316</v>
      </c>
      <c r="P3496" t="s">
        <v>8317</v>
      </c>
      <c r="Q3496" s="11">
        <f t="shared" si="108"/>
        <v>2016</v>
      </c>
      <c r="R3496" s="9">
        <f t="shared" si="109"/>
        <v>42689.214988425927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 t="s">
        <v>8316</v>
      </c>
      <c r="P3497" t="s">
        <v>8317</v>
      </c>
      <c r="Q3497" s="11">
        <f t="shared" si="108"/>
        <v>2014</v>
      </c>
      <c r="R3497" s="9">
        <f t="shared" si="109"/>
        <v>41915.762835648151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 t="s">
        <v>8316</v>
      </c>
      <c r="P3498" t="s">
        <v>8317</v>
      </c>
      <c r="Q3498" s="11">
        <f t="shared" si="108"/>
        <v>2016</v>
      </c>
      <c r="R3498" s="9">
        <f t="shared" si="109"/>
        <v>42584.846828703703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 t="s">
        <v>8316</v>
      </c>
      <c r="P3499" t="s">
        <v>8317</v>
      </c>
      <c r="Q3499" s="11">
        <f t="shared" si="108"/>
        <v>2016</v>
      </c>
      <c r="R3499" s="9">
        <f t="shared" si="109"/>
        <v>42511.741944444439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 t="s">
        <v>8316</v>
      </c>
      <c r="P3500" t="s">
        <v>8317</v>
      </c>
      <c r="Q3500" s="11">
        <f t="shared" si="108"/>
        <v>2016</v>
      </c>
      <c r="R3500" s="9">
        <f t="shared" si="109"/>
        <v>42459.15861111111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 t="s">
        <v>8316</v>
      </c>
      <c r="P3501" t="s">
        <v>8317</v>
      </c>
      <c r="Q3501" s="11">
        <f t="shared" si="108"/>
        <v>2015</v>
      </c>
      <c r="R3501" s="9">
        <f t="shared" si="109"/>
        <v>42132.036168981482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 t="s">
        <v>8316</v>
      </c>
      <c r="P3502" t="s">
        <v>8317</v>
      </c>
      <c r="Q3502" s="11">
        <f t="shared" si="108"/>
        <v>2016</v>
      </c>
      <c r="R3502" s="9">
        <f t="shared" si="109"/>
        <v>42419.91942129629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 t="s">
        <v>8316</v>
      </c>
      <c r="P3503" t="s">
        <v>8317</v>
      </c>
      <c r="Q3503" s="11">
        <f t="shared" si="108"/>
        <v>2015</v>
      </c>
      <c r="R3503" s="9">
        <f t="shared" si="109"/>
        <v>42233.763831018514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 t="s">
        <v>8316</v>
      </c>
      <c r="P3504" t="s">
        <v>8317</v>
      </c>
      <c r="Q3504" s="11">
        <f t="shared" si="108"/>
        <v>2016</v>
      </c>
      <c r="R3504" s="9">
        <f t="shared" si="109"/>
        <v>42430.839398148149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 t="s">
        <v>8316</v>
      </c>
      <c r="P3505" t="s">
        <v>8317</v>
      </c>
      <c r="Q3505" s="11">
        <f t="shared" si="108"/>
        <v>2016</v>
      </c>
      <c r="R3505" s="9">
        <f t="shared" si="109"/>
        <v>42545.478333333333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 t="s">
        <v>8316</v>
      </c>
      <c r="P3506" t="s">
        <v>8317</v>
      </c>
      <c r="Q3506" s="11">
        <f t="shared" si="108"/>
        <v>2015</v>
      </c>
      <c r="R3506" s="9">
        <f t="shared" si="109"/>
        <v>42297.748738425929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 t="s">
        <v>8316</v>
      </c>
      <c r="P3507" t="s">
        <v>8317</v>
      </c>
      <c r="Q3507" s="11">
        <f t="shared" si="108"/>
        <v>2014</v>
      </c>
      <c r="R3507" s="9">
        <f t="shared" si="109"/>
        <v>41760.935706018521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 t="s">
        <v>8316</v>
      </c>
      <c r="P3508" t="s">
        <v>8317</v>
      </c>
      <c r="Q3508" s="11">
        <f t="shared" si="108"/>
        <v>2014</v>
      </c>
      <c r="R3508" s="9">
        <f t="shared" si="109"/>
        <v>41829.734259259261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 t="s">
        <v>8316</v>
      </c>
      <c r="P3509" t="s">
        <v>8317</v>
      </c>
      <c r="Q3509" s="11">
        <f t="shared" si="108"/>
        <v>2016</v>
      </c>
      <c r="R3509" s="9">
        <f t="shared" si="109"/>
        <v>42491.92288194444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 t="s">
        <v>8316</v>
      </c>
      <c r="P3510" t="s">
        <v>8317</v>
      </c>
      <c r="Q3510" s="11">
        <f t="shared" si="108"/>
        <v>2016</v>
      </c>
      <c r="R3510" s="9">
        <f t="shared" si="109"/>
        <v>42477.729780092588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 t="s">
        <v>8316</v>
      </c>
      <c r="P3511" t="s">
        <v>8317</v>
      </c>
      <c r="Q3511" s="11">
        <f t="shared" si="108"/>
        <v>2014</v>
      </c>
      <c r="R3511" s="9">
        <f t="shared" si="109"/>
        <v>41950.859560185185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 t="s">
        <v>8316</v>
      </c>
      <c r="P3512" t="s">
        <v>8317</v>
      </c>
      <c r="Q3512" s="11">
        <f t="shared" si="108"/>
        <v>2014</v>
      </c>
      <c r="R3512" s="9">
        <f t="shared" si="109"/>
        <v>41802.62090277778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 t="s">
        <v>8316</v>
      </c>
      <c r="P3513" t="s">
        <v>8317</v>
      </c>
      <c r="Q3513" s="11">
        <f t="shared" si="108"/>
        <v>2014</v>
      </c>
      <c r="R3513" s="9">
        <f t="shared" si="109"/>
        <v>41927.873784722222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 t="s">
        <v>8316</v>
      </c>
      <c r="P3514" t="s">
        <v>8317</v>
      </c>
      <c r="Q3514" s="11">
        <f t="shared" si="108"/>
        <v>2015</v>
      </c>
      <c r="R3514" s="9">
        <f t="shared" si="109"/>
        <v>42057.536944444444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 t="s">
        <v>8316</v>
      </c>
      <c r="P3515" t="s">
        <v>8317</v>
      </c>
      <c r="Q3515" s="11">
        <f t="shared" si="108"/>
        <v>2014</v>
      </c>
      <c r="R3515" s="9">
        <f t="shared" si="109"/>
        <v>41781.096203703702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 t="s">
        <v>8316</v>
      </c>
      <c r="P3516" t="s">
        <v>8317</v>
      </c>
      <c r="Q3516" s="11">
        <f t="shared" si="108"/>
        <v>2015</v>
      </c>
      <c r="R3516" s="9">
        <f t="shared" si="109"/>
        <v>42020.846666666665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 t="s">
        <v>8316</v>
      </c>
      <c r="P3517" t="s">
        <v>8317</v>
      </c>
      <c r="Q3517" s="11">
        <f t="shared" si="108"/>
        <v>2015</v>
      </c>
      <c r="R3517" s="9">
        <f t="shared" si="109"/>
        <v>42125.772812499999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 t="s">
        <v>8316</v>
      </c>
      <c r="P3518" t="s">
        <v>8317</v>
      </c>
      <c r="Q3518" s="11">
        <f t="shared" si="108"/>
        <v>2014</v>
      </c>
      <c r="R3518" s="9">
        <f t="shared" si="109"/>
        <v>41856.010069444441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 t="s">
        <v>8316</v>
      </c>
      <c r="P3519" t="s">
        <v>8317</v>
      </c>
      <c r="Q3519" s="11">
        <f t="shared" si="108"/>
        <v>2014</v>
      </c>
      <c r="R3519" s="9">
        <f t="shared" si="109"/>
        <v>41794.817523148151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 t="s">
        <v>8316</v>
      </c>
      <c r="P3520" t="s">
        <v>8317</v>
      </c>
      <c r="Q3520" s="11">
        <f t="shared" si="108"/>
        <v>2014</v>
      </c>
      <c r="R3520" s="9">
        <f t="shared" si="109"/>
        <v>41893.783553240741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 t="s">
        <v>8316</v>
      </c>
      <c r="P3521" t="s">
        <v>8317</v>
      </c>
      <c r="Q3521" s="11">
        <f t="shared" si="108"/>
        <v>2015</v>
      </c>
      <c r="R3521" s="9">
        <f t="shared" si="109"/>
        <v>42037.598958333328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 t="s">
        <v>8316</v>
      </c>
      <c r="P3522" t="s">
        <v>8317</v>
      </c>
      <c r="Q3522" s="11">
        <f t="shared" ref="Q3522:Q3585" si="110">YEAR(R3522)</f>
        <v>2015</v>
      </c>
      <c r="R3522" s="9">
        <f t="shared" ref="R3522:R3585" si="111">(((J3522/60)/60/24)+DATE(1970,1,1))</f>
        <v>42227.824212962965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 t="s">
        <v>8316</v>
      </c>
      <c r="P3523" t="s">
        <v>8317</v>
      </c>
      <c r="Q3523" s="11">
        <f t="shared" si="110"/>
        <v>2014</v>
      </c>
      <c r="R3523" s="9">
        <f t="shared" si="111"/>
        <v>41881.361342592594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 t="s">
        <v>8316</v>
      </c>
      <c r="P3524" t="s">
        <v>8317</v>
      </c>
      <c r="Q3524" s="11">
        <f t="shared" si="110"/>
        <v>2015</v>
      </c>
      <c r="R3524" s="9">
        <f t="shared" si="111"/>
        <v>42234.789884259255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 t="s">
        <v>8316</v>
      </c>
      <c r="P3525" t="s">
        <v>8317</v>
      </c>
      <c r="Q3525" s="11">
        <f t="shared" si="110"/>
        <v>2016</v>
      </c>
      <c r="R3525" s="9">
        <f t="shared" si="111"/>
        <v>42581.397546296299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 t="s">
        <v>8316</v>
      </c>
      <c r="P3526" t="s">
        <v>8317</v>
      </c>
      <c r="Q3526" s="11">
        <f t="shared" si="110"/>
        <v>2014</v>
      </c>
      <c r="R3526" s="9">
        <f t="shared" si="111"/>
        <v>41880.76357638889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 t="s">
        <v>8316</v>
      </c>
      <c r="P3527" t="s">
        <v>8317</v>
      </c>
      <c r="Q3527" s="11">
        <f t="shared" si="110"/>
        <v>2015</v>
      </c>
      <c r="R3527" s="9">
        <f t="shared" si="111"/>
        <v>42214.6956712963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 t="s">
        <v>8316</v>
      </c>
      <c r="P3528" t="s">
        <v>8317</v>
      </c>
      <c r="Q3528" s="11">
        <f t="shared" si="110"/>
        <v>2016</v>
      </c>
      <c r="R3528" s="9">
        <f t="shared" si="111"/>
        <v>42460.335312499999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 t="s">
        <v>8316</v>
      </c>
      <c r="P3529" t="s">
        <v>8317</v>
      </c>
      <c r="Q3529" s="11">
        <f t="shared" si="110"/>
        <v>2015</v>
      </c>
      <c r="R3529" s="9">
        <f t="shared" si="111"/>
        <v>42167.023206018523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 t="s">
        <v>8316</v>
      </c>
      <c r="P3530" t="s">
        <v>8317</v>
      </c>
      <c r="Q3530" s="11">
        <f t="shared" si="110"/>
        <v>2016</v>
      </c>
      <c r="R3530" s="9">
        <f t="shared" si="111"/>
        <v>42733.50136574074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 t="s">
        <v>8316</v>
      </c>
      <c r="P3531" t="s">
        <v>8317</v>
      </c>
      <c r="Q3531" s="11">
        <f t="shared" si="110"/>
        <v>2015</v>
      </c>
      <c r="R3531" s="9">
        <f t="shared" si="111"/>
        <v>42177.761782407411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 t="s">
        <v>8316</v>
      </c>
      <c r="P3532" t="s">
        <v>8317</v>
      </c>
      <c r="Q3532" s="11">
        <f t="shared" si="110"/>
        <v>2016</v>
      </c>
      <c r="R3532" s="9">
        <f t="shared" si="111"/>
        <v>42442.623344907406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 t="s">
        <v>8316</v>
      </c>
      <c r="P3533" t="s">
        <v>8317</v>
      </c>
      <c r="Q3533" s="11">
        <f t="shared" si="110"/>
        <v>2016</v>
      </c>
      <c r="R3533" s="9">
        <f t="shared" si="111"/>
        <v>42521.654328703706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 t="s">
        <v>8316</v>
      </c>
      <c r="P3534" t="s">
        <v>8317</v>
      </c>
      <c r="Q3534" s="11">
        <f t="shared" si="110"/>
        <v>2014</v>
      </c>
      <c r="R3534" s="9">
        <f t="shared" si="111"/>
        <v>41884.599849537037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 t="s">
        <v>8316</v>
      </c>
      <c r="P3535" t="s">
        <v>8317</v>
      </c>
      <c r="Q3535" s="11">
        <f t="shared" si="110"/>
        <v>2015</v>
      </c>
      <c r="R3535" s="9">
        <f t="shared" si="111"/>
        <v>42289.761192129634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 t="s">
        <v>8316</v>
      </c>
      <c r="P3536" t="s">
        <v>8317</v>
      </c>
      <c r="Q3536" s="11">
        <f t="shared" si="110"/>
        <v>2015</v>
      </c>
      <c r="R3536" s="9">
        <f t="shared" si="111"/>
        <v>42243.6252662037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 t="s">
        <v>8316</v>
      </c>
      <c r="P3537" t="s">
        <v>8317</v>
      </c>
      <c r="Q3537" s="11">
        <f t="shared" si="110"/>
        <v>2015</v>
      </c>
      <c r="R3537" s="9">
        <f t="shared" si="111"/>
        <v>42248.640162037031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 t="s">
        <v>8316</v>
      </c>
      <c r="P3538" t="s">
        <v>8317</v>
      </c>
      <c r="Q3538" s="11">
        <f t="shared" si="110"/>
        <v>2015</v>
      </c>
      <c r="R3538" s="9">
        <f t="shared" si="111"/>
        <v>42328.727141203708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 t="s">
        <v>8316</v>
      </c>
      <c r="P3539" t="s">
        <v>8317</v>
      </c>
      <c r="Q3539" s="11">
        <f t="shared" si="110"/>
        <v>2014</v>
      </c>
      <c r="R3539" s="9">
        <f t="shared" si="111"/>
        <v>41923.354351851849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 t="s">
        <v>8316</v>
      </c>
      <c r="P3540" t="s">
        <v>8317</v>
      </c>
      <c r="Q3540" s="11">
        <f t="shared" si="110"/>
        <v>2016</v>
      </c>
      <c r="R3540" s="9">
        <f t="shared" si="111"/>
        <v>42571.420601851853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 t="s">
        <v>8316</v>
      </c>
      <c r="P3541" t="s">
        <v>8317</v>
      </c>
      <c r="Q3541" s="11">
        <f t="shared" si="110"/>
        <v>2016</v>
      </c>
      <c r="R3541" s="9">
        <f t="shared" si="111"/>
        <v>42600.756041666667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 t="s">
        <v>8316</v>
      </c>
      <c r="P3542" t="s">
        <v>8317</v>
      </c>
      <c r="Q3542" s="11">
        <f t="shared" si="110"/>
        <v>2016</v>
      </c>
      <c r="R3542" s="9">
        <f t="shared" si="111"/>
        <v>42517.003368055557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 t="s">
        <v>8316</v>
      </c>
      <c r="P3543" t="s">
        <v>8317</v>
      </c>
      <c r="Q3543" s="11">
        <f t="shared" si="110"/>
        <v>2015</v>
      </c>
      <c r="R3543" s="9">
        <f t="shared" si="111"/>
        <v>42222.730034722219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 t="s">
        <v>8316</v>
      </c>
      <c r="P3544" t="s">
        <v>8317</v>
      </c>
      <c r="Q3544" s="11">
        <f t="shared" si="110"/>
        <v>2014</v>
      </c>
      <c r="R3544" s="9">
        <f t="shared" si="111"/>
        <v>41829.599791666667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 t="s">
        <v>8316</v>
      </c>
      <c r="P3545" t="s">
        <v>8317</v>
      </c>
      <c r="Q3545" s="11">
        <f t="shared" si="110"/>
        <v>2015</v>
      </c>
      <c r="R3545" s="9">
        <f t="shared" si="111"/>
        <v>42150.755312499998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 t="s">
        <v>8316</v>
      </c>
      <c r="P3546" t="s">
        <v>8317</v>
      </c>
      <c r="Q3546" s="11">
        <f t="shared" si="110"/>
        <v>2015</v>
      </c>
      <c r="R3546" s="9">
        <f t="shared" si="111"/>
        <v>42040.831678240742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 t="s">
        <v>8316</v>
      </c>
      <c r="P3547" t="s">
        <v>8317</v>
      </c>
      <c r="Q3547" s="11">
        <f t="shared" si="110"/>
        <v>2015</v>
      </c>
      <c r="R3547" s="9">
        <f t="shared" si="111"/>
        <v>42075.807395833333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 t="s">
        <v>8316</v>
      </c>
      <c r="P3548" t="s">
        <v>8317</v>
      </c>
      <c r="Q3548" s="11">
        <f t="shared" si="110"/>
        <v>2015</v>
      </c>
      <c r="R3548" s="9">
        <f t="shared" si="111"/>
        <v>42073.660694444443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 t="s">
        <v>8316</v>
      </c>
      <c r="P3549" t="s">
        <v>8317</v>
      </c>
      <c r="Q3549" s="11">
        <f t="shared" si="110"/>
        <v>2016</v>
      </c>
      <c r="R3549" s="9">
        <f t="shared" si="111"/>
        <v>42480.078715277778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 t="s">
        <v>8316</v>
      </c>
      <c r="P3550" t="s">
        <v>8317</v>
      </c>
      <c r="Q3550" s="11">
        <f t="shared" si="110"/>
        <v>2016</v>
      </c>
      <c r="R3550" s="9">
        <f t="shared" si="111"/>
        <v>42411.942291666666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 t="s">
        <v>8316</v>
      </c>
      <c r="P3551" t="s">
        <v>8317</v>
      </c>
      <c r="Q3551" s="11">
        <f t="shared" si="110"/>
        <v>2015</v>
      </c>
      <c r="R3551" s="9">
        <f t="shared" si="111"/>
        <v>42223.394363425927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 t="s">
        <v>8316</v>
      </c>
      <c r="P3552" t="s">
        <v>8317</v>
      </c>
      <c r="Q3552" s="11">
        <f t="shared" si="110"/>
        <v>2016</v>
      </c>
      <c r="R3552" s="9">
        <f t="shared" si="111"/>
        <v>42462.893495370372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 t="s">
        <v>8316</v>
      </c>
      <c r="P3553" t="s">
        <v>8317</v>
      </c>
      <c r="Q3553" s="11">
        <f t="shared" si="110"/>
        <v>2014</v>
      </c>
      <c r="R3553" s="9">
        <f t="shared" si="111"/>
        <v>41753.515856481477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 t="s">
        <v>8316</v>
      </c>
      <c r="P3554" t="s">
        <v>8317</v>
      </c>
      <c r="Q3554" s="11">
        <f t="shared" si="110"/>
        <v>2014</v>
      </c>
      <c r="R3554" s="9">
        <f t="shared" si="111"/>
        <v>41788.587083333332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 t="s">
        <v>8316</v>
      </c>
      <c r="P3555" t="s">
        <v>8317</v>
      </c>
      <c r="Q3555" s="11">
        <f t="shared" si="110"/>
        <v>2015</v>
      </c>
      <c r="R3555" s="9">
        <f t="shared" si="111"/>
        <v>42196.028703703705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 t="s">
        <v>8316</v>
      </c>
      <c r="P3556" t="s">
        <v>8317</v>
      </c>
      <c r="Q3556" s="11">
        <f t="shared" si="110"/>
        <v>2015</v>
      </c>
      <c r="R3556" s="9">
        <f t="shared" si="111"/>
        <v>42016.050451388888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 t="s">
        <v>8316</v>
      </c>
      <c r="P3557" t="s">
        <v>8317</v>
      </c>
      <c r="Q3557" s="11">
        <f t="shared" si="110"/>
        <v>2016</v>
      </c>
      <c r="R3557" s="9">
        <f t="shared" si="111"/>
        <v>42661.442060185189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 t="s">
        <v>8316</v>
      </c>
      <c r="P3558" t="s">
        <v>8317</v>
      </c>
      <c r="Q3558" s="11">
        <f t="shared" si="110"/>
        <v>2014</v>
      </c>
      <c r="R3558" s="9">
        <f t="shared" si="111"/>
        <v>41808.649583333332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 t="s">
        <v>8316</v>
      </c>
      <c r="P3559" t="s">
        <v>8317</v>
      </c>
      <c r="Q3559" s="11">
        <f t="shared" si="110"/>
        <v>2014</v>
      </c>
      <c r="R3559" s="9">
        <f t="shared" si="111"/>
        <v>41730.276747685188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 t="s">
        <v>8316</v>
      </c>
      <c r="P3560" t="s">
        <v>8317</v>
      </c>
      <c r="Q3560" s="11">
        <f t="shared" si="110"/>
        <v>2015</v>
      </c>
      <c r="R3560" s="9">
        <f t="shared" si="111"/>
        <v>42139.816840277781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 t="s">
        <v>8316</v>
      </c>
      <c r="P3561" t="s">
        <v>8317</v>
      </c>
      <c r="Q3561" s="11">
        <f t="shared" si="110"/>
        <v>2015</v>
      </c>
      <c r="R3561" s="9">
        <f t="shared" si="111"/>
        <v>42194.096157407403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 t="s">
        <v>8316</v>
      </c>
      <c r="P3562" t="s">
        <v>8317</v>
      </c>
      <c r="Q3562" s="11">
        <f t="shared" si="110"/>
        <v>2015</v>
      </c>
      <c r="R3562" s="9">
        <f t="shared" si="111"/>
        <v>42115.889652777783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 t="s">
        <v>8316</v>
      </c>
      <c r="P3563" t="s">
        <v>8317</v>
      </c>
      <c r="Q3563" s="11">
        <f t="shared" si="110"/>
        <v>2015</v>
      </c>
      <c r="R3563" s="9">
        <f t="shared" si="111"/>
        <v>42203.680300925931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 t="s">
        <v>8316</v>
      </c>
      <c r="P3564" t="s">
        <v>8317</v>
      </c>
      <c r="Q3564" s="11">
        <f t="shared" si="110"/>
        <v>2016</v>
      </c>
      <c r="R3564" s="9">
        <f t="shared" si="111"/>
        <v>42433.761886574073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 t="s">
        <v>8316</v>
      </c>
      <c r="P3565" t="s">
        <v>8317</v>
      </c>
      <c r="Q3565" s="11">
        <f t="shared" si="110"/>
        <v>2016</v>
      </c>
      <c r="R3565" s="9">
        <f t="shared" si="111"/>
        <v>42555.671944444446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 t="s">
        <v>8316</v>
      </c>
      <c r="P3566" t="s">
        <v>8317</v>
      </c>
      <c r="Q3566" s="11">
        <f t="shared" si="110"/>
        <v>2015</v>
      </c>
      <c r="R3566" s="9">
        <f t="shared" si="111"/>
        <v>42236.623252314821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 t="s">
        <v>8316</v>
      </c>
      <c r="P3567" t="s">
        <v>8317</v>
      </c>
      <c r="Q3567" s="11">
        <f t="shared" si="110"/>
        <v>2014</v>
      </c>
      <c r="R3567" s="9">
        <f t="shared" si="111"/>
        <v>41974.743148148147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 t="s">
        <v>8316</v>
      </c>
      <c r="P3568" t="s">
        <v>8317</v>
      </c>
      <c r="Q3568" s="11">
        <f t="shared" si="110"/>
        <v>2014</v>
      </c>
      <c r="R3568" s="9">
        <f t="shared" si="111"/>
        <v>41997.507905092592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 t="s">
        <v>8316</v>
      </c>
      <c r="P3569" t="s">
        <v>8317</v>
      </c>
      <c r="Q3569" s="11">
        <f t="shared" si="110"/>
        <v>2015</v>
      </c>
      <c r="R3569" s="9">
        <f t="shared" si="111"/>
        <v>42135.810694444444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 t="s">
        <v>8316</v>
      </c>
      <c r="P3570" t="s">
        <v>8317</v>
      </c>
      <c r="Q3570" s="11">
        <f t="shared" si="110"/>
        <v>2014</v>
      </c>
      <c r="R3570" s="9">
        <f t="shared" si="111"/>
        <v>41869.740671296298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 t="s">
        <v>8316</v>
      </c>
      <c r="P3571" t="s">
        <v>8317</v>
      </c>
      <c r="Q3571" s="11">
        <f t="shared" si="110"/>
        <v>2014</v>
      </c>
      <c r="R3571" s="9">
        <f t="shared" si="111"/>
        <v>41982.688611111109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 t="s">
        <v>8316</v>
      </c>
      <c r="P3572" t="s">
        <v>8317</v>
      </c>
      <c r="Q3572" s="11">
        <f t="shared" si="110"/>
        <v>2014</v>
      </c>
      <c r="R3572" s="9">
        <f t="shared" si="111"/>
        <v>41976.331979166673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 t="s">
        <v>8316</v>
      </c>
      <c r="P3573" t="s">
        <v>8317</v>
      </c>
      <c r="Q3573" s="11">
        <f t="shared" si="110"/>
        <v>2014</v>
      </c>
      <c r="R3573" s="9">
        <f t="shared" si="111"/>
        <v>41912.858946759261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 t="s">
        <v>8316</v>
      </c>
      <c r="P3574" t="s">
        <v>8317</v>
      </c>
      <c r="Q3574" s="11">
        <f t="shared" si="110"/>
        <v>2015</v>
      </c>
      <c r="R3574" s="9">
        <f t="shared" si="111"/>
        <v>42146.570393518516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 t="s">
        <v>8316</v>
      </c>
      <c r="P3575" t="s">
        <v>8317</v>
      </c>
      <c r="Q3575" s="11">
        <f t="shared" si="110"/>
        <v>2014</v>
      </c>
      <c r="R3575" s="9">
        <f t="shared" si="111"/>
        <v>41921.375532407408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 t="s">
        <v>8316</v>
      </c>
      <c r="P3576" t="s">
        <v>8317</v>
      </c>
      <c r="Q3576" s="11">
        <f t="shared" si="110"/>
        <v>2014</v>
      </c>
      <c r="R3576" s="9">
        <f t="shared" si="111"/>
        <v>41926.942685185182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 t="s">
        <v>8316</v>
      </c>
      <c r="P3577" t="s">
        <v>8317</v>
      </c>
      <c r="Q3577" s="11">
        <f t="shared" si="110"/>
        <v>2016</v>
      </c>
      <c r="R3577" s="9">
        <f t="shared" si="111"/>
        <v>42561.783877314811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 t="s">
        <v>8316</v>
      </c>
      <c r="P3578" t="s">
        <v>8317</v>
      </c>
      <c r="Q3578" s="11">
        <f t="shared" si="110"/>
        <v>2016</v>
      </c>
      <c r="R3578" s="9">
        <f t="shared" si="111"/>
        <v>42649.54923611111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 t="s">
        <v>8316</v>
      </c>
      <c r="P3579" t="s">
        <v>8317</v>
      </c>
      <c r="Q3579" s="11">
        <f t="shared" si="110"/>
        <v>2015</v>
      </c>
      <c r="R3579" s="9">
        <f t="shared" si="111"/>
        <v>42093.786840277782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 t="s">
        <v>8316</v>
      </c>
      <c r="P3580" t="s">
        <v>8317</v>
      </c>
      <c r="Q3580" s="11">
        <f t="shared" si="110"/>
        <v>2016</v>
      </c>
      <c r="R3580" s="9">
        <f t="shared" si="111"/>
        <v>42460.733530092592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 t="s">
        <v>8316</v>
      </c>
      <c r="P3581" t="s">
        <v>8317</v>
      </c>
      <c r="Q3581" s="11">
        <f t="shared" si="110"/>
        <v>2016</v>
      </c>
      <c r="R3581" s="9">
        <f t="shared" si="111"/>
        <v>42430.762222222227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 t="s">
        <v>8316</v>
      </c>
      <c r="P3582" t="s">
        <v>8317</v>
      </c>
      <c r="Q3582" s="11">
        <f t="shared" si="110"/>
        <v>2015</v>
      </c>
      <c r="R3582" s="9">
        <f t="shared" si="111"/>
        <v>42026.176180555558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 t="s">
        <v>8316</v>
      </c>
      <c r="P3583" t="s">
        <v>8317</v>
      </c>
      <c r="Q3583" s="11">
        <f t="shared" si="110"/>
        <v>2014</v>
      </c>
      <c r="R3583" s="9">
        <f t="shared" si="111"/>
        <v>41836.471180555556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 t="s">
        <v>8316</v>
      </c>
      <c r="P3584" t="s">
        <v>8317</v>
      </c>
      <c r="Q3584" s="11">
        <f t="shared" si="110"/>
        <v>2016</v>
      </c>
      <c r="R3584" s="9">
        <f t="shared" si="111"/>
        <v>42451.095856481479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 t="s">
        <v>8316</v>
      </c>
      <c r="P3585" t="s">
        <v>8317</v>
      </c>
      <c r="Q3585" s="11">
        <f t="shared" si="110"/>
        <v>2016</v>
      </c>
      <c r="R3585" s="9">
        <f t="shared" si="111"/>
        <v>42418.425983796296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 t="s">
        <v>8316</v>
      </c>
      <c r="P3586" t="s">
        <v>8317</v>
      </c>
      <c r="Q3586" s="11">
        <f t="shared" ref="Q3586:Q3649" si="112">YEAR(R3586)</f>
        <v>2015</v>
      </c>
      <c r="R3586" s="9">
        <f t="shared" ref="R3586:R3649" si="113">(((J3586/60)/60/24)+DATE(1970,1,1))</f>
        <v>42168.316481481481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 t="s">
        <v>8316</v>
      </c>
      <c r="P3587" t="s">
        <v>8317</v>
      </c>
      <c r="Q3587" s="11">
        <f t="shared" si="112"/>
        <v>2014</v>
      </c>
      <c r="R3587" s="9">
        <f t="shared" si="113"/>
        <v>41964.716319444444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 t="s">
        <v>8316</v>
      </c>
      <c r="P3588" t="s">
        <v>8317</v>
      </c>
      <c r="Q3588" s="11">
        <f t="shared" si="112"/>
        <v>2016</v>
      </c>
      <c r="R3588" s="9">
        <f t="shared" si="113"/>
        <v>42576.697569444441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 t="s">
        <v>8316</v>
      </c>
      <c r="P3589" t="s">
        <v>8317</v>
      </c>
      <c r="Q3589" s="11">
        <f t="shared" si="112"/>
        <v>2016</v>
      </c>
      <c r="R3589" s="9">
        <f t="shared" si="113"/>
        <v>42503.539976851855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 t="s">
        <v>8316</v>
      </c>
      <c r="P3590" t="s">
        <v>8317</v>
      </c>
      <c r="Q3590" s="11">
        <f t="shared" si="112"/>
        <v>2015</v>
      </c>
      <c r="R3590" s="9">
        <f t="shared" si="113"/>
        <v>42101.828819444447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 t="s">
        <v>8316</v>
      </c>
      <c r="P3591" t="s">
        <v>8317</v>
      </c>
      <c r="Q3591" s="11">
        <f t="shared" si="112"/>
        <v>2015</v>
      </c>
      <c r="R3591" s="9">
        <f t="shared" si="113"/>
        <v>42125.647534722222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 t="s">
        <v>8316</v>
      </c>
      <c r="P3592" t="s">
        <v>8317</v>
      </c>
      <c r="Q3592" s="11">
        <f t="shared" si="112"/>
        <v>2014</v>
      </c>
      <c r="R3592" s="9">
        <f t="shared" si="113"/>
        <v>41902.333726851852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 t="s">
        <v>8316</v>
      </c>
      <c r="P3593" t="s">
        <v>8317</v>
      </c>
      <c r="Q3593" s="11">
        <f t="shared" si="112"/>
        <v>2014</v>
      </c>
      <c r="R3593" s="9">
        <f t="shared" si="113"/>
        <v>42003.948425925926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 t="s">
        <v>8316</v>
      </c>
      <c r="P3594" t="s">
        <v>8317</v>
      </c>
      <c r="Q3594" s="11">
        <f t="shared" si="112"/>
        <v>2014</v>
      </c>
      <c r="R3594" s="9">
        <f t="shared" si="113"/>
        <v>41988.829942129625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 t="s">
        <v>8316</v>
      </c>
      <c r="P3595" t="s">
        <v>8317</v>
      </c>
      <c r="Q3595" s="11">
        <f t="shared" si="112"/>
        <v>2014</v>
      </c>
      <c r="R3595" s="9">
        <f t="shared" si="113"/>
        <v>41974.898599537039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 t="s">
        <v>8316</v>
      </c>
      <c r="P3596" t="s">
        <v>8317</v>
      </c>
      <c r="Q3596" s="11">
        <f t="shared" si="112"/>
        <v>2016</v>
      </c>
      <c r="R3596" s="9">
        <f t="shared" si="113"/>
        <v>42592.066921296297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 t="s">
        <v>8316</v>
      </c>
      <c r="P3597" t="s">
        <v>8317</v>
      </c>
      <c r="Q3597" s="11">
        <f t="shared" si="112"/>
        <v>2015</v>
      </c>
      <c r="R3597" s="9">
        <f t="shared" si="113"/>
        <v>42050.008368055554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 t="s">
        <v>8316</v>
      </c>
      <c r="P3598" t="s">
        <v>8317</v>
      </c>
      <c r="Q3598" s="11">
        <f t="shared" si="112"/>
        <v>2014</v>
      </c>
      <c r="R3598" s="9">
        <f t="shared" si="113"/>
        <v>41856.715069444443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 t="s">
        <v>8316</v>
      </c>
      <c r="P3599" t="s">
        <v>8317</v>
      </c>
      <c r="Q3599" s="11">
        <f t="shared" si="112"/>
        <v>2016</v>
      </c>
      <c r="R3599" s="9">
        <f t="shared" si="113"/>
        <v>42417.585532407407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 t="s">
        <v>8316</v>
      </c>
      <c r="P3600" t="s">
        <v>8317</v>
      </c>
      <c r="Q3600" s="11">
        <f t="shared" si="112"/>
        <v>2014</v>
      </c>
      <c r="R3600" s="9">
        <f t="shared" si="113"/>
        <v>41866.79886574074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 t="s">
        <v>8316</v>
      </c>
      <c r="P3601" t="s">
        <v>8317</v>
      </c>
      <c r="Q3601" s="11">
        <f t="shared" si="112"/>
        <v>2015</v>
      </c>
      <c r="R3601" s="9">
        <f t="shared" si="113"/>
        <v>42220.79487268519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 t="s">
        <v>8316</v>
      </c>
      <c r="P3602" t="s">
        <v>8317</v>
      </c>
      <c r="Q3602" s="11">
        <f t="shared" si="112"/>
        <v>2016</v>
      </c>
      <c r="R3602" s="9">
        <f t="shared" si="113"/>
        <v>42628.849120370374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 t="s">
        <v>8316</v>
      </c>
      <c r="P3603" t="s">
        <v>8317</v>
      </c>
      <c r="Q3603" s="11">
        <f t="shared" si="112"/>
        <v>2014</v>
      </c>
      <c r="R3603" s="9">
        <f t="shared" si="113"/>
        <v>41990.99863425926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 t="s">
        <v>8316</v>
      </c>
      <c r="P3604" t="s">
        <v>8317</v>
      </c>
      <c r="Q3604" s="11">
        <f t="shared" si="112"/>
        <v>2016</v>
      </c>
      <c r="R3604" s="9">
        <f t="shared" si="113"/>
        <v>42447.894432870366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 t="s">
        <v>8316</v>
      </c>
      <c r="P3605" t="s">
        <v>8317</v>
      </c>
      <c r="Q3605" s="11">
        <f t="shared" si="112"/>
        <v>2015</v>
      </c>
      <c r="R3605" s="9">
        <f t="shared" si="113"/>
        <v>42283.864351851851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 t="s">
        <v>8316</v>
      </c>
      <c r="P3606" t="s">
        <v>8317</v>
      </c>
      <c r="Q3606" s="11">
        <f t="shared" si="112"/>
        <v>2016</v>
      </c>
      <c r="R3606" s="9">
        <f t="shared" si="113"/>
        <v>42483.015694444446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 t="s">
        <v>8316</v>
      </c>
      <c r="P3607" t="s">
        <v>8317</v>
      </c>
      <c r="Q3607" s="11">
        <f t="shared" si="112"/>
        <v>2016</v>
      </c>
      <c r="R3607" s="9">
        <f t="shared" si="113"/>
        <v>42383.793124999997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 t="s">
        <v>8316</v>
      </c>
      <c r="P3608" t="s">
        <v>8317</v>
      </c>
      <c r="Q3608" s="11">
        <f t="shared" si="112"/>
        <v>2016</v>
      </c>
      <c r="R3608" s="9">
        <f t="shared" si="113"/>
        <v>42566.604826388888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 t="s">
        <v>8316</v>
      </c>
      <c r="P3609" t="s">
        <v>8317</v>
      </c>
      <c r="Q3609" s="11">
        <f t="shared" si="112"/>
        <v>2015</v>
      </c>
      <c r="R3609" s="9">
        <f t="shared" si="113"/>
        <v>42338.963912037041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 t="s">
        <v>8316</v>
      </c>
      <c r="P3610" t="s">
        <v>8317</v>
      </c>
      <c r="Q3610" s="11">
        <f t="shared" si="112"/>
        <v>2016</v>
      </c>
      <c r="R3610" s="9">
        <f t="shared" si="113"/>
        <v>42506.709375000006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 t="s">
        <v>8316</v>
      </c>
      <c r="P3611" t="s">
        <v>8317</v>
      </c>
      <c r="Q3611" s="11">
        <f t="shared" si="112"/>
        <v>2016</v>
      </c>
      <c r="R3611" s="9">
        <f t="shared" si="113"/>
        <v>42429.991724537031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 t="s">
        <v>8316</v>
      </c>
      <c r="P3612" t="s">
        <v>8317</v>
      </c>
      <c r="Q3612" s="11">
        <f t="shared" si="112"/>
        <v>2015</v>
      </c>
      <c r="R3612" s="9">
        <f t="shared" si="113"/>
        <v>42203.432129629626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 t="s">
        <v>8316</v>
      </c>
      <c r="P3613" t="s">
        <v>8317</v>
      </c>
      <c r="Q3613" s="11">
        <f t="shared" si="112"/>
        <v>2015</v>
      </c>
      <c r="R3613" s="9">
        <f t="shared" si="113"/>
        <v>42072.370381944449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 t="s">
        <v>8316</v>
      </c>
      <c r="P3614" t="s">
        <v>8317</v>
      </c>
      <c r="Q3614" s="11">
        <f t="shared" si="112"/>
        <v>2014</v>
      </c>
      <c r="R3614" s="9">
        <f t="shared" si="113"/>
        <v>41789.726979166669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 t="s">
        <v>8316</v>
      </c>
      <c r="P3615" t="s">
        <v>8317</v>
      </c>
      <c r="Q3615" s="11">
        <f t="shared" si="112"/>
        <v>2014</v>
      </c>
      <c r="R3615" s="9">
        <f t="shared" si="113"/>
        <v>41788.58997685185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 t="s">
        <v>8316</v>
      </c>
      <c r="P3616" t="s">
        <v>8317</v>
      </c>
      <c r="Q3616" s="11">
        <f t="shared" si="112"/>
        <v>2015</v>
      </c>
      <c r="R3616" s="9">
        <f t="shared" si="113"/>
        <v>42144.041851851856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 t="s">
        <v>8316</v>
      </c>
      <c r="P3617" t="s">
        <v>8317</v>
      </c>
      <c r="Q3617" s="11">
        <f t="shared" si="112"/>
        <v>2015</v>
      </c>
      <c r="R3617" s="9">
        <f t="shared" si="113"/>
        <v>42318.593703703707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 t="s">
        <v>8316</v>
      </c>
      <c r="P3618" t="s">
        <v>8317</v>
      </c>
      <c r="Q3618" s="11">
        <f t="shared" si="112"/>
        <v>2015</v>
      </c>
      <c r="R3618" s="9">
        <f t="shared" si="113"/>
        <v>42052.949814814812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 t="s">
        <v>8316</v>
      </c>
      <c r="P3619" t="s">
        <v>8317</v>
      </c>
      <c r="Q3619" s="11">
        <f t="shared" si="112"/>
        <v>2017</v>
      </c>
      <c r="R3619" s="9">
        <f t="shared" si="113"/>
        <v>42779.610289351855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 t="s">
        <v>8316</v>
      </c>
      <c r="P3620" t="s">
        <v>8317</v>
      </c>
      <c r="Q3620" s="11">
        <f t="shared" si="112"/>
        <v>2015</v>
      </c>
      <c r="R3620" s="9">
        <f t="shared" si="113"/>
        <v>42128.627893518518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 t="s">
        <v>8316</v>
      </c>
      <c r="P3621" t="s">
        <v>8317</v>
      </c>
      <c r="Q3621" s="11">
        <f t="shared" si="112"/>
        <v>2016</v>
      </c>
      <c r="R3621" s="9">
        <f t="shared" si="113"/>
        <v>42661.132245370376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 t="s">
        <v>8316</v>
      </c>
      <c r="P3622" t="s">
        <v>8317</v>
      </c>
      <c r="Q3622" s="11">
        <f t="shared" si="112"/>
        <v>2015</v>
      </c>
      <c r="R3622" s="9">
        <f t="shared" si="113"/>
        <v>42037.938206018516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 t="s">
        <v>8316</v>
      </c>
      <c r="P3623" t="s">
        <v>8317</v>
      </c>
      <c r="Q3623" s="11">
        <f t="shared" si="112"/>
        <v>2016</v>
      </c>
      <c r="R3623" s="9">
        <f t="shared" si="113"/>
        <v>42619.935694444444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 t="s">
        <v>8316</v>
      </c>
      <c r="P3624" t="s">
        <v>8317</v>
      </c>
      <c r="Q3624" s="11">
        <f t="shared" si="112"/>
        <v>2014</v>
      </c>
      <c r="R3624" s="9">
        <f t="shared" si="113"/>
        <v>41877.221886574072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 t="s">
        <v>8316</v>
      </c>
      <c r="P3625" t="s">
        <v>8317</v>
      </c>
      <c r="Q3625" s="11">
        <f t="shared" si="112"/>
        <v>2014</v>
      </c>
      <c r="R3625" s="9">
        <f t="shared" si="113"/>
        <v>41828.736921296295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 t="s">
        <v>8316</v>
      </c>
      <c r="P3626" t="s">
        <v>8317</v>
      </c>
      <c r="Q3626" s="11">
        <f t="shared" si="112"/>
        <v>2016</v>
      </c>
      <c r="R3626" s="9">
        <f t="shared" si="113"/>
        <v>42545.774189814809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 t="s">
        <v>8316</v>
      </c>
      <c r="P3627" t="s">
        <v>8317</v>
      </c>
      <c r="Q3627" s="11">
        <f t="shared" si="112"/>
        <v>2015</v>
      </c>
      <c r="R3627" s="9">
        <f t="shared" si="113"/>
        <v>42157.652511574073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 t="s">
        <v>8316</v>
      </c>
      <c r="P3628" t="s">
        <v>8317</v>
      </c>
      <c r="Q3628" s="11">
        <f t="shared" si="112"/>
        <v>2014</v>
      </c>
      <c r="R3628" s="9">
        <f t="shared" si="113"/>
        <v>41846.667326388888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 t="s">
        <v>8316</v>
      </c>
      <c r="P3629" t="s">
        <v>8317</v>
      </c>
      <c r="Q3629" s="11">
        <f t="shared" si="112"/>
        <v>2016</v>
      </c>
      <c r="R3629" s="9">
        <f t="shared" si="113"/>
        <v>42460.741747685184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 t="s">
        <v>8316</v>
      </c>
      <c r="P3630" t="s">
        <v>8358</v>
      </c>
      <c r="Q3630" s="11">
        <f t="shared" si="112"/>
        <v>2015</v>
      </c>
      <c r="R3630" s="9">
        <f t="shared" si="113"/>
        <v>42291.833287037036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 t="s">
        <v>8316</v>
      </c>
      <c r="P3631" t="s">
        <v>8358</v>
      </c>
      <c r="Q3631" s="11">
        <f t="shared" si="112"/>
        <v>2016</v>
      </c>
      <c r="R3631" s="9">
        <f t="shared" si="113"/>
        <v>42437.094490740739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 t="s">
        <v>8316</v>
      </c>
      <c r="P3632" t="s">
        <v>8358</v>
      </c>
      <c r="Q3632" s="11">
        <f t="shared" si="112"/>
        <v>2014</v>
      </c>
      <c r="R3632" s="9">
        <f t="shared" si="113"/>
        <v>41942.84710648148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 t="s">
        <v>8316</v>
      </c>
      <c r="P3633" t="s">
        <v>8358</v>
      </c>
      <c r="Q3633" s="11">
        <f t="shared" si="112"/>
        <v>2014</v>
      </c>
      <c r="R3633" s="9">
        <f t="shared" si="113"/>
        <v>41880.753437499996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 t="s">
        <v>8316</v>
      </c>
      <c r="P3634" t="s">
        <v>8358</v>
      </c>
      <c r="Q3634" s="11">
        <f t="shared" si="112"/>
        <v>2014</v>
      </c>
      <c r="R3634" s="9">
        <f t="shared" si="113"/>
        <v>41946.936909722222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 t="s">
        <v>8316</v>
      </c>
      <c r="P3635" t="s">
        <v>8358</v>
      </c>
      <c r="Q3635" s="11">
        <f t="shared" si="112"/>
        <v>2016</v>
      </c>
      <c r="R3635" s="9">
        <f t="shared" si="113"/>
        <v>42649.623460648145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 t="s">
        <v>8316</v>
      </c>
      <c r="P3636" t="s">
        <v>8358</v>
      </c>
      <c r="Q3636" s="11">
        <f t="shared" si="112"/>
        <v>2016</v>
      </c>
      <c r="R3636" s="9">
        <f t="shared" si="113"/>
        <v>42701.166365740741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 t="s">
        <v>8316</v>
      </c>
      <c r="P3637" t="s">
        <v>8358</v>
      </c>
      <c r="Q3637" s="11">
        <f t="shared" si="112"/>
        <v>2016</v>
      </c>
      <c r="R3637" s="9">
        <f t="shared" si="113"/>
        <v>42450.88282407407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 t="s">
        <v>8316</v>
      </c>
      <c r="P3638" t="s">
        <v>8358</v>
      </c>
      <c r="Q3638" s="11">
        <f t="shared" si="112"/>
        <v>2015</v>
      </c>
      <c r="R3638" s="9">
        <f t="shared" si="113"/>
        <v>42226.694780092599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 t="s">
        <v>8316</v>
      </c>
      <c r="P3639" t="s">
        <v>8358</v>
      </c>
      <c r="Q3639" s="11">
        <f t="shared" si="112"/>
        <v>2014</v>
      </c>
      <c r="R3639" s="9">
        <f t="shared" si="113"/>
        <v>41975.700636574074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 t="s">
        <v>8316</v>
      </c>
      <c r="P3640" t="s">
        <v>8358</v>
      </c>
      <c r="Q3640" s="11">
        <f t="shared" si="112"/>
        <v>2015</v>
      </c>
      <c r="R3640" s="9">
        <f t="shared" si="113"/>
        <v>42053.672824074078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 t="s">
        <v>8316</v>
      </c>
      <c r="P3641" t="s">
        <v>8358</v>
      </c>
      <c r="Q3641" s="11">
        <f t="shared" si="112"/>
        <v>2016</v>
      </c>
      <c r="R3641" s="9">
        <f t="shared" si="113"/>
        <v>42590.677152777775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 t="s">
        <v>8316</v>
      </c>
      <c r="P3642" t="s">
        <v>8358</v>
      </c>
      <c r="Q3642" s="11">
        <f t="shared" si="112"/>
        <v>2015</v>
      </c>
      <c r="R3642" s="9">
        <f t="shared" si="113"/>
        <v>42104.781597222223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 t="s">
        <v>8316</v>
      </c>
      <c r="P3643" t="s">
        <v>8358</v>
      </c>
      <c r="Q3643" s="11">
        <f t="shared" si="112"/>
        <v>2014</v>
      </c>
      <c r="R3643" s="9">
        <f t="shared" si="113"/>
        <v>41899.627071759263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 t="s">
        <v>8316</v>
      </c>
      <c r="P3644" t="s">
        <v>8358</v>
      </c>
      <c r="Q3644" s="11">
        <f t="shared" si="112"/>
        <v>2015</v>
      </c>
      <c r="R3644" s="9">
        <f t="shared" si="113"/>
        <v>42297.816284722227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 t="s">
        <v>8316</v>
      </c>
      <c r="P3645" t="s">
        <v>8358</v>
      </c>
      <c r="Q3645" s="11">
        <f t="shared" si="112"/>
        <v>2015</v>
      </c>
      <c r="R3645" s="9">
        <f t="shared" si="113"/>
        <v>42285.143969907411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 t="s">
        <v>8316</v>
      </c>
      <c r="P3646" t="s">
        <v>8358</v>
      </c>
      <c r="Q3646" s="11">
        <f t="shared" si="112"/>
        <v>2016</v>
      </c>
      <c r="R3646" s="9">
        <f t="shared" si="113"/>
        <v>42409.241747685184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 t="s">
        <v>8316</v>
      </c>
      <c r="P3647" t="s">
        <v>8358</v>
      </c>
      <c r="Q3647" s="11">
        <f t="shared" si="112"/>
        <v>2016</v>
      </c>
      <c r="R3647" s="9">
        <f t="shared" si="113"/>
        <v>42665.970347222217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 t="s">
        <v>8316</v>
      </c>
      <c r="P3648" t="s">
        <v>8358</v>
      </c>
      <c r="Q3648" s="11">
        <f t="shared" si="112"/>
        <v>2015</v>
      </c>
      <c r="R3648" s="9">
        <f t="shared" si="113"/>
        <v>42140.421319444446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 t="s">
        <v>8316</v>
      </c>
      <c r="P3649" t="s">
        <v>8358</v>
      </c>
      <c r="Q3649" s="11">
        <f t="shared" si="112"/>
        <v>2016</v>
      </c>
      <c r="R3649" s="9">
        <f t="shared" si="113"/>
        <v>42598.749155092592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 t="s">
        <v>8316</v>
      </c>
      <c r="P3650" t="s">
        <v>8317</v>
      </c>
      <c r="Q3650" s="11">
        <f t="shared" ref="Q3650:Q3713" si="114">YEAR(R3650)</f>
        <v>2014</v>
      </c>
      <c r="R3650" s="9">
        <f t="shared" ref="R3650:R3713" si="115">(((J3650/60)/60/24)+DATE(1970,1,1))</f>
        <v>41887.292187500003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 t="s">
        <v>8316</v>
      </c>
      <c r="P3651" t="s">
        <v>8317</v>
      </c>
      <c r="Q3651" s="11">
        <f t="shared" si="114"/>
        <v>2014</v>
      </c>
      <c r="R3651" s="9">
        <f t="shared" si="115"/>
        <v>41780.712893518517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 t="s">
        <v>8316</v>
      </c>
      <c r="P3652" t="s">
        <v>8317</v>
      </c>
      <c r="Q3652" s="11">
        <f t="shared" si="114"/>
        <v>2016</v>
      </c>
      <c r="R3652" s="9">
        <f t="shared" si="115"/>
        <v>42381.478981481487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 t="s">
        <v>8316</v>
      </c>
      <c r="P3653" t="s">
        <v>8317</v>
      </c>
      <c r="Q3653" s="11">
        <f t="shared" si="114"/>
        <v>2014</v>
      </c>
      <c r="R3653" s="9">
        <f t="shared" si="115"/>
        <v>41828.646319444444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 t="s">
        <v>8316</v>
      </c>
      <c r="P3654" t="s">
        <v>8317</v>
      </c>
      <c r="Q3654" s="11">
        <f t="shared" si="114"/>
        <v>2016</v>
      </c>
      <c r="R3654" s="9">
        <f t="shared" si="115"/>
        <v>42596.644699074073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 t="s">
        <v>8316</v>
      </c>
      <c r="P3655" t="s">
        <v>8317</v>
      </c>
      <c r="Q3655" s="11">
        <f t="shared" si="114"/>
        <v>2015</v>
      </c>
      <c r="R3655" s="9">
        <f t="shared" si="115"/>
        <v>42191.363506944443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 t="s">
        <v>8316</v>
      </c>
      <c r="P3656" t="s">
        <v>8317</v>
      </c>
      <c r="Q3656" s="11">
        <f t="shared" si="114"/>
        <v>2016</v>
      </c>
      <c r="R3656" s="9">
        <f t="shared" si="115"/>
        <v>42440.416504629626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 t="s">
        <v>8316</v>
      </c>
      <c r="P3657" t="s">
        <v>8317</v>
      </c>
      <c r="Q3657" s="11">
        <f t="shared" si="114"/>
        <v>2015</v>
      </c>
      <c r="R3657" s="9">
        <f t="shared" si="115"/>
        <v>42173.803217592591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 t="s">
        <v>8316</v>
      </c>
      <c r="P3658" t="s">
        <v>8317</v>
      </c>
      <c r="Q3658" s="11">
        <f t="shared" si="114"/>
        <v>2017</v>
      </c>
      <c r="R3658" s="9">
        <f t="shared" si="115"/>
        <v>42737.910138888896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 t="s">
        <v>8316</v>
      </c>
      <c r="P3659" t="s">
        <v>8317</v>
      </c>
      <c r="Q3659" s="11">
        <f t="shared" si="114"/>
        <v>2016</v>
      </c>
      <c r="R3659" s="9">
        <f t="shared" si="115"/>
        <v>42499.629849537043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 t="s">
        <v>8316</v>
      </c>
      <c r="P3660" t="s">
        <v>8317</v>
      </c>
      <c r="Q3660" s="11">
        <f t="shared" si="114"/>
        <v>2014</v>
      </c>
      <c r="R3660" s="9">
        <f t="shared" si="115"/>
        <v>41775.858564814815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 t="s">
        <v>8316</v>
      </c>
      <c r="P3661" t="s">
        <v>8317</v>
      </c>
      <c r="Q3661" s="11">
        <f t="shared" si="114"/>
        <v>2015</v>
      </c>
      <c r="R3661" s="9">
        <f t="shared" si="115"/>
        <v>42055.277199074073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 t="s">
        <v>8316</v>
      </c>
      <c r="P3662" t="s">
        <v>8317</v>
      </c>
      <c r="Q3662" s="11">
        <f t="shared" si="114"/>
        <v>2014</v>
      </c>
      <c r="R3662" s="9">
        <f t="shared" si="115"/>
        <v>41971.881076388891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 t="s">
        <v>8316</v>
      </c>
      <c r="P3663" t="s">
        <v>8317</v>
      </c>
      <c r="Q3663" s="11">
        <f t="shared" si="114"/>
        <v>2016</v>
      </c>
      <c r="R3663" s="9">
        <f t="shared" si="115"/>
        <v>42447.896666666667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 t="s">
        <v>8316</v>
      </c>
      <c r="P3664" t="s">
        <v>8317</v>
      </c>
      <c r="Q3664" s="11">
        <f t="shared" si="114"/>
        <v>2015</v>
      </c>
      <c r="R3664" s="9">
        <f t="shared" si="115"/>
        <v>42064.220069444447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 t="s">
        <v>8316</v>
      </c>
      <c r="P3665" t="s">
        <v>8317</v>
      </c>
      <c r="Q3665" s="11">
        <f t="shared" si="114"/>
        <v>2016</v>
      </c>
      <c r="R3665" s="9">
        <f t="shared" si="115"/>
        <v>42665.451736111107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 t="s">
        <v>8316</v>
      </c>
      <c r="P3666" t="s">
        <v>8317</v>
      </c>
      <c r="Q3666" s="11">
        <f t="shared" si="114"/>
        <v>2016</v>
      </c>
      <c r="R3666" s="9">
        <f t="shared" si="115"/>
        <v>42523.248715277776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 t="s">
        <v>8316</v>
      </c>
      <c r="P3667" t="s">
        <v>8317</v>
      </c>
      <c r="Q3667" s="11">
        <f t="shared" si="114"/>
        <v>2015</v>
      </c>
      <c r="R3667" s="9">
        <f t="shared" si="115"/>
        <v>42294.808124999996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 t="s">
        <v>8316</v>
      </c>
      <c r="P3668" t="s">
        <v>8317</v>
      </c>
      <c r="Q3668" s="11">
        <f t="shared" si="114"/>
        <v>2014</v>
      </c>
      <c r="R3668" s="9">
        <f t="shared" si="115"/>
        <v>41822.90488425926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 t="s">
        <v>8316</v>
      </c>
      <c r="P3669" t="s">
        <v>8317</v>
      </c>
      <c r="Q3669" s="11">
        <f t="shared" si="114"/>
        <v>2015</v>
      </c>
      <c r="R3669" s="9">
        <f t="shared" si="115"/>
        <v>42173.970127314817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 t="s">
        <v>8316</v>
      </c>
      <c r="P3670" t="s">
        <v>8317</v>
      </c>
      <c r="Q3670" s="11">
        <f t="shared" si="114"/>
        <v>2015</v>
      </c>
      <c r="R3670" s="9">
        <f t="shared" si="115"/>
        <v>42185.556157407409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 t="s">
        <v>8316</v>
      </c>
      <c r="P3671" t="s">
        <v>8317</v>
      </c>
      <c r="Q3671" s="11">
        <f t="shared" si="114"/>
        <v>2015</v>
      </c>
      <c r="R3671" s="9">
        <f t="shared" si="115"/>
        <v>42136.675196759257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 t="s">
        <v>8316</v>
      </c>
      <c r="P3672" t="s">
        <v>8317</v>
      </c>
      <c r="Q3672" s="11">
        <f t="shared" si="114"/>
        <v>2015</v>
      </c>
      <c r="R3672" s="9">
        <f t="shared" si="115"/>
        <v>42142.514016203699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 t="s">
        <v>8316</v>
      </c>
      <c r="P3673" t="s">
        <v>8317</v>
      </c>
      <c r="Q3673" s="11">
        <f t="shared" si="114"/>
        <v>2014</v>
      </c>
      <c r="R3673" s="9">
        <f t="shared" si="115"/>
        <v>41820.62809027778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 t="s">
        <v>8316</v>
      </c>
      <c r="P3674" t="s">
        <v>8317</v>
      </c>
      <c r="Q3674" s="11">
        <f t="shared" si="114"/>
        <v>2014</v>
      </c>
      <c r="R3674" s="9">
        <f t="shared" si="115"/>
        <v>41878.946574074071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 t="s">
        <v>8316</v>
      </c>
      <c r="P3675" t="s">
        <v>8317</v>
      </c>
      <c r="Q3675" s="11">
        <f t="shared" si="114"/>
        <v>2014</v>
      </c>
      <c r="R3675" s="9">
        <f t="shared" si="115"/>
        <v>41914.295104166667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 t="s">
        <v>8316</v>
      </c>
      <c r="P3676" t="s">
        <v>8317</v>
      </c>
      <c r="Q3676" s="11">
        <f t="shared" si="114"/>
        <v>2016</v>
      </c>
      <c r="R3676" s="9">
        <f t="shared" si="115"/>
        <v>42556.873020833329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 t="s">
        <v>8316</v>
      </c>
      <c r="P3677" t="s">
        <v>8317</v>
      </c>
      <c r="Q3677" s="11">
        <f t="shared" si="114"/>
        <v>2016</v>
      </c>
      <c r="R3677" s="9">
        <f t="shared" si="115"/>
        <v>42493.597013888888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 t="s">
        <v>8316</v>
      </c>
      <c r="P3678" t="s">
        <v>8317</v>
      </c>
      <c r="Q3678" s="11">
        <f t="shared" si="114"/>
        <v>2014</v>
      </c>
      <c r="R3678" s="9">
        <f t="shared" si="115"/>
        <v>41876.815787037034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 t="s">
        <v>8316</v>
      </c>
      <c r="P3679" t="s">
        <v>8317</v>
      </c>
      <c r="Q3679" s="11">
        <f t="shared" si="114"/>
        <v>2014</v>
      </c>
      <c r="R3679" s="9">
        <f t="shared" si="115"/>
        <v>41802.574282407404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 t="s">
        <v>8316</v>
      </c>
      <c r="P3680" t="s">
        <v>8317</v>
      </c>
      <c r="Q3680" s="11">
        <f t="shared" si="114"/>
        <v>2015</v>
      </c>
      <c r="R3680" s="9">
        <f t="shared" si="115"/>
        <v>42120.531226851846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 t="s">
        <v>8316</v>
      </c>
      <c r="P3681" t="s">
        <v>8317</v>
      </c>
      <c r="Q3681" s="11">
        <f t="shared" si="114"/>
        <v>2014</v>
      </c>
      <c r="R3681" s="9">
        <f t="shared" si="115"/>
        <v>41786.761354166665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 t="s">
        <v>8316</v>
      </c>
      <c r="P3682" t="s">
        <v>8317</v>
      </c>
      <c r="Q3682" s="11">
        <f t="shared" si="114"/>
        <v>2016</v>
      </c>
      <c r="R3682" s="9">
        <f t="shared" si="115"/>
        <v>42627.454097222217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 t="s">
        <v>8316</v>
      </c>
      <c r="P3683" t="s">
        <v>8317</v>
      </c>
      <c r="Q3683" s="11">
        <f t="shared" si="114"/>
        <v>2016</v>
      </c>
      <c r="R3683" s="9">
        <f t="shared" si="115"/>
        <v>42374.651504629626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 t="s">
        <v>8316</v>
      </c>
      <c r="P3684" t="s">
        <v>8317</v>
      </c>
      <c r="Q3684" s="11">
        <f t="shared" si="114"/>
        <v>2014</v>
      </c>
      <c r="R3684" s="9">
        <f t="shared" si="115"/>
        <v>41772.685393518521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 t="s">
        <v>8316</v>
      </c>
      <c r="P3685" t="s">
        <v>8317</v>
      </c>
      <c r="Q3685" s="11">
        <f t="shared" si="114"/>
        <v>2016</v>
      </c>
      <c r="R3685" s="9">
        <f t="shared" si="115"/>
        <v>42633.116851851853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 t="s">
        <v>8316</v>
      </c>
      <c r="P3686" t="s">
        <v>8317</v>
      </c>
      <c r="Q3686" s="11">
        <f t="shared" si="114"/>
        <v>2015</v>
      </c>
      <c r="R3686" s="9">
        <f t="shared" si="115"/>
        <v>42219.180393518516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 t="s">
        <v>8316</v>
      </c>
      <c r="P3687" t="s">
        <v>8317</v>
      </c>
      <c r="Q3687" s="11">
        <f t="shared" si="114"/>
        <v>2014</v>
      </c>
      <c r="R3687" s="9">
        <f t="shared" si="115"/>
        <v>41753.593275462961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 t="s">
        <v>8316</v>
      </c>
      <c r="P3688" t="s">
        <v>8317</v>
      </c>
      <c r="Q3688" s="11">
        <f t="shared" si="114"/>
        <v>2015</v>
      </c>
      <c r="R3688" s="9">
        <f t="shared" si="115"/>
        <v>42230.662731481483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 t="s">
        <v>8316</v>
      </c>
      <c r="P3689" t="s">
        <v>8317</v>
      </c>
      <c r="Q3689" s="11">
        <f t="shared" si="114"/>
        <v>2014</v>
      </c>
      <c r="R3689" s="9">
        <f t="shared" si="115"/>
        <v>41787.218229166669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 t="s">
        <v>8316</v>
      </c>
      <c r="P3690" t="s">
        <v>8317</v>
      </c>
      <c r="Q3690" s="11">
        <f t="shared" si="114"/>
        <v>2014</v>
      </c>
      <c r="R3690" s="9">
        <f t="shared" si="115"/>
        <v>41829.787083333329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 t="s">
        <v>8316</v>
      </c>
      <c r="P3691" t="s">
        <v>8317</v>
      </c>
      <c r="Q3691" s="11">
        <f t="shared" si="114"/>
        <v>2015</v>
      </c>
      <c r="R3691" s="9">
        <f t="shared" si="115"/>
        <v>42147.826840277776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 t="s">
        <v>8316</v>
      </c>
      <c r="P3692" t="s">
        <v>8317</v>
      </c>
      <c r="Q3692" s="11">
        <f t="shared" si="114"/>
        <v>2014</v>
      </c>
      <c r="R3692" s="9">
        <f t="shared" si="115"/>
        <v>41940.598182870373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 t="s">
        <v>8316</v>
      </c>
      <c r="P3693" t="s">
        <v>8317</v>
      </c>
      <c r="Q3693" s="11">
        <f t="shared" si="114"/>
        <v>2015</v>
      </c>
      <c r="R3693" s="9">
        <f t="shared" si="115"/>
        <v>42020.700567129628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 t="s">
        <v>8316</v>
      </c>
      <c r="P3694" t="s">
        <v>8317</v>
      </c>
      <c r="Q3694" s="11">
        <f t="shared" si="114"/>
        <v>2014</v>
      </c>
      <c r="R3694" s="9">
        <f t="shared" si="115"/>
        <v>41891.96503472222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 t="s">
        <v>8316</v>
      </c>
      <c r="P3695" t="s">
        <v>8317</v>
      </c>
      <c r="Q3695" s="11">
        <f t="shared" si="114"/>
        <v>2015</v>
      </c>
      <c r="R3695" s="9">
        <f t="shared" si="115"/>
        <v>42309.191307870366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 t="s">
        <v>8316</v>
      </c>
      <c r="P3696" t="s">
        <v>8317</v>
      </c>
      <c r="Q3696" s="11">
        <f t="shared" si="114"/>
        <v>2016</v>
      </c>
      <c r="R3696" s="9">
        <f t="shared" si="115"/>
        <v>42490.133877314816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 t="s">
        <v>8316</v>
      </c>
      <c r="P3697" t="s">
        <v>8317</v>
      </c>
      <c r="Q3697" s="11">
        <f t="shared" si="114"/>
        <v>2014</v>
      </c>
      <c r="R3697" s="9">
        <f t="shared" si="115"/>
        <v>41995.870486111111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 t="s">
        <v>8316</v>
      </c>
      <c r="P3698" t="s">
        <v>8317</v>
      </c>
      <c r="Q3698" s="11">
        <f t="shared" si="114"/>
        <v>2014</v>
      </c>
      <c r="R3698" s="9">
        <f t="shared" si="115"/>
        <v>41988.617083333331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 t="s">
        <v>8316</v>
      </c>
      <c r="P3699" t="s">
        <v>8317</v>
      </c>
      <c r="Q3699" s="11">
        <f t="shared" si="114"/>
        <v>2016</v>
      </c>
      <c r="R3699" s="9">
        <f t="shared" si="115"/>
        <v>42479.465833333335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 t="s">
        <v>8316</v>
      </c>
      <c r="P3700" t="s">
        <v>8317</v>
      </c>
      <c r="Q3700" s="11">
        <f t="shared" si="114"/>
        <v>2016</v>
      </c>
      <c r="R3700" s="9">
        <f t="shared" si="115"/>
        <v>42401.806562500002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 t="s">
        <v>8316</v>
      </c>
      <c r="P3701" t="s">
        <v>8317</v>
      </c>
      <c r="Q3701" s="11">
        <f t="shared" si="114"/>
        <v>2014</v>
      </c>
      <c r="R3701" s="9">
        <f t="shared" si="115"/>
        <v>41897.602037037039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 t="s">
        <v>8316</v>
      </c>
      <c r="P3702" t="s">
        <v>8317</v>
      </c>
      <c r="Q3702" s="11">
        <f t="shared" si="114"/>
        <v>2014</v>
      </c>
      <c r="R3702" s="9">
        <f t="shared" si="115"/>
        <v>41882.585648148146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 t="s">
        <v>8316</v>
      </c>
      <c r="P3703" t="s">
        <v>8317</v>
      </c>
      <c r="Q3703" s="11">
        <f t="shared" si="114"/>
        <v>2015</v>
      </c>
      <c r="R3703" s="9">
        <f t="shared" si="115"/>
        <v>42129.541585648149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 t="s">
        <v>8316</v>
      </c>
      <c r="P3704" t="s">
        <v>8317</v>
      </c>
      <c r="Q3704" s="11">
        <f t="shared" si="114"/>
        <v>2016</v>
      </c>
      <c r="R3704" s="9">
        <f t="shared" si="115"/>
        <v>42524.53800925926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 t="s">
        <v>8316</v>
      </c>
      <c r="P3705" t="s">
        <v>8317</v>
      </c>
      <c r="Q3705" s="11">
        <f t="shared" si="114"/>
        <v>2016</v>
      </c>
      <c r="R3705" s="9">
        <f t="shared" si="115"/>
        <v>42556.504490740743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 t="s">
        <v>8316</v>
      </c>
      <c r="P3706" t="s">
        <v>8317</v>
      </c>
      <c r="Q3706" s="11">
        <f t="shared" si="114"/>
        <v>2016</v>
      </c>
      <c r="R3706" s="9">
        <f t="shared" si="115"/>
        <v>42461.689745370371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 t="s">
        <v>8316</v>
      </c>
      <c r="P3707" t="s">
        <v>8317</v>
      </c>
      <c r="Q3707" s="11">
        <f t="shared" si="114"/>
        <v>2014</v>
      </c>
      <c r="R3707" s="9">
        <f t="shared" si="115"/>
        <v>41792.542986111112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 t="s">
        <v>8316</v>
      </c>
      <c r="P3708" t="s">
        <v>8317</v>
      </c>
      <c r="Q3708" s="11">
        <f t="shared" si="114"/>
        <v>2014</v>
      </c>
      <c r="R3708" s="9">
        <f t="shared" si="115"/>
        <v>41879.913761574076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 t="s">
        <v>8316</v>
      </c>
      <c r="P3709" t="s">
        <v>8317</v>
      </c>
      <c r="Q3709" s="11">
        <f t="shared" si="114"/>
        <v>2016</v>
      </c>
      <c r="R3709" s="9">
        <f t="shared" si="115"/>
        <v>42552.048356481479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 t="s">
        <v>8316</v>
      </c>
      <c r="P3710" t="s">
        <v>8317</v>
      </c>
      <c r="Q3710" s="11">
        <f t="shared" si="114"/>
        <v>2014</v>
      </c>
      <c r="R3710" s="9">
        <f t="shared" si="115"/>
        <v>41810.142199074071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 t="s">
        <v>8316</v>
      </c>
      <c r="P3711" t="s">
        <v>8317</v>
      </c>
      <c r="Q3711" s="11">
        <f t="shared" si="114"/>
        <v>2014</v>
      </c>
      <c r="R3711" s="9">
        <f t="shared" si="115"/>
        <v>41785.707708333335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 t="s">
        <v>8316</v>
      </c>
      <c r="P3712" t="s">
        <v>8317</v>
      </c>
      <c r="Q3712" s="11">
        <f t="shared" si="114"/>
        <v>2015</v>
      </c>
      <c r="R3712" s="9">
        <f t="shared" si="115"/>
        <v>42072.576249999998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 t="s">
        <v>8316</v>
      </c>
      <c r="P3713" t="s">
        <v>8317</v>
      </c>
      <c r="Q3713" s="11">
        <f t="shared" si="114"/>
        <v>2014</v>
      </c>
      <c r="R3713" s="9">
        <f t="shared" si="115"/>
        <v>41779.724224537036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 t="s">
        <v>8316</v>
      </c>
      <c r="P3714" t="s">
        <v>8317</v>
      </c>
      <c r="Q3714" s="11">
        <f t="shared" ref="Q3714:Q3777" si="116">YEAR(R3714)</f>
        <v>2015</v>
      </c>
      <c r="R3714" s="9">
        <f t="shared" ref="R3714:R3777" si="117">(((J3714/60)/60/24)+DATE(1970,1,1))</f>
        <v>42134.172071759262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 t="s">
        <v>8316</v>
      </c>
      <c r="P3715" t="s">
        <v>8317</v>
      </c>
      <c r="Q3715" s="11">
        <f t="shared" si="116"/>
        <v>2016</v>
      </c>
      <c r="R3715" s="9">
        <f t="shared" si="117"/>
        <v>42505.738032407404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 t="s">
        <v>8316</v>
      </c>
      <c r="P3716" t="s">
        <v>8317</v>
      </c>
      <c r="Q3716" s="11">
        <f t="shared" si="116"/>
        <v>2015</v>
      </c>
      <c r="R3716" s="9">
        <f t="shared" si="117"/>
        <v>42118.556331018524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 t="s">
        <v>8316</v>
      </c>
      <c r="P3717" t="s">
        <v>8317</v>
      </c>
      <c r="Q3717" s="11">
        <f t="shared" si="116"/>
        <v>2015</v>
      </c>
      <c r="R3717" s="9">
        <f t="shared" si="117"/>
        <v>42036.995590277773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 t="s">
        <v>8316</v>
      </c>
      <c r="P3718" t="s">
        <v>8317</v>
      </c>
      <c r="Q3718" s="11">
        <f t="shared" si="116"/>
        <v>2015</v>
      </c>
      <c r="R3718" s="9">
        <f t="shared" si="117"/>
        <v>42360.887835648144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 t="s">
        <v>8316</v>
      </c>
      <c r="P3719" t="s">
        <v>8317</v>
      </c>
      <c r="Q3719" s="11">
        <f t="shared" si="116"/>
        <v>2015</v>
      </c>
      <c r="R3719" s="9">
        <f t="shared" si="117"/>
        <v>42102.866307870368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 t="s">
        <v>8316</v>
      </c>
      <c r="P3720" t="s">
        <v>8317</v>
      </c>
      <c r="Q3720" s="11">
        <f t="shared" si="116"/>
        <v>2015</v>
      </c>
      <c r="R3720" s="9">
        <f t="shared" si="117"/>
        <v>42032.716145833328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 t="s">
        <v>8316</v>
      </c>
      <c r="P3721" t="s">
        <v>8317</v>
      </c>
      <c r="Q3721" s="11">
        <f t="shared" si="116"/>
        <v>2015</v>
      </c>
      <c r="R3721" s="9">
        <f t="shared" si="117"/>
        <v>42147.729930555557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 t="s">
        <v>8316</v>
      </c>
      <c r="P3722" t="s">
        <v>8317</v>
      </c>
      <c r="Q3722" s="11">
        <f t="shared" si="116"/>
        <v>2015</v>
      </c>
      <c r="R3722" s="9">
        <f t="shared" si="117"/>
        <v>42165.993125000001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 t="s">
        <v>8316</v>
      </c>
      <c r="P3723" t="s">
        <v>8317</v>
      </c>
      <c r="Q3723" s="11">
        <f t="shared" si="116"/>
        <v>2014</v>
      </c>
      <c r="R3723" s="9">
        <f t="shared" si="117"/>
        <v>41927.936157407406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 t="s">
        <v>8316</v>
      </c>
      <c r="P3724" t="s">
        <v>8317</v>
      </c>
      <c r="Q3724" s="11">
        <f t="shared" si="116"/>
        <v>2016</v>
      </c>
      <c r="R3724" s="9">
        <f t="shared" si="117"/>
        <v>42381.671840277777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 t="s">
        <v>8316</v>
      </c>
      <c r="P3725" t="s">
        <v>8317</v>
      </c>
      <c r="Q3725" s="11">
        <f t="shared" si="116"/>
        <v>2014</v>
      </c>
      <c r="R3725" s="9">
        <f t="shared" si="117"/>
        <v>41943.753032407411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 t="s">
        <v>8316</v>
      </c>
      <c r="P3726" t="s">
        <v>8317</v>
      </c>
      <c r="Q3726" s="11">
        <f t="shared" si="116"/>
        <v>2016</v>
      </c>
      <c r="R3726" s="9">
        <f t="shared" si="117"/>
        <v>42465.491435185191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 t="s">
        <v>8316</v>
      </c>
      <c r="P3727" t="s">
        <v>8317</v>
      </c>
      <c r="Q3727" s="11">
        <f t="shared" si="116"/>
        <v>2016</v>
      </c>
      <c r="R3727" s="9">
        <f t="shared" si="117"/>
        <v>42401.945219907408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 t="s">
        <v>8316</v>
      </c>
      <c r="P3728" t="s">
        <v>8317</v>
      </c>
      <c r="Q3728" s="11">
        <f t="shared" si="116"/>
        <v>2016</v>
      </c>
      <c r="R3728" s="9">
        <f t="shared" si="117"/>
        <v>42462.140868055561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 t="s">
        <v>8316</v>
      </c>
      <c r="P3729" t="s">
        <v>8317</v>
      </c>
      <c r="Q3729" s="11">
        <f t="shared" si="116"/>
        <v>2016</v>
      </c>
      <c r="R3729" s="9">
        <f t="shared" si="117"/>
        <v>42632.348310185189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 t="s">
        <v>8316</v>
      </c>
      <c r="P3730" t="s">
        <v>8317</v>
      </c>
      <c r="Q3730" s="11">
        <f t="shared" si="116"/>
        <v>2015</v>
      </c>
      <c r="R3730" s="9">
        <f t="shared" si="117"/>
        <v>42205.171018518522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 t="s">
        <v>8316</v>
      </c>
      <c r="P3731" t="s">
        <v>8317</v>
      </c>
      <c r="Q3731" s="11">
        <f t="shared" si="116"/>
        <v>2015</v>
      </c>
      <c r="R3731" s="9">
        <f t="shared" si="117"/>
        <v>42041.205000000002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 t="s">
        <v>8316</v>
      </c>
      <c r="P3732" t="s">
        <v>8317</v>
      </c>
      <c r="Q3732" s="11">
        <f t="shared" si="116"/>
        <v>2015</v>
      </c>
      <c r="R3732" s="9">
        <f t="shared" si="117"/>
        <v>42203.677766203706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 t="s">
        <v>8316</v>
      </c>
      <c r="P3733" t="s">
        <v>8317</v>
      </c>
      <c r="Q3733" s="11">
        <f t="shared" si="116"/>
        <v>2014</v>
      </c>
      <c r="R3733" s="9">
        <f t="shared" si="117"/>
        <v>41983.752847222218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 t="s">
        <v>8316</v>
      </c>
      <c r="P3734" t="s">
        <v>8317</v>
      </c>
      <c r="Q3734" s="11">
        <f t="shared" si="116"/>
        <v>2014</v>
      </c>
      <c r="R3734" s="9">
        <f t="shared" si="117"/>
        <v>41968.677465277782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 t="s">
        <v>8316</v>
      </c>
      <c r="P3735" t="s">
        <v>8317</v>
      </c>
      <c r="Q3735" s="11">
        <f t="shared" si="116"/>
        <v>2015</v>
      </c>
      <c r="R3735" s="9">
        <f t="shared" si="117"/>
        <v>42103.024398148147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 t="s">
        <v>8316</v>
      </c>
      <c r="P3736" t="s">
        <v>8317</v>
      </c>
      <c r="Q3736" s="11">
        <f t="shared" si="116"/>
        <v>2015</v>
      </c>
      <c r="R3736" s="9">
        <f t="shared" si="117"/>
        <v>42089.901574074072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 t="s">
        <v>8316</v>
      </c>
      <c r="P3737" t="s">
        <v>8317</v>
      </c>
      <c r="Q3737" s="11">
        <f t="shared" si="116"/>
        <v>2015</v>
      </c>
      <c r="R3737" s="9">
        <f t="shared" si="117"/>
        <v>42122.693159722221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 t="s">
        <v>8316</v>
      </c>
      <c r="P3738" t="s">
        <v>8317</v>
      </c>
      <c r="Q3738" s="11">
        <f t="shared" si="116"/>
        <v>2015</v>
      </c>
      <c r="R3738" s="9">
        <f t="shared" si="117"/>
        <v>42048.711724537032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 t="s">
        <v>8316</v>
      </c>
      <c r="P3739" t="s">
        <v>8317</v>
      </c>
      <c r="Q3739" s="11">
        <f t="shared" si="116"/>
        <v>2015</v>
      </c>
      <c r="R3739" s="9">
        <f t="shared" si="117"/>
        <v>42297.691006944442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 t="s">
        <v>8316</v>
      </c>
      <c r="P3740" t="s">
        <v>8317</v>
      </c>
      <c r="Q3740" s="11">
        <f t="shared" si="116"/>
        <v>2014</v>
      </c>
      <c r="R3740" s="9">
        <f t="shared" si="117"/>
        <v>41813.938715277778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 t="s">
        <v>8316</v>
      </c>
      <c r="P3741" t="s">
        <v>8317</v>
      </c>
      <c r="Q3741" s="11">
        <f t="shared" si="116"/>
        <v>2016</v>
      </c>
      <c r="R3741" s="9">
        <f t="shared" si="117"/>
        <v>42548.449861111112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 t="s">
        <v>8316</v>
      </c>
      <c r="P3742" t="s">
        <v>8317</v>
      </c>
      <c r="Q3742" s="11">
        <f t="shared" si="116"/>
        <v>2014</v>
      </c>
      <c r="R3742" s="9">
        <f t="shared" si="117"/>
        <v>41833.089756944442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 t="s">
        <v>8316</v>
      </c>
      <c r="P3743" t="s">
        <v>8317</v>
      </c>
      <c r="Q3743" s="11">
        <f t="shared" si="116"/>
        <v>2015</v>
      </c>
      <c r="R3743" s="9">
        <f t="shared" si="117"/>
        <v>42325.920717592591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 t="s">
        <v>8316</v>
      </c>
      <c r="P3744" t="s">
        <v>8317</v>
      </c>
      <c r="Q3744" s="11">
        <f t="shared" si="116"/>
        <v>2014</v>
      </c>
      <c r="R3744" s="9">
        <f t="shared" si="117"/>
        <v>41858.214629629627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 t="s">
        <v>8316</v>
      </c>
      <c r="P3745" t="s">
        <v>8317</v>
      </c>
      <c r="Q3745" s="11">
        <f t="shared" si="116"/>
        <v>2014</v>
      </c>
      <c r="R3745" s="9">
        <f t="shared" si="117"/>
        <v>41793.710231481484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 t="s">
        <v>8316</v>
      </c>
      <c r="P3746" t="s">
        <v>8317</v>
      </c>
      <c r="Q3746" s="11">
        <f t="shared" si="116"/>
        <v>2014</v>
      </c>
      <c r="R3746" s="9">
        <f t="shared" si="117"/>
        <v>41793.814259259263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 t="s">
        <v>8316</v>
      </c>
      <c r="P3747" t="s">
        <v>8317</v>
      </c>
      <c r="Q3747" s="11">
        <f t="shared" si="116"/>
        <v>2014</v>
      </c>
      <c r="R3747" s="9">
        <f t="shared" si="117"/>
        <v>41831.697939814818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 t="s">
        <v>8316</v>
      </c>
      <c r="P3748" t="s">
        <v>8317</v>
      </c>
      <c r="Q3748" s="11">
        <f t="shared" si="116"/>
        <v>2016</v>
      </c>
      <c r="R3748" s="9">
        <f t="shared" si="117"/>
        <v>42621.389340277776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 t="s">
        <v>8316</v>
      </c>
      <c r="P3749" t="s">
        <v>8317</v>
      </c>
      <c r="Q3749" s="11">
        <f t="shared" si="116"/>
        <v>2015</v>
      </c>
      <c r="R3749" s="9">
        <f t="shared" si="117"/>
        <v>42164.299722222218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 t="s">
        <v>8316</v>
      </c>
      <c r="P3750" t="s">
        <v>8358</v>
      </c>
      <c r="Q3750" s="11">
        <f t="shared" si="116"/>
        <v>2016</v>
      </c>
      <c r="R3750" s="9">
        <f t="shared" si="117"/>
        <v>42395.706435185188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 t="s">
        <v>8316</v>
      </c>
      <c r="P3751" t="s">
        <v>8358</v>
      </c>
      <c r="Q3751" s="11">
        <f t="shared" si="116"/>
        <v>2016</v>
      </c>
      <c r="R3751" s="9">
        <f t="shared" si="117"/>
        <v>42458.127175925925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 t="s">
        <v>8316</v>
      </c>
      <c r="P3752" t="s">
        <v>8358</v>
      </c>
      <c r="Q3752" s="11">
        <f t="shared" si="116"/>
        <v>2015</v>
      </c>
      <c r="R3752" s="9">
        <f t="shared" si="117"/>
        <v>42016.981574074074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 t="s">
        <v>8316</v>
      </c>
      <c r="P3753" t="s">
        <v>8358</v>
      </c>
      <c r="Q3753" s="11">
        <f t="shared" si="116"/>
        <v>2016</v>
      </c>
      <c r="R3753" s="9">
        <f t="shared" si="117"/>
        <v>42403.035567129627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 t="s">
        <v>8316</v>
      </c>
      <c r="P3754" t="s">
        <v>8358</v>
      </c>
      <c r="Q3754" s="11">
        <f t="shared" si="116"/>
        <v>2016</v>
      </c>
      <c r="R3754" s="9">
        <f t="shared" si="117"/>
        <v>42619.802488425921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 t="s">
        <v>8316</v>
      </c>
      <c r="P3755" t="s">
        <v>8358</v>
      </c>
      <c r="Q3755" s="11">
        <f t="shared" si="116"/>
        <v>2015</v>
      </c>
      <c r="R3755" s="9">
        <f t="shared" si="117"/>
        <v>42128.824074074073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 t="s">
        <v>8316</v>
      </c>
      <c r="P3756" t="s">
        <v>8358</v>
      </c>
      <c r="Q3756" s="11">
        <f t="shared" si="116"/>
        <v>2014</v>
      </c>
      <c r="R3756" s="9">
        <f t="shared" si="117"/>
        <v>41808.881215277775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 t="s">
        <v>8316</v>
      </c>
      <c r="P3757" t="s">
        <v>8358</v>
      </c>
      <c r="Q3757" s="11">
        <f t="shared" si="116"/>
        <v>2016</v>
      </c>
      <c r="R3757" s="9">
        <f t="shared" si="117"/>
        <v>42445.866979166662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 t="s">
        <v>8316</v>
      </c>
      <c r="P3758" t="s">
        <v>8358</v>
      </c>
      <c r="Q3758" s="11">
        <f t="shared" si="116"/>
        <v>2014</v>
      </c>
      <c r="R3758" s="9">
        <f t="shared" si="117"/>
        <v>41771.814791666664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 t="s">
        <v>8316</v>
      </c>
      <c r="P3759" t="s">
        <v>8358</v>
      </c>
      <c r="Q3759" s="11">
        <f t="shared" si="116"/>
        <v>2014</v>
      </c>
      <c r="R3759" s="9">
        <f t="shared" si="117"/>
        <v>41954.850868055553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 t="s">
        <v>8316</v>
      </c>
      <c r="P3760" t="s">
        <v>8358</v>
      </c>
      <c r="Q3760" s="11">
        <f t="shared" si="116"/>
        <v>2014</v>
      </c>
      <c r="R3760" s="9">
        <f t="shared" si="117"/>
        <v>41747.471504629626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 t="s">
        <v>8316</v>
      </c>
      <c r="P3761" t="s">
        <v>8358</v>
      </c>
      <c r="Q3761" s="11">
        <f t="shared" si="116"/>
        <v>2015</v>
      </c>
      <c r="R3761" s="9">
        <f t="shared" si="117"/>
        <v>42182.108252314814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 t="s">
        <v>8316</v>
      </c>
      <c r="P3762" t="s">
        <v>8358</v>
      </c>
      <c r="Q3762" s="11">
        <f t="shared" si="116"/>
        <v>2014</v>
      </c>
      <c r="R3762" s="9">
        <f t="shared" si="117"/>
        <v>41739.525300925925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 t="s">
        <v>8316</v>
      </c>
      <c r="P3763" t="s">
        <v>8358</v>
      </c>
      <c r="Q3763" s="11">
        <f t="shared" si="116"/>
        <v>2015</v>
      </c>
      <c r="R3763" s="9">
        <f t="shared" si="117"/>
        <v>42173.466863425929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 t="s">
        <v>8316</v>
      </c>
      <c r="P3764" t="s">
        <v>8358</v>
      </c>
      <c r="Q3764" s="11">
        <f t="shared" si="116"/>
        <v>2015</v>
      </c>
      <c r="R3764" s="9">
        <f t="shared" si="117"/>
        <v>42193.813530092593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 t="s">
        <v>8316</v>
      </c>
      <c r="P3765" t="s">
        <v>8358</v>
      </c>
      <c r="Q3765" s="11">
        <f t="shared" si="116"/>
        <v>2015</v>
      </c>
      <c r="R3765" s="9">
        <f t="shared" si="117"/>
        <v>42065.750300925924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 t="s">
        <v>8316</v>
      </c>
      <c r="P3766" t="s">
        <v>8358</v>
      </c>
      <c r="Q3766" s="11">
        <f t="shared" si="116"/>
        <v>2016</v>
      </c>
      <c r="R3766" s="9">
        <f t="shared" si="117"/>
        <v>42499.842962962968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 t="s">
        <v>8316</v>
      </c>
      <c r="P3767" t="s">
        <v>8358</v>
      </c>
      <c r="Q3767" s="11">
        <f t="shared" si="116"/>
        <v>2014</v>
      </c>
      <c r="R3767" s="9">
        <f t="shared" si="117"/>
        <v>41820.776412037041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 t="s">
        <v>8316</v>
      </c>
      <c r="P3768" t="s">
        <v>8358</v>
      </c>
      <c r="Q3768" s="11">
        <f t="shared" si="116"/>
        <v>2014</v>
      </c>
      <c r="R3768" s="9">
        <f t="shared" si="117"/>
        <v>41788.167187500003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 t="s">
        <v>8316</v>
      </c>
      <c r="P3769" t="s">
        <v>8358</v>
      </c>
      <c r="Q3769" s="11">
        <f t="shared" si="116"/>
        <v>2015</v>
      </c>
      <c r="R3769" s="9">
        <f t="shared" si="117"/>
        <v>42050.019641203704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 t="s">
        <v>8316</v>
      </c>
      <c r="P3770" t="s">
        <v>8358</v>
      </c>
      <c r="Q3770" s="11">
        <f t="shared" si="116"/>
        <v>2014</v>
      </c>
      <c r="R3770" s="9">
        <f t="shared" si="117"/>
        <v>41772.727893518517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 t="s">
        <v>8316</v>
      </c>
      <c r="P3771" t="s">
        <v>8358</v>
      </c>
      <c r="Q3771" s="11">
        <f t="shared" si="116"/>
        <v>2016</v>
      </c>
      <c r="R3771" s="9">
        <f t="shared" si="117"/>
        <v>42445.598136574074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 t="s">
        <v>8316</v>
      </c>
      <c r="P3772" t="s">
        <v>8358</v>
      </c>
      <c r="Q3772" s="11">
        <f t="shared" si="116"/>
        <v>2015</v>
      </c>
      <c r="R3772" s="9">
        <f t="shared" si="117"/>
        <v>42138.930671296301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 t="s">
        <v>8316</v>
      </c>
      <c r="P3773" t="s">
        <v>8358</v>
      </c>
      <c r="Q3773" s="11">
        <f t="shared" si="116"/>
        <v>2016</v>
      </c>
      <c r="R3773" s="9">
        <f t="shared" si="117"/>
        <v>42493.857083333336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 t="s">
        <v>8316</v>
      </c>
      <c r="P3774" t="s">
        <v>8358</v>
      </c>
      <c r="Q3774" s="11">
        <f t="shared" si="116"/>
        <v>2016</v>
      </c>
      <c r="R3774" s="9">
        <f t="shared" si="117"/>
        <v>42682.616967592592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 t="s">
        <v>8316</v>
      </c>
      <c r="P3775" t="s">
        <v>8358</v>
      </c>
      <c r="Q3775" s="11">
        <f t="shared" si="116"/>
        <v>2016</v>
      </c>
      <c r="R3775" s="9">
        <f t="shared" si="117"/>
        <v>42656.005173611105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 t="s">
        <v>8316</v>
      </c>
      <c r="P3776" t="s">
        <v>8358</v>
      </c>
      <c r="Q3776" s="11">
        <f t="shared" si="116"/>
        <v>2015</v>
      </c>
      <c r="R3776" s="9">
        <f t="shared" si="117"/>
        <v>42087.792303240742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 t="s">
        <v>8316</v>
      </c>
      <c r="P3777" t="s">
        <v>8358</v>
      </c>
      <c r="Q3777" s="11">
        <f t="shared" si="116"/>
        <v>2015</v>
      </c>
      <c r="R3777" s="9">
        <f t="shared" si="117"/>
        <v>42075.942627314813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 t="s">
        <v>8316</v>
      </c>
      <c r="P3778" t="s">
        <v>8358</v>
      </c>
      <c r="Q3778" s="11">
        <f t="shared" ref="Q3778:Q3841" si="118">YEAR(R3778)</f>
        <v>2014</v>
      </c>
      <c r="R3778" s="9">
        <f t="shared" ref="R3778:R3841" si="119">(((J3778/60)/60/24)+DATE(1970,1,1))</f>
        <v>41814.367800925924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 t="s">
        <v>8316</v>
      </c>
      <c r="P3779" t="s">
        <v>8358</v>
      </c>
      <c r="Q3779" s="11">
        <f t="shared" si="118"/>
        <v>2014</v>
      </c>
      <c r="R3779" s="9">
        <f t="shared" si="119"/>
        <v>41887.111354166671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 t="s">
        <v>8316</v>
      </c>
      <c r="P3780" t="s">
        <v>8358</v>
      </c>
      <c r="Q3780" s="11">
        <f t="shared" si="118"/>
        <v>2014</v>
      </c>
      <c r="R3780" s="9">
        <f t="shared" si="119"/>
        <v>41989.819212962961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 t="s">
        <v>8316</v>
      </c>
      <c r="P3781" t="s">
        <v>8358</v>
      </c>
      <c r="Q3781" s="11">
        <f t="shared" si="118"/>
        <v>2016</v>
      </c>
      <c r="R3781" s="9">
        <f t="shared" si="119"/>
        <v>42425.735416666663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 t="s">
        <v>8316</v>
      </c>
      <c r="P3782" t="s">
        <v>8358</v>
      </c>
      <c r="Q3782" s="11">
        <f t="shared" si="118"/>
        <v>2015</v>
      </c>
      <c r="R3782" s="9">
        <f t="shared" si="119"/>
        <v>42166.219733796301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 t="s">
        <v>8316</v>
      </c>
      <c r="P3783" t="s">
        <v>8358</v>
      </c>
      <c r="Q3783" s="11">
        <f t="shared" si="118"/>
        <v>2014</v>
      </c>
      <c r="R3783" s="9">
        <f t="shared" si="119"/>
        <v>41865.882928240739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 t="s">
        <v>8316</v>
      </c>
      <c r="P3784" t="s">
        <v>8358</v>
      </c>
      <c r="Q3784" s="11">
        <f t="shared" si="118"/>
        <v>2016</v>
      </c>
      <c r="R3784" s="9">
        <f t="shared" si="119"/>
        <v>42546.862233796302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 t="s">
        <v>8316</v>
      </c>
      <c r="P3785" t="s">
        <v>8358</v>
      </c>
      <c r="Q3785" s="11">
        <f t="shared" si="118"/>
        <v>2016</v>
      </c>
      <c r="R3785" s="9">
        <f t="shared" si="119"/>
        <v>42420.140277777777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 t="s">
        <v>8316</v>
      </c>
      <c r="P3786" t="s">
        <v>8358</v>
      </c>
      <c r="Q3786" s="11">
        <f t="shared" si="118"/>
        <v>2016</v>
      </c>
      <c r="R3786" s="9">
        <f t="shared" si="119"/>
        <v>42531.980694444443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 t="s">
        <v>8316</v>
      </c>
      <c r="P3787" t="s">
        <v>8358</v>
      </c>
      <c r="Q3787" s="11">
        <f t="shared" si="118"/>
        <v>2016</v>
      </c>
      <c r="R3787" s="9">
        <f t="shared" si="119"/>
        <v>42548.63853009259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 t="s">
        <v>8316</v>
      </c>
      <c r="P3788" t="s">
        <v>8358</v>
      </c>
      <c r="Q3788" s="11">
        <f t="shared" si="118"/>
        <v>2016</v>
      </c>
      <c r="R3788" s="9">
        <f t="shared" si="119"/>
        <v>42487.037905092591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 t="s">
        <v>8316</v>
      </c>
      <c r="P3789" t="s">
        <v>8358</v>
      </c>
      <c r="Q3789" s="11">
        <f t="shared" si="118"/>
        <v>2015</v>
      </c>
      <c r="R3789" s="9">
        <f t="shared" si="119"/>
        <v>42167.534791666665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 t="s">
        <v>8316</v>
      </c>
      <c r="P3790" t="s">
        <v>8358</v>
      </c>
      <c r="Q3790" s="11">
        <f t="shared" si="118"/>
        <v>2015</v>
      </c>
      <c r="R3790" s="9">
        <f t="shared" si="119"/>
        <v>42333.695821759262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 t="s">
        <v>8316</v>
      </c>
      <c r="P3791" t="s">
        <v>8358</v>
      </c>
      <c r="Q3791" s="11">
        <f t="shared" si="118"/>
        <v>2015</v>
      </c>
      <c r="R3791" s="9">
        <f t="shared" si="119"/>
        <v>42138.798819444448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 t="s">
        <v>8316</v>
      </c>
      <c r="P3792" t="s">
        <v>8358</v>
      </c>
      <c r="Q3792" s="11">
        <f t="shared" si="118"/>
        <v>2016</v>
      </c>
      <c r="R3792" s="9">
        <f t="shared" si="119"/>
        <v>42666.666932870372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 t="s">
        <v>8316</v>
      </c>
      <c r="P3793" t="s">
        <v>8358</v>
      </c>
      <c r="Q3793" s="11">
        <f t="shared" si="118"/>
        <v>2014</v>
      </c>
      <c r="R3793" s="9">
        <f t="shared" si="119"/>
        <v>41766.692037037035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 t="s">
        <v>8316</v>
      </c>
      <c r="P3794" t="s">
        <v>8358</v>
      </c>
      <c r="Q3794" s="11">
        <f t="shared" si="118"/>
        <v>2015</v>
      </c>
      <c r="R3794" s="9">
        <f t="shared" si="119"/>
        <v>42170.447013888886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 t="s">
        <v>8316</v>
      </c>
      <c r="P3795" t="s">
        <v>8358</v>
      </c>
      <c r="Q3795" s="11">
        <f t="shared" si="118"/>
        <v>2014</v>
      </c>
      <c r="R3795" s="9">
        <f t="shared" si="119"/>
        <v>41968.938993055555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 t="s">
        <v>8316</v>
      </c>
      <c r="P3796" t="s">
        <v>8358</v>
      </c>
      <c r="Q3796" s="11">
        <f t="shared" si="118"/>
        <v>2015</v>
      </c>
      <c r="R3796" s="9">
        <f t="shared" si="119"/>
        <v>42132.58048611111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 t="s">
        <v>8316</v>
      </c>
      <c r="P3797" t="s">
        <v>8358</v>
      </c>
      <c r="Q3797" s="11">
        <f t="shared" si="118"/>
        <v>2015</v>
      </c>
      <c r="R3797" s="9">
        <f t="shared" si="119"/>
        <v>42201.436226851853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 t="s">
        <v>8316</v>
      </c>
      <c r="P3798" t="s">
        <v>8358</v>
      </c>
      <c r="Q3798" s="11">
        <f t="shared" si="118"/>
        <v>2016</v>
      </c>
      <c r="R3798" s="9">
        <f t="shared" si="119"/>
        <v>42689.029583333337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 t="s">
        <v>8316</v>
      </c>
      <c r="P3799" t="s">
        <v>8358</v>
      </c>
      <c r="Q3799" s="11">
        <f t="shared" si="118"/>
        <v>2015</v>
      </c>
      <c r="R3799" s="9">
        <f t="shared" si="119"/>
        <v>42084.881539351853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 t="s">
        <v>8316</v>
      </c>
      <c r="P3800" t="s">
        <v>8358</v>
      </c>
      <c r="Q3800" s="11">
        <f t="shared" si="118"/>
        <v>2014</v>
      </c>
      <c r="R3800" s="9">
        <f t="shared" si="119"/>
        <v>41831.722777777781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 t="s">
        <v>8316</v>
      </c>
      <c r="P3801" t="s">
        <v>8358</v>
      </c>
      <c r="Q3801" s="11">
        <f t="shared" si="118"/>
        <v>2016</v>
      </c>
      <c r="R3801" s="9">
        <f t="shared" si="119"/>
        <v>42410.93105324074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 t="s">
        <v>8316</v>
      </c>
      <c r="P3802" t="s">
        <v>8358</v>
      </c>
      <c r="Q3802" s="11">
        <f t="shared" si="118"/>
        <v>2014</v>
      </c>
      <c r="R3802" s="9">
        <f t="shared" si="119"/>
        <v>41982.737071759257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 t="s">
        <v>8316</v>
      </c>
      <c r="P3803" t="s">
        <v>8358</v>
      </c>
      <c r="Q3803" s="11">
        <f t="shared" si="118"/>
        <v>2014</v>
      </c>
      <c r="R3803" s="9">
        <f t="shared" si="119"/>
        <v>41975.676111111112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 t="s">
        <v>8316</v>
      </c>
      <c r="P3804" t="s">
        <v>8358</v>
      </c>
      <c r="Q3804" s="11">
        <f t="shared" si="118"/>
        <v>2015</v>
      </c>
      <c r="R3804" s="9">
        <f t="shared" si="119"/>
        <v>42269.126226851848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 t="s">
        <v>8316</v>
      </c>
      <c r="P3805" t="s">
        <v>8358</v>
      </c>
      <c r="Q3805" s="11">
        <f t="shared" si="118"/>
        <v>2016</v>
      </c>
      <c r="R3805" s="9">
        <f t="shared" si="119"/>
        <v>42403.971851851849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 t="s">
        <v>8316</v>
      </c>
      <c r="P3806" t="s">
        <v>8358</v>
      </c>
      <c r="Q3806" s="11">
        <f t="shared" si="118"/>
        <v>2016</v>
      </c>
      <c r="R3806" s="9">
        <f t="shared" si="119"/>
        <v>42527.00953703704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 t="s">
        <v>8316</v>
      </c>
      <c r="P3807" t="s">
        <v>8358</v>
      </c>
      <c r="Q3807" s="11">
        <f t="shared" si="118"/>
        <v>2014</v>
      </c>
      <c r="R3807" s="9">
        <f t="shared" si="119"/>
        <v>41849.887037037035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 t="s">
        <v>8316</v>
      </c>
      <c r="P3808" t="s">
        <v>8358</v>
      </c>
      <c r="Q3808" s="11">
        <f t="shared" si="118"/>
        <v>2014</v>
      </c>
      <c r="R3808" s="9">
        <f t="shared" si="119"/>
        <v>41799.259039351848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 t="s">
        <v>8316</v>
      </c>
      <c r="P3809" t="s">
        <v>8358</v>
      </c>
      <c r="Q3809" s="11">
        <f t="shared" si="118"/>
        <v>2015</v>
      </c>
      <c r="R3809" s="9">
        <f t="shared" si="119"/>
        <v>42090.909016203703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 t="s">
        <v>8316</v>
      </c>
      <c r="P3810" t="s">
        <v>8317</v>
      </c>
      <c r="Q3810" s="11">
        <f t="shared" si="118"/>
        <v>2015</v>
      </c>
      <c r="R3810" s="9">
        <f t="shared" si="119"/>
        <v>42059.453923611116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 t="s">
        <v>8316</v>
      </c>
      <c r="P3811" t="s">
        <v>8317</v>
      </c>
      <c r="Q3811" s="11">
        <f t="shared" si="118"/>
        <v>2014</v>
      </c>
      <c r="R3811" s="9">
        <f t="shared" si="119"/>
        <v>41800.526701388888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 t="s">
        <v>8316</v>
      </c>
      <c r="P3812" t="s">
        <v>8317</v>
      </c>
      <c r="Q3812" s="11">
        <f t="shared" si="118"/>
        <v>2015</v>
      </c>
      <c r="R3812" s="9">
        <f t="shared" si="119"/>
        <v>42054.849050925928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 t="s">
        <v>8316</v>
      </c>
      <c r="P3813" t="s">
        <v>8317</v>
      </c>
      <c r="Q3813" s="11">
        <f t="shared" si="118"/>
        <v>2016</v>
      </c>
      <c r="R3813" s="9">
        <f t="shared" si="119"/>
        <v>42487.62700231481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 t="s">
        <v>8316</v>
      </c>
      <c r="P3814" t="s">
        <v>8317</v>
      </c>
      <c r="Q3814" s="11">
        <f t="shared" si="118"/>
        <v>2015</v>
      </c>
      <c r="R3814" s="9">
        <f t="shared" si="119"/>
        <v>42109.751250000001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 t="s">
        <v>8316</v>
      </c>
      <c r="P3815" t="s">
        <v>8317</v>
      </c>
      <c r="Q3815" s="11">
        <f t="shared" si="118"/>
        <v>2016</v>
      </c>
      <c r="R3815" s="9">
        <f t="shared" si="119"/>
        <v>42497.275706018518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 t="s">
        <v>8316</v>
      </c>
      <c r="P3816" t="s">
        <v>8317</v>
      </c>
      <c r="Q3816" s="11">
        <f t="shared" si="118"/>
        <v>2015</v>
      </c>
      <c r="R3816" s="9">
        <f t="shared" si="119"/>
        <v>42058.904074074075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 t="s">
        <v>8316</v>
      </c>
      <c r="P3817" t="s">
        <v>8317</v>
      </c>
      <c r="Q3817" s="11">
        <f t="shared" si="118"/>
        <v>2015</v>
      </c>
      <c r="R3817" s="9">
        <f t="shared" si="119"/>
        <v>42207.259918981479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 t="s">
        <v>8316</v>
      </c>
      <c r="P3818" t="s">
        <v>8317</v>
      </c>
      <c r="Q3818" s="11">
        <f t="shared" si="118"/>
        <v>2014</v>
      </c>
      <c r="R3818" s="9">
        <f t="shared" si="119"/>
        <v>41807.690081018518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 t="s">
        <v>8316</v>
      </c>
      <c r="P3819" t="s">
        <v>8317</v>
      </c>
      <c r="Q3819" s="11">
        <f t="shared" si="118"/>
        <v>2015</v>
      </c>
      <c r="R3819" s="9">
        <f t="shared" si="119"/>
        <v>42284.69694444444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 t="s">
        <v>8316</v>
      </c>
      <c r="P3820" t="s">
        <v>8317</v>
      </c>
      <c r="Q3820" s="11">
        <f t="shared" si="118"/>
        <v>2015</v>
      </c>
      <c r="R3820" s="9">
        <f t="shared" si="119"/>
        <v>42045.84238425926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 t="s">
        <v>8316</v>
      </c>
      <c r="P3821" t="s">
        <v>8317</v>
      </c>
      <c r="Q3821" s="11">
        <f t="shared" si="118"/>
        <v>2015</v>
      </c>
      <c r="R3821" s="9">
        <f t="shared" si="119"/>
        <v>42184.209537037037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 t="s">
        <v>8316</v>
      </c>
      <c r="P3822" t="s">
        <v>8317</v>
      </c>
      <c r="Q3822" s="11">
        <f t="shared" si="118"/>
        <v>2015</v>
      </c>
      <c r="R3822" s="9">
        <f t="shared" si="119"/>
        <v>42160.651817129634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 t="s">
        <v>8316</v>
      </c>
      <c r="P3823" t="s">
        <v>8317</v>
      </c>
      <c r="Q3823" s="11">
        <f t="shared" si="118"/>
        <v>2015</v>
      </c>
      <c r="R3823" s="9">
        <f t="shared" si="119"/>
        <v>42341.180636574078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 t="s">
        <v>8316</v>
      </c>
      <c r="P3824" t="s">
        <v>8317</v>
      </c>
      <c r="Q3824" s="11">
        <f t="shared" si="118"/>
        <v>2015</v>
      </c>
      <c r="R3824" s="9">
        <f t="shared" si="119"/>
        <v>42329.838159722218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 t="s">
        <v>8316</v>
      </c>
      <c r="P3825" t="s">
        <v>8317</v>
      </c>
      <c r="Q3825" s="11">
        <f t="shared" si="118"/>
        <v>2015</v>
      </c>
      <c r="R3825" s="9">
        <f t="shared" si="119"/>
        <v>42170.910231481481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 t="s">
        <v>8316</v>
      </c>
      <c r="P3826" t="s">
        <v>8317</v>
      </c>
      <c r="Q3826" s="11">
        <f t="shared" si="118"/>
        <v>2016</v>
      </c>
      <c r="R3826" s="9">
        <f t="shared" si="119"/>
        <v>42571.626192129625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 t="s">
        <v>8316</v>
      </c>
      <c r="P3827" t="s">
        <v>8317</v>
      </c>
      <c r="Q3827" s="11">
        <f t="shared" si="118"/>
        <v>2015</v>
      </c>
      <c r="R3827" s="9">
        <f t="shared" si="119"/>
        <v>42151.069606481484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 t="s">
        <v>8316</v>
      </c>
      <c r="P3828" t="s">
        <v>8317</v>
      </c>
      <c r="Q3828" s="11">
        <f t="shared" si="118"/>
        <v>2015</v>
      </c>
      <c r="R3828" s="9">
        <f t="shared" si="119"/>
        <v>42101.423541666663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 t="s">
        <v>8316</v>
      </c>
      <c r="P3829" t="s">
        <v>8317</v>
      </c>
      <c r="Q3829" s="11">
        <f t="shared" si="118"/>
        <v>2015</v>
      </c>
      <c r="R3829" s="9">
        <f t="shared" si="119"/>
        <v>42034.928252314814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 t="s">
        <v>8316</v>
      </c>
      <c r="P3830" t="s">
        <v>8317</v>
      </c>
      <c r="Q3830" s="11">
        <f t="shared" si="118"/>
        <v>2014</v>
      </c>
      <c r="R3830" s="9">
        <f t="shared" si="119"/>
        <v>41944.527627314819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 t="s">
        <v>8316</v>
      </c>
      <c r="P3831" t="s">
        <v>8317</v>
      </c>
      <c r="Q3831" s="11">
        <f t="shared" si="118"/>
        <v>2016</v>
      </c>
      <c r="R3831" s="9">
        <f t="shared" si="119"/>
        <v>42593.865405092598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 t="s">
        <v>8316</v>
      </c>
      <c r="P3832" t="s">
        <v>8317</v>
      </c>
      <c r="Q3832" s="11">
        <f t="shared" si="118"/>
        <v>2016</v>
      </c>
      <c r="R3832" s="9">
        <f t="shared" si="119"/>
        <v>42503.740868055553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 t="s">
        <v>8316</v>
      </c>
      <c r="P3833" t="s">
        <v>8317</v>
      </c>
      <c r="Q3833" s="11">
        <f t="shared" si="118"/>
        <v>2014</v>
      </c>
      <c r="R3833" s="9">
        <f t="shared" si="119"/>
        <v>41927.848900462966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 t="s">
        <v>8316</v>
      </c>
      <c r="P3834" t="s">
        <v>8317</v>
      </c>
      <c r="Q3834" s="11">
        <f t="shared" si="118"/>
        <v>2016</v>
      </c>
      <c r="R3834" s="9">
        <f t="shared" si="119"/>
        <v>42375.114988425921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 t="s">
        <v>8316</v>
      </c>
      <c r="P3835" t="s">
        <v>8317</v>
      </c>
      <c r="Q3835" s="11">
        <f t="shared" si="118"/>
        <v>2014</v>
      </c>
      <c r="R3835" s="9">
        <f t="shared" si="119"/>
        <v>41963.872361111105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 t="s">
        <v>8316</v>
      </c>
      <c r="P3836" t="s">
        <v>8317</v>
      </c>
      <c r="Q3836" s="11">
        <f t="shared" si="118"/>
        <v>2015</v>
      </c>
      <c r="R3836" s="9">
        <f t="shared" si="119"/>
        <v>42143.445219907408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 t="s">
        <v>8316</v>
      </c>
      <c r="P3837" t="s">
        <v>8317</v>
      </c>
      <c r="Q3837" s="11">
        <f t="shared" si="118"/>
        <v>2016</v>
      </c>
      <c r="R3837" s="9">
        <f t="shared" si="119"/>
        <v>42460.94222222222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 t="s">
        <v>8316</v>
      </c>
      <c r="P3838" t="s">
        <v>8317</v>
      </c>
      <c r="Q3838" s="11">
        <f t="shared" si="118"/>
        <v>2016</v>
      </c>
      <c r="R3838" s="9">
        <f t="shared" si="119"/>
        <v>42553.926527777774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 t="s">
        <v>8316</v>
      </c>
      <c r="P3839" t="s">
        <v>8317</v>
      </c>
      <c r="Q3839" s="11">
        <f t="shared" si="118"/>
        <v>2015</v>
      </c>
      <c r="R3839" s="9">
        <f t="shared" si="119"/>
        <v>42152.765717592592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 t="s">
        <v>8316</v>
      </c>
      <c r="P3840" t="s">
        <v>8317</v>
      </c>
      <c r="Q3840" s="11">
        <f t="shared" si="118"/>
        <v>2015</v>
      </c>
      <c r="R3840" s="9">
        <f t="shared" si="119"/>
        <v>42116.710752314815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 t="s">
        <v>8316</v>
      </c>
      <c r="P3841" t="s">
        <v>8317</v>
      </c>
      <c r="Q3841" s="11">
        <f t="shared" si="118"/>
        <v>2015</v>
      </c>
      <c r="R3841" s="9">
        <f t="shared" si="119"/>
        <v>42155.142638888887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 t="s">
        <v>8316</v>
      </c>
      <c r="P3842" t="s">
        <v>8317</v>
      </c>
      <c r="Q3842" s="11">
        <f t="shared" ref="Q3842:Q3905" si="120">YEAR(R3842)</f>
        <v>2016</v>
      </c>
      <c r="R3842" s="9">
        <f t="shared" ref="R3842:R3905" si="121">(((J3842/60)/60/24)+DATE(1970,1,1))</f>
        <v>42432.701724537037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 t="s">
        <v>8316</v>
      </c>
      <c r="P3843" t="s">
        <v>8317</v>
      </c>
      <c r="Q3843" s="11">
        <f t="shared" si="120"/>
        <v>2014</v>
      </c>
      <c r="R3843" s="9">
        <f t="shared" si="121"/>
        <v>41780.785729166666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 t="s">
        <v>8316</v>
      </c>
      <c r="P3844" t="s">
        <v>8317</v>
      </c>
      <c r="Q3844" s="11">
        <f t="shared" si="120"/>
        <v>2014</v>
      </c>
      <c r="R3844" s="9">
        <f t="shared" si="121"/>
        <v>41740.493657407409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 t="s">
        <v>8316</v>
      </c>
      <c r="P3845" t="s">
        <v>8317</v>
      </c>
      <c r="Q3845" s="11">
        <f t="shared" si="120"/>
        <v>2014</v>
      </c>
      <c r="R3845" s="9">
        <f t="shared" si="121"/>
        <v>41766.072500000002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 t="s">
        <v>8316</v>
      </c>
      <c r="P3846" t="s">
        <v>8317</v>
      </c>
      <c r="Q3846" s="11">
        <f t="shared" si="120"/>
        <v>2014</v>
      </c>
      <c r="R3846" s="9">
        <f t="shared" si="121"/>
        <v>41766.617291666669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 t="s">
        <v>8316</v>
      </c>
      <c r="P3847" t="s">
        <v>8317</v>
      </c>
      <c r="Q3847" s="11">
        <f t="shared" si="120"/>
        <v>2015</v>
      </c>
      <c r="R3847" s="9">
        <f t="shared" si="121"/>
        <v>42248.627013888887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 t="s">
        <v>8316</v>
      </c>
      <c r="P3848" t="s">
        <v>8317</v>
      </c>
      <c r="Q3848" s="11">
        <f t="shared" si="120"/>
        <v>2014</v>
      </c>
      <c r="R3848" s="9">
        <f t="shared" si="121"/>
        <v>41885.221550925926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 t="s">
        <v>8316</v>
      </c>
      <c r="P3849" t="s">
        <v>8317</v>
      </c>
      <c r="Q3849" s="11">
        <f t="shared" si="120"/>
        <v>2015</v>
      </c>
      <c r="R3849" s="9">
        <f t="shared" si="121"/>
        <v>42159.224432870367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 t="s">
        <v>8316</v>
      </c>
      <c r="P3850" t="s">
        <v>8317</v>
      </c>
      <c r="Q3850" s="11">
        <f t="shared" si="120"/>
        <v>2015</v>
      </c>
      <c r="R3850" s="9">
        <f t="shared" si="121"/>
        <v>42265.817002314812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 t="s">
        <v>8316</v>
      </c>
      <c r="P3851" t="s">
        <v>8317</v>
      </c>
      <c r="Q3851" s="11">
        <f t="shared" si="120"/>
        <v>2015</v>
      </c>
      <c r="R3851" s="9">
        <f t="shared" si="121"/>
        <v>42136.767175925925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 t="s">
        <v>8316</v>
      </c>
      <c r="P3852" t="s">
        <v>8317</v>
      </c>
      <c r="Q3852" s="11">
        <f t="shared" si="120"/>
        <v>2014</v>
      </c>
      <c r="R3852" s="9">
        <f t="shared" si="121"/>
        <v>41975.124340277776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 t="s">
        <v>8316</v>
      </c>
      <c r="P3853" t="s">
        <v>8317</v>
      </c>
      <c r="Q3853" s="11">
        <f t="shared" si="120"/>
        <v>2015</v>
      </c>
      <c r="R3853" s="9">
        <f t="shared" si="121"/>
        <v>42172.439571759256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 t="s">
        <v>8316</v>
      </c>
      <c r="P3854" t="s">
        <v>8317</v>
      </c>
      <c r="Q3854" s="11">
        <f t="shared" si="120"/>
        <v>2015</v>
      </c>
      <c r="R3854" s="9">
        <f t="shared" si="121"/>
        <v>42065.190694444449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 t="s">
        <v>8316</v>
      </c>
      <c r="P3855" t="s">
        <v>8317</v>
      </c>
      <c r="Q3855" s="11">
        <f t="shared" si="120"/>
        <v>2014</v>
      </c>
      <c r="R3855" s="9">
        <f t="shared" si="121"/>
        <v>41848.84002314815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 t="s">
        <v>8316</v>
      </c>
      <c r="P3856" t="s">
        <v>8317</v>
      </c>
      <c r="Q3856" s="11">
        <f t="shared" si="120"/>
        <v>2015</v>
      </c>
      <c r="R3856" s="9">
        <f t="shared" si="121"/>
        <v>42103.884930555556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 t="s">
        <v>8316</v>
      </c>
      <c r="P3857" t="s">
        <v>8317</v>
      </c>
      <c r="Q3857" s="11">
        <f t="shared" si="120"/>
        <v>2015</v>
      </c>
      <c r="R3857" s="9">
        <f t="shared" si="121"/>
        <v>42059.970729166671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 t="s">
        <v>8316</v>
      </c>
      <c r="P3858" t="s">
        <v>8317</v>
      </c>
      <c r="Q3858" s="11">
        <f t="shared" si="120"/>
        <v>2015</v>
      </c>
      <c r="R3858" s="9">
        <f t="shared" si="121"/>
        <v>42041.743090277778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 t="s">
        <v>8316</v>
      </c>
      <c r="P3859" t="s">
        <v>8317</v>
      </c>
      <c r="Q3859" s="11">
        <f t="shared" si="120"/>
        <v>2014</v>
      </c>
      <c r="R3859" s="9">
        <f t="shared" si="121"/>
        <v>41829.73715277778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 t="s">
        <v>8316</v>
      </c>
      <c r="P3860" t="s">
        <v>8317</v>
      </c>
      <c r="Q3860" s="11">
        <f t="shared" si="120"/>
        <v>2015</v>
      </c>
      <c r="R3860" s="9">
        <f t="shared" si="121"/>
        <v>42128.431064814817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 t="s">
        <v>8316</v>
      </c>
      <c r="P3861" t="s">
        <v>8317</v>
      </c>
      <c r="Q3861" s="11">
        <f t="shared" si="120"/>
        <v>2014</v>
      </c>
      <c r="R3861" s="9">
        <f t="shared" si="121"/>
        <v>41789.893599537041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 t="s">
        <v>8316</v>
      </c>
      <c r="P3862" t="s">
        <v>8317</v>
      </c>
      <c r="Q3862" s="11">
        <f t="shared" si="120"/>
        <v>2014</v>
      </c>
      <c r="R3862" s="9">
        <f t="shared" si="121"/>
        <v>41833.660995370366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 t="s">
        <v>8316</v>
      </c>
      <c r="P3863" t="s">
        <v>8317</v>
      </c>
      <c r="Q3863" s="11">
        <f t="shared" si="120"/>
        <v>2014</v>
      </c>
      <c r="R3863" s="9">
        <f t="shared" si="121"/>
        <v>41914.590011574073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 t="s">
        <v>8316</v>
      </c>
      <c r="P3864" t="s">
        <v>8317</v>
      </c>
      <c r="Q3864" s="11">
        <f t="shared" si="120"/>
        <v>2016</v>
      </c>
      <c r="R3864" s="9">
        <f t="shared" si="121"/>
        <v>42611.261064814811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 t="s">
        <v>8316</v>
      </c>
      <c r="P3865" t="s">
        <v>8317</v>
      </c>
      <c r="Q3865" s="11">
        <f t="shared" si="120"/>
        <v>2015</v>
      </c>
      <c r="R3865" s="9">
        <f t="shared" si="121"/>
        <v>42253.633159722223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 t="s">
        <v>8316</v>
      </c>
      <c r="P3866" t="s">
        <v>8317</v>
      </c>
      <c r="Q3866" s="11">
        <f t="shared" si="120"/>
        <v>2015</v>
      </c>
      <c r="R3866" s="9">
        <f t="shared" si="121"/>
        <v>42295.891828703709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 t="s">
        <v>8316</v>
      </c>
      <c r="P3867" t="s">
        <v>8317</v>
      </c>
      <c r="Q3867" s="11">
        <f t="shared" si="120"/>
        <v>2014</v>
      </c>
      <c r="R3867" s="9">
        <f t="shared" si="121"/>
        <v>41841.651597222226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 t="s">
        <v>8316</v>
      </c>
      <c r="P3868" t="s">
        <v>8317</v>
      </c>
      <c r="Q3868" s="11">
        <f t="shared" si="120"/>
        <v>2016</v>
      </c>
      <c r="R3868" s="9">
        <f t="shared" si="121"/>
        <v>42402.947002314817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 t="s">
        <v>8316</v>
      </c>
      <c r="P3869" t="s">
        <v>8317</v>
      </c>
      <c r="Q3869" s="11">
        <f t="shared" si="120"/>
        <v>2016</v>
      </c>
      <c r="R3869" s="9">
        <f t="shared" si="121"/>
        <v>42509.814108796301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 t="s">
        <v>8316</v>
      </c>
      <c r="P3870" t="s">
        <v>8358</v>
      </c>
      <c r="Q3870" s="11">
        <f t="shared" si="120"/>
        <v>2014</v>
      </c>
      <c r="R3870" s="9">
        <f t="shared" si="121"/>
        <v>41865.659780092588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 t="s">
        <v>8316</v>
      </c>
      <c r="P3871" t="s">
        <v>8358</v>
      </c>
      <c r="Q3871" s="11">
        <f t="shared" si="120"/>
        <v>2015</v>
      </c>
      <c r="R3871" s="9">
        <f t="shared" si="121"/>
        <v>42047.724444444444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 t="s">
        <v>8316</v>
      </c>
      <c r="P3872" t="s">
        <v>8358</v>
      </c>
      <c r="Q3872" s="11">
        <f t="shared" si="120"/>
        <v>2014</v>
      </c>
      <c r="R3872" s="9">
        <f t="shared" si="121"/>
        <v>41793.17219907407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 t="s">
        <v>8316</v>
      </c>
      <c r="P3873" t="s">
        <v>8358</v>
      </c>
      <c r="Q3873" s="11">
        <f t="shared" si="120"/>
        <v>2017</v>
      </c>
      <c r="R3873" s="9">
        <f t="shared" si="121"/>
        <v>42763.780671296292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 t="s">
        <v>8316</v>
      </c>
      <c r="P3874" t="s">
        <v>8358</v>
      </c>
      <c r="Q3874" s="11">
        <f t="shared" si="120"/>
        <v>2015</v>
      </c>
      <c r="R3874" s="9">
        <f t="shared" si="121"/>
        <v>42180.145787037036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 t="s">
        <v>8316</v>
      </c>
      <c r="P3875" t="s">
        <v>8358</v>
      </c>
      <c r="Q3875" s="11">
        <f t="shared" si="120"/>
        <v>2015</v>
      </c>
      <c r="R3875" s="9">
        <f t="shared" si="121"/>
        <v>42255.696006944447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 t="s">
        <v>8316</v>
      </c>
      <c r="P3876" t="s">
        <v>8358</v>
      </c>
      <c r="Q3876" s="11">
        <f t="shared" si="120"/>
        <v>2015</v>
      </c>
      <c r="R3876" s="9">
        <f t="shared" si="121"/>
        <v>42007.016458333332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 t="s">
        <v>8316</v>
      </c>
      <c r="P3877" t="s">
        <v>8358</v>
      </c>
      <c r="Q3877" s="11">
        <f t="shared" si="120"/>
        <v>2016</v>
      </c>
      <c r="R3877" s="9">
        <f t="shared" si="121"/>
        <v>42615.346817129626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 t="s">
        <v>8316</v>
      </c>
      <c r="P3878" t="s">
        <v>8358</v>
      </c>
      <c r="Q3878" s="11">
        <f t="shared" si="120"/>
        <v>2016</v>
      </c>
      <c r="R3878" s="9">
        <f t="shared" si="121"/>
        <v>42372.624166666668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 t="s">
        <v>8316</v>
      </c>
      <c r="P3879" t="s">
        <v>8358</v>
      </c>
      <c r="Q3879" s="11">
        <f t="shared" si="120"/>
        <v>2016</v>
      </c>
      <c r="R3879" s="9">
        <f t="shared" si="121"/>
        <v>42682.67768518519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 t="s">
        <v>8316</v>
      </c>
      <c r="P3880" t="s">
        <v>8358</v>
      </c>
      <c r="Q3880" s="11">
        <f t="shared" si="120"/>
        <v>2015</v>
      </c>
      <c r="R3880" s="9">
        <f t="shared" si="121"/>
        <v>42154.818819444445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 t="s">
        <v>8316</v>
      </c>
      <c r="P3881" t="s">
        <v>8358</v>
      </c>
      <c r="Q3881" s="11">
        <f t="shared" si="120"/>
        <v>2014</v>
      </c>
      <c r="R3881" s="9">
        <f t="shared" si="121"/>
        <v>41999.861064814817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 t="s">
        <v>8316</v>
      </c>
      <c r="P3882" t="s">
        <v>8358</v>
      </c>
      <c r="Q3882" s="11">
        <f t="shared" si="120"/>
        <v>2014</v>
      </c>
      <c r="R3882" s="9">
        <f t="shared" si="121"/>
        <v>41815.815046296295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 t="s">
        <v>8316</v>
      </c>
      <c r="P3883" t="s">
        <v>8358</v>
      </c>
      <c r="Q3883" s="11">
        <f t="shared" si="120"/>
        <v>2017</v>
      </c>
      <c r="R3883" s="9">
        <f t="shared" si="121"/>
        <v>42756.018506944441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 t="s">
        <v>8316</v>
      </c>
      <c r="P3884" t="s">
        <v>8358</v>
      </c>
      <c r="Q3884" s="11">
        <f t="shared" si="120"/>
        <v>2016</v>
      </c>
      <c r="R3884" s="9">
        <f t="shared" si="121"/>
        <v>42373.983449074076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 t="s">
        <v>8316</v>
      </c>
      <c r="P3885" t="s">
        <v>8358</v>
      </c>
      <c r="Q3885" s="11">
        <f t="shared" si="120"/>
        <v>2014</v>
      </c>
      <c r="R3885" s="9">
        <f t="shared" si="121"/>
        <v>41854.602650462963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 t="s">
        <v>8316</v>
      </c>
      <c r="P3886" t="s">
        <v>8358</v>
      </c>
      <c r="Q3886" s="11">
        <f t="shared" si="120"/>
        <v>2015</v>
      </c>
      <c r="R3886" s="9">
        <f t="shared" si="121"/>
        <v>42065.791574074072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 t="s">
        <v>8316</v>
      </c>
      <c r="P3887" t="s">
        <v>8358</v>
      </c>
      <c r="Q3887" s="11">
        <f t="shared" si="120"/>
        <v>2016</v>
      </c>
      <c r="R3887" s="9">
        <f t="shared" si="121"/>
        <v>42469.951284722221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 t="s">
        <v>8316</v>
      </c>
      <c r="P3888" t="s">
        <v>8358</v>
      </c>
      <c r="Q3888" s="11">
        <f t="shared" si="120"/>
        <v>2014</v>
      </c>
      <c r="R3888" s="9">
        <f t="shared" si="121"/>
        <v>41954.228032407409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 t="s">
        <v>8316</v>
      </c>
      <c r="P3889" t="s">
        <v>8358</v>
      </c>
      <c r="Q3889" s="11">
        <f t="shared" si="120"/>
        <v>2015</v>
      </c>
      <c r="R3889" s="9">
        <f t="shared" si="121"/>
        <v>42079.857974537037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 t="s">
        <v>8316</v>
      </c>
      <c r="P3890" t="s">
        <v>8317</v>
      </c>
      <c r="Q3890" s="11">
        <f t="shared" si="120"/>
        <v>2017</v>
      </c>
      <c r="R3890" s="9">
        <f t="shared" si="121"/>
        <v>42762.545810185184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 t="s">
        <v>8316</v>
      </c>
      <c r="P3891" t="s">
        <v>8317</v>
      </c>
      <c r="Q3891" s="11">
        <f t="shared" si="120"/>
        <v>2014</v>
      </c>
      <c r="R3891" s="9">
        <f t="shared" si="121"/>
        <v>41977.004976851851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 t="s">
        <v>8316</v>
      </c>
      <c r="P3892" t="s">
        <v>8317</v>
      </c>
      <c r="Q3892" s="11">
        <f t="shared" si="120"/>
        <v>2015</v>
      </c>
      <c r="R3892" s="9">
        <f t="shared" si="121"/>
        <v>42171.758611111116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 t="s">
        <v>8316</v>
      </c>
      <c r="P3893" t="s">
        <v>8317</v>
      </c>
      <c r="Q3893" s="11">
        <f t="shared" si="120"/>
        <v>2015</v>
      </c>
      <c r="R3893" s="9">
        <f t="shared" si="121"/>
        <v>42056.1324537037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 t="s">
        <v>8316</v>
      </c>
      <c r="P3894" t="s">
        <v>8317</v>
      </c>
      <c r="Q3894" s="11">
        <f t="shared" si="120"/>
        <v>2014</v>
      </c>
      <c r="R3894" s="9">
        <f t="shared" si="121"/>
        <v>41867.652280092596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 t="s">
        <v>8316</v>
      </c>
      <c r="P3895" t="s">
        <v>8317</v>
      </c>
      <c r="Q3895" s="11">
        <f t="shared" si="120"/>
        <v>2014</v>
      </c>
      <c r="R3895" s="9">
        <f t="shared" si="121"/>
        <v>41779.657870370371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 t="s">
        <v>8316</v>
      </c>
      <c r="P3896" t="s">
        <v>8317</v>
      </c>
      <c r="Q3896" s="11">
        <f t="shared" si="120"/>
        <v>2016</v>
      </c>
      <c r="R3896" s="9">
        <f t="shared" si="121"/>
        <v>42679.958472222221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 t="s">
        <v>8316</v>
      </c>
      <c r="P3897" t="s">
        <v>8317</v>
      </c>
      <c r="Q3897" s="11">
        <f t="shared" si="120"/>
        <v>2015</v>
      </c>
      <c r="R3897" s="9">
        <f t="shared" si="121"/>
        <v>42032.250208333338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 t="s">
        <v>8316</v>
      </c>
      <c r="P3898" t="s">
        <v>8317</v>
      </c>
      <c r="Q3898" s="11">
        <f t="shared" si="120"/>
        <v>2014</v>
      </c>
      <c r="R3898" s="9">
        <f t="shared" si="121"/>
        <v>41793.191875000004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 t="s">
        <v>8316</v>
      </c>
      <c r="P3899" t="s">
        <v>8317</v>
      </c>
      <c r="Q3899" s="11">
        <f t="shared" si="120"/>
        <v>2014</v>
      </c>
      <c r="R3899" s="9">
        <f t="shared" si="121"/>
        <v>41982.87364583333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 t="s">
        <v>8316</v>
      </c>
      <c r="P3900" t="s">
        <v>8317</v>
      </c>
      <c r="Q3900" s="11">
        <f t="shared" si="120"/>
        <v>2015</v>
      </c>
      <c r="R3900" s="9">
        <f t="shared" si="121"/>
        <v>42193.482291666667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 t="s">
        <v>8316</v>
      </c>
      <c r="P3901" t="s">
        <v>8317</v>
      </c>
      <c r="Q3901" s="11">
        <f t="shared" si="120"/>
        <v>2014</v>
      </c>
      <c r="R3901" s="9">
        <f t="shared" si="121"/>
        <v>41843.775011574071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 t="s">
        <v>8316</v>
      </c>
      <c r="P3902" t="s">
        <v>8317</v>
      </c>
      <c r="Q3902" s="11">
        <f t="shared" si="120"/>
        <v>2015</v>
      </c>
      <c r="R3902" s="9">
        <f t="shared" si="121"/>
        <v>42136.092488425929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 t="s">
        <v>8316</v>
      </c>
      <c r="P3903" t="s">
        <v>8317</v>
      </c>
      <c r="Q3903" s="11">
        <f t="shared" si="120"/>
        <v>2015</v>
      </c>
      <c r="R3903" s="9">
        <f t="shared" si="121"/>
        <v>42317.826377314821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 t="s">
        <v>8316</v>
      </c>
      <c r="P3904" t="s">
        <v>8317</v>
      </c>
      <c r="Q3904" s="11">
        <f t="shared" si="120"/>
        <v>2016</v>
      </c>
      <c r="R3904" s="9">
        <f t="shared" si="121"/>
        <v>42663.468078703707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 t="s">
        <v>8316</v>
      </c>
      <c r="P3905" t="s">
        <v>8317</v>
      </c>
      <c r="Q3905" s="11">
        <f t="shared" si="120"/>
        <v>2015</v>
      </c>
      <c r="R3905" s="9">
        <f t="shared" si="121"/>
        <v>42186.01116898148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 t="s">
        <v>8316</v>
      </c>
      <c r="P3906" t="s">
        <v>8317</v>
      </c>
      <c r="Q3906" s="11">
        <f t="shared" ref="Q3906:Q3969" si="122">YEAR(R3906)</f>
        <v>2015</v>
      </c>
      <c r="R3906" s="9">
        <f t="shared" ref="R3906:R3969" si="123">(((J3906/60)/60/24)+DATE(1970,1,1))</f>
        <v>42095.229166666672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 t="s">
        <v>8316</v>
      </c>
      <c r="P3907" t="s">
        <v>8317</v>
      </c>
      <c r="Q3907" s="11">
        <f t="shared" si="122"/>
        <v>2015</v>
      </c>
      <c r="R3907" s="9">
        <f t="shared" si="123"/>
        <v>42124.623877314814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 t="s">
        <v>8316</v>
      </c>
      <c r="P3908" t="s">
        <v>8317</v>
      </c>
      <c r="Q3908" s="11">
        <f t="shared" si="122"/>
        <v>2015</v>
      </c>
      <c r="R3908" s="9">
        <f t="shared" si="123"/>
        <v>42143.917743055557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 t="s">
        <v>8316</v>
      </c>
      <c r="P3909" t="s">
        <v>8317</v>
      </c>
      <c r="Q3909" s="11">
        <f t="shared" si="122"/>
        <v>2014</v>
      </c>
      <c r="R3909" s="9">
        <f t="shared" si="123"/>
        <v>41906.819513888891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 t="s">
        <v>8316</v>
      </c>
      <c r="P3910" t="s">
        <v>8317</v>
      </c>
      <c r="Q3910" s="11">
        <f t="shared" si="122"/>
        <v>2014</v>
      </c>
      <c r="R3910" s="9">
        <f t="shared" si="123"/>
        <v>41834.135370370372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 t="s">
        <v>8316</v>
      </c>
      <c r="P3911" t="s">
        <v>8317</v>
      </c>
      <c r="Q3911" s="11">
        <f t="shared" si="122"/>
        <v>2014</v>
      </c>
      <c r="R3911" s="9">
        <f t="shared" si="123"/>
        <v>41863.359282407408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 t="s">
        <v>8316</v>
      </c>
      <c r="P3912" t="s">
        <v>8317</v>
      </c>
      <c r="Q3912" s="11">
        <f t="shared" si="122"/>
        <v>2015</v>
      </c>
      <c r="R3912" s="9">
        <f t="shared" si="123"/>
        <v>42224.756909722222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 t="s">
        <v>8316</v>
      </c>
      <c r="P3913" t="s">
        <v>8317</v>
      </c>
      <c r="Q3913" s="11">
        <f t="shared" si="122"/>
        <v>2014</v>
      </c>
      <c r="R3913" s="9">
        <f t="shared" si="123"/>
        <v>41939.8122337963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 t="s">
        <v>8316</v>
      </c>
      <c r="P3914" t="s">
        <v>8317</v>
      </c>
      <c r="Q3914" s="11">
        <f t="shared" si="122"/>
        <v>2015</v>
      </c>
      <c r="R3914" s="9">
        <f t="shared" si="123"/>
        <v>42059.270023148143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 t="s">
        <v>8316</v>
      </c>
      <c r="P3915" t="s">
        <v>8317</v>
      </c>
      <c r="Q3915" s="11">
        <f t="shared" si="122"/>
        <v>2015</v>
      </c>
      <c r="R3915" s="9">
        <f t="shared" si="123"/>
        <v>42308.211215277777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 t="s">
        <v>8316</v>
      </c>
      <c r="P3916" t="s">
        <v>8317</v>
      </c>
      <c r="Q3916" s="11">
        <f t="shared" si="122"/>
        <v>2015</v>
      </c>
      <c r="R3916" s="9">
        <f t="shared" si="123"/>
        <v>42114.818935185183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 t="s">
        <v>8316</v>
      </c>
      <c r="P3917" t="s">
        <v>8317</v>
      </c>
      <c r="Q3917" s="11">
        <f t="shared" si="122"/>
        <v>2016</v>
      </c>
      <c r="R3917" s="9">
        <f t="shared" si="123"/>
        <v>42492.98505787037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 t="s">
        <v>8316</v>
      </c>
      <c r="P3918" t="s">
        <v>8317</v>
      </c>
      <c r="Q3918" s="11">
        <f t="shared" si="122"/>
        <v>2016</v>
      </c>
      <c r="R3918" s="9">
        <f t="shared" si="123"/>
        <v>42494.471666666665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 t="s">
        <v>8316</v>
      </c>
      <c r="P3919" t="s">
        <v>8317</v>
      </c>
      <c r="Q3919" s="11">
        <f t="shared" si="122"/>
        <v>2014</v>
      </c>
      <c r="R3919" s="9">
        <f t="shared" si="123"/>
        <v>41863.527326388888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 t="s">
        <v>8316</v>
      </c>
      <c r="P3920" t="s">
        <v>8317</v>
      </c>
      <c r="Q3920" s="11">
        <f t="shared" si="122"/>
        <v>2014</v>
      </c>
      <c r="R3920" s="9">
        <f t="shared" si="123"/>
        <v>41843.664618055554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 t="s">
        <v>8316</v>
      </c>
      <c r="P3921" t="s">
        <v>8317</v>
      </c>
      <c r="Q3921" s="11">
        <f t="shared" si="122"/>
        <v>2015</v>
      </c>
      <c r="R3921" s="9">
        <f t="shared" si="123"/>
        <v>42358.684872685189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 t="s">
        <v>8316</v>
      </c>
      <c r="P3922" t="s">
        <v>8317</v>
      </c>
      <c r="Q3922" s="11">
        <f t="shared" si="122"/>
        <v>2016</v>
      </c>
      <c r="R3922" s="9">
        <f t="shared" si="123"/>
        <v>42657.38726851852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 t="s">
        <v>8316</v>
      </c>
      <c r="P3923" t="s">
        <v>8317</v>
      </c>
      <c r="Q3923" s="11">
        <f t="shared" si="122"/>
        <v>2014</v>
      </c>
      <c r="R3923" s="9">
        <f t="shared" si="123"/>
        <v>41926.542303240742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 t="s">
        <v>8316</v>
      </c>
      <c r="P3924" t="s">
        <v>8317</v>
      </c>
      <c r="Q3924" s="11">
        <f t="shared" si="122"/>
        <v>2015</v>
      </c>
      <c r="R3924" s="9">
        <f t="shared" si="123"/>
        <v>42020.768634259264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 t="s">
        <v>8316</v>
      </c>
      <c r="P3925" t="s">
        <v>8317</v>
      </c>
      <c r="Q3925" s="11">
        <f t="shared" si="122"/>
        <v>2015</v>
      </c>
      <c r="R3925" s="9">
        <f t="shared" si="123"/>
        <v>42075.979988425926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 t="s">
        <v>8316</v>
      </c>
      <c r="P3926" t="s">
        <v>8317</v>
      </c>
      <c r="Q3926" s="11">
        <f t="shared" si="122"/>
        <v>2014</v>
      </c>
      <c r="R3926" s="9">
        <f t="shared" si="123"/>
        <v>41786.959745370368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 t="s">
        <v>8316</v>
      </c>
      <c r="P3927" t="s">
        <v>8317</v>
      </c>
      <c r="Q3927" s="11">
        <f t="shared" si="122"/>
        <v>2014</v>
      </c>
      <c r="R3927" s="9">
        <f t="shared" si="123"/>
        <v>41820.870821759258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 t="s">
        <v>8316</v>
      </c>
      <c r="P3928" t="s">
        <v>8317</v>
      </c>
      <c r="Q3928" s="11">
        <f t="shared" si="122"/>
        <v>2014</v>
      </c>
      <c r="R3928" s="9">
        <f t="shared" si="123"/>
        <v>41970.085046296299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 t="s">
        <v>8316</v>
      </c>
      <c r="P3929" t="s">
        <v>8317</v>
      </c>
      <c r="Q3929" s="11">
        <f t="shared" si="122"/>
        <v>2014</v>
      </c>
      <c r="R3929" s="9">
        <f t="shared" si="123"/>
        <v>41830.267407407409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 t="s">
        <v>8316</v>
      </c>
      <c r="P3930" t="s">
        <v>8317</v>
      </c>
      <c r="Q3930" s="11">
        <f t="shared" si="122"/>
        <v>2015</v>
      </c>
      <c r="R3930" s="9">
        <f t="shared" si="123"/>
        <v>42265.683182870373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 t="s">
        <v>8316</v>
      </c>
      <c r="P3931" t="s">
        <v>8317</v>
      </c>
      <c r="Q3931" s="11">
        <f t="shared" si="122"/>
        <v>2016</v>
      </c>
      <c r="R3931" s="9">
        <f t="shared" si="123"/>
        <v>42601.827141203699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 t="s">
        <v>8316</v>
      </c>
      <c r="P3932" t="s">
        <v>8317</v>
      </c>
      <c r="Q3932" s="11">
        <f t="shared" si="122"/>
        <v>2016</v>
      </c>
      <c r="R3932" s="9">
        <f t="shared" si="123"/>
        <v>42433.338749999995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 t="s">
        <v>8316</v>
      </c>
      <c r="P3933" t="s">
        <v>8317</v>
      </c>
      <c r="Q3933" s="11">
        <f t="shared" si="122"/>
        <v>2015</v>
      </c>
      <c r="R3933" s="9">
        <f t="shared" si="123"/>
        <v>42228.151701388888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 t="s">
        <v>8316</v>
      </c>
      <c r="P3934" t="s">
        <v>8317</v>
      </c>
      <c r="Q3934" s="11">
        <f t="shared" si="122"/>
        <v>2016</v>
      </c>
      <c r="R3934" s="9">
        <f t="shared" si="123"/>
        <v>42415.168564814812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 t="s">
        <v>8316</v>
      </c>
      <c r="P3935" t="s">
        <v>8317</v>
      </c>
      <c r="Q3935" s="11">
        <f t="shared" si="122"/>
        <v>2016</v>
      </c>
      <c r="R3935" s="9">
        <f t="shared" si="123"/>
        <v>42538.968310185184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 t="s">
        <v>8316</v>
      </c>
      <c r="P3936" t="s">
        <v>8317</v>
      </c>
      <c r="Q3936" s="11">
        <f t="shared" si="122"/>
        <v>2015</v>
      </c>
      <c r="R3936" s="9">
        <f t="shared" si="123"/>
        <v>42233.671747685185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 t="s">
        <v>8316</v>
      </c>
      <c r="P3937" t="s">
        <v>8317</v>
      </c>
      <c r="Q3937" s="11">
        <f t="shared" si="122"/>
        <v>2015</v>
      </c>
      <c r="R3937" s="9">
        <f t="shared" si="123"/>
        <v>42221.656782407401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 t="s">
        <v>8316</v>
      </c>
      <c r="P3938" t="s">
        <v>8317</v>
      </c>
      <c r="Q3938" s="11">
        <f t="shared" si="122"/>
        <v>2016</v>
      </c>
      <c r="R3938" s="9">
        <f t="shared" si="123"/>
        <v>42675.262962962966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 t="s">
        <v>8316</v>
      </c>
      <c r="P3939" t="s">
        <v>8317</v>
      </c>
      <c r="Q3939" s="11">
        <f t="shared" si="122"/>
        <v>2016</v>
      </c>
      <c r="R3939" s="9">
        <f t="shared" si="123"/>
        <v>42534.631481481483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 t="s">
        <v>8316</v>
      </c>
      <c r="P3940" t="s">
        <v>8317</v>
      </c>
      <c r="Q3940" s="11">
        <f t="shared" si="122"/>
        <v>2015</v>
      </c>
      <c r="R3940" s="9">
        <f t="shared" si="123"/>
        <v>42151.905717592599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 t="s">
        <v>8316</v>
      </c>
      <c r="P3941" t="s">
        <v>8317</v>
      </c>
      <c r="Q3941" s="11">
        <f t="shared" si="122"/>
        <v>2014</v>
      </c>
      <c r="R3941" s="9">
        <f t="shared" si="123"/>
        <v>41915.400219907409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 t="s">
        <v>8316</v>
      </c>
      <c r="P3942" t="s">
        <v>8317</v>
      </c>
      <c r="Q3942" s="11">
        <f t="shared" si="122"/>
        <v>2014</v>
      </c>
      <c r="R3942" s="9">
        <f t="shared" si="123"/>
        <v>41961.492488425924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 t="s">
        <v>8316</v>
      </c>
      <c r="P3943" t="s">
        <v>8317</v>
      </c>
      <c r="Q3943" s="11">
        <f t="shared" si="122"/>
        <v>2014</v>
      </c>
      <c r="R3943" s="9">
        <f t="shared" si="123"/>
        <v>41940.587233796294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 t="s">
        <v>8316</v>
      </c>
      <c r="P3944" t="s">
        <v>8317</v>
      </c>
      <c r="Q3944" s="11">
        <f t="shared" si="122"/>
        <v>2015</v>
      </c>
      <c r="R3944" s="9">
        <f t="shared" si="123"/>
        <v>42111.904097222221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 t="s">
        <v>8316</v>
      </c>
      <c r="P3945" t="s">
        <v>8317</v>
      </c>
      <c r="Q3945" s="11">
        <f t="shared" si="122"/>
        <v>2015</v>
      </c>
      <c r="R3945" s="9">
        <f t="shared" si="123"/>
        <v>42279.778564814813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 t="s">
        <v>8316</v>
      </c>
      <c r="P3946" t="s">
        <v>8317</v>
      </c>
      <c r="Q3946" s="11">
        <f t="shared" si="122"/>
        <v>2015</v>
      </c>
      <c r="R3946" s="9">
        <f t="shared" si="123"/>
        <v>42213.662905092591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 t="s">
        <v>8316</v>
      </c>
      <c r="P3947" t="s">
        <v>8317</v>
      </c>
      <c r="Q3947" s="11">
        <f t="shared" si="122"/>
        <v>2015</v>
      </c>
      <c r="R3947" s="9">
        <f t="shared" si="123"/>
        <v>42109.801712962959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 t="s">
        <v>8316</v>
      </c>
      <c r="P3948" t="s">
        <v>8317</v>
      </c>
      <c r="Q3948" s="11">
        <f t="shared" si="122"/>
        <v>2015</v>
      </c>
      <c r="R3948" s="9">
        <f t="shared" si="123"/>
        <v>42031.833587962959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 t="s">
        <v>8316</v>
      </c>
      <c r="P3949" t="s">
        <v>8317</v>
      </c>
      <c r="Q3949" s="11">
        <f t="shared" si="122"/>
        <v>2016</v>
      </c>
      <c r="R3949" s="9">
        <f t="shared" si="123"/>
        <v>42615.142870370371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 t="s">
        <v>8316</v>
      </c>
      <c r="P3950" t="s">
        <v>8317</v>
      </c>
      <c r="Q3950" s="11">
        <f t="shared" si="122"/>
        <v>2014</v>
      </c>
      <c r="R3950" s="9">
        <f t="shared" si="123"/>
        <v>41829.325497685182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 t="s">
        <v>8316</v>
      </c>
      <c r="P3951" t="s">
        <v>8317</v>
      </c>
      <c r="Q3951" s="11">
        <f t="shared" si="122"/>
        <v>2015</v>
      </c>
      <c r="R3951" s="9">
        <f t="shared" si="123"/>
        <v>42016.120613425926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 t="s">
        <v>8316</v>
      </c>
      <c r="P3952" t="s">
        <v>8317</v>
      </c>
      <c r="Q3952" s="11">
        <f t="shared" si="122"/>
        <v>2016</v>
      </c>
      <c r="R3952" s="9">
        <f t="shared" si="123"/>
        <v>42439.702314814815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 t="s">
        <v>8316</v>
      </c>
      <c r="P3953" t="s">
        <v>8317</v>
      </c>
      <c r="Q3953" s="11">
        <f t="shared" si="122"/>
        <v>2016</v>
      </c>
      <c r="R3953" s="9">
        <f t="shared" si="123"/>
        <v>42433.825717592597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 t="s">
        <v>8316</v>
      </c>
      <c r="P3954" t="s">
        <v>8317</v>
      </c>
      <c r="Q3954" s="11">
        <f t="shared" si="122"/>
        <v>2015</v>
      </c>
      <c r="R3954" s="9">
        <f t="shared" si="123"/>
        <v>42243.790393518517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 t="s">
        <v>8316</v>
      </c>
      <c r="P3955" t="s">
        <v>8317</v>
      </c>
      <c r="Q3955" s="11">
        <f t="shared" si="122"/>
        <v>2016</v>
      </c>
      <c r="R3955" s="9">
        <f t="shared" si="123"/>
        <v>42550.048449074078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 t="s">
        <v>8316</v>
      </c>
      <c r="P3956" t="s">
        <v>8317</v>
      </c>
      <c r="Q3956" s="11">
        <f t="shared" si="122"/>
        <v>2014</v>
      </c>
      <c r="R3956" s="9">
        <f t="shared" si="123"/>
        <v>41774.651203703703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 t="s">
        <v>8316</v>
      </c>
      <c r="P3957" t="s">
        <v>8317</v>
      </c>
      <c r="Q3957" s="11">
        <f t="shared" si="122"/>
        <v>2015</v>
      </c>
      <c r="R3957" s="9">
        <f t="shared" si="123"/>
        <v>42306.848854166667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 t="s">
        <v>8316</v>
      </c>
      <c r="P3958" t="s">
        <v>8317</v>
      </c>
      <c r="Q3958" s="11">
        <f t="shared" si="122"/>
        <v>2016</v>
      </c>
      <c r="R3958" s="9">
        <f t="shared" si="123"/>
        <v>42457.932025462964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 t="s">
        <v>8316</v>
      </c>
      <c r="P3959" t="s">
        <v>8317</v>
      </c>
      <c r="Q3959" s="11">
        <f t="shared" si="122"/>
        <v>2016</v>
      </c>
      <c r="R3959" s="9">
        <f t="shared" si="123"/>
        <v>42513.976319444439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 t="s">
        <v>8316</v>
      </c>
      <c r="P3960" t="s">
        <v>8317</v>
      </c>
      <c r="Q3960" s="11">
        <f t="shared" si="122"/>
        <v>2014</v>
      </c>
      <c r="R3960" s="9">
        <f t="shared" si="123"/>
        <v>41816.950370370374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 t="s">
        <v>8316</v>
      </c>
      <c r="P3961" t="s">
        <v>8317</v>
      </c>
      <c r="Q3961" s="11">
        <f t="shared" si="122"/>
        <v>2014</v>
      </c>
      <c r="R3961" s="9">
        <f t="shared" si="123"/>
        <v>41880.788842592592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 t="s">
        <v>8316</v>
      </c>
      <c r="P3962" t="s">
        <v>8317</v>
      </c>
      <c r="Q3962" s="11">
        <f t="shared" si="122"/>
        <v>2015</v>
      </c>
      <c r="R3962" s="9">
        <f t="shared" si="123"/>
        <v>42342.845555555556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 t="s">
        <v>8316</v>
      </c>
      <c r="P3963" t="s">
        <v>8317</v>
      </c>
      <c r="Q3963" s="11">
        <f t="shared" si="122"/>
        <v>2014</v>
      </c>
      <c r="R3963" s="9">
        <f t="shared" si="123"/>
        <v>41745.891319444447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 t="s">
        <v>8316</v>
      </c>
      <c r="P3964" t="s">
        <v>8317</v>
      </c>
      <c r="Q3964" s="11">
        <f t="shared" si="122"/>
        <v>2015</v>
      </c>
      <c r="R3964" s="9">
        <f t="shared" si="123"/>
        <v>42311.621458333335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 t="s">
        <v>8316</v>
      </c>
      <c r="P3965" t="s">
        <v>8317</v>
      </c>
      <c r="Q3965" s="11">
        <f t="shared" si="122"/>
        <v>2015</v>
      </c>
      <c r="R3965" s="9">
        <f t="shared" si="123"/>
        <v>42296.154131944444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 t="s">
        <v>8316</v>
      </c>
      <c r="P3966" t="s">
        <v>8317</v>
      </c>
      <c r="Q3966" s="11">
        <f t="shared" si="122"/>
        <v>2015</v>
      </c>
      <c r="R3966" s="9">
        <f t="shared" si="123"/>
        <v>42053.722060185188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 t="s">
        <v>8316</v>
      </c>
      <c r="P3967" t="s">
        <v>8317</v>
      </c>
      <c r="Q3967" s="11">
        <f t="shared" si="122"/>
        <v>2016</v>
      </c>
      <c r="R3967" s="9">
        <f t="shared" si="123"/>
        <v>42414.235879629632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 t="s">
        <v>8316</v>
      </c>
      <c r="P3968" t="s">
        <v>8317</v>
      </c>
      <c r="Q3968" s="11">
        <f t="shared" si="122"/>
        <v>2014</v>
      </c>
      <c r="R3968" s="9">
        <f t="shared" si="123"/>
        <v>41801.711550925924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 t="s">
        <v>8316</v>
      </c>
      <c r="P3969" t="s">
        <v>8317</v>
      </c>
      <c r="Q3969" s="11">
        <f t="shared" si="122"/>
        <v>2017</v>
      </c>
      <c r="R3969" s="9">
        <f t="shared" si="123"/>
        <v>42770.290590277778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 t="s">
        <v>8316</v>
      </c>
      <c r="P3970" t="s">
        <v>8317</v>
      </c>
      <c r="Q3970" s="11">
        <f t="shared" ref="Q3970:Q4033" si="124">YEAR(R3970)</f>
        <v>2016</v>
      </c>
      <c r="R3970" s="9">
        <f t="shared" ref="R3970:R4033" si="125">(((J3970/60)/60/24)+DATE(1970,1,1))</f>
        <v>42452.815659722226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 t="s">
        <v>8316</v>
      </c>
      <c r="P3971" t="s">
        <v>8317</v>
      </c>
      <c r="Q3971" s="11">
        <f t="shared" si="124"/>
        <v>2016</v>
      </c>
      <c r="R3971" s="9">
        <f t="shared" si="125"/>
        <v>42601.854699074072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 t="s">
        <v>8316</v>
      </c>
      <c r="P3972" t="s">
        <v>8317</v>
      </c>
      <c r="Q3972" s="11">
        <f t="shared" si="124"/>
        <v>2016</v>
      </c>
      <c r="R3972" s="9">
        <f t="shared" si="125"/>
        <v>42447.863553240735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 t="s">
        <v>8316</v>
      </c>
      <c r="P3973" t="s">
        <v>8317</v>
      </c>
      <c r="Q3973" s="11">
        <f t="shared" si="124"/>
        <v>2014</v>
      </c>
      <c r="R3973" s="9">
        <f t="shared" si="125"/>
        <v>41811.536180555559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 t="s">
        <v>8316</v>
      </c>
      <c r="P3974" t="s">
        <v>8317</v>
      </c>
      <c r="Q3974" s="11">
        <f t="shared" si="124"/>
        <v>2014</v>
      </c>
      <c r="R3974" s="9">
        <f t="shared" si="125"/>
        <v>41981.067523148144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 t="s">
        <v>8316</v>
      </c>
      <c r="P3975" t="s">
        <v>8317</v>
      </c>
      <c r="Q3975" s="11">
        <f t="shared" si="124"/>
        <v>2016</v>
      </c>
      <c r="R3975" s="9">
        <f t="shared" si="125"/>
        <v>42469.68414351852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 t="s">
        <v>8316</v>
      </c>
      <c r="P3976" t="s">
        <v>8317</v>
      </c>
      <c r="Q3976" s="11">
        <f t="shared" si="124"/>
        <v>2016</v>
      </c>
      <c r="R3976" s="9">
        <f t="shared" si="125"/>
        <v>42493.546851851846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 t="s">
        <v>8316</v>
      </c>
      <c r="P3977" t="s">
        <v>8317</v>
      </c>
      <c r="Q3977" s="11">
        <f t="shared" si="124"/>
        <v>2016</v>
      </c>
      <c r="R3977" s="9">
        <f t="shared" si="125"/>
        <v>42534.866875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 t="s">
        <v>8316</v>
      </c>
      <c r="P3978" t="s">
        <v>8317</v>
      </c>
      <c r="Q3978" s="11">
        <f t="shared" si="124"/>
        <v>2014</v>
      </c>
      <c r="R3978" s="9">
        <f t="shared" si="125"/>
        <v>41830.858344907407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 t="s">
        <v>8316</v>
      </c>
      <c r="P3979" t="s">
        <v>8317</v>
      </c>
      <c r="Q3979" s="11">
        <f t="shared" si="124"/>
        <v>2016</v>
      </c>
      <c r="R3979" s="9">
        <f t="shared" si="125"/>
        <v>42543.788564814815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 t="s">
        <v>8316</v>
      </c>
      <c r="P3980" t="s">
        <v>8317</v>
      </c>
      <c r="Q3980" s="11">
        <f t="shared" si="124"/>
        <v>2014</v>
      </c>
      <c r="R3980" s="9">
        <f t="shared" si="125"/>
        <v>41975.642974537041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 t="s">
        <v>8316</v>
      </c>
      <c r="P3981" t="s">
        <v>8317</v>
      </c>
      <c r="Q3981" s="11">
        <f t="shared" si="124"/>
        <v>2015</v>
      </c>
      <c r="R3981" s="9">
        <f t="shared" si="125"/>
        <v>42069.903437500005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 t="s">
        <v>8316</v>
      </c>
      <c r="P3982" t="s">
        <v>8317</v>
      </c>
      <c r="Q3982" s="11">
        <f t="shared" si="124"/>
        <v>2014</v>
      </c>
      <c r="R3982" s="9">
        <f t="shared" si="125"/>
        <v>41795.598923611113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 t="s">
        <v>8316</v>
      </c>
      <c r="P3983" t="s">
        <v>8317</v>
      </c>
      <c r="Q3983" s="11">
        <f t="shared" si="124"/>
        <v>2016</v>
      </c>
      <c r="R3983" s="9">
        <f t="shared" si="125"/>
        <v>42508.179965277777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 t="s">
        <v>8316</v>
      </c>
      <c r="P3984" t="s">
        <v>8317</v>
      </c>
      <c r="Q3984" s="11">
        <f t="shared" si="124"/>
        <v>2015</v>
      </c>
      <c r="R3984" s="9">
        <f t="shared" si="125"/>
        <v>42132.809953703705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 t="s">
        <v>8316</v>
      </c>
      <c r="P3985" t="s">
        <v>8317</v>
      </c>
      <c r="Q3985" s="11">
        <f t="shared" si="124"/>
        <v>2014</v>
      </c>
      <c r="R3985" s="9">
        <f t="shared" si="125"/>
        <v>41747.86986111111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 t="s">
        <v>8316</v>
      </c>
      <c r="P3986" t="s">
        <v>8317</v>
      </c>
      <c r="Q3986" s="11">
        <f t="shared" si="124"/>
        <v>2014</v>
      </c>
      <c r="R3986" s="9">
        <f t="shared" si="125"/>
        <v>41920.963472222218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 t="s">
        <v>8316</v>
      </c>
      <c r="P3987" t="s">
        <v>8317</v>
      </c>
      <c r="Q3987" s="11">
        <f t="shared" si="124"/>
        <v>2016</v>
      </c>
      <c r="R3987" s="9">
        <f t="shared" si="125"/>
        <v>42399.707407407404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 t="s">
        <v>8316</v>
      </c>
      <c r="P3988" t="s">
        <v>8317</v>
      </c>
      <c r="Q3988" s="11">
        <f t="shared" si="124"/>
        <v>2016</v>
      </c>
      <c r="R3988" s="9">
        <f t="shared" si="125"/>
        <v>42467.548541666663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 t="s">
        <v>8316</v>
      </c>
      <c r="P3989" t="s">
        <v>8317</v>
      </c>
      <c r="Q3989" s="11">
        <f t="shared" si="124"/>
        <v>2014</v>
      </c>
      <c r="R3989" s="9">
        <f t="shared" si="125"/>
        <v>41765.92465277778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 t="s">
        <v>8316</v>
      </c>
      <c r="P3990" t="s">
        <v>8317</v>
      </c>
      <c r="Q3990" s="11">
        <f t="shared" si="124"/>
        <v>2015</v>
      </c>
      <c r="R3990" s="9">
        <f t="shared" si="125"/>
        <v>42230.08116898148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 t="s">
        <v>8316</v>
      </c>
      <c r="P3991" t="s">
        <v>8317</v>
      </c>
      <c r="Q3991" s="11">
        <f t="shared" si="124"/>
        <v>2015</v>
      </c>
      <c r="R3991" s="9">
        <f t="shared" si="125"/>
        <v>42286.749780092592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 t="s">
        <v>8316</v>
      </c>
      <c r="P3992" t="s">
        <v>8317</v>
      </c>
      <c r="Q3992" s="11">
        <f t="shared" si="124"/>
        <v>2016</v>
      </c>
      <c r="R3992" s="9">
        <f t="shared" si="125"/>
        <v>42401.672372685185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 t="s">
        <v>8316</v>
      </c>
      <c r="P3993" t="s">
        <v>8317</v>
      </c>
      <c r="Q3993" s="11">
        <f t="shared" si="124"/>
        <v>2015</v>
      </c>
      <c r="R3993" s="9">
        <f t="shared" si="125"/>
        <v>42125.644467592589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 t="s">
        <v>8316</v>
      </c>
      <c r="P3994" t="s">
        <v>8317</v>
      </c>
      <c r="Q3994" s="11">
        <f t="shared" si="124"/>
        <v>2015</v>
      </c>
      <c r="R3994" s="9">
        <f t="shared" si="125"/>
        <v>42289.94049768518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 t="s">
        <v>8316</v>
      </c>
      <c r="P3995" t="s">
        <v>8317</v>
      </c>
      <c r="Q3995" s="11">
        <f t="shared" si="124"/>
        <v>2015</v>
      </c>
      <c r="R3995" s="9">
        <f t="shared" si="125"/>
        <v>42107.864722222221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 t="s">
        <v>8316</v>
      </c>
      <c r="P3996" t="s">
        <v>8317</v>
      </c>
      <c r="Q3996" s="11">
        <f t="shared" si="124"/>
        <v>2014</v>
      </c>
      <c r="R3996" s="9">
        <f t="shared" si="125"/>
        <v>41809.389930555553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 t="s">
        <v>8316</v>
      </c>
      <c r="P3997" t="s">
        <v>8317</v>
      </c>
      <c r="Q3997" s="11">
        <f t="shared" si="124"/>
        <v>2015</v>
      </c>
      <c r="R3997" s="9">
        <f t="shared" si="125"/>
        <v>42019.683761574073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 t="s">
        <v>8316</v>
      </c>
      <c r="P3998" t="s">
        <v>8317</v>
      </c>
      <c r="Q3998" s="11">
        <f t="shared" si="124"/>
        <v>2014</v>
      </c>
      <c r="R3998" s="9">
        <f t="shared" si="125"/>
        <v>41950.26694444444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 t="s">
        <v>8316</v>
      </c>
      <c r="P3999" t="s">
        <v>8317</v>
      </c>
      <c r="Q3999" s="11">
        <f t="shared" si="124"/>
        <v>2015</v>
      </c>
      <c r="R3999" s="9">
        <f t="shared" si="125"/>
        <v>42069.391446759255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 t="s">
        <v>8316</v>
      </c>
      <c r="P4000" t="s">
        <v>8317</v>
      </c>
      <c r="Q4000" s="11">
        <f t="shared" si="124"/>
        <v>2015</v>
      </c>
      <c r="R4000" s="9">
        <f t="shared" si="125"/>
        <v>42061.963263888887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 t="s">
        <v>8316</v>
      </c>
      <c r="P4001" t="s">
        <v>8317</v>
      </c>
      <c r="Q4001" s="11">
        <f t="shared" si="124"/>
        <v>2014</v>
      </c>
      <c r="R4001" s="9">
        <f t="shared" si="125"/>
        <v>41842.828680555554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 t="s">
        <v>8316</v>
      </c>
      <c r="P4002" t="s">
        <v>8317</v>
      </c>
      <c r="Q4002" s="11">
        <f t="shared" si="124"/>
        <v>2016</v>
      </c>
      <c r="R4002" s="9">
        <f t="shared" si="125"/>
        <v>42437.64534722222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 t="s">
        <v>8316</v>
      </c>
      <c r="P4003" t="s">
        <v>8317</v>
      </c>
      <c r="Q4003" s="11">
        <f t="shared" si="124"/>
        <v>2017</v>
      </c>
      <c r="R4003" s="9">
        <f t="shared" si="125"/>
        <v>42775.964212962965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 t="s">
        <v>8316</v>
      </c>
      <c r="P4004" t="s">
        <v>8317</v>
      </c>
      <c r="Q4004" s="11">
        <f t="shared" si="124"/>
        <v>2014</v>
      </c>
      <c r="R4004" s="9">
        <f t="shared" si="125"/>
        <v>41879.043530092589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 t="s">
        <v>8316</v>
      </c>
      <c r="P4005" t="s">
        <v>8317</v>
      </c>
      <c r="Q4005" s="11">
        <f t="shared" si="124"/>
        <v>2015</v>
      </c>
      <c r="R4005" s="9">
        <f t="shared" si="125"/>
        <v>42020.587349537032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 t="s">
        <v>8316</v>
      </c>
      <c r="P4006" t="s">
        <v>8317</v>
      </c>
      <c r="Q4006" s="11">
        <f t="shared" si="124"/>
        <v>2014</v>
      </c>
      <c r="R4006" s="9">
        <f t="shared" si="125"/>
        <v>41890.16269675926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 t="s">
        <v>8316</v>
      </c>
      <c r="P4007" t="s">
        <v>8317</v>
      </c>
      <c r="Q4007" s="11">
        <f t="shared" si="124"/>
        <v>2014</v>
      </c>
      <c r="R4007" s="9">
        <f t="shared" si="125"/>
        <v>41872.807696759257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 t="s">
        <v>8316</v>
      </c>
      <c r="P4008" t="s">
        <v>8317</v>
      </c>
      <c r="Q4008" s="11">
        <f t="shared" si="124"/>
        <v>2016</v>
      </c>
      <c r="R4008" s="9">
        <f t="shared" si="125"/>
        <v>42391.772997685184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 t="s">
        <v>8316</v>
      </c>
      <c r="P4009" t="s">
        <v>8317</v>
      </c>
      <c r="Q4009" s="11">
        <f t="shared" si="124"/>
        <v>2014</v>
      </c>
      <c r="R4009" s="9">
        <f t="shared" si="125"/>
        <v>41848.772928240738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 t="s">
        <v>8316</v>
      </c>
      <c r="P4010" t="s">
        <v>8317</v>
      </c>
      <c r="Q4010" s="11">
        <f t="shared" si="124"/>
        <v>2015</v>
      </c>
      <c r="R4010" s="9">
        <f t="shared" si="125"/>
        <v>42177.964201388888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 t="s">
        <v>8316</v>
      </c>
      <c r="P4011" t="s">
        <v>8317</v>
      </c>
      <c r="Q4011" s="11">
        <f t="shared" si="124"/>
        <v>2014</v>
      </c>
      <c r="R4011" s="9">
        <f t="shared" si="125"/>
        <v>41851.700925925928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 t="s">
        <v>8316</v>
      </c>
      <c r="P4012" t="s">
        <v>8317</v>
      </c>
      <c r="Q4012" s="11">
        <f t="shared" si="124"/>
        <v>2014</v>
      </c>
      <c r="R4012" s="9">
        <f t="shared" si="125"/>
        <v>41921.770439814813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 t="s">
        <v>8316</v>
      </c>
      <c r="P4013" t="s">
        <v>8317</v>
      </c>
      <c r="Q4013" s="11">
        <f t="shared" si="124"/>
        <v>2014</v>
      </c>
      <c r="R4013" s="9">
        <f t="shared" si="125"/>
        <v>42002.54488425926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 t="s">
        <v>8316</v>
      </c>
      <c r="P4014" t="s">
        <v>8317</v>
      </c>
      <c r="Q4014" s="11">
        <f t="shared" si="124"/>
        <v>2015</v>
      </c>
      <c r="R4014" s="9">
        <f t="shared" si="125"/>
        <v>42096.544548611113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 t="s">
        <v>8316</v>
      </c>
      <c r="P4015" t="s">
        <v>8317</v>
      </c>
      <c r="Q4015" s="11">
        <f t="shared" si="124"/>
        <v>2015</v>
      </c>
      <c r="R4015" s="9">
        <f t="shared" si="125"/>
        <v>42021.301192129627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 t="s">
        <v>8316</v>
      </c>
      <c r="P4016" t="s">
        <v>8317</v>
      </c>
      <c r="Q4016" s="11">
        <f t="shared" si="124"/>
        <v>2016</v>
      </c>
      <c r="R4016" s="9">
        <f t="shared" si="125"/>
        <v>42419.246168981481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 t="s">
        <v>8316</v>
      </c>
      <c r="P4017" t="s">
        <v>8317</v>
      </c>
      <c r="Q4017" s="11">
        <f t="shared" si="124"/>
        <v>2015</v>
      </c>
      <c r="R4017" s="9">
        <f t="shared" si="125"/>
        <v>42174.780821759254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 t="s">
        <v>8316</v>
      </c>
      <c r="P4018" t="s">
        <v>8317</v>
      </c>
      <c r="Q4018" s="11">
        <f t="shared" si="124"/>
        <v>2014</v>
      </c>
      <c r="R4018" s="9">
        <f t="shared" si="125"/>
        <v>41869.872685185182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 t="s">
        <v>8316</v>
      </c>
      <c r="P4019" t="s">
        <v>8317</v>
      </c>
      <c r="Q4019" s="11">
        <f t="shared" si="124"/>
        <v>2014</v>
      </c>
      <c r="R4019" s="9">
        <f t="shared" si="125"/>
        <v>41856.672152777777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 t="s">
        <v>8316</v>
      </c>
      <c r="P4020" t="s">
        <v>8317</v>
      </c>
      <c r="Q4020" s="11">
        <f t="shared" si="124"/>
        <v>2016</v>
      </c>
      <c r="R4020" s="9">
        <f t="shared" si="125"/>
        <v>42620.91097222222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 t="s">
        <v>8316</v>
      </c>
      <c r="P4021" t="s">
        <v>8317</v>
      </c>
      <c r="Q4021" s="11">
        <f t="shared" si="124"/>
        <v>2016</v>
      </c>
      <c r="R4021" s="9">
        <f t="shared" si="125"/>
        <v>42417.675879629634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 t="s">
        <v>8316</v>
      </c>
      <c r="P4022" t="s">
        <v>8317</v>
      </c>
      <c r="Q4022" s="11">
        <f t="shared" si="124"/>
        <v>2015</v>
      </c>
      <c r="R4022" s="9">
        <f t="shared" si="125"/>
        <v>42057.190960648149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 t="s">
        <v>8316</v>
      </c>
      <c r="P4023" t="s">
        <v>8317</v>
      </c>
      <c r="Q4023" s="11">
        <f t="shared" si="124"/>
        <v>2014</v>
      </c>
      <c r="R4023" s="9">
        <f t="shared" si="125"/>
        <v>41878.911550925928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 t="s">
        <v>8316</v>
      </c>
      <c r="P4024" t="s">
        <v>8317</v>
      </c>
      <c r="Q4024" s="11">
        <f t="shared" si="124"/>
        <v>2014</v>
      </c>
      <c r="R4024" s="9">
        <f t="shared" si="125"/>
        <v>41990.584108796291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 t="s">
        <v>8316</v>
      </c>
      <c r="P4025" t="s">
        <v>8317</v>
      </c>
      <c r="Q4025" s="11">
        <f t="shared" si="124"/>
        <v>2016</v>
      </c>
      <c r="R4025" s="9">
        <f t="shared" si="125"/>
        <v>42408.999571759254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 t="s">
        <v>8316</v>
      </c>
      <c r="P4026" t="s">
        <v>8317</v>
      </c>
      <c r="Q4026" s="11">
        <f t="shared" si="124"/>
        <v>2015</v>
      </c>
      <c r="R4026" s="9">
        <f t="shared" si="125"/>
        <v>42217.670104166667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 t="s">
        <v>8316</v>
      </c>
      <c r="P4027" t="s">
        <v>8317</v>
      </c>
      <c r="Q4027" s="11">
        <f t="shared" si="124"/>
        <v>2015</v>
      </c>
      <c r="R4027" s="9">
        <f t="shared" si="125"/>
        <v>42151.237685185188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 t="s">
        <v>8316</v>
      </c>
      <c r="P4028" t="s">
        <v>8317</v>
      </c>
      <c r="Q4028" s="11">
        <f t="shared" si="124"/>
        <v>2015</v>
      </c>
      <c r="R4028" s="9">
        <f t="shared" si="125"/>
        <v>42282.655543981484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 t="s">
        <v>8316</v>
      </c>
      <c r="P4029" t="s">
        <v>8317</v>
      </c>
      <c r="Q4029" s="11">
        <f t="shared" si="124"/>
        <v>2017</v>
      </c>
      <c r="R4029" s="9">
        <f t="shared" si="125"/>
        <v>42768.97084490741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 t="s">
        <v>8316</v>
      </c>
      <c r="P4030" t="s">
        <v>8317</v>
      </c>
      <c r="Q4030" s="11">
        <f t="shared" si="124"/>
        <v>2014</v>
      </c>
      <c r="R4030" s="9">
        <f t="shared" si="125"/>
        <v>41765.938657407409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 t="s">
        <v>8316</v>
      </c>
      <c r="P4031" t="s">
        <v>8317</v>
      </c>
      <c r="Q4031" s="11">
        <f t="shared" si="124"/>
        <v>2015</v>
      </c>
      <c r="R4031" s="9">
        <f t="shared" si="125"/>
        <v>42322.025115740747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 t="s">
        <v>8316</v>
      </c>
      <c r="P4032" t="s">
        <v>8317</v>
      </c>
      <c r="Q4032" s="11">
        <f t="shared" si="124"/>
        <v>2016</v>
      </c>
      <c r="R4032" s="9">
        <f t="shared" si="125"/>
        <v>42374.655081018514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 t="s">
        <v>8316</v>
      </c>
      <c r="P4033" t="s">
        <v>8317</v>
      </c>
      <c r="Q4033" s="11">
        <f t="shared" si="124"/>
        <v>2014</v>
      </c>
      <c r="R4033" s="9">
        <f t="shared" si="125"/>
        <v>41941.585231481484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 t="s">
        <v>8316</v>
      </c>
      <c r="P4034" t="s">
        <v>8317</v>
      </c>
      <c r="Q4034" s="11">
        <f t="shared" ref="Q4034:Q4097" si="126">YEAR(R4034)</f>
        <v>2015</v>
      </c>
      <c r="R4034" s="9">
        <f t="shared" ref="R4034:R4097" si="127">(((J4034/60)/60/24)+DATE(1970,1,1))</f>
        <v>42293.809212962966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 t="s">
        <v>8316</v>
      </c>
      <c r="P4035" t="s">
        <v>8317</v>
      </c>
      <c r="Q4035" s="11">
        <f t="shared" si="126"/>
        <v>2016</v>
      </c>
      <c r="R4035" s="9">
        <f t="shared" si="127"/>
        <v>42614.268796296295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 t="s">
        <v>8316</v>
      </c>
      <c r="P4036" t="s">
        <v>8317</v>
      </c>
      <c r="Q4036" s="11">
        <f t="shared" si="126"/>
        <v>2015</v>
      </c>
      <c r="R4036" s="9">
        <f t="shared" si="127"/>
        <v>42067.947337962964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 t="s">
        <v>8316</v>
      </c>
      <c r="P4037" t="s">
        <v>8317</v>
      </c>
      <c r="Q4037" s="11">
        <f t="shared" si="126"/>
        <v>2014</v>
      </c>
      <c r="R4037" s="9">
        <f t="shared" si="127"/>
        <v>41903.882951388885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 t="s">
        <v>8316</v>
      </c>
      <c r="P4038" t="s">
        <v>8317</v>
      </c>
      <c r="Q4038" s="11">
        <f t="shared" si="126"/>
        <v>2014</v>
      </c>
      <c r="R4038" s="9">
        <f t="shared" si="127"/>
        <v>41804.937083333331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 t="s">
        <v>8316</v>
      </c>
      <c r="P4039" t="s">
        <v>8317</v>
      </c>
      <c r="Q4039" s="11">
        <f t="shared" si="126"/>
        <v>2016</v>
      </c>
      <c r="R4039" s="9">
        <f t="shared" si="127"/>
        <v>42497.070775462969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 t="s">
        <v>8316</v>
      </c>
      <c r="P4040" t="s">
        <v>8317</v>
      </c>
      <c r="Q4040" s="11">
        <f t="shared" si="126"/>
        <v>2014</v>
      </c>
      <c r="R4040" s="9">
        <f t="shared" si="127"/>
        <v>41869.798726851855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 t="s">
        <v>8316</v>
      </c>
      <c r="P4041" t="s">
        <v>8317</v>
      </c>
      <c r="Q4041" s="11">
        <f t="shared" si="126"/>
        <v>2015</v>
      </c>
      <c r="R4041" s="9">
        <f t="shared" si="127"/>
        <v>42305.670914351853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 t="s">
        <v>8316</v>
      </c>
      <c r="P4042" t="s">
        <v>8317</v>
      </c>
      <c r="Q4042" s="11">
        <f t="shared" si="126"/>
        <v>2015</v>
      </c>
      <c r="R4042" s="9">
        <f t="shared" si="127"/>
        <v>42144.231527777782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 t="s">
        <v>8316</v>
      </c>
      <c r="P4043" t="s">
        <v>8317</v>
      </c>
      <c r="Q4043" s="11">
        <f t="shared" si="126"/>
        <v>2016</v>
      </c>
      <c r="R4043" s="9">
        <f t="shared" si="127"/>
        <v>42559.474004629628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 t="s">
        <v>8316</v>
      </c>
      <c r="P4044" t="s">
        <v>8317</v>
      </c>
      <c r="Q4044" s="11">
        <f t="shared" si="126"/>
        <v>2014</v>
      </c>
      <c r="R4044" s="9">
        <f t="shared" si="127"/>
        <v>41995.084074074075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 t="s">
        <v>8316</v>
      </c>
      <c r="P4045" t="s">
        <v>8317</v>
      </c>
      <c r="Q4045" s="11">
        <f t="shared" si="126"/>
        <v>2014</v>
      </c>
      <c r="R4045" s="9">
        <f t="shared" si="127"/>
        <v>41948.957465277781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 t="s">
        <v>8316</v>
      </c>
      <c r="P4046" t="s">
        <v>8317</v>
      </c>
      <c r="Q4046" s="11">
        <f t="shared" si="126"/>
        <v>2015</v>
      </c>
      <c r="R4046" s="9">
        <f t="shared" si="127"/>
        <v>42074.219699074078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 t="s">
        <v>8316</v>
      </c>
      <c r="P4047" t="s">
        <v>8317</v>
      </c>
      <c r="Q4047" s="11">
        <f t="shared" si="126"/>
        <v>2014</v>
      </c>
      <c r="R4047" s="9">
        <f t="shared" si="127"/>
        <v>41842.201261574075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 t="s">
        <v>8316</v>
      </c>
      <c r="P4048" t="s">
        <v>8317</v>
      </c>
      <c r="Q4048" s="11">
        <f t="shared" si="126"/>
        <v>2014</v>
      </c>
      <c r="R4048" s="9">
        <f t="shared" si="127"/>
        <v>41904.650578703702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 t="s">
        <v>8316</v>
      </c>
      <c r="P4049" t="s">
        <v>8317</v>
      </c>
      <c r="Q4049" s="11">
        <f t="shared" si="126"/>
        <v>2014</v>
      </c>
      <c r="R4049" s="9">
        <f t="shared" si="127"/>
        <v>41991.022488425922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 t="s">
        <v>8316</v>
      </c>
      <c r="P4050" t="s">
        <v>8317</v>
      </c>
      <c r="Q4050" s="11">
        <f t="shared" si="126"/>
        <v>2016</v>
      </c>
      <c r="R4050" s="9">
        <f t="shared" si="127"/>
        <v>42436.509108796294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 t="s">
        <v>8316</v>
      </c>
      <c r="P4051" t="s">
        <v>8317</v>
      </c>
      <c r="Q4051" s="11">
        <f t="shared" si="126"/>
        <v>2015</v>
      </c>
      <c r="R4051" s="9">
        <f t="shared" si="127"/>
        <v>42169.958506944444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 t="s">
        <v>8316</v>
      </c>
      <c r="P4052" t="s">
        <v>8317</v>
      </c>
      <c r="Q4052" s="11">
        <f t="shared" si="126"/>
        <v>2014</v>
      </c>
      <c r="R4052" s="9">
        <f t="shared" si="127"/>
        <v>41905.636469907404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 t="s">
        <v>8316</v>
      </c>
      <c r="P4053" t="s">
        <v>8317</v>
      </c>
      <c r="Q4053" s="11">
        <f t="shared" si="126"/>
        <v>2014</v>
      </c>
      <c r="R4053" s="9">
        <f t="shared" si="127"/>
        <v>41761.810150462967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 t="s">
        <v>8316</v>
      </c>
      <c r="P4054" t="s">
        <v>8317</v>
      </c>
      <c r="Q4054" s="11">
        <f t="shared" si="126"/>
        <v>2014</v>
      </c>
      <c r="R4054" s="9">
        <f t="shared" si="127"/>
        <v>41865.878657407404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 t="s">
        <v>8316</v>
      </c>
      <c r="P4055" t="s">
        <v>8317</v>
      </c>
      <c r="Q4055" s="11">
        <f t="shared" si="126"/>
        <v>2014</v>
      </c>
      <c r="R4055" s="9">
        <f t="shared" si="127"/>
        <v>41928.690138888887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 t="s">
        <v>8316</v>
      </c>
      <c r="P4056" t="s">
        <v>8317</v>
      </c>
      <c r="Q4056" s="11">
        <f t="shared" si="126"/>
        <v>2016</v>
      </c>
      <c r="R4056" s="9">
        <f t="shared" si="127"/>
        <v>42613.841261574074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 t="s">
        <v>8316</v>
      </c>
      <c r="P4057" t="s">
        <v>8317</v>
      </c>
      <c r="Q4057" s="11">
        <f t="shared" si="126"/>
        <v>2014</v>
      </c>
      <c r="R4057" s="9">
        <f t="shared" si="127"/>
        <v>41779.648506944446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 t="s">
        <v>8316</v>
      </c>
      <c r="P4058" t="s">
        <v>8317</v>
      </c>
      <c r="Q4058" s="11">
        <f t="shared" si="126"/>
        <v>2016</v>
      </c>
      <c r="R4058" s="9">
        <f t="shared" si="127"/>
        <v>42534.933321759265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 t="s">
        <v>8316</v>
      </c>
      <c r="P4059" t="s">
        <v>8317</v>
      </c>
      <c r="Q4059" s="11">
        <f t="shared" si="126"/>
        <v>2015</v>
      </c>
      <c r="R4059" s="9">
        <f t="shared" si="127"/>
        <v>42310.968518518523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 t="s">
        <v>8316</v>
      </c>
      <c r="P4060" t="s">
        <v>8317</v>
      </c>
      <c r="Q4060" s="11">
        <f t="shared" si="126"/>
        <v>2016</v>
      </c>
      <c r="R4060" s="9">
        <f t="shared" si="127"/>
        <v>42446.060694444444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 t="s">
        <v>8316</v>
      </c>
      <c r="P4061" t="s">
        <v>8317</v>
      </c>
      <c r="Q4061" s="11">
        <f t="shared" si="126"/>
        <v>2014</v>
      </c>
      <c r="R4061" s="9">
        <f t="shared" si="127"/>
        <v>41866.640648148146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 t="s">
        <v>8316</v>
      </c>
      <c r="P4062" t="s">
        <v>8317</v>
      </c>
      <c r="Q4062" s="11">
        <f t="shared" si="126"/>
        <v>2014</v>
      </c>
      <c r="R4062" s="9">
        <f t="shared" si="127"/>
        <v>41779.695092592592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 t="s">
        <v>8316</v>
      </c>
      <c r="P4063" t="s">
        <v>8317</v>
      </c>
      <c r="Q4063" s="11">
        <f t="shared" si="126"/>
        <v>2016</v>
      </c>
      <c r="R4063" s="9">
        <f t="shared" si="127"/>
        <v>42421.141469907408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 t="s">
        <v>8316</v>
      </c>
      <c r="P4064" t="s">
        <v>8317</v>
      </c>
      <c r="Q4064" s="11">
        <f t="shared" si="126"/>
        <v>2016</v>
      </c>
      <c r="R4064" s="9">
        <f t="shared" si="127"/>
        <v>42523.739212962959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 t="s">
        <v>8316</v>
      </c>
      <c r="P4065" t="s">
        <v>8317</v>
      </c>
      <c r="Q4065" s="11">
        <f t="shared" si="126"/>
        <v>2014</v>
      </c>
      <c r="R4065" s="9">
        <f t="shared" si="127"/>
        <v>41787.681527777779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 t="s">
        <v>8316</v>
      </c>
      <c r="P4066" t="s">
        <v>8317</v>
      </c>
      <c r="Q4066" s="11">
        <f t="shared" si="126"/>
        <v>2015</v>
      </c>
      <c r="R4066" s="9">
        <f t="shared" si="127"/>
        <v>42093.588263888887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 t="s">
        <v>8316</v>
      </c>
      <c r="P4067" t="s">
        <v>8317</v>
      </c>
      <c r="Q4067" s="11">
        <f t="shared" si="126"/>
        <v>2014</v>
      </c>
      <c r="R4067" s="9">
        <f t="shared" si="127"/>
        <v>41833.951516203706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 t="s">
        <v>8316</v>
      </c>
      <c r="P4068" t="s">
        <v>8317</v>
      </c>
      <c r="Q4068" s="11">
        <f t="shared" si="126"/>
        <v>2016</v>
      </c>
      <c r="R4068" s="9">
        <f t="shared" si="127"/>
        <v>42479.039212962962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 t="s">
        <v>8316</v>
      </c>
      <c r="P4069" t="s">
        <v>8317</v>
      </c>
      <c r="Q4069" s="11">
        <f t="shared" si="126"/>
        <v>2015</v>
      </c>
      <c r="R4069" s="9">
        <f t="shared" si="127"/>
        <v>42235.117476851854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 t="s">
        <v>8316</v>
      </c>
      <c r="P4070" t="s">
        <v>8317</v>
      </c>
      <c r="Q4070" s="11">
        <f t="shared" si="126"/>
        <v>2016</v>
      </c>
      <c r="R4070" s="9">
        <f t="shared" si="127"/>
        <v>42718.963599537034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 t="s">
        <v>8316</v>
      </c>
      <c r="P4071" t="s">
        <v>8317</v>
      </c>
      <c r="Q4071" s="11">
        <f t="shared" si="126"/>
        <v>2015</v>
      </c>
      <c r="R4071" s="9">
        <f t="shared" si="127"/>
        <v>42022.661527777775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 t="s">
        <v>8316</v>
      </c>
      <c r="P4072" t="s">
        <v>8317</v>
      </c>
      <c r="Q4072" s="11">
        <f t="shared" si="126"/>
        <v>2015</v>
      </c>
      <c r="R4072" s="9">
        <f t="shared" si="127"/>
        <v>42031.666898148149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 t="s">
        <v>8316</v>
      </c>
      <c r="P4073" t="s">
        <v>8317</v>
      </c>
      <c r="Q4073" s="11">
        <f t="shared" si="126"/>
        <v>2016</v>
      </c>
      <c r="R4073" s="9">
        <f t="shared" si="127"/>
        <v>42700.804756944446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 t="s">
        <v>8316</v>
      </c>
      <c r="P4074" t="s">
        <v>8317</v>
      </c>
      <c r="Q4074" s="11">
        <f t="shared" si="126"/>
        <v>2014</v>
      </c>
      <c r="R4074" s="9">
        <f t="shared" si="127"/>
        <v>41812.77443287037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 t="s">
        <v>8316</v>
      </c>
      <c r="P4075" t="s">
        <v>8317</v>
      </c>
      <c r="Q4075" s="11">
        <f t="shared" si="126"/>
        <v>2015</v>
      </c>
      <c r="R4075" s="9">
        <f t="shared" si="127"/>
        <v>42078.34520833334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 t="s">
        <v>8316</v>
      </c>
      <c r="P4076" t="s">
        <v>8317</v>
      </c>
      <c r="Q4076" s="11">
        <f t="shared" si="126"/>
        <v>2015</v>
      </c>
      <c r="R4076" s="9">
        <f t="shared" si="127"/>
        <v>42283.552951388891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 t="s">
        <v>8316</v>
      </c>
      <c r="P4077" t="s">
        <v>8317</v>
      </c>
      <c r="Q4077" s="11">
        <f t="shared" si="126"/>
        <v>2014</v>
      </c>
      <c r="R4077" s="9">
        <f t="shared" si="127"/>
        <v>41779.045937499999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8316</v>
      </c>
      <c r="P4078" t="s">
        <v>8317</v>
      </c>
      <c r="Q4078" s="11">
        <f t="shared" si="126"/>
        <v>2014</v>
      </c>
      <c r="R4078" s="9">
        <f t="shared" si="127"/>
        <v>41905.795706018522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 t="s">
        <v>8316</v>
      </c>
      <c r="P4079" t="s">
        <v>8317</v>
      </c>
      <c r="Q4079" s="11">
        <f t="shared" si="126"/>
        <v>2016</v>
      </c>
      <c r="R4079" s="9">
        <f t="shared" si="127"/>
        <v>42695.7105787037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 t="s">
        <v>8316</v>
      </c>
      <c r="P4080" t="s">
        <v>8317</v>
      </c>
      <c r="Q4080" s="11">
        <f t="shared" si="126"/>
        <v>2016</v>
      </c>
      <c r="R4080" s="9">
        <f t="shared" si="127"/>
        <v>42732.787523148145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 t="s">
        <v>8316</v>
      </c>
      <c r="P4081" t="s">
        <v>8317</v>
      </c>
      <c r="Q4081" s="11">
        <f t="shared" si="126"/>
        <v>2016</v>
      </c>
      <c r="R4081" s="9">
        <f t="shared" si="127"/>
        <v>42510.938900462963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 t="s">
        <v>8316</v>
      </c>
      <c r="P4082" t="s">
        <v>8317</v>
      </c>
      <c r="Q4082" s="11">
        <f t="shared" si="126"/>
        <v>2016</v>
      </c>
      <c r="R4082" s="9">
        <f t="shared" si="127"/>
        <v>42511.698101851856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 t="s">
        <v>8316</v>
      </c>
      <c r="P4083" t="s">
        <v>8317</v>
      </c>
      <c r="Q4083" s="11">
        <f t="shared" si="126"/>
        <v>2015</v>
      </c>
      <c r="R4083" s="9">
        <f t="shared" si="127"/>
        <v>42041.581307870365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 t="s">
        <v>8316</v>
      </c>
      <c r="P4084" t="s">
        <v>8317</v>
      </c>
      <c r="Q4084" s="11">
        <f t="shared" si="126"/>
        <v>2015</v>
      </c>
      <c r="R4084" s="9">
        <f t="shared" si="127"/>
        <v>42307.189270833333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 t="s">
        <v>8316</v>
      </c>
      <c r="P4085" t="s">
        <v>8317</v>
      </c>
      <c r="Q4085" s="11">
        <f t="shared" si="126"/>
        <v>2015</v>
      </c>
      <c r="R4085" s="9">
        <f t="shared" si="127"/>
        <v>42353.761759259258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 t="s">
        <v>8316</v>
      </c>
      <c r="P4086" t="s">
        <v>8317</v>
      </c>
      <c r="Q4086" s="11">
        <f t="shared" si="126"/>
        <v>2016</v>
      </c>
      <c r="R4086" s="9">
        <f t="shared" si="127"/>
        <v>42622.436412037037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 t="s">
        <v>8316</v>
      </c>
      <c r="P4087" t="s">
        <v>8317</v>
      </c>
      <c r="Q4087" s="11">
        <f t="shared" si="126"/>
        <v>2015</v>
      </c>
      <c r="R4087" s="9">
        <f t="shared" si="127"/>
        <v>42058.603877314818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 t="s">
        <v>8316</v>
      </c>
      <c r="P4088" t="s">
        <v>8317</v>
      </c>
      <c r="Q4088" s="11">
        <f t="shared" si="126"/>
        <v>2015</v>
      </c>
      <c r="R4088" s="9">
        <f t="shared" si="127"/>
        <v>42304.940960648149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 t="s">
        <v>8316</v>
      </c>
      <c r="P4089" t="s">
        <v>8317</v>
      </c>
      <c r="Q4089" s="11">
        <f t="shared" si="126"/>
        <v>2016</v>
      </c>
      <c r="R4089" s="9">
        <f t="shared" si="127"/>
        <v>42538.742893518516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 t="s">
        <v>8316</v>
      </c>
      <c r="P4090" t="s">
        <v>8317</v>
      </c>
      <c r="Q4090" s="11">
        <f t="shared" si="126"/>
        <v>2014</v>
      </c>
      <c r="R4090" s="9">
        <f t="shared" si="127"/>
        <v>41990.612546296295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 t="s">
        <v>8316</v>
      </c>
      <c r="P4091" t="s">
        <v>8317</v>
      </c>
      <c r="Q4091" s="11">
        <f t="shared" si="126"/>
        <v>2015</v>
      </c>
      <c r="R4091" s="9">
        <f t="shared" si="127"/>
        <v>42122.732499999998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 t="s">
        <v>8316</v>
      </c>
      <c r="P4092" t="s">
        <v>8317</v>
      </c>
      <c r="Q4092" s="11">
        <f t="shared" si="126"/>
        <v>2015</v>
      </c>
      <c r="R4092" s="9">
        <f t="shared" si="127"/>
        <v>42209.67288194444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 t="s">
        <v>8316</v>
      </c>
      <c r="P4093" t="s">
        <v>8317</v>
      </c>
      <c r="Q4093" s="11">
        <f t="shared" si="126"/>
        <v>2014</v>
      </c>
      <c r="R4093" s="9">
        <f t="shared" si="127"/>
        <v>41990.506377314814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 t="s">
        <v>8316</v>
      </c>
      <c r="P4094" t="s">
        <v>8317</v>
      </c>
      <c r="Q4094" s="11">
        <f t="shared" si="126"/>
        <v>2015</v>
      </c>
      <c r="R4094" s="9">
        <f t="shared" si="127"/>
        <v>42039.194988425923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 t="s">
        <v>8316</v>
      </c>
      <c r="P4095" t="s">
        <v>8317</v>
      </c>
      <c r="Q4095" s="11">
        <f t="shared" si="126"/>
        <v>2015</v>
      </c>
      <c r="R4095" s="9">
        <f t="shared" si="127"/>
        <v>42178.815891203703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 t="s">
        <v>8316</v>
      </c>
      <c r="P4096" t="s">
        <v>8317</v>
      </c>
      <c r="Q4096" s="11">
        <f t="shared" si="126"/>
        <v>2014</v>
      </c>
      <c r="R4096" s="9">
        <f t="shared" si="127"/>
        <v>41890.086805555555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 t="s">
        <v>8316</v>
      </c>
      <c r="P4097" t="s">
        <v>8317</v>
      </c>
      <c r="Q4097" s="11">
        <f t="shared" si="126"/>
        <v>2016</v>
      </c>
      <c r="R4097" s="9">
        <f t="shared" si="127"/>
        <v>42693.031828703708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 t="s">
        <v>8316</v>
      </c>
      <c r="P4098" t="s">
        <v>8317</v>
      </c>
      <c r="Q4098" s="11">
        <f t="shared" ref="Q4098:Q4115" si="128">YEAR(R4098)</f>
        <v>2017</v>
      </c>
      <c r="R4098" s="9">
        <f t="shared" ref="R4098:R4115" si="129">(((J4098/60)/60/24)+DATE(1970,1,1))</f>
        <v>42750.530312499999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 t="s">
        <v>8316</v>
      </c>
      <c r="P4099" t="s">
        <v>8317</v>
      </c>
      <c r="Q4099" s="11">
        <f t="shared" si="128"/>
        <v>2015</v>
      </c>
      <c r="R4099" s="9">
        <f t="shared" si="129"/>
        <v>42344.824502314819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 t="s">
        <v>8316</v>
      </c>
      <c r="P4100" t="s">
        <v>8317</v>
      </c>
      <c r="Q4100" s="11">
        <f t="shared" si="128"/>
        <v>2016</v>
      </c>
      <c r="R4100" s="9">
        <f t="shared" si="129"/>
        <v>42495.722187499996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 t="s">
        <v>8316</v>
      </c>
      <c r="P4101" t="s">
        <v>8317</v>
      </c>
      <c r="Q4101" s="11">
        <f t="shared" si="128"/>
        <v>2016</v>
      </c>
      <c r="R4101" s="9">
        <f t="shared" si="129"/>
        <v>42570.850381944445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 t="s">
        <v>8316</v>
      </c>
      <c r="P4102" t="s">
        <v>8317</v>
      </c>
      <c r="Q4102" s="11">
        <f t="shared" si="128"/>
        <v>2014</v>
      </c>
      <c r="R4102" s="9">
        <f t="shared" si="129"/>
        <v>41927.124884259261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 t="s">
        <v>8316</v>
      </c>
      <c r="P4103" t="s">
        <v>8317</v>
      </c>
      <c r="Q4103" s="11">
        <f t="shared" si="128"/>
        <v>2016</v>
      </c>
      <c r="R4103" s="9">
        <f t="shared" si="129"/>
        <v>42730.903726851851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 t="s">
        <v>8316</v>
      </c>
      <c r="P4104" t="s">
        <v>8317</v>
      </c>
      <c r="Q4104" s="11">
        <f t="shared" si="128"/>
        <v>2016</v>
      </c>
      <c r="R4104" s="9">
        <f t="shared" si="129"/>
        <v>42475.848067129627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 t="s">
        <v>8316</v>
      </c>
      <c r="P4105" t="s">
        <v>8317</v>
      </c>
      <c r="Q4105" s="11">
        <f t="shared" si="128"/>
        <v>2015</v>
      </c>
      <c r="R4105" s="9">
        <f t="shared" si="129"/>
        <v>42188.83293981482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 t="s">
        <v>8316</v>
      </c>
      <c r="P4106" t="s">
        <v>8317</v>
      </c>
      <c r="Q4106" s="11">
        <f t="shared" si="128"/>
        <v>2016</v>
      </c>
      <c r="R4106" s="9">
        <f t="shared" si="129"/>
        <v>42640.278171296297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 t="s">
        <v>8316</v>
      </c>
      <c r="P4107" t="s">
        <v>8317</v>
      </c>
      <c r="Q4107" s="11">
        <f t="shared" si="128"/>
        <v>2016</v>
      </c>
      <c r="R4107" s="9">
        <f t="shared" si="129"/>
        <v>42697.010520833333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 t="s">
        <v>8316</v>
      </c>
      <c r="P4108" t="s">
        <v>8317</v>
      </c>
      <c r="Q4108" s="11">
        <f t="shared" si="128"/>
        <v>2015</v>
      </c>
      <c r="R4108" s="9">
        <f t="shared" si="129"/>
        <v>42053.049375000002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 t="s">
        <v>8316</v>
      </c>
      <c r="P4109" t="s">
        <v>8317</v>
      </c>
      <c r="Q4109" s="11">
        <f t="shared" si="128"/>
        <v>2014</v>
      </c>
      <c r="R4109" s="9">
        <f t="shared" si="129"/>
        <v>41883.916678240741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 t="s">
        <v>8316</v>
      </c>
      <c r="P4110" t="s">
        <v>8317</v>
      </c>
      <c r="Q4110" s="11">
        <f t="shared" si="128"/>
        <v>2017</v>
      </c>
      <c r="R4110" s="9">
        <f t="shared" si="129"/>
        <v>42767.031678240746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 t="s">
        <v>8316</v>
      </c>
      <c r="P4111" t="s">
        <v>8317</v>
      </c>
      <c r="Q4111" s="11">
        <f t="shared" si="128"/>
        <v>2015</v>
      </c>
      <c r="R4111" s="9">
        <f t="shared" si="129"/>
        <v>42307.539398148147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 t="s">
        <v>8316</v>
      </c>
      <c r="P4112" t="s">
        <v>8317</v>
      </c>
      <c r="Q4112" s="11">
        <f t="shared" si="128"/>
        <v>2016</v>
      </c>
      <c r="R4112" s="9">
        <f t="shared" si="129"/>
        <v>42512.626747685179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 t="s">
        <v>8316</v>
      </c>
      <c r="P4113" t="s">
        <v>8317</v>
      </c>
      <c r="Q4113" s="11">
        <f t="shared" si="128"/>
        <v>2015</v>
      </c>
      <c r="R4113" s="9">
        <f t="shared" si="129"/>
        <v>42029.135879629626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 t="s">
        <v>8316</v>
      </c>
      <c r="P4114" t="s">
        <v>8317</v>
      </c>
      <c r="Q4114" s="11">
        <f t="shared" si="128"/>
        <v>2016</v>
      </c>
      <c r="R4114" s="9">
        <f t="shared" si="129"/>
        <v>42400.946597222224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 t="s">
        <v>8316</v>
      </c>
      <c r="P4115" t="s">
        <v>8317</v>
      </c>
      <c r="Q4115" s="11">
        <f t="shared" si="128"/>
        <v>2015</v>
      </c>
      <c r="R4115" s="9">
        <f t="shared" si="129"/>
        <v>42358.573182870372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19CA-17B5-4466-945E-285132257933}">
  <sheetPr codeName="Sheet6"/>
  <dimension ref="A1:H13"/>
  <sheetViews>
    <sheetView workbookViewId="0">
      <pane ySplit="1" topLeftCell="A2" activePane="bottomLeft" state="frozen"/>
      <selection pane="bottomLeft" activeCell="J21" sqref="J21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style="19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8377</v>
      </c>
      <c r="B1" s="1" t="s">
        <v>8378</v>
      </c>
      <c r="C1" s="1" t="s">
        <v>8379</v>
      </c>
      <c r="D1" s="1" t="s">
        <v>8380</v>
      </c>
      <c r="E1" s="1" t="s">
        <v>8381</v>
      </c>
      <c r="F1" s="18" t="s">
        <v>8382</v>
      </c>
      <c r="G1" s="1" t="s">
        <v>8383</v>
      </c>
      <c r="H1" s="1" t="s">
        <v>8384</v>
      </c>
    </row>
    <row r="2" spans="1:8" x14ac:dyDescent="0.35">
      <c r="A2" s="17" t="s">
        <v>8385</v>
      </c>
      <c r="B2">
        <f>COUNTIFS('Module 1 Challenge'!D:D, "&lt;1000",'Module 1 Challenge'!F:F,"Successful",'Module 1 Challenge'!P:P,"plays")</f>
        <v>141</v>
      </c>
      <c r="C2">
        <f>COUNTIFS('Module 1 Challenge'!D:D, "&lt;1000",'Module 1 Challenge'!F:F,"failed",'Module 1 Challenge'!P:P,"plays")</f>
        <v>45</v>
      </c>
      <c r="D2">
        <f>COUNTIFS('Module 1 Challenge'!D:D, "&lt;1000",'Module 1 Challenge'!F:F,"canceled",'Module 1 Challenge'!P:P,"plays")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s="17" t="s">
        <v>8386</v>
      </c>
      <c r="B3">
        <f>COUNTIFS('Module 1 Challenge'!D:D, "&gt;=1000",'Module 1 Challenge'!D:D, "&lt;=4999",'Module 1 Challenge'!F:F,"Successful",'Module 1 Challenge'!P:P,"plays")</f>
        <v>388</v>
      </c>
      <c r="C3">
        <f>COUNTIFS('Module 1 Challenge'!D:D,"&gt;=1000",'Module 1 Challenge'!D:D,"&lt;4999",'Module 1 Challenge'!P:P,"plays",'Module 1 Challenge'!F:F,"failed")</f>
        <v>146</v>
      </c>
      <c r="D3">
        <f>COUNTIFS('Module 1 Challenge'!D:D,"&gt;=1000",'Module 1 Challenge'!D:D,"&lt;4999",'Module 1 Challenge'!P:P,"plays",'Module 1 Challenge'!F:F,"canceled")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s="17" t="s">
        <v>8387</v>
      </c>
      <c r="B4">
        <f>COUNTIFS('Module 1 Challenge'!D:D, "&gt;=5000",'Module 1 Challenge'!D:D, "&lt;=9999",'Module 1 Challenge'!F:F,"Successful",'Module 1 Challenge'!P:P,"plays")</f>
        <v>93</v>
      </c>
      <c r="C4">
        <f>COUNTIFS('Module 1 Challenge'!D:D, "&gt;=5000",'Module 1 Challenge'!D:D, "&lt;=9999",'Module 1 Challenge'!F:F,"failed",'Module 1 Challenge'!P:P,"plays")</f>
        <v>76</v>
      </c>
      <c r="D4">
        <f>COUNTIFS('Module 1 Challenge'!D:D, "&gt;=5000",'Module 1 Challenge'!D:D, "&lt;=9999",'Module 1 Challenge'!F:F,"canceled",'Module 1 Challenge'!P:P,"plays")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s="17" t="s">
        <v>8388</v>
      </c>
      <c r="B5">
        <f>COUNTIFS('Module 1 Challenge'!D:D, "&gt;=10000",'Module 1 Challenge'!D:D, "&lt;=14999",'Module 1 Challenge'!F:F,"Successful",'Module 1 Challenge'!P:P,"plays")</f>
        <v>39</v>
      </c>
      <c r="C5">
        <f>COUNTIFS('Module 1 Challenge'!D:D, "&gt;=10000",'Module 1 Challenge'!D:D, "&lt;=14999",'Module 1 Challenge'!F:F,"failed",'Module 1 Challenge'!P:P,"plays")</f>
        <v>33</v>
      </c>
      <c r="D5">
        <f>COUNTIFS('Module 1 Challenge'!D:D, "&gt;=10000",'Module 1 Challenge'!D:D, "&lt;=14999",'Module 1 Challenge'!F:F,"canceled",'Module 1 Challenge'!P:P,"plays")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s="17" t="s">
        <v>8389</v>
      </c>
      <c r="B6">
        <f>COUNTIFS('Module 1 Challenge'!D:D, "&gt;=15000",'Module 1 Challenge'!D:D, "&lt;=19999",'Module 1 Challenge'!F:F,"Successful",'Module 1 Challenge'!P:P,"plays")</f>
        <v>12</v>
      </c>
      <c r="C6">
        <f>COUNTIFS('Module 1 Challenge'!D:D, "&gt;=15000",'Module 1 Challenge'!D:D, "&lt;=19999",'Module 1 Challenge'!F:F,"failed",'Module 1 Challenge'!P:P,"plays")</f>
        <v>12</v>
      </c>
      <c r="D6">
        <f>COUNTIFS('Module 1 Challenge'!D:D, "&gt;=15000",'Module 1 Challenge'!D:D, "&lt;=19999",'Module 1 Challenge'!F:F,"canceled",'Module 1 Challenge'!P:P,"plays")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s="17" t="s">
        <v>8390</v>
      </c>
      <c r="B7">
        <f>COUNTIFS('Module 1 Challenge'!D:D, "&gt;=20000",'Module 1 Challenge'!D:D, "&lt;=24999",'Module 1 Challenge'!F:F,"Successful",'Module 1 Challenge'!P:P,"plays")</f>
        <v>9</v>
      </c>
      <c r="C7">
        <f>COUNTIFS('Module 1 Challenge'!D:D, "&gt;=20000",'Module 1 Challenge'!D:D, "&lt;=24999",'Module 1 Challenge'!F:F,"failed",'Module 1 Challenge'!P:P,"plays")</f>
        <v>11</v>
      </c>
      <c r="D7">
        <f>COUNTIFS('Module 1 Challenge'!D:D, "&gt;=20000",'Module 1 Challenge'!D:D, "&lt;=24999",'Module 1 Challenge'!F:F,"canceled",'Module 1 Challenge'!P:P,"plays")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s="17" t="s">
        <v>8391</v>
      </c>
      <c r="B8">
        <f>COUNTIFS('Module 1 Challenge'!D:D, "&gt;=25000",'Module 1 Challenge'!D:D, "&lt;=29999",'Module 1 Challenge'!F:F,"Successful",'Module 1 Challenge'!P:P,"plays")</f>
        <v>1</v>
      </c>
      <c r="C8">
        <f>COUNTIFS('Module 1 Challenge'!D:D, "&gt;=25000",'Module 1 Challenge'!D:D, "&lt;=29999",'Module 1 Challenge'!F:F,"failed",'Module 1 Challenge'!P:P,"plays")</f>
        <v>4</v>
      </c>
      <c r="D8">
        <f>COUNTIFS('Module 1 Challenge'!D:D, "&gt;=25000",'Module 1 Challenge'!D:D, "&lt;=29999",'Module 1 Challenge'!F:F,"canceled",'Module 1 Challenge'!P:P,"plays")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s="17" t="s">
        <v>8392</v>
      </c>
      <c r="B9">
        <f>COUNTIFS('Module 1 Challenge'!D:D, "&gt;=30000",'Module 1 Challenge'!D:D, "&lt;=34999",'Module 1 Challenge'!F:F,"Successful",'Module 1 Challenge'!P:P,"plays")</f>
        <v>3</v>
      </c>
      <c r="C9">
        <f>COUNTIFS('Module 1 Challenge'!D:D, "&gt;=30000",'Module 1 Challenge'!D:D, "&lt;=34999",'Module 1 Challenge'!F:F,"failed",'Module 1 Challenge'!P:P,"plays")</f>
        <v>8</v>
      </c>
      <c r="D9">
        <f>COUNTIFS('Module 1 Challenge'!D:D, "&gt;=30000",'Module 1 Challenge'!D:D, "&lt;=34999",'Module 1 Challenge'!F:F,"canceled",'Module 1 Challenge'!P:P,"plays")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s="17" t="s">
        <v>8393</v>
      </c>
      <c r="B10">
        <f>COUNTIFS('Module 1 Challenge'!D:D, "&gt;=35000",'Module 1 Challenge'!D:D, "&lt;=39999",'Module 1 Challenge'!F:F,"Successful",'Module 1 Challenge'!P:P,"plays")</f>
        <v>4</v>
      </c>
      <c r="C10">
        <f>COUNTIFS('Module 1 Challenge'!D:D, "&gt;=35000",'Module 1 Challenge'!D:D, "&lt;=39999",'Module 1 Challenge'!F:F,"failed",'Module 1 Challenge'!P:P,"plays")</f>
        <v>2</v>
      </c>
      <c r="D10">
        <f>COUNTIFS('Module 1 Challenge'!D:D, "&gt;=35000",'Module 1 Challenge'!D:D, "&lt;=39999",'Module 1 Challenge'!F:F,"canceled",'Module 1 Challenge'!P:P,"plays")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s="17" t="s">
        <v>8394</v>
      </c>
      <c r="B11">
        <f>COUNTIFS('Module 1 Challenge'!D:D, "&gt;=40000",'Module 1 Challenge'!D:D, "&lt;=44999",'Module 1 Challenge'!F:F,"Successful",'Module 1 Challenge'!P:P,"plays")</f>
        <v>2</v>
      </c>
      <c r="C11">
        <f>COUNTIFS('Module 1 Challenge'!D:D, "&gt;=40000",'Module 1 Challenge'!D:D, "&lt;=44999",'Module 1 Challenge'!F:F,"failed",'Module 1 Challenge'!P:P,"plays")</f>
        <v>1</v>
      </c>
      <c r="D11">
        <f>COUNTIFS('Module 1 Challenge'!D:D, "&gt;=40000",'Module 1 Challenge'!D:D, "&lt;=44999",'Module 1 Challenge'!F:F,"canceled",'Module 1 Challenge'!P:P,"plays")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s="17" t="s">
        <v>8395</v>
      </c>
      <c r="B12">
        <f>COUNTIFS('Module 1 Challenge'!D:D, "&gt;=45000",'Module 1 Challenge'!D:D, "&lt;=49999",'Module 1 Challenge'!F:F,"Successful",'Module 1 Challenge'!P:P,"plays")</f>
        <v>0</v>
      </c>
      <c r="C12">
        <f>COUNTIFS('Module 1 Challenge'!D:D, "&gt;=45000",'Module 1 Challenge'!D:D, "&lt;=49999",'Module 1 Challenge'!F:F,"failed",'Module 1 Challenge'!P:P,"plays")</f>
        <v>1</v>
      </c>
      <c r="D12">
        <f>COUNTIFS('Module 1 Challenge'!D:D, "&gt;=45000",'Module 1 Challenge'!D:D, "&lt;=49999",'Module 1 Challenge'!F:F,"canceled",'Module 1 Challenge'!P:P,"plays")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s="17" t="s">
        <v>8396</v>
      </c>
      <c r="B13">
        <f>COUNTIFS('Module 1 Challenge'!D:D, "&gt;=50000",'Module 1 Challenge'!F:F,"Successful",'Module 1 Challenge'!P:P,"plays")</f>
        <v>2</v>
      </c>
      <c r="C13">
        <f>COUNTIFS('Module 1 Challenge'!D:D, "&gt;=50000",'Module 1 Challenge'!F:F,"failed",'Module 1 Challenge'!P:P,"plays")</f>
        <v>14</v>
      </c>
      <c r="D13">
        <f>COUNTIFS('Module 1 Challenge'!D:D, "&gt;=50000",'Module 1 Challenge'!F:F,"canceled",'Module 1 Challenge'!P:P,"plays")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Module 1 Challenge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Pavel Tenenbaum</cp:lastModifiedBy>
  <dcterms:created xsi:type="dcterms:W3CDTF">2017-04-20T15:17:24Z</dcterms:created>
  <dcterms:modified xsi:type="dcterms:W3CDTF">2021-11-16T03:33:17Z</dcterms:modified>
</cp:coreProperties>
</file>