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Users\pavel\Documents\GEFCom14-S-models\"/>
    </mc:Choice>
  </mc:AlternateContent>
  <xr:revisionPtr revIDLastSave="0" documentId="13_ncr:1_{CD034BC5-B782-4173-9431-B874AACBD6C4}" xr6:coauthVersionLast="46" xr6:coauthVersionMax="46" xr10:uidLastSave="{00000000-0000-0000-0000-000000000000}"/>
  <bookViews>
    <workbookView xWindow="59190" yWindow="1395" windowWidth="21990" windowHeight="18930" tabRatio="931" activeTab="3" xr2:uid="{00000000-000D-0000-FFFF-FFFF00000000}"/>
  </bookViews>
  <sheets>
    <sheet name="Summary-1" sheetId="32" r:id="rId1"/>
    <sheet name="Summary-0" sheetId="33" r:id="rId2"/>
    <sheet name="Notes" sheetId="9" r:id="rId3"/>
    <sheet name="S-score-0" sheetId="18" r:id="rId4"/>
    <sheet name="S-score-1" sheetId="29" r:id="rId5"/>
    <sheet name="S-score-2" sheetId="30" r:id="rId6"/>
    <sheet name="S-score-3" sheetId="31" r:id="rId7"/>
    <sheet name="S-eligible" sheetId="13" r:id="rId8"/>
    <sheet name="S-score" sheetId="8" r:id="rId9"/>
    <sheet name="S-log" sheetId="4" r:id="rId10"/>
  </sheets>
  <definedNames>
    <definedName name="_xlnm._FilterDatabase" localSheetId="7" hidden="1">'S-eligible'!$A$1:$O$27</definedName>
    <definedName name="_xlnm._FilterDatabase" localSheetId="9" hidden="1">'S-log'!$A$1:$F$60</definedName>
    <definedName name="_xlnm._FilterDatabase" localSheetId="8" hidden="1">'S-score'!$A$1:$E$266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5" i="31" l="1"/>
  <c r="N26" i="31"/>
  <c r="C24" i="31"/>
  <c r="E24" i="31"/>
  <c r="G24" i="31"/>
  <c r="I24" i="31"/>
  <c r="K24" i="31"/>
  <c r="L24" i="31"/>
  <c r="M24" i="31"/>
  <c r="C25" i="31"/>
  <c r="D25" i="31"/>
  <c r="E25" i="31"/>
  <c r="F25" i="31"/>
  <c r="G25" i="31"/>
  <c r="H25" i="31"/>
  <c r="I25" i="31"/>
  <c r="J25" i="31"/>
  <c r="K25" i="31"/>
  <c r="L25" i="31"/>
  <c r="M25" i="31"/>
  <c r="C26" i="31"/>
  <c r="D26" i="31"/>
  <c r="E26" i="31"/>
  <c r="F26" i="31"/>
  <c r="G26" i="31"/>
  <c r="H26" i="31"/>
  <c r="I26" i="31"/>
  <c r="J26" i="31"/>
  <c r="K26" i="31"/>
  <c r="L26" i="31"/>
  <c r="M26" i="31"/>
  <c r="B25" i="31"/>
  <c r="B26" i="31"/>
  <c r="B25" i="30"/>
  <c r="C25" i="30"/>
  <c r="D25" i="30"/>
  <c r="E25" i="30"/>
  <c r="F25" i="30"/>
  <c r="G25" i="30"/>
  <c r="H25" i="30"/>
  <c r="I25" i="30"/>
  <c r="J25" i="30"/>
  <c r="K25" i="30"/>
  <c r="L25" i="30"/>
  <c r="M25" i="30"/>
  <c r="B26" i="30"/>
  <c r="C26" i="30"/>
  <c r="D26" i="30"/>
  <c r="E26" i="30"/>
  <c r="F26" i="30"/>
  <c r="G26" i="30"/>
  <c r="H26" i="30"/>
  <c r="I26" i="30"/>
  <c r="J26" i="30"/>
  <c r="K26" i="30"/>
  <c r="L26" i="30"/>
  <c r="M26" i="30"/>
  <c r="C24" i="30"/>
  <c r="D24" i="30"/>
  <c r="D24" i="31" s="1"/>
  <c r="E24" i="30"/>
  <c r="F24" i="30"/>
  <c r="F24" i="31" s="1"/>
  <c r="G24" i="30"/>
  <c r="H24" i="30"/>
  <c r="H24" i="31" s="1"/>
  <c r="I24" i="30"/>
  <c r="J24" i="30"/>
  <c r="J24" i="31" s="1"/>
  <c r="K24" i="30"/>
  <c r="L24" i="30"/>
  <c r="M24" i="30"/>
  <c r="B24" i="30"/>
  <c r="B24" i="31" s="1"/>
  <c r="O9" i="31"/>
  <c r="N9" i="31"/>
  <c r="N3" i="31"/>
  <c r="N2" i="31"/>
  <c r="M2" i="31"/>
  <c r="H4" i="31"/>
  <c r="J4" i="31"/>
  <c r="N4" i="31"/>
  <c r="B3" i="31"/>
  <c r="C3" i="31"/>
  <c r="D3" i="31"/>
  <c r="E3" i="31"/>
  <c r="F3" i="31"/>
  <c r="G3" i="31"/>
  <c r="H3" i="31"/>
  <c r="I3" i="31"/>
  <c r="J3" i="31"/>
  <c r="K3" i="31"/>
  <c r="L3" i="31"/>
  <c r="M3" i="31"/>
  <c r="B4" i="31"/>
  <c r="C4" i="31"/>
  <c r="D4" i="31"/>
  <c r="E4" i="31"/>
  <c r="F4" i="31"/>
  <c r="G4" i="31"/>
  <c r="I4" i="31"/>
  <c r="K4" i="31"/>
  <c r="L4" i="31"/>
  <c r="M4" i="31"/>
  <c r="B5" i="31"/>
  <c r="C5" i="31"/>
  <c r="D5" i="31"/>
  <c r="E5" i="31"/>
  <c r="F5" i="31"/>
  <c r="G5" i="31"/>
  <c r="H5" i="31"/>
  <c r="I5" i="31"/>
  <c r="J5" i="31"/>
  <c r="K5" i="31"/>
  <c r="L5" i="31"/>
  <c r="M5" i="31"/>
  <c r="B6" i="31"/>
  <c r="C6" i="31"/>
  <c r="D6" i="31"/>
  <c r="E6" i="31"/>
  <c r="F6" i="31"/>
  <c r="G6" i="31"/>
  <c r="H6" i="31"/>
  <c r="I6" i="31"/>
  <c r="J6" i="31"/>
  <c r="K6" i="31"/>
  <c r="L6" i="31"/>
  <c r="M6" i="31"/>
  <c r="B7" i="31"/>
  <c r="C7" i="31"/>
  <c r="D7" i="31"/>
  <c r="E7" i="31"/>
  <c r="F7" i="31"/>
  <c r="G7" i="31"/>
  <c r="H7" i="31"/>
  <c r="I7" i="31"/>
  <c r="J7" i="31"/>
  <c r="K7" i="31"/>
  <c r="L7" i="31"/>
  <c r="M7" i="31"/>
  <c r="B8" i="31"/>
  <c r="C8" i="31"/>
  <c r="D8" i="31"/>
  <c r="E8" i="31"/>
  <c r="F8" i="31"/>
  <c r="G8" i="31"/>
  <c r="H8" i="31"/>
  <c r="I8" i="31"/>
  <c r="J8" i="31"/>
  <c r="K8" i="31"/>
  <c r="L8" i="31"/>
  <c r="M8" i="31"/>
  <c r="B9" i="31"/>
  <c r="C9" i="31"/>
  <c r="D9" i="31"/>
  <c r="E9" i="31"/>
  <c r="F9" i="31"/>
  <c r="G9" i="31"/>
  <c r="H9" i="31"/>
  <c r="I9" i="31"/>
  <c r="J9" i="31"/>
  <c r="K9" i="31"/>
  <c r="L9" i="31"/>
  <c r="M9" i="31"/>
  <c r="B10" i="31"/>
  <c r="C10" i="31"/>
  <c r="D10" i="31"/>
  <c r="E10" i="31"/>
  <c r="F10" i="31"/>
  <c r="G10" i="31"/>
  <c r="H10" i="31"/>
  <c r="I10" i="31"/>
  <c r="J10" i="31"/>
  <c r="K10" i="31"/>
  <c r="L10" i="31"/>
  <c r="M10" i="31"/>
  <c r="B11" i="31"/>
  <c r="C11" i="31"/>
  <c r="D11" i="31"/>
  <c r="E11" i="31"/>
  <c r="F11" i="31"/>
  <c r="G11" i="31"/>
  <c r="H11" i="31"/>
  <c r="I11" i="31"/>
  <c r="J11" i="31"/>
  <c r="K11" i="31"/>
  <c r="L11" i="31"/>
  <c r="M11" i="31"/>
  <c r="B12" i="31"/>
  <c r="C12" i="31"/>
  <c r="D12" i="31"/>
  <c r="E12" i="31"/>
  <c r="F12" i="31"/>
  <c r="G12" i="31"/>
  <c r="H12" i="31"/>
  <c r="I12" i="31"/>
  <c r="J12" i="31"/>
  <c r="K12" i="31"/>
  <c r="L12" i="31"/>
  <c r="M12" i="31"/>
  <c r="B13" i="31"/>
  <c r="C13" i="31"/>
  <c r="D13" i="31"/>
  <c r="E13" i="31"/>
  <c r="F13" i="31"/>
  <c r="G13" i="31"/>
  <c r="H13" i="31"/>
  <c r="I13" i="31"/>
  <c r="J13" i="31"/>
  <c r="K13" i="31"/>
  <c r="L13" i="31"/>
  <c r="M13" i="31"/>
  <c r="B14" i="31"/>
  <c r="C14" i="31"/>
  <c r="D14" i="31"/>
  <c r="E14" i="31"/>
  <c r="F14" i="31"/>
  <c r="G14" i="31"/>
  <c r="H14" i="31"/>
  <c r="I14" i="31"/>
  <c r="J14" i="31"/>
  <c r="K14" i="31"/>
  <c r="L14" i="31"/>
  <c r="M14" i="31"/>
  <c r="B15" i="31"/>
  <c r="C15" i="31"/>
  <c r="D15" i="31"/>
  <c r="E15" i="31"/>
  <c r="F15" i="31"/>
  <c r="G15" i="31"/>
  <c r="H15" i="31"/>
  <c r="I15" i="31"/>
  <c r="J15" i="31"/>
  <c r="K15" i="31"/>
  <c r="L15" i="31"/>
  <c r="M15" i="31"/>
  <c r="B16" i="31"/>
  <c r="C16" i="31"/>
  <c r="D16" i="31"/>
  <c r="E16" i="31"/>
  <c r="F16" i="31"/>
  <c r="G16" i="31"/>
  <c r="H16" i="31"/>
  <c r="I16" i="31"/>
  <c r="J16" i="31"/>
  <c r="K16" i="31"/>
  <c r="L16" i="31"/>
  <c r="M16" i="31"/>
  <c r="B17" i="31"/>
  <c r="C17" i="31"/>
  <c r="D17" i="31"/>
  <c r="E17" i="31"/>
  <c r="F17" i="31"/>
  <c r="G17" i="31"/>
  <c r="H17" i="31"/>
  <c r="I17" i="31"/>
  <c r="J17" i="31"/>
  <c r="K17" i="31"/>
  <c r="L17" i="31"/>
  <c r="M17" i="31"/>
  <c r="B18" i="31"/>
  <c r="C18" i="31"/>
  <c r="D18" i="31"/>
  <c r="E18" i="31"/>
  <c r="F18" i="31"/>
  <c r="G18" i="31"/>
  <c r="H18" i="31"/>
  <c r="I18" i="31"/>
  <c r="J18" i="31"/>
  <c r="K18" i="31"/>
  <c r="L18" i="31"/>
  <c r="M18" i="31"/>
  <c r="B19" i="31"/>
  <c r="C19" i="31"/>
  <c r="D19" i="31"/>
  <c r="E19" i="31"/>
  <c r="F19" i="31"/>
  <c r="G19" i="31"/>
  <c r="H19" i="31"/>
  <c r="I19" i="31"/>
  <c r="J19" i="31"/>
  <c r="K19" i="31"/>
  <c r="L19" i="31"/>
  <c r="M19" i="31"/>
  <c r="B20" i="31"/>
  <c r="C20" i="31"/>
  <c r="D20" i="31"/>
  <c r="E20" i="31"/>
  <c r="F20" i="31"/>
  <c r="G20" i="31"/>
  <c r="H20" i="31"/>
  <c r="I20" i="31"/>
  <c r="J20" i="31"/>
  <c r="K20" i="31"/>
  <c r="L20" i="31"/>
  <c r="M20" i="31"/>
  <c r="B21" i="31"/>
  <c r="C21" i="31"/>
  <c r="D21" i="31"/>
  <c r="E21" i="31"/>
  <c r="F21" i="31"/>
  <c r="G21" i="31"/>
  <c r="H21" i="31"/>
  <c r="I21" i="31"/>
  <c r="J21" i="31"/>
  <c r="K21" i="31"/>
  <c r="L21" i="31"/>
  <c r="M21" i="31"/>
  <c r="B22" i="31"/>
  <c r="C22" i="31"/>
  <c r="D22" i="31"/>
  <c r="E22" i="31"/>
  <c r="F22" i="31"/>
  <c r="G22" i="31"/>
  <c r="H22" i="31"/>
  <c r="I22" i="31"/>
  <c r="J22" i="31"/>
  <c r="K22" i="31"/>
  <c r="L22" i="31"/>
  <c r="M22" i="31"/>
  <c r="C2" i="31"/>
  <c r="D2" i="31"/>
  <c r="E2" i="31"/>
  <c r="F2" i="31"/>
  <c r="G2" i="31"/>
  <c r="H2" i="31"/>
  <c r="I2" i="31"/>
  <c r="J2" i="31"/>
  <c r="K2" i="31"/>
  <c r="L2" i="31"/>
  <c r="B2" i="31"/>
  <c r="E3" i="29"/>
  <c r="N3" i="29" s="1"/>
  <c r="F3" i="29"/>
  <c r="G3" i="29"/>
  <c r="H3" i="29"/>
  <c r="I3" i="29"/>
  <c r="J3" i="29"/>
  <c r="K3" i="29"/>
  <c r="L3" i="29"/>
  <c r="M3" i="29"/>
  <c r="B4" i="29"/>
  <c r="C4" i="29"/>
  <c r="D4" i="29"/>
  <c r="E4" i="29"/>
  <c r="N4" i="29" s="1"/>
  <c r="F4" i="29"/>
  <c r="G4" i="29"/>
  <c r="H4" i="29"/>
  <c r="I4" i="29"/>
  <c r="J4" i="29"/>
  <c r="K4" i="29"/>
  <c r="L4" i="29"/>
  <c r="M4" i="29"/>
  <c r="B5" i="29"/>
  <c r="N5" i="29" s="1"/>
  <c r="E5" i="29"/>
  <c r="F5" i="29"/>
  <c r="G5" i="29"/>
  <c r="H5" i="29"/>
  <c r="I5" i="29"/>
  <c r="J5" i="29"/>
  <c r="K5" i="29"/>
  <c r="L5" i="29"/>
  <c r="M5" i="29"/>
  <c r="C6" i="29"/>
  <c r="D6" i="29"/>
  <c r="E6" i="29"/>
  <c r="F6" i="29"/>
  <c r="G6" i="29"/>
  <c r="H6" i="29"/>
  <c r="J6" i="29"/>
  <c r="N6" i="29" s="1"/>
  <c r="K6" i="29"/>
  <c r="L6" i="29"/>
  <c r="M6" i="29"/>
  <c r="B7" i="29"/>
  <c r="C7" i="29"/>
  <c r="N7" i="29" s="1"/>
  <c r="D7" i="29"/>
  <c r="E7" i="29"/>
  <c r="F7" i="29"/>
  <c r="G7" i="29"/>
  <c r="H7" i="29"/>
  <c r="I7" i="29"/>
  <c r="J7" i="29"/>
  <c r="K7" i="29"/>
  <c r="L7" i="29"/>
  <c r="M7" i="29"/>
  <c r="B8" i="29"/>
  <c r="C8" i="29"/>
  <c r="D8" i="29"/>
  <c r="E8" i="29"/>
  <c r="N8" i="29" s="1"/>
  <c r="F8" i="29"/>
  <c r="G8" i="29"/>
  <c r="H8" i="29"/>
  <c r="I8" i="29"/>
  <c r="J8" i="29"/>
  <c r="K8" i="29"/>
  <c r="L8" i="29"/>
  <c r="M8" i="29"/>
  <c r="B9" i="29"/>
  <c r="N9" i="29" s="1"/>
  <c r="D9" i="29"/>
  <c r="E9" i="29"/>
  <c r="F9" i="29"/>
  <c r="G9" i="29"/>
  <c r="H9" i="29"/>
  <c r="I9" i="29"/>
  <c r="J9" i="29"/>
  <c r="K9" i="29"/>
  <c r="M9" i="29"/>
  <c r="B10" i="29"/>
  <c r="C10" i="29"/>
  <c r="D10" i="29"/>
  <c r="E10" i="29"/>
  <c r="N10" i="29" s="1"/>
  <c r="F10" i="29"/>
  <c r="G10" i="29"/>
  <c r="H10" i="29"/>
  <c r="I10" i="29"/>
  <c r="J10" i="29"/>
  <c r="K10" i="29"/>
  <c r="L10" i="29"/>
  <c r="M10" i="29"/>
  <c r="B11" i="29"/>
  <c r="C11" i="29"/>
  <c r="D11" i="29"/>
  <c r="N11" i="29" s="1"/>
  <c r="E11" i="29"/>
  <c r="F11" i="29"/>
  <c r="G11" i="29"/>
  <c r="H11" i="29"/>
  <c r="I11" i="29"/>
  <c r="J11" i="29"/>
  <c r="K11" i="29"/>
  <c r="L11" i="29"/>
  <c r="M11" i="29"/>
  <c r="E12" i="29"/>
  <c r="F12" i="29"/>
  <c r="G12" i="29"/>
  <c r="I12" i="29"/>
  <c r="J12" i="29"/>
  <c r="K12" i="29"/>
  <c r="M12" i="29"/>
  <c r="N12" i="29"/>
  <c r="B13" i="29"/>
  <c r="C13" i="29"/>
  <c r="D13" i="29"/>
  <c r="E13" i="29"/>
  <c r="F13" i="29"/>
  <c r="G13" i="29"/>
  <c r="H13" i="29"/>
  <c r="I13" i="29"/>
  <c r="J13" i="29"/>
  <c r="N13" i="29" s="1"/>
  <c r="K13" i="29"/>
  <c r="L13" i="29"/>
  <c r="M13" i="29"/>
  <c r="B14" i="29"/>
  <c r="C14" i="29"/>
  <c r="D14" i="29"/>
  <c r="E14" i="29"/>
  <c r="F14" i="29"/>
  <c r="G14" i="29"/>
  <c r="N14" i="29" s="1"/>
  <c r="H14" i="29"/>
  <c r="I14" i="29"/>
  <c r="J14" i="29"/>
  <c r="K14" i="29"/>
  <c r="L14" i="29"/>
  <c r="M14" i="29"/>
  <c r="B15" i="29"/>
  <c r="C15" i="29"/>
  <c r="D15" i="29"/>
  <c r="E15" i="29"/>
  <c r="N15" i="29" s="1"/>
  <c r="F15" i="29"/>
  <c r="G15" i="29"/>
  <c r="H15" i="29"/>
  <c r="I15" i="29"/>
  <c r="J15" i="29"/>
  <c r="K15" i="29"/>
  <c r="L15" i="29"/>
  <c r="M15" i="29"/>
  <c r="B16" i="29"/>
  <c r="C16" i="29"/>
  <c r="D16" i="29"/>
  <c r="N16" i="29" s="1"/>
  <c r="E16" i="29"/>
  <c r="F16" i="29"/>
  <c r="H16" i="29"/>
  <c r="I16" i="29"/>
  <c r="J16" i="29"/>
  <c r="K16" i="29"/>
  <c r="L16" i="29"/>
  <c r="M16" i="29"/>
  <c r="B17" i="29"/>
  <c r="C17" i="29"/>
  <c r="D17" i="29"/>
  <c r="N17" i="29" s="1"/>
  <c r="E17" i="29"/>
  <c r="F17" i="29"/>
  <c r="G17" i="29"/>
  <c r="H17" i="29"/>
  <c r="I17" i="29"/>
  <c r="J17" i="29"/>
  <c r="K17" i="29"/>
  <c r="L17" i="29"/>
  <c r="M17" i="29"/>
  <c r="B18" i="29"/>
  <c r="C18" i="29"/>
  <c r="E18" i="29"/>
  <c r="N18" i="29" s="1"/>
  <c r="F18" i="29"/>
  <c r="G18" i="29"/>
  <c r="H18" i="29"/>
  <c r="J18" i="29"/>
  <c r="K18" i="29"/>
  <c r="L18" i="29"/>
  <c r="B19" i="29"/>
  <c r="C19" i="29"/>
  <c r="D19" i="29"/>
  <c r="E19" i="29"/>
  <c r="N19" i="29" s="1"/>
  <c r="F19" i="29"/>
  <c r="G19" i="29"/>
  <c r="H19" i="29"/>
  <c r="I19" i="29"/>
  <c r="J19" i="29"/>
  <c r="K19" i="29"/>
  <c r="L19" i="29"/>
  <c r="M19" i="29"/>
  <c r="B20" i="29"/>
  <c r="C20" i="29"/>
  <c r="D20" i="29"/>
  <c r="N20" i="29" s="1"/>
  <c r="E20" i="29"/>
  <c r="G20" i="29"/>
  <c r="H20" i="29"/>
  <c r="I20" i="29"/>
  <c r="J20" i="29"/>
  <c r="K20" i="29"/>
  <c r="L20" i="29"/>
  <c r="M20" i="29"/>
  <c r="B21" i="29"/>
  <c r="C21" i="29"/>
  <c r="D21" i="29"/>
  <c r="N21" i="29" s="1"/>
  <c r="E21" i="29"/>
  <c r="F21" i="29"/>
  <c r="G21" i="29"/>
  <c r="H21" i="29"/>
  <c r="I21" i="29"/>
  <c r="J21" i="29"/>
  <c r="K21" i="29"/>
  <c r="L21" i="29"/>
  <c r="M21" i="29"/>
  <c r="B22" i="29"/>
  <c r="C22" i="29"/>
  <c r="N22" i="29" s="1"/>
  <c r="D22" i="29"/>
  <c r="E22" i="29"/>
  <c r="F22" i="29"/>
  <c r="G22" i="29"/>
  <c r="H22" i="29"/>
  <c r="I22" i="29"/>
  <c r="J22" i="29"/>
  <c r="K22" i="29"/>
  <c r="L22" i="29"/>
  <c r="M22" i="29"/>
  <c r="B2" i="29"/>
  <c r="N2" i="29" s="1"/>
  <c r="C2" i="29"/>
  <c r="E2" i="29"/>
  <c r="F2" i="29"/>
  <c r="G2" i="29"/>
  <c r="H2" i="29"/>
  <c r="I2" i="29"/>
  <c r="J2" i="29"/>
  <c r="K2" i="29"/>
  <c r="L2" i="29"/>
  <c r="M2" i="29"/>
  <c r="O3" i="13"/>
  <c r="O4" i="13"/>
  <c r="O5" i="13"/>
  <c r="O6" i="13"/>
  <c r="O7" i="13"/>
  <c r="O8" i="13"/>
  <c r="O9" i="13"/>
  <c r="O10" i="13"/>
  <c r="O11" i="13"/>
  <c r="O12" i="13"/>
  <c r="O13" i="13"/>
  <c r="O14" i="13"/>
  <c r="O15" i="13"/>
  <c r="O16" i="13"/>
  <c r="O17" i="13"/>
  <c r="O18" i="13"/>
  <c r="O19" i="13"/>
  <c r="O20" i="13"/>
  <c r="O21" i="13"/>
  <c r="O22" i="13"/>
  <c r="O23" i="13"/>
  <c r="O24" i="13"/>
  <c r="O25" i="13"/>
  <c r="O26" i="13"/>
  <c r="O27" i="13"/>
  <c r="O2" i="13"/>
  <c r="N5" i="31"/>
  <c r="N6" i="31"/>
  <c r="N7" i="31"/>
  <c r="N8" i="31"/>
  <c r="N10" i="31"/>
  <c r="N11" i="31"/>
  <c r="N12" i="31"/>
  <c r="N13" i="31"/>
  <c r="N14" i="31"/>
  <c r="N15" i="31"/>
  <c r="N16" i="31"/>
  <c r="N17" i="31"/>
  <c r="O17" i="31" s="1"/>
  <c r="N18" i="31"/>
  <c r="N19" i="31"/>
  <c r="N20" i="31"/>
  <c r="N21" i="31"/>
  <c r="N22" i="31"/>
  <c r="N24" i="31" l="1"/>
  <c r="O16" i="31"/>
  <c r="O5" i="31"/>
  <c r="O15" i="31"/>
  <c r="O14" i="31"/>
  <c r="O4" i="31"/>
  <c r="O3" i="31"/>
  <c r="O6" i="31"/>
  <c r="O18" i="31"/>
  <c r="O7" i="31"/>
  <c r="O19" i="31"/>
  <c r="O2" i="31"/>
  <c r="O8" i="31"/>
  <c r="O20" i="31"/>
  <c r="O21" i="31"/>
  <c r="O10" i="31"/>
  <c r="O22" i="31"/>
  <c r="O11" i="31"/>
  <c r="O12" i="31"/>
  <c r="O13" i="31"/>
</calcChain>
</file>

<file path=xl/sharedStrings.xml><?xml version="1.0" encoding="utf-8"?>
<sst xmlns="http://schemas.openxmlformats.org/spreadsheetml/2006/main" count="1786" uniqueCount="339">
  <si>
    <t>Load</t>
  </si>
  <si>
    <t>Price</t>
  </si>
  <si>
    <t>Wind</t>
  </si>
  <si>
    <t>Solar</t>
  </si>
  <si>
    <t>Ranking</t>
  </si>
  <si>
    <t>Team</t>
  </si>
  <si>
    <t>Rating</t>
  </si>
  <si>
    <t>Tololo</t>
  </si>
  <si>
    <t>kPower</t>
  </si>
  <si>
    <t>Gang-gang</t>
  </si>
  <si>
    <t>Adada</t>
  </si>
  <si>
    <t>Team Poland</t>
  </si>
  <si>
    <t>dmlab</t>
  </si>
  <si>
    <t>Jingrui (Rain) Xie</t>
  </si>
  <si>
    <t>GMD</t>
  </si>
  <si>
    <t>E.S. Mangalova</t>
  </si>
  <si>
    <t>C3 Green Team</t>
  </si>
  <si>
    <t>OxMath</t>
  </si>
  <si>
    <t>Giuseppe C.</t>
  </si>
  <si>
    <t>pat1</t>
  </si>
  <si>
    <t>Yao Zhang</t>
  </si>
  <si>
    <t>UT_Argonne</t>
  </si>
  <si>
    <t>ACE</t>
  </si>
  <si>
    <t>Arkadiy Strelnikov</t>
  </si>
  <si>
    <t>UTES</t>
  </si>
  <si>
    <t>T-morning</t>
  </si>
  <si>
    <t>Yanghai Cong</t>
  </si>
  <si>
    <t>Bidong Liu</t>
  </si>
  <si>
    <t>Jiali Liu</t>
  </si>
  <si>
    <t>THU_EILAB#6</t>
  </si>
  <si>
    <t>Florencio Gonzalez</t>
  </si>
  <si>
    <t>Jérôme Collet</t>
  </si>
  <si>
    <t>Ying Chen</t>
  </si>
  <si>
    <t>Sniper</t>
  </si>
  <si>
    <t>Azhar Ahmed Mohammed</t>
  </si>
  <si>
    <t>Christopher Benfield</t>
  </si>
  <si>
    <t>San/Saini</t>
  </si>
  <si>
    <t>RDSsol</t>
  </si>
  <si>
    <t>EPSteam</t>
  </si>
  <si>
    <t>Mohamed Abuella</t>
  </si>
  <si>
    <t>nikolina</t>
  </si>
  <si>
    <t>NimNid</t>
  </si>
  <si>
    <t>Andrew Landgraf</t>
  </si>
  <si>
    <t>Manuel Oviedo de la Fuente</t>
  </si>
  <si>
    <t>SAOR</t>
  </si>
  <si>
    <t>Power Team (SAOR)</t>
  </si>
  <si>
    <t>Alastair Muir</t>
  </si>
  <si>
    <t>Humboldt State University Solar Falcons</t>
  </si>
  <si>
    <t>Missing report</t>
  </si>
  <si>
    <t>Rasmus Paivarinta</t>
  </si>
  <si>
    <t>Xiaorong (Iris) Sun</t>
  </si>
  <si>
    <t>Onverrabien</t>
  </si>
  <si>
    <t>Trevor Maynor</t>
  </si>
  <si>
    <t>RDS</t>
  </si>
  <si>
    <t>Dao Vu</t>
  </si>
  <si>
    <t>Date</t>
  </si>
  <si>
    <t>Notes</t>
  </si>
  <si>
    <t>OxMath reported that their score of week 1 (load forecasting) was higher than expected. Tao checked their files and found a formatting error. Tao then manually calculated the score of their first submitted file, and the actual score is 13.3490 instead of 20.6631.</t>
  </si>
  <si>
    <t>kPower reported that their score of week 2 (wind forecasting) 0.14694 was based on an incorrect file missing header row. They submitted the correct file afterwards, which received a score of 0.03986.</t>
  </si>
  <si>
    <t>C3 Green Team reported that they got an error message in their submission for the week 4 of price track. Tao checked their file and found it in the old template. Tao manually caculated the score, which is 3.13492.</t>
  </si>
  <si>
    <t>SIBSAU_SAOR reported that they got an error message in the submission for the week 4 of price track. Tao checked their file and found an extra column in the submission. Tao mannual calculated the score, which is 6.75793.</t>
  </si>
  <si>
    <t xml:space="preserve">Ying Chen reported that her score of week 5 (solar forecasting) 0.11683 was higher than expected. Tao checked the file and found a formatting error on the first row of the file. Ying uploaded the same solution with the correct template file. The new score is 0.01659. </t>
  </si>
  <si>
    <t>Julia Kamshilova from Power Team (SAOR) reported a formatting error of their file (Week 7, solar track). Tao did a manual calculation and got the score of 0.020337</t>
  </si>
  <si>
    <t xml:space="preserve">Ekaterina Mangalova reported a "pending" status of two of her submissions (Week 8, solar track). Tao checked the file and found two rows of "NaN".  </t>
  </si>
  <si>
    <t>Julia Kamshilova from Power Team (SAOR) reported a formatting error of their file (Week 11, solar track). Tao did a manual calculation and got the score of 0.01865.</t>
  </si>
  <si>
    <t xml:space="preserve">SAOR's original score (Week 10, load track) was 1.84632. This is a result of using the load data in the template file as the median. The score was removed. However, SAOR is considered as "beating the benchmark" in Task 10. Their final score will be imputed by a number between their current score and the benchmark score. </t>
  </si>
  <si>
    <t>Manuel Oviedo de la Fuente reported that his core (66.62542) of the first submission of week 5 (price track) was due to formatting error. Tao did a manual calculation and got the score of 9.64904.</t>
  </si>
  <si>
    <t>Name</t>
  </si>
  <si>
    <t>2nd largest r</t>
  </si>
  <si>
    <t>Provisional Rank</t>
  </si>
  <si>
    <t>Benchmark - Solar</t>
  </si>
  <si>
    <t>Eligible (Y/N)</t>
  </si>
  <si>
    <t>Column1</t>
  </si>
  <si>
    <t>Column2</t>
  </si>
  <si>
    <t>Column3</t>
  </si>
  <si>
    <t>Column4</t>
  </si>
  <si>
    <t>Column5</t>
  </si>
  <si>
    <t>Column6</t>
  </si>
  <si>
    <t>Column7</t>
  </si>
  <si>
    <t>Column8</t>
  </si>
  <si>
    <t>Column9</t>
  </si>
  <si>
    <t>Column10</t>
  </si>
  <si>
    <t>Column11</t>
  </si>
  <si>
    <t>Column12</t>
  </si>
  <si>
    <t>Count</t>
  </si>
  <si>
    <t/>
  </si>
  <si>
    <t>N</t>
  </si>
  <si>
    <t>Matej Rejc</t>
  </si>
  <si>
    <t>MaryTS</t>
  </si>
  <si>
    <t>Jesse Stephens</t>
  </si>
  <si>
    <t>atcheffon</t>
  </si>
  <si>
    <t>Álvaro Pastor Sánchez</t>
  </si>
  <si>
    <t>Position (temporary)</t>
  </si>
  <si>
    <t>Score</t>
  </si>
  <si>
    <t>Evaluation Week</t>
  </si>
  <si>
    <t>Eligibility</t>
  </si>
  <si>
    <t>dmlab </t>
  </si>
  <si>
    <t>B</t>
  </si>
  <si>
    <t>R</t>
  </si>
  <si>
    <t>C3 Green Team </t>
  </si>
  <si>
    <t>San/Saini </t>
  </si>
  <si>
    <t>Gang-gang </t>
  </si>
  <si>
    <t>RDSsol </t>
  </si>
  <si>
    <t>UT_Argonne </t>
  </si>
  <si>
    <t>T-morning </t>
  </si>
  <si>
    <t>Humboldt State University Solar Falcons </t>
  </si>
  <si>
    <t>THU_EILAB#6 </t>
  </si>
  <si>
    <t>Niloo</t>
  </si>
  <si>
    <t>M87</t>
  </si>
  <si>
    <t>Power Team (SAOR) </t>
  </si>
  <si>
    <t>Status</t>
  </si>
  <si>
    <t>Evaluation Time</t>
  </si>
  <si>
    <t>Task Score</t>
  </si>
  <si>
    <t>SUCCESS</t>
  </si>
  <si>
    <t>Y</t>
  </si>
  <si>
    <t>FAILED(error : First two columns of your file are not same as template file.)</t>
  </si>
  <si>
    <t>FAILED(error : Uploaded file format is not correct. Please upload again using the template provided)</t>
  </si>
  <si>
    <t>18/9/2014 7:11:52</t>
  </si>
  <si>
    <t>20/9/2014 9:12:42</t>
  </si>
  <si>
    <t>19/9/2014 11:9:11</t>
  </si>
  <si>
    <t>19/9/2014 5:39:48</t>
  </si>
  <si>
    <t>20/9/2014 2:43:42</t>
  </si>
  <si>
    <t>19/9/2014 5:50:13</t>
  </si>
  <si>
    <t>19/9/2014 1:44:2</t>
  </si>
  <si>
    <t>15/9/2014 6:23:43</t>
  </si>
  <si>
    <t>16/9/2014 1:25:40</t>
  </si>
  <si>
    <t>19/9/2014 18:38:36</t>
  </si>
  <si>
    <t>18/9/2014 15:26:10</t>
  </si>
  <si>
    <t>19/9/2014 10:28:24</t>
  </si>
  <si>
    <t>19/9/2014 5:11:48</t>
  </si>
  <si>
    <t>16/9/2014 15:19:57</t>
  </si>
  <si>
    <t>16/9/2014 7:49:57</t>
  </si>
  <si>
    <t>16/9/2014 3:15:27</t>
  </si>
  <si>
    <t>17/9/2014 4:47:28</t>
  </si>
  <si>
    <t>18/9/2014 6:11:4</t>
  </si>
  <si>
    <t>19/9/2014 5:41:22</t>
  </si>
  <si>
    <t>20/9/2014 2:50:38</t>
  </si>
  <si>
    <t>20/9/2014 3:51:58</t>
  </si>
  <si>
    <t>20/9/2014 5:51:23</t>
  </si>
  <si>
    <t>20/9/2014 4:9:20</t>
  </si>
  <si>
    <t>19/9/2014 5:28:24</t>
  </si>
  <si>
    <t>19/9/2014 4:26:32</t>
  </si>
  <si>
    <t>17/9/2014 10:19:44</t>
  </si>
  <si>
    <t>19/9/2014 10:58:32</t>
  </si>
  <si>
    <t>20/9/2014 15:18:0</t>
  </si>
  <si>
    <t>23/9/2014 20:25:39</t>
  </si>
  <si>
    <t>26/9/2014 11:4:39</t>
  </si>
  <si>
    <t>26/9/2014 6:8:57</t>
  </si>
  <si>
    <t>26/9/2014 16:37:51</t>
  </si>
  <si>
    <t>24/9/2014 5:54:21</t>
  </si>
  <si>
    <t>27/9/2014 6:5:5</t>
  </si>
  <si>
    <t>27/9/2014 6:52:38</t>
  </si>
  <si>
    <t>26/9/2014 3:36:0</t>
  </si>
  <si>
    <t>23/9/2014 12:29:23</t>
  </si>
  <si>
    <t>26/9/2014 17:15:23</t>
  </si>
  <si>
    <t>26/9/2014 17:23:23</t>
  </si>
  <si>
    <t>27/9/2014 2:32:14</t>
  </si>
  <si>
    <t>26/9/2014 19:25:38</t>
  </si>
  <si>
    <t>26/9/2014 17:19:34</t>
  </si>
  <si>
    <t>24/9/2014 4:7:46</t>
  </si>
  <si>
    <t>26/9/2014 22:21:39</t>
  </si>
  <si>
    <t>25/9/2014 10:55:6</t>
  </si>
  <si>
    <t>22/9/2014 6:48:5</t>
  </si>
  <si>
    <t>26/9/2014 5:18:5</t>
  </si>
  <si>
    <t>27/9/2014 3:21:27</t>
  </si>
  <si>
    <t>23/9/2014 7:55:11</t>
  </si>
  <si>
    <t>24/9/2014 7:31:36</t>
  </si>
  <si>
    <t>27/9/2014 7:58:5</t>
  </si>
  <si>
    <t>23/9/2014 7:47:13</t>
  </si>
  <si>
    <t>24/9/2014 7:25:46</t>
  </si>
  <si>
    <t>25/9/2014 8:16:48</t>
  </si>
  <si>
    <t>27/9/2014 2:40:35</t>
  </si>
  <si>
    <t>27/9/2014 7:40:7</t>
  </si>
  <si>
    <t>26/9/2014 8:17:4</t>
  </si>
  <si>
    <t>26/9/2014 20:23:57</t>
  </si>
  <si>
    <t>24/9/2014 9:19:36</t>
  </si>
  <si>
    <t>29/9/2014 4:60:48</t>
  </si>
  <si>
    <t>29/9/2014 8:37:38</t>
  </si>
  <si>
    <t>30/9/2014 12:6:52</t>
  </si>
  <si>
    <t>28/9/2014 12:59:10</t>
  </si>
  <si>
    <t>28/9/2014 23:36:4</t>
  </si>
  <si>
    <t>30/9/2014 11:20:52</t>
  </si>
  <si>
    <t>28/9/2014 11:56:5</t>
  </si>
  <si>
    <t>28/9/2014 23:30:1</t>
  </si>
  <si>
    <t>29/9/2014 10:28:0</t>
  </si>
  <si>
    <t>30/9/2014 6:10:6</t>
  </si>
  <si>
    <t>29/9/2014 2:13:24</t>
  </si>
  <si>
    <t>28/9/2014 3:56:28</t>
  </si>
  <si>
    <t>29/9/2014 7:8:38</t>
  </si>
  <si>
    <t>28/9/2014 3:32:39</t>
  </si>
  <si>
    <t>29/9/2014 7:4:7</t>
  </si>
  <si>
    <t>28/9/2014 16:6:12</t>
  </si>
  <si>
    <t>30/9/2014 10:8:40</t>
  </si>
  <si>
    <t>15/10/2014 6:34:1</t>
  </si>
  <si>
    <t>16/10/2014 11:42:39</t>
  </si>
  <si>
    <t>17/10/2014 12:6:4</t>
  </si>
  <si>
    <t>17/10/2014 14:47:51</t>
  </si>
  <si>
    <t>18/10/2014 1:30:2</t>
  </si>
  <si>
    <t>16/10/2014 11:13:27</t>
  </si>
  <si>
    <t>17/10/2014 0:13:43</t>
  </si>
  <si>
    <t>14/10/2014 19:40:33</t>
  </si>
  <si>
    <t>13/10/2014 8:16:13</t>
  </si>
  <si>
    <t>17/10/2014 17:52:54</t>
  </si>
  <si>
    <t>17/10/2014 2:48:10</t>
  </si>
  <si>
    <t>18/10/2014 4:16:32</t>
  </si>
  <si>
    <t>17/10/2014 20:19:41</t>
  </si>
  <si>
    <t>15/10/2014 10:54:37</t>
  </si>
  <si>
    <t>17/10/2014 6:18:11</t>
  </si>
  <si>
    <t>13/10/2014 13:34:34</t>
  </si>
  <si>
    <t>15/10/2014 3:5:13</t>
  </si>
  <si>
    <t>16/10/2014 3:42:46</t>
  </si>
  <si>
    <t>18/10/2014 6:49:17</t>
  </si>
  <si>
    <t>13/10/2014 5:35:10</t>
  </si>
  <si>
    <t>16/10/2014 11:26:9</t>
  </si>
  <si>
    <t>17/10/2014 4:25:20</t>
  </si>
  <si>
    <t>14/10/2014 10:37:34</t>
  </si>
  <si>
    <t>14/10/2014 10:8:6</t>
  </si>
  <si>
    <t>14/10/2014 10:31:26</t>
  </si>
  <si>
    <t>18/10/2014 0:15:8</t>
  </si>
  <si>
    <t>15/10/2014 23:44:1</t>
  </si>
  <si>
    <t>15/10/2014 10:54:58</t>
  </si>
  <si>
    <t>16/10/2014 13:46:41</t>
  </si>
  <si>
    <t>24/10/2014 14:5:46</t>
  </si>
  <si>
    <t>23/10/2014 12:26:39</t>
  </si>
  <si>
    <t>24/10/2014 2:45:38</t>
  </si>
  <si>
    <t>25/10/2014 4:24:0</t>
  </si>
  <si>
    <t>24/10/2014 22:40:37</t>
  </si>
  <si>
    <t>25/10/2014 2:8:30</t>
  </si>
  <si>
    <t>21/10/2014 10:59:46</t>
  </si>
  <si>
    <t>23/10/2014 10:60:50</t>
  </si>
  <si>
    <t>21/10/2014 21:3:3</t>
  </si>
  <si>
    <t>20/10/2014 7:24:1</t>
  </si>
  <si>
    <t>24/10/2014 1:38:26</t>
  </si>
  <si>
    <t>20/10/2014 18:41:57</t>
  </si>
  <si>
    <t>23/10/2014 3:59:58</t>
  </si>
  <si>
    <t>24/10/2014 13:13:15</t>
  </si>
  <si>
    <t>20/10/2014 6:16:46</t>
  </si>
  <si>
    <t>25/10/2014 5:42:29</t>
  </si>
  <si>
    <t>21/10/2014 9:9:41</t>
  </si>
  <si>
    <t>22/10/2014 2:23:58</t>
  </si>
  <si>
    <t>22/10/2014 21:41:2</t>
  </si>
  <si>
    <t>22/10/2014 8:22:17</t>
  </si>
  <si>
    <t>18/10/2014 23:8:35</t>
  </si>
  <si>
    <t>20/10/2014 22:42:59</t>
  </si>
  <si>
    <t>23/10/2014 5:40:1</t>
  </si>
  <si>
    <t>24/10/2014 17:12:2</t>
  </si>
  <si>
    <t>24/10/2014 23:53:45</t>
  </si>
  <si>
    <t>23/10/2014 20:29:4</t>
  </si>
  <si>
    <t>22/10/2014 6:5:59</t>
  </si>
  <si>
    <t>27/10/2014 13:11:39</t>
  </si>
  <si>
    <t>29/10/2014 12:6:52</t>
  </si>
  <si>
    <t>31/10/2014 20:3:52</t>
  </si>
  <si>
    <t>30/10/2014 19:51:20</t>
  </si>
  <si>
    <t>31/10/2014 12:12:10</t>
  </si>
  <si>
    <t>27/10/2014 1:17:8</t>
  </si>
  <si>
    <t>29/10/2014 6:27:52</t>
  </si>
  <si>
    <t>31/10/2014 14:20:41</t>
  </si>
  <si>
    <t>28/10/2014 17:36:50</t>
  </si>
  <si>
    <t>31/10/2014 8:30:10</t>
  </si>
  <si>
    <t>26/10/2014 10:5:18</t>
  </si>
  <si>
    <t>27/10/2014 6:27:41</t>
  </si>
  <si>
    <t>29/10/2014 3:30:7</t>
  </si>
  <si>
    <t>31/10/2014 6:12:35</t>
  </si>
  <si>
    <t>26/10/2014 22:4:39</t>
  </si>
  <si>
    <t>28/10/2014 7:27:45</t>
  </si>
  <si>
    <t>29/10/2014 3:49:52</t>
  </si>
  <si>
    <t>31/10/2014 16:41:50</t>
  </si>
  <si>
    <t>31/10/2014 20:56:6</t>
  </si>
  <si>
    <t>30/10/2014 5:10:49</t>
  </si>
  <si>
    <t>29/10/2014 8:36:27</t>
  </si>
  <si>
    <t>PENDING</t>
  </si>
  <si>
    <t>14/11/2014 16:38:47</t>
  </si>
  <si>
    <t>14/11/2014 22:55:17</t>
  </si>
  <si>
    <t>14/11/2014 3:15:47</t>
  </si>
  <si>
    <t>13/11/2014 21:41:8</t>
  </si>
  <si>
    <t>14/11/2014 9:25:45</t>
  </si>
  <si>
    <t>15/11/2014 4:19:10</t>
  </si>
  <si>
    <t>14/11/2014 8:12:15</t>
  </si>
  <si>
    <t>13/11/2014 3:13:32</t>
  </si>
  <si>
    <t>14/11/2014 20:18:59</t>
  </si>
  <si>
    <t>15/11/2014 3:21:21</t>
  </si>
  <si>
    <t>13/11/2014 14:43:51</t>
  </si>
  <si>
    <t>20/11/2014 0:38:53</t>
  </si>
  <si>
    <t>21/11/2014 18:15:4</t>
  </si>
  <si>
    <t>22/11/2014 0:14:0</t>
  </si>
  <si>
    <t>20/11/2014 9:56:6</t>
  </si>
  <si>
    <t>19/11/2014 12:28:37</t>
  </si>
  <si>
    <t>20/11/2014 5:43:10</t>
  </si>
  <si>
    <t>19/11/2014 11:7:58</t>
  </si>
  <si>
    <t>21/11/2014 23:56:55</t>
  </si>
  <si>
    <t>16/11/2014 14:42:45</t>
  </si>
  <si>
    <t>19/11/2014 10:33:30</t>
  </si>
  <si>
    <t>20/11/2014 1:3:26</t>
  </si>
  <si>
    <t>17/11/2014 14:16:34</t>
  </si>
  <si>
    <t>22/11/2014 6:11:2</t>
  </si>
  <si>
    <t>18/11/2014 12:29:28</t>
  </si>
  <si>
    <t>19/11/2014 3:11:10</t>
  </si>
  <si>
    <t>17/11/2014 2:47:46</t>
  </si>
  <si>
    <t>15/11/2014 22:32:22</t>
  </si>
  <si>
    <t>16/11/2014 22:17:19</t>
  </si>
  <si>
    <t>16/11/2014 14:1:40</t>
  </si>
  <si>
    <t>19/11/2014 1:28:29</t>
  </si>
  <si>
    <t>22/11/2014 4:23:38</t>
  </si>
  <si>
    <t>22/11/2014 0:24:57</t>
  </si>
  <si>
    <t>17/11/2014 19:20:24</t>
  </si>
  <si>
    <t>19/11/2014 10:14:33</t>
  </si>
  <si>
    <t>26/11/2014 23:48:45</t>
  </si>
  <si>
    <t>27/11/2014 18:25:16</t>
  </si>
  <si>
    <t>26/11/2014 19:36:0</t>
  </si>
  <si>
    <t>28/11/2014 9:11:2</t>
  </si>
  <si>
    <t>28/11/2014 12:36:10</t>
  </si>
  <si>
    <t>27/11/2014 19:26:48</t>
  </si>
  <si>
    <t>27/11/2014 3:23:16</t>
  </si>
  <si>
    <t>27/11/2014 20:1:5</t>
  </si>
  <si>
    <t>28/11/2014 21:58:41</t>
  </si>
  <si>
    <t>26/11/2014 9:58:10</t>
  </si>
  <si>
    <t>26/11/2014 2:32:53</t>
  </si>
  <si>
    <t>26/11/2014 21:51:19</t>
  </si>
  <si>
    <t>24/11/2014 8:6:8</t>
  </si>
  <si>
    <t>29/11/2014 1:6:40</t>
  </si>
  <si>
    <t>27/11/2014 2:52:44</t>
  </si>
  <si>
    <t>27/11/2014 1:13:57</t>
  </si>
  <si>
    <t>24/11/2014 7:12:33</t>
  </si>
  <si>
    <t>23/11/2014 2:31:11</t>
  </si>
  <si>
    <t>24/11/2014 0:33:6</t>
  </si>
  <si>
    <t>24/11/2014 22:45:31</t>
  </si>
  <si>
    <t>28/11/2014 5:12:21</t>
  </si>
  <si>
    <t>28/11/2014 23:45:44</t>
  </si>
  <si>
    <t>26/11/2014 19:32:42</t>
  </si>
  <si>
    <t>25/11/2014 13:59:3</t>
  </si>
  <si>
    <t>26/11/2014 16:54:46</t>
  </si>
  <si>
    <t>29/11/2014 18:9:5</t>
  </si>
  <si>
    <t>30/11/2014 23:39:48</t>
  </si>
  <si>
    <t>30/11/2014 0:9:30</t>
  </si>
  <si>
    <t>30/11/2014 8:48:35</t>
  </si>
  <si>
    <t>sqf-rnn</t>
  </si>
  <si>
    <t>deepar</t>
  </si>
  <si>
    <t>nnqf</t>
  </si>
  <si>
    <t>ensemble_count=7, epochs=7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</si>
</sst>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0" fontId="1" fillId="0" borderId="0" xfId="0" applyFont="1"/>
    <xf numFmtId="14" fontId="0" fillId="0" borderId="0" xfId="0" applyNumberFormat="1"/>
    <xf numFmtId="0" fontId="0" fillId="0" borderId="0" xfId="0" applyAlignment="1">
      <alignment wrapText="1"/>
    </xf>
    <xf numFmtId="22" fontId="0" fillId="0" borderId="0" xfId="0" applyNumberFormat="1"/>
    <xf numFmtId="0" fontId="0" fillId="0" borderId="0" xfId="0" applyAlignment="1">
      <alignment horizontal="right"/>
    </xf>
    <xf numFmtId="0" fontId="2" fillId="0" borderId="0" xfId="0" applyFont="1"/>
    <xf numFmtId="0" fontId="0" fillId="0" borderId="0" xfId="0" applyAlignment="1">
      <alignment horizontal="left"/>
    </xf>
    <xf numFmtId="22" fontId="0" fillId="0" borderId="0" xfId="0" applyNumberFormat="1" applyAlignment="1">
      <alignment horizontal="left"/>
    </xf>
    <xf numFmtId="0" fontId="0" fillId="0" borderId="0" xfId="0"/>
    <xf numFmtId="0" fontId="0" fillId="0" borderId="0" xfId="0" applyNumberFormat="1" applyAlignment="1">
      <alignment horizontal="right"/>
    </xf>
    <xf numFmtId="0" fontId="0" fillId="0" borderId="0" xfId="0" applyNumberFormat="1" applyAlignment="1">
      <alignment horizontal="center"/>
    </xf>
    <xf numFmtId="0" fontId="0" fillId="2" borderId="0" xfId="0" applyNumberFormat="1" applyFill="1"/>
    <xf numFmtId="0" fontId="2" fillId="0" borderId="0" xfId="0" applyFont="1" applyAlignment="1">
      <alignment wrapText="1"/>
    </xf>
    <xf numFmtId="0" fontId="0" fillId="0" borderId="0" xfId="0"/>
    <xf numFmtId="49" fontId="0" fillId="0" borderId="0" xfId="0" applyNumberFormat="1"/>
    <xf numFmtId="0" fontId="0" fillId="0" borderId="0" xfId="0" applyNumberFormat="1"/>
    <xf numFmtId="0" fontId="3" fillId="0" borderId="0" xfId="0" applyFont="1" applyAlignment="1">
      <alignment wrapText="1"/>
    </xf>
    <xf numFmtId="164" fontId="0" fillId="0" borderId="0" xfId="1" applyNumberFormat="1" applyFont="1"/>
    <xf numFmtId="0" fontId="0" fillId="3" borderId="0" xfId="0" applyNumberFormat="1" applyFill="1"/>
    <xf numFmtId="0" fontId="0" fillId="0" borderId="1" xfId="0" applyBorder="1"/>
    <xf numFmtId="164" fontId="0" fillId="0" borderId="2" xfId="1" applyNumberFormat="1" applyFont="1" applyBorder="1" applyAlignment="1">
      <alignment horizontal="left"/>
    </xf>
    <xf numFmtId="0" fontId="0" fillId="0" borderId="3" xfId="0" applyBorder="1"/>
    <xf numFmtId="164" fontId="0" fillId="0" borderId="4" xfId="1" applyNumberFormat="1" applyFont="1" applyBorder="1" applyAlignment="1">
      <alignment horizontal="left"/>
    </xf>
    <xf numFmtId="0" fontId="0" fillId="0" borderId="2" xfId="0" applyBorder="1" applyAlignment="1">
      <alignment horizontal="left"/>
    </xf>
    <xf numFmtId="0" fontId="0" fillId="0" borderId="0" xfId="0" applyBorder="1"/>
    <xf numFmtId="164" fontId="0" fillId="0" borderId="0" xfId="1" applyNumberFormat="1" applyFont="1" applyBorder="1" applyAlignment="1">
      <alignment horizontal="left"/>
    </xf>
    <xf numFmtId="0" fontId="0" fillId="0" borderId="0" xfId="0" applyBorder="1" applyAlignment="1">
      <alignment horizontal="left"/>
    </xf>
    <xf numFmtId="49" fontId="0" fillId="0" borderId="0" xfId="0" applyNumberFormat="1" applyBorder="1"/>
    <xf numFmtId="0" fontId="0" fillId="0" borderId="5" xfId="0" applyBorder="1"/>
    <xf numFmtId="0" fontId="0" fillId="0" borderId="6" xfId="0" applyBorder="1"/>
    <xf numFmtId="164" fontId="0" fillId="0" borderId="0" xfId="1" applyNumberFormat="1" applyFont="1" applyAlignment="1">
      <alignment horizontal="left"/>
    </xf>
    <xf numFmtId="0" fontId="0" fillId="0" borderId="0" xfId="0" applyFill="1" applyBorder="1"/>
    <xf numFmtId="0" fontId="0" fillId="0" borderId="0" xfId="0" applyFill="1"/>
    <xf numFmtId="49" fontId="0" fillId="0" borderId="0" xfId="0" applyNumberFormat="1" applyFill="1" applyBorder="1"/>
    <xf numFmtId="0" fontId="0" fillId="0" borderId="5" xfId="0" applyFill="1" applyBorder="1"/>
    <xf numFmtId="0" fontId="0" fillId="0" borderId="6" xfId="0" applyFill="1" applyBorder="1"/>
    <xf numFmtId="0" fontId="0" fillId="4" borderId="0" xfId="0" applyFill="1" applyBorder="1"/>
    <xf numFmtId="0" fontId="0" fillId="4" borderId="0" xfId="0" applyFill="1"/>
    <xf numFmtId="49" fontId="0" fillId="4" borderId="0" xfId="0" applyNumberFormat="1" applyFill="1" applyBorder="1"/>
    <xf numFmtId="164" fontId="0" fillId="0" borderId="0" xfId="1" applyNumberFormat="1" applyFont="1" applyFill="1" applyAlignment="1">
      <alignment horizontal="left"/>
    </xf>
    <xf numFmtId="164" fontId="0" fillId="0" borderId="0" xfId="1" applyNumberFormat="1" applyFont="1" applyFill="1" applyBorder="1" applyAlignment="1">
      <alignment horizontal="left"/>
    </xf>
    <xf numFmtId="0" fontId="0" fillId="0" borderId="0" xfId="0" quotePrefix="1"/>
    <xf numFmtId="9" fontId="0" fillId="0" borderId="0" xfId="1" applyFont="1"/>
    <xf numFmtId="49" fontId="0" fillId="5" borderId="0" xfId="0" applyNumberFormat="1" applyFill="1"/>
    <xf numFmtId="0" fontId="0" fillId="5" borderId="0" xfId="0" applyNumberFormat="1" applyFill="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workbookViewId="0">
      <selection activeCell="E8" sqref="E8"/>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32" bestFit="1" customWidth="1"/>
    <col min="9" max="9" width="9.140625" style="27"/>
    <col min="10" max="16384" width="9.140625" style="25"/>
  </cols>
  <sheetData>
    <row r="1" spans="1:9" x14ac:dyDescent="0.25">
      <c r="A1" s="20"/>
      <c r="B1" s="20" t="s">
        <v>0</v>
      </c>
      <c r="C1" s="21"/>
      <c r="D1" s="20" t="s">
        <v>1</v>
      </c>
      <c r="E1" s="24"/>
      <c r="F1" s="20" t="s">
        <v>2</v>
      </c>
      <c r="G1" s="24"/>
      <c r="H1" s="35" t="s">
        <v>3</v>
      </c>
      <c r="I1" s="24"/>
    </row>
    <row r="2" spans="1:9" x14ac:dyDescent="0.25">
      <c r="A2" s="22" t="s">
        <v>4</v>
      </c>
      <c r="B2" s="22" t="s">
        <v>5</v>
      </c>
      <c r="C2" s="23" t="s">
        <v>6</v>
      </c>
      <c r="D2" s="22" t="s">
        <v>5</v>
      </c>
      <c r="E2" s="23" t="s">
        <v>6</v>
      </c>
      <c r="F2" s="22" t="s">
        <v>5</v>
      </c>
      <c r="G2" s="23" t="s">
        <v>6</v>
      </c>
      <c r="H2" s="36" t="s">
        <v>5</v>
      </c>
      <c r="I2" s="23" t="s">
        <v>6</v>
      </c>
    </row>
    <row r="3" spans="1:9" x14ac:dyDescent="0.25">
      <c r="A3" s="32">
        <v>1</v>
      </c>
      <c r="B3" s="38" t="s">
        <v>7</v>
      </c>
      <c r="C3" s="40">
        <v>0.50771817087821014</v>
      </c>
      <c r="D3" s="38" t="s">
        <v>7</v>
      </c>
      <c r="E3" s="40">
        <v>0.71692562835542772</v>
      </c>
      <c r="F3" s="39" t="s">
        <v>8</v>
      </c>
      <c r="G3" s="41">
        <v>0.56612540318811644</v>
      </c>
      <c r="H3" s="37" t="s">
        <v>9</v>
      </c>
      <c r="I3" s="41">
        <v>0.68074130599739879</v>
      </c>
    </row>
    <row r="4" spans="1:9" x14ac:dyDescent="0.25">
      <c r="A4" s="32">
        <v>2</v>
      </c>
      <c r="B4" s="38" t="s">
        <v>10</v>
      </c>
      <c r="C4" s="40">
        <v>0.49758372762271091</v>
      </c>
      <c r="D4" s="38" t="s">
        <v>11</v>
      </c>
      <c r="E4" s="40">
        <v>0.6773547166406737</v>
      </c>
      <c r="F4" s="39" t="s">
        <v>12</v>
      </c>
      <c r="G4" s="41">
        <v>0.55886203579946025</v>
      </c>
      <c r="H4" s="37" t="s">
        <v>12</v>
      </c>
      <c r="I4" s="41">
        <v>0.67640109864562958</v>
      </c>
    </row>
    <row r="5" spans="1:9" x14ac:dyDescent="0.25">
      <c r="A5" s="32">
        <v>3</v>
      </c>
      <c r="B5" s="38" t="s">
        <v>13</v>
      </c>
      <c r="C5" s="40">
        <v>0.48891710907429808</v>
      </c>
      <c r="D5" s="33" t="s">
        <v>14</v>
      </c>
      <c r="E5" s="40">
        <v>0.6710483049485334</v>
      </c>
      <c r="F5" s="34" t="s">
        <v>15</v>
      </c>
      <c r="G5" s="41">
        <v>0.55745235695409479</v>
      </c>
      <c r="H5" s="37" t="s">
        <v>16</v>
      </c>
      <c r="I5" s="41">
        <v>0.66145288738991914</v>
      </c>
    </row>
    <row r="6" spans="1:9" x14ac:dyDescent="0.25">
      <c r="A6" s="32">
        <v>4</v>
      </c>
      <c r="B6" s="38" t="s">
        <v>17</v>
      </c>
      <c r="C6" s="40">
        <v>0.48488383195004514</v>
      </c>
      <c r="D6" s="38" t="s">
        <v>16</v>
      </c>
      <c r="E6" s="40">
        <v>0.64971463581551747</v>
      </c>
      <c r="F6" s="39" t="s">
        <v>16</v>
      </c>
      <c r="G6" s="41">
        <v>0.55468328079792317</v>
      </c>
      <c r="H6" s="32" t="s">
        <v>18</v>
      </c>
      <c r="I6" s="41">
        <v>0.65444669805346711</v>
      </c>
    </row>
    <row r="7" spans="1:9" x14ac:dyDescent="0.25">
      <c r="A7" s="32">
        <v>5</v>
      </c>
      <c r="B7" s="33" t="s">
        <v>15</v>
      </c>
      <c r="C7" s="40">
        <v>0.46189901518149196</v>
      </c>
      <c r="D7" s="38" t="s">
        <v>19</v>
      </c>
      <c r="E7" s="40">
        <v>0.64528164337361582</v>
      </c>
      <c r="F7" s="39" t="s">
        <v>20</v>
      </c>
      <c r="G7" s="41">
        <v>0.54720870487006035</v>
      </c>
      <c r="H7" s="37" t="s">
        <v>21</v>
      </c>
      <c r="I7" s="41">
        <v>0.64317154723226466</v>
      </c>
    </row>
    <row r="8" spans="1:9" x14ac:dyDescent="0.25">
      <c r="A8" s="32">
        <v>6</v>
      </c>
      <c r="B8" s="14" t="s">
        <v>22</v>
      </c>
      <c r="C8" s="31">
        <v>0.45536982082930594</v>
      </c>
      <c r="D8" s="33" t="s">
        <v>23</v>
      </c>
      <c r="E8" s="31">
        <v>0.61938335937982769</v>
      </c>
      <c r="F8" s="34" t="s">
        <v>24</v>
      </c>
      <c r="G8" s="26">
        <v>0.50722347630268949</v>
      </c>
      <c r="H8" s="32" t="s">
        <v>25</v>
      </c>
      <c r="I8" s="26">
        <v>0.62868322296048773</v>
      </c>
    </row>
    <row r="9" spans="1:9" x14ac:dyDescent="0.25">
      <c r="A9" s="32">
        <v>7</v>
      </c>
      <c r="B9" s="14" t="s">
        <v>16</v>
      </c>
      <c r="C9" s="31">
        <v>0.44212469322046732</v>
      </c>
      <c r="D9" s="33" t="s">
        <v>26</v>
      </c>
      <c r="E9" s="31">
        <v>0.61784213679250732</v>
      </c>
      <c r="F9" s="34" t="s">
        <v>19</v>
      </c>
      <c r="G9" s="26">
        <v>0.46892000718255444</v>
      </c>
      <c r="H9" s="32" t="s">
        <v>20</v>
      </c>
      <c r="I9" s="26">
        <v>0.62559626688563108</v>
      </c>
    </row>
    <row r="10" spans="1:9" x14ac:dyDescent="0.25">
      <c r="A10" s="32">
        <v>8</v>
      </c>
      <c r="B10" s="14" t="s">
        <v>27</v>
      </c>
      <c r="C10" s="31">
        <v>0.42091954657134889</v>
      </c>
      <c r="D10" s="33" t="s">
        <v>15</v>
      </c>
      <c r="E10" s="31">
        <v>0.59292644354092439</v>
      </c>
      <c r="F10" s="34" t="s">
        <v>28</v>
      </c>
      <c r="G10" s="26">
        <v>0.45829727162625528</v>
      </c>
      <c r="H10" s="32" t="s">
        <v>29</v>
      </c>
      <c r="I10" s="26">
        <v>0.61889942037261647</v>
      </c>
    </row>
    <row r="11" spans="1:9" x14ac:dyDescent="0.25">
      <c r="A11" s="32">
        <v>9</v>
      </c>
      <c r="B11" s="14" t="s">
        <v>19</v>
      </c>
      <c r="C11" s="31">
        <v>0.39347983642893991</v>
      </c>
      <c r="D11" s="33" t="s">
        <v>30</v>
      </c>
      <c r="E11" s="31">
        <v>0.54759665156801896</v>
      </c>
      <c r="F11" s="34" t="s">
        <v>31</v>
      </c>
      <c r="G11" s="26">
        <v>0.44185218873213572</v>
      </c>
      <c r="H11" s="32" t="s">
        <v>32</v>
      </c>
      <c r="I11" s="26">
        <v>0.59079478217856163</v>
      </c>
    </row>
    <row r="12" spans="1:9" x14ac:dyDescent="0.25">
      <c r="A12" s="32">
        <v>10</v>
      </c>
      <c r="B12" s="14" t="s">
        <v>33</v>
      </c>
      <c r="C12" s="31">
        <v>0.37680415200032513</v>
      </c>
      <c r="D12" s="33" t="s">
        <v>12</v>
      </c>
      <c r="E12" s="31">
        <v>0.51524383541912777</v>
      </c>
      <c r="H12" s="32" t="s">
        <v>34</v>
      </c>
      <c r="I12" s="26">
        <v>0.58450047740299593</v>
      </c>
    </row>
    <row r="13" spans="1:9" x14ac:dyDescent="0.25">
      <c r="A13" s="32">
        <v>11</v>
      </c>
      <c r="B13" s="14" t="s">
        <v>35</v>
      </c>
      <c r="C13" s="31">
        <v>0.3747176601473059</v>
      </c>
      <c r="D13" s="33" t="s">
        <v>36</v>
      </c>
      <c r="E13" s="31">
        <v>0.50060990529109317</v>
      </c>
      <c r="H13" s="32" t="s">
        <v>37</v>
      </c>
      <c r="I13" s="26">
        <v>0.57795880282046574</v>
      </c>
    </row>
    <row r="14" spans="1:9" x14ac:dyDescent="0.25">
      <c r="A14" s="32">
        <v>12</v>
      </c>
      <c r="B14" s="14" t="s">
        <v>12</v>
      </c>
      <c r="C14" s="31">
        <v>0.36090162873624837</v>
      </c>
      <c r="D14" s="33" t="s">
        <v>38</v>
      </c>
      <c r="E14" s="31">
        <v>0.49178662666816197</v>
      </c>
      <c r="H14" s="32" t="s">
        <v>39</v>
      </c>
      <c r="I14" s="26">
        <v>0.56701173386150749</v>
      </c>
    </row>
    <row r="15" spans="1:9" x14ac:dyDescent="0.25">
      <c r="A15" s="32">
        <v>13</v>
      </c>
      <c r="B15" s="14" t="s">
        <v>40</v>
      </c>
      <c r="C15" s="31">
        <v>0.31878986916685509</v>
      </c>
      <c r="D15" s="33" t="s">
        <v>41</v>
      </c>
      <c r="E15" s="31">
        <v>0.47812181494729228</v>
      </c>
      <c r="H15" s="32" t="s">
        <v>36</v>
      </c>
      <c r="I15" s="26">
        <v>0.54358810752178532</v>
      </c>
    </row>
    <row r="16" spans="1:9" x14ac:dyDescent="0.25">
      <c r="A16" s="32">
        <v>14</v>
      </c>
      <c r="B16" s="14" t="s">
        <v>42</v>
      </c>
      <c r="C16" s="31">
        <v>0.31839065698566965</v>
      </c>
      <c r="D16" s="33" t="s">
        <v>43</v>
      </c>
      <c r="E16" s="31">
        <v>0.42543481155517709</v>
      </c>
      <c r="H16" s="32" t="s">
        <v>19</v>
      </c>
      <c r="I16" s="26">
        <v>0.52120792775098923</v>
      </c>
    </row>
    <row r="17" spans="1:9" x14ac:dyDescent="0.25">
      <c r="A17" s="32">
        <v>15</v>
      </c>
      <c r="B17" s="14" t="s">
        <v>44</v>
      </c>
      <c r="C17" s="31">
        <v>0.30422663295481256</v>
      </c>
      <c r="H17" s="32" t="s">
        <v>45</v>
      </c>
      <c r="I17" s="26">
        <v>0.36459037923508369</v>
      </c>
    </row>
    <row r="18" spans="1:9" x14ac:dyDescent="0.25">
      <c r="A18" s="32">
        <v>16</v>
      </c>
      <c r="B18" s="14" t="s">
        <v>46</v>
      </c>
      <c r="C18" s="31">
        <v>0.28527223485546599</v>
      </c>
      <c r="H18" s="32" t="s">
        <v>47</v>
      </c>
      <c r="I18" s="26">
        <v>0.25109566770385822</v>
      </c>
    </row>
    <row r="19" spans="1:9" x14ac:dyDescent="0.25">
      <c r="A19" s="32"/>
      <c r="B19" s="14"/>
      <c r="C19" s="31"/>
    </row>
    <row r="20" spans="1:9" x14ac:dyDescent="0.25">
      <c r="A20" s="25" t="s">
        <v>48</v>
      </c>
      <c r="B20" s="14" t="s">
        <v>49</v>
      </c>
      <c r="C20" s="31">
        <v>0.41968833068658856</v>
      </c>
      <c r="D20" s="14" t="s">
        <v>50</v>
      </c>
      <c r="E20" s="31">
        <v>0.61910770894391198</v>
      </c>
      <c r="F20" s="28" t="s">
        <v>51</v>
      </c>
      <c r="G20" s="26">
        <v>0.54591753801319065</v>
      </c>
      <c r="H20" s="32" t="s">
        <v>15</v>
      </c>
      <c r="I20" s="26">
        <v>0.55570881937053862</v>
      </c>
    </row>
    <row r="21" spans="1:9" x14ac:dyDescent="0.25">
      <c r="A21" s="25" t="s">
        <v>48</v>
      </c>
      <c r="B21" s="14" t="s">
        <v>50</v>
      </c>
      <c r="C21" s="31">
        <v>0.33199181206418155</v>
      </c>
      <c r="F21" s="28" t="s">
        <v>43</v>
      </c>
      <c r="G21" s="26">
        <v>0.26629039075567479</v>
      </c>
      <c r="H21" s="32" t="s">
        <v>50</v>
      </c>
      <c r="I21" s="26">
        <v>0.45751243425042332</v>
      </c>
    </row>
    <row r="22" spans="1:9" x14ac:dyDescent="0.25">
      <c r="A22" s="25" t="s">
        <v>48</v>
      </c>
      <c r="B22" s="14" t="s">
        <v>52</v>
      </c>
      <c r="C22" s="31">
        <v>0.23288945568076008</v>
      </c>
      <c r="F22" s="28" t="s">
        <v>53</v>
      </c>
      <c r="G22" s="26">
        <v>0.21294910400960371</v>
      </c>
      <c r="H22" s="32" t="s">
        <v>43</v>
      </c>
      <c r="I22" s="26">
        <v>0.44252535853978242</v>
      </c>
    </row>
    <row r="23" spans="1:9" x14ac:dyDescent="0.25">
      <c r="A23" s="25" t="s">
        <v>48</v>
      </c>
      <c r="B23" s="14" t="s">
        <v>54</v>
      </c>
      <c r="C23" s="31">
        <v>0.20065301378985281</v>
      </c>
      <c r="H23" s="32" t="s">
        <v>23</v>
      </c>
      <c r="I23" s="26">
        <v>0.11837707312066556</v>
      </c>
    </row>
    <row r="24" spans="1:9" x14ac:dyDescent="0.25">
      <c r="A24" s="25" t="s">
        <v>48</v>
      </c>
      <c r="B24" s="14" t="s">
        <v>43</v>
      </c>
      <c r="C24" s="31">
        <v>9.9011298164083106E-2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326"/>
  <sheetViews>
    <sheetView workbookViewId="0">
      <selection activeCell="C29" sqref="C29"/>
    </sheetView>
  </sheetViews>
  <sheetFormatPr baseColWidth="10" defaultColWidth="9.140625" defaultRowHeight="15" x14ac:dyDescent="0.25"/>
  <cols>
    <col min="1" max="1" width="16" bestFit="1" customWidth="1"/>
    <col min="2" max="2" width="37.42578125" bestFit="1" customWidth="1"/>
    <col min="4" max="4" width="11.5703125" customWidth="1"/>
    <col min="5" max="5" width="17.5703125" bestFit="1" customWidth="1"/>
  </cols>
  <sheetData>
    <row r="1" spans="1:6" x14ac:dyDescent="0.25">
      <c r="A1" s="14" t="s">
        <v>94</v>
      </c>
      <c r="B1" s="14" t="s">
        <v>67</v>
      </c>
      <c r="C1" s="14" t="s">
        <v>110</v>
      </c>
      <c r="D1" s="14" t="s">
        <v>93</v>
      </c>
      <c r="E1" s="14" t="s">
        <v>111</v>
      </c>
      <c r="F1" s="14" t="s">
        <v>112</v>
      </c>
    </row>
    <row r="2" spans="1:6" x14ac:dyDescent="0.25">
      <c r="A2" s="14">
        <v>1</v>
      </c>
      <c r="B2" s="14" t="s">
        <v>91</v>
      </c>
      <c r="C2" s="14" t="s">
        <v>115</v>
      </c>
      <c r="D2" s="14"/>
      <c r="E2" s="14" t="s">
        <v>117</v>
      </c>
      <c r="F2" s="14"/>
    </row>
    <row r="3" spans="1:6" x14ac:dyDescent="0.25">
      <c r="A3" s="14">
        <v>1</v>
      </c>
      <c r="B3" s="14" t="s">
        <v>91</v>
      </c>
      <c r="C3" s="14" t="s">
        <v>113</v>
      </c>
      <c r="D3" s="14">
        <v>1.6830000000000001E-2</v>
      </c>
      <c r="E3" s="14" t="s">
        <v>118</v>
      </c>
      <c r="F3" s="14" t="s">
        <v>114</v>
      </c>
    </row>
    <row r="4" spans="1:6" x14ac:dyDescent="0.25">
      <c r="A4" s="14">
        <v>1</v>
      </c>
      <c r="B4" s="14" t="s">
        <v>23</v>
      </c>
      <c r="C4" s="14" t="s">
        <v>113</v>
      </c>
      <c r="D4" s="14">
        <v>2.8850000000000001E-2</v>
      </c>
      <c r="E4" s="14" t="s">
        <v>119</v>
      </c>
      <c r="F4" s="14" t="s">
        <v>114</v>
      </c>
    </row>
    <row r="5" spans="1:6" x14ac:dyDescent="0.25">
      <c r="A5" s="14">
        <v>1</v>
      </c>
      <c r="B5" s="14" t="s">
        <v>90</v>
      </c>
      <c r="C5" s="14" t="s">
        <v>113</v>
      </c>
      <c r="D5" s="14">
        <v>2.1839999999999998E-2</v>
      </c>
      <c r="E5" s="14" t="s">
        <v>120</v>
      </c>
      <c r="F5" s="14" t="s">
        <v>114</v>
      </c>
    </row>
    <row r="6" spans="1:6" x14ac:dyDescent="0.25">
      <c r="A6" s="14">
        <v>1</v>
      </c>
      <c r="B6" s="14" t="s">
        <v>99</v>
      </c>
      <c r="C6" s="14" t="s">
        <v>113</v>
      </c>
      <c r="D6" s="14">
        <v>1.7270000000000001E-2</v>
      </c>
      <c r="E6" s="14" t="s">
        <v>121</v>
      </c>
      <c r="F6" s="14" t="s">
        <v>114</v>
      </c>
    </row>
    <row r="7" spans="1:6" x14ac:dyDescent="0.25">
      <c r="A7" s="14">
        <v>1</v>
      </c>
      <c r="B7" s="14" t="s">
        <v>96</v>
      </c>
      <c r="C7" s="14" t="s">
        <v>113</v>
      </c>
      <c r="D7" s="14">
        <v>1.238E-2</v>
      </c>
      <c r="E7" s="14" t="s">
        <v>122</v>
      </c>
      <c r="F7" s="14" t="s">
        <v>114</v>
      </c>
    </row>
    <row r="8" spans="1:6" x14ac:dyDescent="0.25">
      <c r="A8" s="14">
        <v>1</v>
      </c>
      <c r="B8" s="14" t="s">
        <v>101</v>
      </c>
      <c r="C8" s="14" t="s">
        <v>113</v>
      </c>
      <c r="D8" s="14">
        <v>1.2919999999999999E-2</v>
      </c>
      <c r="E8" s="14" t="s">
        <v>123</v>
      </c>
      <c r="F8" s="14" t="s">
        <v>114</v>
      </c>
    </row>
    <row r="9" spans="1:6" x14ac:dyDescent="0.25">
      <c r="A9" s="14">
        <v>1</v>
      </c>
      <c r="B9" s="14" t="s">
        <v>18</v>
      </c>
      <c r="C9" s="14" t="s">
        <v>113</v>
      </c>
      <c r="D9" s="14">
        <v>1.307E-2</v>
      </c>
      <c r="E9" s="14" t="s">
        <v>124</v>
      </c>
      <c r="F9" s="14" t="s">
        <v>114</v>
      </c>
    </row>
    <row r="10" spans="1:6" x14ac:dyDescent="0.25">
      <c r="A10" s="14">
        <v>1</v>
      </c>
      <c r="B10" s="14" t="s">
        <v>18</v>
      </c>
      <c r="C10" s="14" t="s">
        <v>113</v>
      </c>
      <c r="D10" s="14">
        <v>1.2630000000000001E-2</v>
      </c>
      <c r="E10" s="14" t="s">
        <v>125</v>
      </c>
      <c r="F10" s="14"/>
    </row>
    <row r="11" spans="1:6" x14ac:dyDescent="0.25">
      <c r="A11" s="14">
        <v>1</v>
      </c>
      <c r="B11" s="14" t="s">
        <v>105</v>
      </c>
      <c r="C11" s="14" t="s">
        <v>113</v>
      </c>
      <c r="D11" s="14">
        <v>1.787E-2</v>
      </c>
      <c r="E11" s="14" t="s">
        <v>126</v>
      </c>
      <c r="F11" s="14" t="s">
        <v>114</v>
      </c>
    </row>
    <row r="12" spans="1:6" x14ac:dyDescent="0.25">
      <c r="A12" s="14">
        <v>1</v>
      </c>
      <c r="B12" s="14" t="s">
        <v>43</v>
      </c>
      <c r="C12" s="14" t="s">
        <v>113</v>
      </c>
      <c r="D12" s="14">
        <v>2.0580000000000001E-2</v>
      </c>
      <c r="E12" s="14" t="s">
        <v>127</v>
      </c>
      <c r="F12" s="14" t="s">
        <v>114</v>
      </c>
    </row>
    <row r="13" spans="1:6" x14ac:dyDescent="0.25">
      <c r="A13" s="14">
        <v>1</v>
      </c>
      <c r="B13" s="14" t="s">
        <v>88</v>
      </c>
      <c r="C13" s="14" t="s">
        <v>113</v>
      </c>
      <c r="D13" s="14">
        <v>3.0099999999999998E-2</v>
      </c>
      <c r="E13" s="14" t="s">
        <v>128</v>
      </c>
      <c r="F13" s="14" t="s">
        <v>114</v>
      </c>
    </row>
    <row r="14" spans="1:6" x14ac:dyDescent="0.25">
      <c r="A14" s="14">
        <v>1</v>
      </c>
      <c r="B14" s="14" t="s">
        <v>39</v>
      </c>
      <c r="C14" s="14" t="s">
        <v>113</v>
      </c>
      <c r="D14" s="14">
        <v>1.5129999999999999E-2</v>
      </c>
      <c r="E14" s="14" t="s">
        <v>129</v>
      </c>
      <c r="F14" s="14" t="s">
        <v>114</v>
      </c>
    </row>
    <row r="15" spans="1:6" x14ac:dyDescent="0.25">
      <c r="A15" s="14">
        <v>1</v>
      </c>
      <c r="B15" s="14" t="s">
        <v>19</v>
      </c>
      <c r="C15" s="14" t="s">
        <v>113</v>
      </c>
      <c r="D15" s="14">
        <v>1.507E-2</v>
      </c>
      <c r="E15" s="14" t="s">
        <v>130</v>
      </c>
      <c r="F15" s="14" t="s">
        <v>114</v>
      </c>
    </row>
    <row r="16" spans="1:6" x14ac:dyDescent="0.25">
      <c r="A16" s="14">
        <v>1</v>
      </c>
      <c r="B16" s="14" t="s">
        <v>102</v>
      </c>
      <c r="C16" s="14" t="s">
        <v>113</v>
      </c>
      <c r="D16" s="14">
        <v>1.379E-2</v>
      </c>
      <c r="E16" s="14" t="s">
        <v>131</v>
      </c>
      <c r="F16" s="14" t="s">
        <v>114</v>
      </c>
    </row>
    <row r="17" spans="1:6" x14ac:dyDescent="0.25">
      <c r="A17" s="14">
        <v>1</v>
      </c>
      <c r="B17" s="14" t="s">
        <v>100</v>
      </c>
      <c r="C17" s="14" t="s">
        <v>113</v>
      </c>
      <c r="D17" s="14">
        <v>1.9439999999999999E-2</v>
      </c>
      <c r="E17" s="14" t="s">
        <v>132</v>
      </c>
      <c r="F17" s="14" t="s">
        <v>114</v>
      </c>
    </row>
    <row r="18" spans="1:6" x14ac:dyDescent="0.25">
      <c r="A18" s="14">
        <v>1</v>
      </c>
      <c r="B18" s="14" t="s">
        <v>100</v>
      </c>
      <c r="C18" s="14" t="s">
        <v>113</v>
      </c>
      <c r="D18" s="14">
        <v>1.848E-2</v>
      </c>
      <c r="E18" s="14" t="s">
        <v>133</v>
      </c>
      <c r="F18" s="14"/>
    </row>
    <row r="19" spans="1:6" x14ac:dyDescent="0.25">
      <c r="A19" s="14">
        <v>1</v>
      </c>
      <c r="B19" s="14" t="s">
        <v>100</v>
      </c>
      <c r="C19" s="14" t="s">
        <v>113</v>
      </c>
      <c r="D19" s="14">
        <v>1.8630000000000001E-2</v>
      </c>
      <c r="E19" s="14" t="s">
        <v>134</v>
      </c>
      <c r="F19" s="14"/>
    </row>
    <row r="20" spans="1:6" x14ac:dyDescent="0.25">
      <c r="A20" s="14">
        <v>1</v>
      </c>
      <c r="B20" s="14" t="s">
        <v>100</v>
      </c>
      <c r="C20" s="14" t="s">
        <v>113</v>
      </c>
      <c r="D20" s="14">
        <v>1.95E-2</v>
      </c>
      <c r="E20" s="14" t="s">
        <v>135</v>
      </c>
      <c r="F20" s="14"/>
    </row>
    <row r="21" spans="1:6" x14ac:dyDescent="0.25">
      <c r="A21" s="14">
        <v>1</v>
      </c>
      <c r="B21" s="14" t="s">
        <v>100</v>
      </c>
      <c r="C21" s="14" t="s">
        <v>113</v>
      </c>
      <c r="D21" s="14">
        <v>1.7989999999999999E-2</v>
      </c>
      <c r="E21" s="14" t="s">
        <v>136</v>
      </c>
      <c r="F21" s="14"/>
    </row>
    <row r="22" spans="1:6" x14ac:dyDescent="0.25">
      <c r="A22" s="14">
        <v>1</v>
      </c>
      <c r="B22" s="14" t="s">
        <v>106</v>
      </c>
      <c r="C22" s="14" t="s">
        <v>113</v>
      </c>
      <c r="D22" s="14">
        <v>2.0969999999999999E-2</v>
      </c>
      <c r="E22" s="14" t="s">
        <v>137</v>
      </c>
      <c r="F22" s="14" t="s">
        <v>114</v>
      </c>
    </row>
    <row r="23" spans="1:6" x14ac:dyDescent="0.25">
      <c r="A23" s="14">
        <v>1</v>
      </c>
      <c r="B23" s="14" t="s">
        <v>104</v>
      </c>
      <c r="C23" s="14" t="s">
        <v>113</v>
      </c>
      <c r="D23" s="14">
        <v>1.512E-2</v>
      </c>
      <c r="E23" s="14" t="s">
        <v>138</v>
      </c>
      <c r="F23" s="14" t="s">
        <v>114</v>
      </c>
    </row>
    <row r="24" spans="1:6" x14ac:dyDescent="0.25">
      <c r="A24" s="14">
        <v>1</v>
      </c>
      <c r="B24" s="14" t="s">
        <v>103</v>
      </c>
      <c r="C24" s="14" t="s">
        <v>113</v>
      </c>
      <c r="D24" s="14">
        <v>1.453E-2</v>
      </c>
      <c r="E24" s="14" t="s">
        <v>139</v>
      </c>
      <c r="F24" s="14" t="s">
        <v>114</v>
      </c>
    </row>
    <row r="25" spans="1:6" x14ac:dyDescent="0.25">
      <c r="A25" s="14">
        <v>1</v>
      </c>
      <c r="B25" s="14" t="s">
        <v>50</v>
      </c>
      <c r="C25" s="14" t="s">
        <v>113</v>
      </c>
      <c r="D25" s="14">
        <v>1.583E-2</v>
      </c>
      <c r="E25" s="14" t="s">
        <v>140</v>
      </c>
      <c r="F25" s="14" t="s">
        <v>114</v>
      </c>
    </row>
    <row r="26" spans="1:6" x14ac:dyDescent="0.25">
      <c r="A26" s="14">
        <v>1</v>
      </c>
      <c r="B26" s="14" t="s">
        <v>20</v>
      </c>
      <c r="C26" s="14" t="s">
        <v>113</v>
      </c>
      <c r="D26" s="14">
        <v>1.5910000000000001E-2</v>
      </c>
      <c r="E26" s="14" t="s">
        <v>141</v>
      </c>
      <c r="F26" s="14" t="s">
        <v>114</v>
      </c>
    </row>
    <row r="27" spans="1:6" x14ac:dyDescent="0.25">
      <c r="A27" s="14">
        <v>1</v>
      </c>
      <c r="B27" s="14" t="s">
        <v>32</v>
      </c>
      <c r="C27" s="14" t="s">
        <v>113</v>
      </c>
      <c r="D27" s="14">
        <v>1.562E-2</v>
      </c>
      <c r="E27" s="14" t="s">
        <v>142</v>
      </c>
      <c r="F27" s="14" t="s">
        <v>114</v>
      </c>
    </row>
    <row r="28" spans="1:6" x14ac:dyDescent="0.25">
      <c r="A28" s="14">
        <v>1</v>
      </c>
      <c r="B28" s="14" t="s">
        <v>32</v>
      </c>
      <c r="C28" s="14" t="s">
        <v>115</v>
      </c>
      <c r="D28" s="14"/>
      <c r="E28" s="14" t="s">
        <v>143</v>
      </c>
      <c r="F28" s="14"/>
    </row>
    <row r="29" spans="1:6" x14ac:dyDescent="0.25">
      <c r="A29" s="14">
        <v>1</v>
      </c>
      <c r="B29" s="14" t="s">
        <v>32</v>
      </c>
      <c r="C29" s="14" t="s">
        <v>113</v>
      </c>
      <c r="D29" s="14">
        <v>1.6240000000000001E-2</v>
      </c>
      <c r="E29" s="14" t="s">
        <v>144</v>
      </c>
      <c r="F29" s="14"/>
    </row>
    <row r="30" spans="1:6" x14ac:dyDescent="0.25">
      <c r="A30" s="14">
        <v>2</v>
      </c>
      <c r="B30" s="14" t="s">
        <v>91</v>
      </c>
      <c r="C30" s="14" t="s">
        <v>113</v>
      </c>
      <c r="D30" s="14">
        <v>1.7680000000000001E-2</v>
      </c>
      <c r="E30" s="14" t="s">
        <v>145</v>
      </c>
      <c r="F30" s="14" t="s">
        <v>114</v>
      </c>
    </row>
    <row r="31" spans="1:6" x14ac:dyDescent="0.25">
      <c r="A31" s="14">
        <v>2</v>
      </c>
      <c r="B31" s="14" t="s">
        <v>91</v>
      </c>
      <c r="C31" s="14" t="s">
        <v>113</v>
      </c>
      <c r="D31" s="14">
        <v>1.763E-2</v>
      </c>
      <c r="E31" s="14" t="s">
        <v>146</v>
      </c>
      <c r="F31" s="14"/>
    </row>
    <row r="32" spans="1:6" x14ac:dyDescent="0.25">
      <c r="A32" s="14">
        <v>2</v>
      </c>
      <c r="B32" s="14" t="s">
        <v>23</v>
      </c>
      <c r="C32" s="14" t="s">
        <v>113</v>
      </c>
      <c r="D32" s="14">
        <v>2.5600000000000001E-2</v>
      </c>
      <c r="E32" s="14" t="s">
        <v>147</v>
      </c>
      <c r="F32" s="14" t="s">
        <v>114</v>
      </c>
    </row>
    <row r="33" spans="1:6" x14ac:dyDescent="0.25">
      <c r="A33" s="14">
        <v>2</v>
      </c>
      <c r="B33" s="14" t="s">
        <v>90</v>
      </c>
      <c r="C33" s="14" t="s">
        <v>113</v>
      </c>
      <c r="D33" s="14">
        <v>2.0910000000000002E-2</v>
      </c>
      <c r="E33" s="14" t="s">
        <v>148</v>
      </c>
      <c r="F33" s="14" t="s">
        <v>114</v>
      </c>
    </row>
    <row r="34" spans="1:6" x14ac:dyDescent="0.25">
      <c r="A34" s="14">
        <v>2</v>
      </c>
      <c r="B34" s="14" t="s">
        <v>96</v>
      </c>
      <c r="C34" s="14" t="s">
        <v>113</v>
      </c>
      <c r="D34" s="14">
        <v>1.6459999999999999E-2</v>
      </c>
      <c r="E34" s="14" t="s">
        <v>149</v>
      </c>
      <c r="F34" s="14" t="s">
        <v>114</v>
      </c>
    </row>
    <row r="35" spans="1:6" x14ac:dyDescent="0.25">
      <c r="A35" s="14">
        <v>2</v>
      </c>
      <c r="B35" s="14" t="s">
        <v>96</v>
      </c>
      <c r="C35" s="14" t="s">
        <v>113</v>
      </c>
      <c r="D35" s="14">
        <v>1.652E-2</v>
      </c>
      <c r="E35" s="14" t="s">
        <v>150</v>
      </c>
      <c r="F35" s="14"/>
    </row>
    <row r="36" spans="1:6" x14ac:dyDescent="0.25">
      <c r="A36" s="14">
        <v>2</v>
      </c>
      <c r="B36" s="14" t="s">
        <v>15</v>
      </c>
      <c r="C36" s="14" t="s">
        <v>113</v>
      </c>
      <c r="D36" s="14">
        <v>1.7690000000000001E-2</v>
      </c>
      <c r="E36" s="14" t="s">
        <v>151</v>
      </c>
      <c r="F36" s="14" t="s">
        <v>114</v>
      </c>
    </row>
    <row r="37" spans="1:6" x14ac:dyDescent="0.25">
      <c r="A37" s="14">
        <v>2</v>
      </c>
      <c r="B37" s="14" t="s">
        <v>101</v>
      </c>
      <c r="C37" s="14" t="s">
        <v>113</v>
      </c>
      <c r="D37" s="14">
        <v>1.6209999999999999E-2</v>
      </c>
      <c r="E37" s="14" t="s">
        <v>152</v>
      </c>
      <c r="F37" s="14" t="s">
        <v>114</v>
      </c>
    </row>
    <row r="38" spans="1:6" x14ac:dyDescent="0.25">
      <c r="A38" s="14">
        <v>2</v>
      </c>
      <c r="B38" s="14" t="s">
        <v>18</v>
      </c>
      <c r="C38" s="14" t="s">
        <v>113</v>
      </c>
      <c r="D38" s="14">
        <v>1.711E-2</v>
      </c>
      <c r="E38" s="14" t="s">
        <v>153</v>
      </c>
      <c r="F38" s="14" t="s">
        <v>114</v>
      </c>
    </row>
    <row r="39" spans="1:6" x14ac:dyDescent="0.25">
      <c r="A39" s="14">
        <v>2</v>
      </c>
      <c r="B39" s="14" t="s">
        <v>18</v>
      </c>
      <c r="C39" s="14" t="s">
        <v>113</v>
      </c>
      <c r="D39" s="14">
        <v>1.7260000000000001E-2</v>
      </c>
      <c r="E39" s="14" t="s">
        <v>154</v>
      </c>
      <c r="F39" s="14"/>
    </row>
    <row r="40" spans="1:6" x14ac:dyDescent="0.25">
      <c r="A40" s="14">
        <v>2</v>
      </c>
      <c r="B40" s="14" t="s">
        <v>14</v>
      </c>
      <c r="C40" s="14" t="s">
        <v>113</v>
      </c>
      <c r="D40" s="14">
        <v>2.2679999999999999E-2</v>
      </c>
      <c r="E40" s="14" t="s">
        <v>155</v>
      </c>
      <c r="F40" s="14" t="s">
        <v>114</v>
      </c>
    </row>
    <row r="41" spans="1:6" x14ac:dyDescent="0.25">
      <c r="A41" s="14">
        <v>2</v>
      </c>
      <c r="B41" s="14" t="s">
        <v>14</v>
      </c>
      <c r="C41" s="14" t="s">
        <v>113</v>
      </c>
      <c r="D41" s="14">
        <v>2.2620000000000001E-2</v>
      </c>
      <c r="E41" s="14" t="s">
        <v>156</v>
      </c>
      <c r="F41" s="14"/>
    </row>
    <row r="42" spans="1:6" x14ac:dyDescent="0.25">
      <c r="A42" s="14">
        <v>2</v>
      </c>
      <c r="B42" s="14" t="s">
        <v>105</v>
      </c>
      <c r="C42" s="14" t="s">
        <v>115</v>
      </c>
      <c r="D42" s="14"/>
      <c r="E42" s="14" t="s">
        <v>157</v>
      </c>
      <c r="F42" s="14"/>
    </row>
    <row r="43" spans="1:6" x14ac:dyDescent="0.25">
      <c r="A43" s="14">
        <v>2</v>
      </c>
      <c r="B43" s="14" t="s">
        <v>89</v>
      </c>
      <c r="C43" s="14" t="s">
        <v>113</v>
      </c>
      <c r="D43" s="14">
        <v>3.4520000000000002E-2</v>
      </c>
      <c r="E43" s="14" t="s">
        <v>158</v>
      </c>
      <c r="F43" s="14" t="s">
        <v>114</v>
      </c>
    </row>
    <row r="44" spans="1:6" x14ac:dyDescent="0.25">
      <c r="A44" s="14">
        <v>2</v>
      </c>
      <c r="B44" s="14" t="s">
        <v>43</v>
      </c>
      <c r="C44" s="14" t="s">
        <v>113</v>
      </c>
      <c r="D44" s="14">
        <v>2.4850000000000001E-2</v>
      </c>
      <c r="E44" s="14" t="s">
        <v>159</v>
      </c>
      <c r="F44" s="14" t="s">
        <v>114</v>
      </c>
    </row>
    <row r="45" spans="1:6" x14ac:dyDescent="0.25">
      <c r="A45" s="14">
        <v>2</v>
      </c>
      <c r="B45" s="14" t="s">
        <v>39</v>
      </c>
      <c r="C45" s="14" t="s">
        <v>113</v>
      </c>
      <c r="D45" s="14">
        <v>2.0080000000000001E-2</v>
      </c>
      <c r="E45" s="14" t="s">
        <v>160</v>
      </c>
      <c r="F45" s="14" t="s">
        <v>114</v>
      </c>
    </row>
    <row r="46" spans="1:6" x14ac:dyDescent="0.25">
      <c r="A46" s="14">
        <v>2</v>
      </c>
      <c r="B46" s="14" t="s">
        <v>19</v>
      </c>
      <c r="C46" s="14" t="s">
        <v>113</v>
      </c>
      <c r="D46" s="14">
        <v>2.1839999999999998E-2</v>
      </c>
      <c r="E46" s="14" t="s">
        <v>161</v>
      </c>
      <c r="F46" s="14" t="s">
        <v>114</v>
      </c>
    </row>
    <row r="47" spans="1:6" x14ac:dyDescent="0.25">
      <c r="A47" s="14">
        <v>2</v>
      </c>
      <c r="B47" s="14" t="s">
        <v>102</v>
      </c>
      <c r="C47" s="14" t="s">
        <v>113</v>
      </c>
      <c r="D47" s="14">
        <v>1.874E-2</v>
      </c>
      <c r="E47" s="14" t="s">
        <v>162</v>
      </c>
      <c r="F47" s="14" t="s">
        <v>114</v>
      </c>
    </row>
    <row r="48" spans="1:6" x14ac:dyDescent="0.25">
      <c r="A48" s="14">
        <v>2</v>
      </c>
      <c r="B48" s="14" t="s">
        <v>100</v>
      </c>
      <c r="C48" s="14" t="s">
        <v>113</v>
      </c>
      <c r="D48" s="14">
        <v>2.3050000000000001E-2</v>
      </c>
      <c r="E48" s="14" t="s">
        <v>163</v>
      </c>
      <c r="F48" s="14" t="s">
        <v>114</v>
      </c>
    </row>
    <row r="49" spans="1:6" x14ac:dyDescent="0.25">
      <c r="A49" s="14">
        <v>2</v>
      </c>
      <c r="B49" s="14" t="s">
        <v>100</v>
      </c>
      <c r="C49" s="14" t="s">
        <v>113</v>
      </c>
      <c r="D49" s="14">
        <v>2.3449999999999999E-2</v>
      </c>
      <c r="E49" s="14" t="s">
        <v>164</v>
      </c>
      <c r="F49" s="14"/>
    </row>
    <row r="50" spans="1:6" x14ac:dyDescent="0.25">
      <c r="A50" s="14">
        <v>2</v>
      </c>
      <c r="B50" s="14" t="s">
        <v>106</v>
      </c>
      <c r="C50" s="14" t="s">
        <v>113</v>
      </c>
      <c r="D50" s="14">
        <v>1.8380000000000001E-2</v>
      </c>
      <c r="E50" s="14" t="s">
        <v>165</v>
      </c>
      <c r="F50" s="14" t="s">
        <v>114</v>
      </c>
    </row>
    <row r="51" spans="1:6" x14ac:dyDescent="0.25">
      <c r="A51" s="14">
        <v>2</v>
      </c>
      <c r="B51" s="14" t="s">
        <v>106</v>
      </c>
      <c r="C51" s="14" t="s">
        <v>113</v>
      </c>
      <c r="D51" s="14">
        <v>1.8509999999999999E-2</v>
      </c>
      <c r="E51" s="14" t="s">
        <v>166</v>
      </c>
      <c r="F51" s="14"/>
    </row>
    <row r="52" spans="1:6" x14ac:dyDescent="0.25">
      <c r="A52" s="14">
        <v>2</v>
      </c>
      <c r="B52" s="14" t="s">
        <v>106</v>
      </c>
      <c r="C52" s="14" t="s">
        <v>113</v>
      </c>
      <c r="D52" s="14">
        <v>1.8419999999999999E-2</v>
      </c>
      <c r="E52" s="14" t="s">
        <v>167</v>
      </c>
      <c r="F52" s="14"/>
    </row>
    <row r="53" spans="1:6" x14ac:dyDescent="0.25">
      <c r="A53" s="14">
        <v>2</v>
      </c>
      <c r="B53" s="14" t="s">
        <v>104</v>
      </c>
      <c r="C53" s="14" t="s">
        <v>113</v>
      </c>
      <c r="D53" s="14">
        <v>1.8630000000000001E-2</v>
      </c>
      <c r="E53" s="14" t="s">
        <v>168</v>
      </c>
      <c r="F53" s="14" t="s">
        <v>114</v>
      </c>
    </row>
    <row r="54" spans="1:6" x14ac:dyDescent="0.25">
      <c r="A54" s="14">
        <v>2</v>
      </c>
      <c r="B54" s="14" t="s">
        <v>104</v>
      </c>
      <c r="C54" s="14" t="s">
        <v>113</v>
      </c>
      <c r="D54" s="14">
        <v>1.8249999999999999E-2</v>
      </c>
      <c r="E54" s="14" t="s">
        <v>169</v>
      </c>
      <c r="F54" s="14"/>
    </row>
    <row r="55" spans="1:6" x14ac:dyDescent="0.25">
      <c r="A55" s="14">
        <v>2</v>
      </c>
      <c r="B55" s="14" t="s">
        <v>104</v>
      </c>
      <c r="C55" s="14" t="s">
        <v>113</v>
      </c>
      <c r="D55" s="14">
        <v>1.8370000000000001E-2</v>
      </c>
      <c r="E55" s="14" t="s">
        <v>170</v>
      </c>
      <c r="F55" s="14"/>
    </row>
    <row r="56" spans="1:6" x14ac:dyDescent="0.25">
      <c r="A56" s="14">
        <v>2</v>
      </c>
      <c r="B56" s="14" t="s">
        <v>104</v>
      </c>
      <c r="C56" s="14" t="s">
        <v>116</v>
      </c>
      <c r="D56" s="14"/>
      <c r="E56" s="14" t="s">
        <v>171</v>
      </c>
      <c r="F56" s="14"/>
    </row>
    <row r="57" spans="1:6" x14ac:dyDescent="0.25">
      <c r="A57" s="14">
        <v>2</v>
      </c>
      <c r="B57" s="14" t="s">
        <v>103</v>
      </c>
      <c r="C57" s="14" t="s">
        <v>113</v>
      </c>
      <c r="D57" s="14">
        <v>1.984E-2</v>
      </c>
      <c r="E57" s="14" t="s">
        <v>172</v>
      </c>
      <c r="F57" s="14" t="s">
        <v>114</v>
      </c>
    </row>
    <row r="58" spans="1:6" x14ac:dyDescent="0.25">
      <c r="A58" s="14">
        <v>2</v>
      </c>
      <c r="B58" s="14" t="s">
        <v>50</v>
      </c>
      <c r="C58" s="14" t="s">
        <v>113</v>
      </c>
      <c r="D58" s="14">
        <v>2.07E-2</v>
      </c>
      <c r="E58" s="14" t="s">
        <v>173</v>
      </c>
      <c r="F58" s="14" t="s">
        <v>114</v>
      </c>
    </row>
    <row r="59" spans="1:6" x14ac:dyDescent="0.25">
      <c r="A59" s="14">
        <v>2</v>
      </c>
      <c r="B59" s="14" t="s">
        <v>20</v>
      </c>
      <c r="C59" s="14" t="s">
        <v>113</v>
      </c>
      <c r="D59" s="14">
        <v>1.7219999999999999E-2</v>
      </c>
      <c r="E59" s="14" t="s">
        <v>174</v>
      </c>
      <c r="F59" s="14" t="s">
        <v>114</v>
      </c>
    </row>
    <row r="60" spans="1:6" x14ac:dyDescent="0.25">
      <c r="A60" s="14">
        <v>2</v>
      </c>
      <c r="B60" s="14" t="s">
        <v>32</v>
      </c>
      <c r="C60" s="14" t="s">
        <v>113</v>
      </c>
      <c r="D60" s="14">
        <v>1.942E-2</v>
      </c>
      <c r="E60" s="14" t="s">
        <v>175</v>
      </c>
      <c r="F60" s="14" t="s">
        <v>114</v>
      </c>
    </row>
    <row r="61" spans="1:6" x14ac:dyDescent="0.25">
      <c r="A61" s="14">
        <v>3</v>
      </c>
      <c r="B61" s="14" t="s">
        <v>91</v>
      </c>
      <c r="C61" s="14" t="s">
        <v>113</v>
      </c>
      <c r="D61" s="14">
        <v>1.435E-2</v>
      </c>
      <c r="E61" s="14" t="s">
        <v>176</v>
      </c>
      <c r="F61" s="14" t="s">
        <v>114</v>
      </c>
    </row>
    <row r="62" spans="1:6" x14ac:dyDescent="0.25">
      <c r="A62" s="14">
        <v>3</v>
      </c>
      <c r="B62" s="14" t="s">
        <v>90</v>
      </c>
      <c r="C62" s="14" t="s">
        <v>113</v>
      </c>
      <c r="D62" s="14">
        <v>0.1106</v>
      </c>
      <c r="E62" s="4">
        <v>41680.504247685189</v>
      </c>
      <c r="F62" s="14" t="s">
        <v>114</v>
      </c>
    </row>
    <row r="63" spans="1:6" x14ac:dyDescent="0.25">
      <c r="A63" s="14">
        <v>3</v>
      </c>
      <c r="B63" s="14" t="s">
        <v>90</v>
      </c>
      <c r="C63" s="14" t="s">
        <v>113</v>
      </c>
      <c r="D63" s="14">
        <v>4.0559999999999999E-2</v>
      </c>
      <c r="E63" s="4">
        <v>41708.152905092589</v>
      </c>
      <c r="F63" s="14"/>
    </row>
    <row r="64" spans="1:6" x14ac:dyDescent="0.25">
      <c r="A64" s="14">
        <v>3</v>
      </c>
      <c r="B64" s="14" t="s">
        <v>90</v>
      </c>
      <c r="C64" s="14" t="s">
        <v>113</v>
      </c>
      <c r="D64" s="14">
        <v>4.5629999999999997E-2</v>
      </c>
      <c r="E64" s="4">
        <v>41739.060578703706</v>
      </c>
      <c r="F64" s="14"/>
    </row>
    <row r="65" spans="1:6" x14ac:dyDescent="0.25">
      <c r="A65" s="14">
        <v>3</v>
      </c>
      <c r="B65" s="14" t="s">
        <v>96</v>
      </c>
      <c r="C65" s="14" t="s">
        <v>113</v>
      </c>
      <c r="D65" s="14">
        <v>1.231E-2</v>
      </c>
      <c r="E65" s="14" t="s">
        <v>177</v>
      </c>
      <c r="F65" s="14" t="s">
        <v>114</v>
      </c>
    </row>
    <row r="66" spans="1:6" x14ac:dyDescent="0.25">
      <c r="A66" s="14">
        <v>3</v>
      </c>
      <c r="B66" s="14" t="s">
        <v>15</v>
      </c>
      <c r="C66" s="14" t="s">
        <v>113</v>
      </c>
      <c r="D66" s="14">
        <v>1.601E-2</v>
      </c>
      <c r="E66" s="4">
        <v>41739.281956018516</v>
      </c>
      <c r="F66" s="14" t="s">
        <v>114</v>
      </c>
    </row>
    <row r="67" spans="1:6" x14ac:dyDescent="0.25">
      <c r="A67" s="14">
        <v>3</v>
      </c>
      <c r="B67" s="14" t="s">
        <v>101</v>
      </c>
      <c r="C67" s="14" t="s">
        <v>113</v>
      </c>
      <c r="D67" s="14">
        <v>1.1690000000000001E-2</v>
      </c>
      <c r="E67" s="4">
        <v>41680.157037037039</v>
      </c>
      <c r="F67" s="14" t="s">
        <v>114</v>
      </c>
    </row>
    <row r="68" spans="1:6" x14ac:dyDescent="0.25">
      <c r="A68" s="14">
        <v>3</v>
      </c>
      <c r="B68" s="14" t="s">
        <v>18</v>
      </c>
      <c r="C68" s="14" t="s">
        <v>113</v>
      </c>
      <c r="D68" s="14">
        <v>1.7780000000000001E-2</v>
      </c>
      <c r="E68" s="4">
        <v>41649.217986111114</v>
      </c>
      <c r="F68" s="14" t="s">
        <v>114</v>
      </c>
    </row>
    <row r="69" spans="1:6" x14ac:dyDescent="0.25">
      <c r="A69" s="14">
        <v>3</v>
      </c>
      <c r="B69" s="14" t="s">
        <v>18</v>
      </c>
      <c r="C69" s="14" t="s">
        <v>113</v>
      </c>
      <c r="D69" s="14">
        <v>1.2959999999999999E-2</v>
      </c>
      <c r="E69" s="4">
        <v>41680.157372685186</v>
      </c>
      <c r="F69" s="14"/>
    </row>
    <row r="70" spans="1:6" x14ac:dyDescent="0.25">
      <c r="A70" s="14">
        <v>3</v>
      </c>
      <c r="B70" s="14" t="s">
        <v>14</v>
      </c>
      <c r="C70" s="14" t="s">
        <v>113</v>
      </c>
      <c r="D70" s="14">
        <v>6.2590000000000007E-2</v>
      </c>
      <c r="E70" s="4">
        <v>41680.761122685188</v>
      </c>
      <c r="F70" s="14" t="s">
        <v>114</v>
      </c>
    </row>
    <row r="71" spans="1:6" x14ac:dyDescent="0.25">
      <c r="A71" s="14">
        <v>3</v>
      </c>
      <c r="B71" s="14" t="s">
        <v>14</v>
      </c>
      <c r="C71" s="14" t="s">
        <v>113</v>
      </c>
      <c r="D71" s="14">
        <v>2.5420000000000002E-2</v>
      </c>
      <c r="E71" s="4">
        <v>41708.545428240737</v>
      </c>
      <c r="F71" s="14"/>
    </row>
    <row r="72" spans="1:6" x14ac:dyDescent="0.25">
      <c r="A72" s="14">
        <v>3</v>
      </c>
      <c r="B72" s="14" t="s">
        <v>105</v>
      </c>
      <c r="C72" s="14" t="s">
        <v>113</v>
      </c>
      <c r="D72" s="14">
        <v>1.6840000000000001E-2</v>
      </c>
      <c r="E72" s="14" t="s">
        <v>178</v>
      </c>
      <c r="F72" s="14" t="s">
        <v>114</v>
      </c>
    </row>
    <row r="73" spans="1:6" x14ac:dyDescent="0.25">
      <c r="A73" s="14">
        <v>3</v>
      </c>
      <c r="B73" s="14" t="s">
        <v>108</v>
      </c>
      <c r="C73" s="14" t="s">
        <v>116</v>
      </c>
      <c r="D73" s="14"/>
      <c r="E73" s="14" t="s">
        <v>179</v>
      </c>
      <c r="F73" s="14"/>
    </row>
    <row r="74" spans="1:6" x14ac:dyDescent="0.25">
      <c r="A74" s="14">
        <v>3</v>
      </c>
      <c r="B74" s="14" t="s">
        <v>108</v>
      </c>
      <c r="C74" s="14" t="s">
        <v>113</v>
      </c>
      <c r="D74" s="14">
        <v>4.761E-2</v>
      </c>
      <c r="E74" s="14" t="s">
        <v>180</v>
      </c>
      <c r="F74" s="14" t="s">
        <v>114</v>
      </c>
    </row>
    <row r="75" spans="1:6" x14ac:dyDescent="0.25">
      <c r="A75" s="14">
        <v>3</v>
      </c>
      <c r="B75" s="14" t="s">
        <v>108</v>
      </c>
      <c r="C75" s="14" t="s">
        <v>113</v>
      </c>
      <c r="D75" s="14">
        <v>3.5970000000000002E-2</v>
      </c>
      <c r="E75" s="14" t="s">
        <v>181</v>
      </c>
      <c r="F75" s="14"/>
    </row>
    <row r="76" spans="1:6" x14ac:dyDescent="0.25">
      <c r="A76" s="14">
        <v>3</v>
      </c>
      <c r="B76" s="14" t="s">
        <v>43</v>
      </c>
      <c r="C76" s="14" t="s">
        <v>113</v>
      </c>
      <c r="D76" s="14">
        <v>1.9740000000000001E-2</v>
      </c>
      <c r="E76" s="4">
        <v>41649.588333333333</v>
      </c>
      <c r="F76" s="14" t="s">
        <v>114</v>
      </c>
    </row>
    <row r="77" spans="1:6" x14ac:dyDescent="0.25">
      <c r="A77" s="14">
        <v>3</v>
      </c>
      <c r="B77" s="14" t="s">
        <v>43</v>
      </c>
      <c r="C77" s="14" t="s">
        <v>113</v>
      </c>
      <c r="D77" s="14">
        <v>1.4500000000000001E-2</v>
      </c>
      <c r="E77" s="4">
        <v>41680.210844907408</v>
      </c>
      <c r="F77" s="14"/>
    </row>
    <row r="78" spans="1:6" x14ac:dyDescent="0.25">
      <c r="A78" s="14">
        <v>3</v>
      </c>
      <c r="B78" s="14" t="s">
        <v>39</v>
      </c>
      <c r="C78" s="14" t="s">
        <v>113</v>
      </c>
      <c r="D78" s="14">
        <v>1.4840000000000001E-2</v>
      </c>
      <c r="E78" s="4">
        <v>41708.385381944441</v>
      </c>
      <c r="F78" s="14" t="s">
        <v>114</v>
      </c>
    </row>
    <row r="79" spans="1:6" x14ac:dyDescent="0.25">
      <c r="A79" s="14">
        <v>3</v>
      </c>
      <c r="B79" s="14" t="s">
        <v>107</v>
      </c>
      <c r="C79" s="14" t="s">
        <v>113</v>
      </c>
      <c r="D79" s="14">
        <v>3.5909999999999997E-2</v>
      </c>
      <c r="E79" s="14" t="s">
        <v>182</v>
      </c>
      <c r="F79" s="14" t="s">
        <v>114</v>
      </c>
    </row>
    <row r="80" spans="1:6" x14ac:dyDescent="0.25">
      <c r="A80" s="14">
        <v>3</v>
      </c>
      <c r="B80" s="14" t="s">
        <v>107</v>
      </c>
      <c r="C80" s="14" t="s">
        <v>116</v>
      </c>
      <c r="D80" s="14"/>
      <c r="E80" s="14" t="s">
        <v>183</v>
      </c>
      <c r="F80" s="14"/>
    </row>
    <row r="81" spans="1:6" x14ac:dyDescent="0.25">
      <c r="A81" s="14">
        <v>3</v>
      </c>
      <c r="B81" s="14" t="s">
        <v>19</v>
      </c>
      <c r="C81" s="14" t="s">
        <v>113</v>
      </c>
      <c r="D81" s="14">
        <v>1.737E-2</v>
      </c>
      <c r="E81" s="14" t="s">
        <v>184</v>
      </c>
      <c r="F81" s="14" t="s">
        <v>114</v>
      </c>
    </row>
    <row r="82" spans="1:6" x14ac:dyDescent="0.25">
      <c r="A82" s="14">
        <v>3</v>
      </c>
      <c r="B82" s="14" t="s">
        <v>102</v>
      </c>
      <c r="C82" s="14" t="s">
        <v>113</v>
      </c>
      <c r="D82" s="14">
        <v>1.6500000000000001E-2</v>
      </c>
      <c r="E82" s="14" t="s">
        <v>185</v>
      </c>
      <c r="F82" s="14" t="s">
        <v>114</v>
      </c>
    </row>
    <row r="83" spans="1:6" x14ac:dyDescent="0.25">
      <c r="A83" s="14">
        <v>3</v>
      </c>
      <c r="B83" s="14" t="s">
        <v>100</v>
      </c>
      <c r="C83" s="14" t="s">
        <v>113</v>
      </c>
      <c r="D83" s="14">
        <v>1.7639999999999999E-2</v>
      </c>
      <c r="E83" s="14" t="s">
        <v>186</v>
      </c>
      <c r="F83" s="14" t="s">
        <v>114</v>
      </c>
    </row>
    <row r="84" spans="1:6" x14ac:dyDescent="0.25">
      <c r="A84" s="14">
        <v>3</v>
      </c>
      <c r="B84" s="14" t="s">
        <v>106</v>
      </c>
      <c r="C84" s="14" t="s">
        <v>113</v>
      </c>
      <c r="D84" s="14">
        <v>1.4579999999999999E-2</v>
      </c>
      <c r="E84" s="14" t="s">
        <v>187</v>
      </c>
      <c r="F84" s="14" t="s">
        <v>114</v>
      </c>
    </row>
    <row r="85" spans="1:6" x14ac:dyDescent="0.25">
      <c r="A85" s="14">
        <v>3</v>
      </c>
      <c r="B85" s="14" t="s">
        <v>106</v>
      </c>
      <c r="C85" s="14" t="s">
        <v>113</v>
      </c>
      <c r="D85" s="14">
        <v>1.413E-2</v>
      </c>
      <c r="E85" s="14" t="s">
        <v>188</v>
      </c>
      <c r="F85" s="14"/>
    </row>
    <row r="86" spans="1:6" x14ac:dyDescent="0.25">
      <c r="A86" s="14">
        <v>3</v>
      </c>
      <c r="B86" s="14" t="s">
        <v>104</v>
      </c>
      <c r="C86" s="14" t="s">
        <v>113</v>
      </c>
      <c r="D86" s="14">
        <v>1.401E-2</v>
      </c>
      <c r="E86" s="14" t="s">
        <v>189</v>
      </c>
      <c r="F86" s="14" t="s">
        <v>114</v>
      </c>
    </row>
    <row r="87" spans="1:6" x14ac:dyDescent="0.25">
      <c r="A87" s="14">
        <v>3</v>
      </c>
      <c r="B87" s="14" t="s">
        <v>104</v>
      </c>
      <c r="C87" s="14" t="s">
        <v>113</v>
      </c>
      <c r="D87" s="14">
        <v>1.4239999999999999E-2</v>
      </c>
      <c r="E87" s="14" t="s">
        <v>190</v>
      </c>
      <c r="F87" s="14"/>
    </row>
    <row r="88" spans="1:6" x14ac:dyDescent="0.25">
      <c r="A88" s="14">
        <v>3</v>
      </c>
      <c r="B88" s="14" t="s">
        <v>103</v>
      </c>
      <c r="C88" s="14" t="s">
        <v>113</v>
      </c>
      <c r="D88" s="14">
        <v>1.5509999999999999E-2</v>
      </c>
      <c r="E88" s="14" t="s">
        <v>191</v>
      </c>
      <c r="F88" s="14" t="s">
        <v>114</v>
      </c>
    </row>
    <row r="89" spans="1:6" x14ac:dyDescent="0.25">
      <c r="A89" s="14">
        <v>3</v>
      </c>
      <c r="B89" s="14" t="s">
        <v>103</v>
      </c>
      <c r="C89" s="14" t="s">
        <v>113</v>
      </c>
      <c r="D89" s="14">
        <v>1.5509999999999999E-2</v>
      </c>
      <c r="E89" s="14" t="s">
        <v>192</v>
      </c>
      <c r="F89" s="14"/>
    </row>
    <row r="90" spans="1:6" x14ac:dyDescent="0.25">
      <c r="A90" s="14">
        <v>3</v>
      </c>
      <c r="B90" s="14" t="s">
        <v>103</v>
      </c>
      <c r="C90" s="14" t="s">
        <v>113</v>
      </c>
      <c r="D90" s="14">
        <v>1.4789999999999999E-2</v>
      </c>
      <c r="E90" s="4">
        <v>41708.940393518518</v>
      </c>
      <c r="F90" s="14"/>
    </row>
    <row r="91" spans="1:6" x14ac:dyDescent="0.25">
      <c r="A91" s="14">
        <v>3</v>
      </c>
      <c r="B91" s="14" t="s">
        <v>20</v>
      </c>
      <c r="C91" s="14" t="s">
        <v>113</v>
      </c>
      <c r="D91" s="14">
        <v>1.4919999999999999E-2</v>
      </c>
      <c r="E91" s="4">
        <v>41680.856354166666</v>
      </c>
      <c r="F91" s="14" t="s">
        <v>114</v>
      </c>
    </row>
    <row r="92" spans="1:6" x14ac:dyDescent="0.25">
      <c r="A92" s="14">
        <v>3</v>
      </c>
      <c r="B92" s="14" t="s">
        <v>32</v>
      </c>
      <c r="C92" s="14" t="s">
        <v>113</v>
      </c>
      <c r="D92" s="14">
        <v>1.457E-2</v>
      </c>
      <c r="E92" s="4">
        <v>41649.592094907406</v>
      </c>
      <c r="F92" s="14" t="s">
        <v>114</v>
      </c>
    </row>
    <row r="93" spans="1:6" x14ac:dyDescent="0.25">
      <c r="A93" s="14">
        <v>4</v>
      </c>
      <c r="B93" s="14" t="s">
        <v>91</v>
      </c>
      <c r="C93" s="14" t="s">
        <v>113</v>
      </c>
      <c r="D93" s="14">
        <v>1.487E-2</v>
      </c>
      <c r="E93" s="4">
        <v>41800.429722222223</v>
      </c>
      <c r="F93" s="14" t="s">
        <v>114</v>
      </c>
    </row>
    <row r="94" spans="1:6" x14ac:dyDescent="0.25">
      <c r="A94" s="14">
        <v>4</v>
      </c>
      <c r="B94" s="14" t="s">
        <v>23</v>
      </c>
      <c r="C94" s="14" t="s">
        <v>113</v>
      </c>
      <c r="D94" s="14">
        <v>3.5459999999999998E-2</v>
      </c>
      <c r="E94" s="4">
        <v>41953.125335648147</v>
      </c>
      <c r="F94" s="14" t="s">
        <v>114</v>
      </c>
    </row>
    <row r="95" spans="1:6" x14ac:dyDescent="0.25">
      <c r="A95" s="14">
        <v>4</v>
      </c>
      <c r="B95" s="14" t="s">
        <v>90</v>
      </c>
      <c r="C95" s="14" t="s">
        <v>113</v>
      </c>
      <c r="D95" s="14">
        <v>2.6859999999999998E-2</v>
      </c>
      <c r="E95" s="4">
        <v>41739.517361111109</v>
      </c>
      <c r="F95" s="14" t="s">
        <v>114</v>
      </c>
    </row>
    <row r="96" spans="1:6" x14ac:dyDescent="0.25">
      <c r="A96" s="14">
        <v>4</v>
      </c>
      <c r="B96" s="14" t="s">
        <v>90</v>
      </c>
      <c r="C96" s="14" t="s">
        <v>113</v>
      </c>
      <c r="D96" s="14">
        <v>3.1629999999999998E-2</v>
      </c>
      <c r="E96" s="4">
        <v>41922.408229166664</v>
      </c>
      <c r="F96" s="14"/>
    </row>
    <row r="97" spans="1:6" x14ac:dyDescent="0.25">
      <c r="A97" s="14">
        <v>4</v>
      </c>
      <c r="B97" s="14" t="s">
        <v>34</v>
      </c>
      <c r="C97" s="14" t="s">
        <v>113</v>
      </c>
      <c r="D97" s="14">
        <v>1.8870000000000001E-2</v>
      </c>
      <c r="E97" s="4">
        <v>41922.658912037034</v>
      </c>
      <c r="F97" s="14" t="s">
        <v>114</v>
      </c>
    </row>
    <row r="98" spans="1:6" x14ac:dyDescent="0.25">
      <c r="A98" s="14">
        <v>4</v>
      </c>
      <c r="B98" s="14" t="s">
        <v>99</v>
      </c>
      <c r="C98" s="14" t="s">
        <v>113</v>
      </c>
      <c r="D98" s="14">
        <v>1.2829999999999999E-2</v>
      </c>
      <c r="E98" s="4">
        <v>41922.671076388891</v>
      </c>
      <c r="F98" s="14" t="s">
        <v>114</v>
      </c>
    </row>
    <row r="99" spans="1:6" x14ac:dyDescent="0.25">
      <c r="A99" s="14">
        <v>4</v>
      </c>
      <c r="B99" s="14" t="s">
        <v>96</v>
      </c>
      <c r="C99" s="14" t="s">
        <v>113</v>
      </c>
      <c r="D99" s="14">
        <v>1.158E-2</v>
      </c>
      <c r="E99" s="4">
        <v>41922.453819444447</v>
      </c>
      <c r="F99" s="14" t="s">
        <v>114</v>
      </c>
    </row>
    <row r="100" spans="1:6" x14ac:dyDescent="0.25">
      <c r="A100" s="14">
        <v>4</v>
      </c>
      <c r="B100" s="14" t="s">
        <v>15</v>
      </c>
      <c r="C100" s="14" t="s">
        <v>113</v>
      </c>
      <c r="D100" s="14">
        <v>1.43E-2</v>
      </c>
      <c r="E100" s="4">
        <v>41953.173946759256</v>
      </c>
      <c r="F100" s="14" t="s">
        <v>114</v>
      </c>
    </row>
    <row r="101" spans="1:6" x14ac:dyDescent="0.25">
      <c r="A101" s="14">
        <v>4</v>
      </c>
      <c r="B101" s="14" t="s">
        <v>101</v>
      </c>
      <c r="C101" s="14" t="s">
        <v>113</v>
      </c>
      <c r="D101" s="14">
        <v>1.1180000000000001E-2</v>
      </c>
      <c r="E101" s="4">
        <v>41830.830069444448</v>
      </c>
      <c r="F101" s="14" t="s">
        <v>114</v>
      </c>
    </row>
    <row r="102" spans="1:6" x14ac:dyDescent="0.25">
      <c r="A102" s="14">
        <v>4</v>
      </c>
      <c r="B102" s="14" t="s">
        <v>18</v>
      </c>
      <c r="C102" s="14" t="s">
        <v>113</v>
      </c>
      <c r="D102" s="14">
        <v>1.291E-2</v>
      </c>
      <c r="E102" s="4">
        <v>41800.182071759256</v>
      </c>
      <c r="F102" s="14" t="s">
        <v>114</v>
      </c>
    </row>
    <row r="103" spans="1:6" x14ac:dyDescent="0.25">
      <c r="A103" s="14">
        <v>4</v>
      </c>
      <c r="B103" s="14" t="s">
        <v>14</v>
      </c>
      <c r="C103" s="14" t="s">
        <v>113</v>
      </c>
      <c r="D103" s="14">
        <v>2.7820000000000001E-2</v>
      </c>
      <c r="E103" s="4">
        <v>41861.712222222224</v>
      </c>
      <c r="F103" s="14" t="s">
        <v>114</v>
      </c>
    </row>
    <row r="104" spans="1:6" x14ac:dyDescent="0.25">
      <c r="A104" s="14">
        <v>4</v>
      </c>
      <c r="B104" s="14" t="s">
        <v>105</v>
      </c>
      <c r="C104" s="14" t="s">
        <v>113</v>
      </c>
      <c r="D104" s="14">
        <v>1.601E-2</v>
      </c>
      <c r="E104" s="4">
        <v>41922.986458333333</v>
      </c>
      <c r="F104" s="14" t="s">
        <v>114</v>
      </c>
    </row>
    <row r="105" spans="1:6" x14ac:dyDescent="0.25">
      <c r="A105" s="14">
        <v>4</v>
      </c>
      <c r="B105" s="14" t="s">
        <v>89</v>
      </c>
      <c r="C105" s="14" t="s">
        <v>113</v>
      </c>
      <c r="D105" s="14">
        <v>3.9699999999999999E-2</v>
      </c>
      <c r="E105" s="4">
        <v>41892.50986111111</v>
      </c>
      <c r="F105" s="14" t="s">
        <v>114</v>
      </c>
    </row>
    <row r="106" spans="1:6" x14ac:dyDescent="0.25">
      <c r="A106" s="14">
        <v>4</v>
      </c>
      <c r="B106" s="14" t="s">
        <v>43</v>
      </c>
      <c r="C106" s="14" t="s">
        <v>113</v>
      </c>
      <c r="D106" s="14">
        <v>1.7440000000000001E-2</v>
      </c>
      <c r="E106" s="4">
        <v>41830.40792824074</v>
      </c>
      <c r="F106" s="14" t="s">
        <v>114</v>
      </c>
    </row>
    <row r="107" spans="1:6" x14ac:dyDescent="0.25">
      <c r="A107" s="14">
        <v>4</v>
      </c>
      <c r="B107" s="14" t="s">
        <v>87</v>
      </c>
      <c r="C107" s="14" t="s">
        <v>113</v>
      </c>
      <c r="D107" s="14">
        <v>2550143.0443699998</v>
      </c>
      <c r="E107" s="4">
        <v>41922.474479166667</v>
      </c>
      <c r="F107" s="14" t="s">
        <v>114</v>
      </c>
    </row>
    <row r="108" spans="1:6" x14ac:dyDescent="0.25">
      <c r="A108" s="14">
        <v>4</v>
      </c>
      <c r="B108" s="14" t="s">
        <v>39</v>
      </c>
      <c r="C108" s="14" t="s">
        <v>113</v>
      </c>
      <c r="D108" s="14">
        <v>1.529E-2</v>
      </c>
      <c r="E108" s="4">
        <v>41892.297685185185</v>
      </c>
      <c r="F108" s="14" t="s">
        <v>114</v>
      </c>
    </row>
    <row r="109" spans="1:6" x14ac:dyDescent="0.25">
      <c r="A109" s="14">
        <v>4</v>
      </c>
      <c r="B109" s="14" t="s">
        <v>19</v>
      </c>
      <c r="C109" s="14" t="s">
        <v>113</v>
      </c>
      <c r="D109" s="14">
        <v>1.8839999999999999E-2</v>
      </c>
      <c r="E109" s="4">
        <v>41769.560173611113</v>
      </c>
      <c r="F109" s="14" t="s">
        <v>114</v>
      </c>
    </row>
    <row r="110" spans="1:6" x14ac:dyDescent="0.25">
      <c r="A110" s="14">
        <v>4</v>
      </c>
      <c r="B110" s="14" t="s">
        <v>109</v>
      </c>
      <c r="C110" s="14" t="s">
        <v>113</v>
      </c>
      <c r="D110" s="14">
        <v>2.359E-2</v>
      </c>
      <c r="E110" s="4">
        <v>41953.236585648148</v>
      </c>
      <c r="F110" s="14" t="s">
        <v>114</v>
      </c>
    </row>
    <row r="111" spans="1:6" x14ac:dyDescent="0.25">
      <c r="A111" s="14">
        <v>4</v>
      </c>
      <c r="B111" s="14" t="s">
        <v>102</v>
      </c>
      <c r="C111" s="14" t="s">
        <v>113</v>
      </c>
      <c r="D111" s="14">
        <v>2.0459999999999999E-2</v>
      </c>
      <c r="E111" s="4">
        <v>41861.432395833333</v>
      </c>
      <c r="F111" s="14" t="s">
        <v>114</v>
      </c>
    </row>
    <row r="112" spans="1:6" x14ac:dyDescent="0.25">
      <c r="A112" s="14">
        <v>4</v>
      </c>
      <c r="B112" s="14" t="s">
        <v>100</v>
      </c>
      <c r="C112" s="14" t="s">
        <v>113</v>
      </c>
      <c r="D112" s="14">
        <v>1.736E-2</v>
      </c>
      <c r="E112" s="4">
        <v>41800.971064814818</v>
      </c>
      <c r="F112" s="14" t="s">
        <v>114</v>
      </c>
    </row>
    <row r="113" spans="1:6" x14ac:dyDescent="0.25">
      <c r="A113" s="14">
        <v>4</v>
      </c>
      <c r="B113" s="14" t="s">
        <v>106</v>
      </c>
      <c r="C113" s="14" t="s">
        <v>113</v>
      </c>
      <c r="D113" s="14">
        <v>1.469E-2</v>
      </c>
      <c r="E113" s="4">
        <v>41769.93304398148</v>
      </c>
      <c r="F113" s="14" t="s">
        <v>114</v>
      </c>
    </row>
    <row r="114" spans="1:6" x14ac:dyDescent="0.25">
      <c r="A114" s="14">
        <v>4</v>
      </c>
      <c r="B114" s="14" t="s">
        <v>104</v>
      </c>
      <c r="C114" s="14" t="s">
        <v>113</v>
      </c>
      <c r="D114" s="14">
        <v>1.4189999999999999E-2</v>
      </c>
      <c r="E114" s="4">
        <v>41769.080648148149</v>
      </c>
      <c r="F114" s="14" t="s">
        <v>114</v>
      </c>
    </row>
    <row r="115" spans="1:6" x14ac:dyDescent="0.25">
      <c r="A115" s="14">
        <v>4</v>
      </c>
      <c r="B115" s="14" t="s">
        <v>104</v>
      </c>
      <c r="C115" s="14" t="s">
        <v>113</v>
      </c>
      <c r="D115" s="14">
        <v>1.396E-2</v>
      </c>
      <c r="E115" s="4">
        <v>41800.179282407407</v>
      </c>
      <c r="F115" s="14"/>
    </row>
    <row r="116" spans="1:6" x14ac:dyDescent="0.25">
      <c r="A116" s="14">
        <v>4</v>
      </c>
      <c r="B116" s="14" t="s">
        <v>103</v>
      </c>
      <c r="C116" s="14" t="s">
        <v>113</v>
      </c>
      <c r="D116" s="14">
        <v>1.4409999999999999E-2</v>
      </c>
      <c r="E116" s="4">
        <v>41923.000104166669</v>
      </c>
      <c r="F116" s="14" t="s">
        <v>114</v>
      </c>
    </row>
    <row r="117" spans="1:6" x14ac:dyDescent="0.25">
      <c r="A117" s="14">
        <v>4</v>
      </c>
      <c r="B117" s="14" t="s">
        <v>50</v>
      </c>
      <c r="C117" s="14" t="s">
        <v>113</v>
      </c>
      <c r="D117" s="14">
        <v>2.853E-2</v>
      </c>
      <c r="E117" s="4">
        <v>41922.087696759256</v>
      </c>
      <c r="F117" s="14" t="s">
        <v>114</v>
      </c>
    </row>
    <row r="118" spans="1:6" x14ac:dyDescent="0.25">
      <c r="A118" s="14">
        <v>4</v>
      </c>
      <c r="B118" s="14" t="s">
        <v>50</v>
      </c>
      <c r="C118" s="14" t="s">
        <v>113</v>
      </c>
      <c r="D118" s="14">
        <v>1.7069999999999998E-2</v>
      </c>
      <c r="E118" s="4">
        <v>41953.002025462964</v>
      </c>
      <c r="F118" s="14"/>
    </row>
    <row r="119" spans="1:6" x14ac:dyDescent="0.25">
      <c r="A119" s="14">
        <v>4</v>
      </c>
      <c r="B119" s="14" t="s">
        <v>20</v>
      </c>
      <c r="C119" s="14" t="s">
        <v>113</v>
      </c>
      <c r="D119" s="14">
        <v>1.3610000000000001E-2</v>
      </c>
      <c r="E119" s="4">
        <v>41922.392106481479</v>
      </c>
      <c r="F119" s="14" t="s">
        <v>114</v>
      </c>
    </row>
    <row r="120" spans="1:6" x14ac:dyDescent="0.25">
      <c r="A120" s="14">
        <v>4</v>
      </c>
      <c r="B120" s="14" t="s">
        <v>32</v>
      </c>
      <c r="C120" s="14" t="s">
        <v>113</v>
      </c>
      <c r="D120" s="14">
        <v>1.6320000000000001E-2</v>
      </c>
      <c r="E120" s="4">
        <v>41861.432118055556</v>
      </c>
      <c r="F120" s="14" t="s">
        <v>114</v>
      </c>
    </row>
    <row r="121" spans="1:6" x14ac:dyDescent="0.25">
      <c r="A121" s="14">
        <v>5</v>
      </c>
      <c r="B121" s="14" t="s">
        <v>91</v>
      </c>
      <c r="C121" s="14" t="s">
        <v>113</v>
      </c>
      <c r="D121" s="14">
        <v>1.549E-2</v>
      </c>
      <c r="E121" s="14" t="s">
        <v>193</v>
      </c>
      <c r="F121" s="14" t="s">
        <v>114</v>
      </c>
    </row>
    <row r="122" spans="1:6" x14ac:dyDescent="0.25">
      <c r="A122" s="14">
        <v>5</v>
      </c>
      <c r="B122" s="14" t="s">
        <v>23</v>
      </c>
      <c r="C122" s="14" t="s">
        <v>113</v>
      </c>
      <c r="D122" s="14">
        <v>3.5200000000000002E-2</v>
      </c>
      <c r="E122" s="14" t="s">
        <v>194</v>
      </c>
      <c r="F122" s="14" t="s">
        <v>114</v>
      </c>
    </row>
    <row r="123" spans="1:6" x14ac:dyDescent="0.25">
      <c r="A123" s="14">
        <v>5</v>
      </c>
      <c r="B123" s="14" t="s">
        <v>90</v>
      </c>
      <c r="C123" s="14" t="s">
        <v>113</v>
      </c>
      <c r="D123" s="14">
        <v>3.0179999999999998E-2</v>
      </c>
      <c r="E123" s="14" t="s">
        <v>195</v>
      </c>
      <c r="F123" s="14" t="s">
        <v>114</v>
      </c>
    </row>
    <row r="124" spans="1:6" x14ac:dyDescent="0.25">
      <c r="A124" s="14">
        <v>5</v>
      </c>
      <c r="B124" s="14" t="s">
        <v>34</v>
      </c>
      <c r="C124" s="14" t="s">
        <v>113</v>
      </c>
      <c r="D124" s="14">
        <v>1.9300000000000001E-2</v>
      </c>
      <c r="E124" s="14" t="s">
        <v>196</v>
      </c>
      <c r="F124" s="14" t="s">
        <v>114</v>
      </c>
    </row>
    <row r="125" spans="1:6" x14ac:dyDescent="0.25">
      <c r="A125" s="14">
        <v>5</v>
      </c>
      <c r="B125" s="14" t="s">
        <v>99</v>
      </c>
      <c r="C125" s="14" t="s">
        <v>113</v>
      </c>
      <c r="D125" s="14">
        <v>1.2930000000000001E-2</v>
      </c>
      <c r="E125" s="14" t="s">
        <v>197</v>
      </c>
      <c r="F125" s="14" t="s">
        <v>114</v>
      </c>
    </row>
    <row r="126" spans="1:6" x14ac:dyDescent="0.25">
      <c r="A126" s="14">
        <v>5</v>
      </c>
      <c r="B126" s="14" t="s">
        <v>96</v>
      </c>
      <c r="C126" s="14" t="s">
        <v>113</v>
      </c>
      <c r="D126" s="14">
        <v>1.2540000000000001E-2</v>
      </c>
      <c r="E126" s="14" t="s">
        <v>198</v>
      </c>
      <c r="F126" s="14" t="s">
        <v>114</v>
      </c>
    </row>
    <row r="127" spans="1:6" x14ac:dyDescent="0.25">
      <c r="A127" s="14">
        <v>5</v>
      </c>
      <c r="B127" s="14" t="s">
        <v>15</v>
      </c>
      <c r="C127" s="14" t="s">
        <v>113</v>
      </c>
      <c r="D127" s="14">
        <v>1.7100000000000001E-2</v>
      </c>
      <c r="E127" s="14" t="s">
        <v>199</v>
      </c>
      <c r="F127" s="14" t="s">
        <v>114</v>
      </c>
    </row>
    <row r="128" spans="1:6" x14ac:dyDescent="0.25">
      <c r="A128" s="14">
        <v>5</v>
      </c>
      <c r="B128" s="14" t="s">
        <v>101</v>
      </c>
      <c r="C128" s="14" t="s">
        <v>113</v>
      </c>
      <c r="D128" s="14">
        <v>1.247E-2</v>
      </c>
      <c r="E128" s="14" t="s">
        <v>200</v>
      </c>
      <c r="F128" s="14" t="s">
        <v>114</v>
      </c>
    </row>
    <row r="129" spans="1:6" x14ac:dyDescent="0.25">
      <c r="A129" s="14">
        <v>5</v>
      </c>
      <c r="B129" s="14" t="s">
        <v>18</v>
      </c>
      <c r="C129" s="14" t="s">
        <v>113</v>
      </c>
      <c r="D129" s="14">
        <v>1.308E-2</v>
      </c>
      <c r="E129" s="4">
        <v>41983.299004629633</v>
      </c>
      <c r="F129" s="14" t="s">
        <v>114</v>
      </c>
    </row>
    <row r="130" spans="1:6" x14ac:dyDescent="0.25">
      <c r="A130" s="14">
        <v>5</v>
      </c>
      <c r="B130" s="14" t="s">
        <v>18</v>
      </c>
      <c r="C130" s="14" t="s">
        <v>113</v>
      </c>
      <c r="D130" s="14">
        <v>1.464E-2</v>
      </c>
      <c r="E130" s="14" t="s">
        <v>201</v>
      </c>
      <c r="F130" s="14"/>
    </row>
    <row r="131" spans="1:6" x14ac:dyDescent="0.25">
      <c r="A131" s="14">
        <v>5</v>
      </c>
      <c r="B131" s="14" t="s">
        <v>14</v>
      </c>
      <c r="C131" s="14" t="s">
        <v>113</v>
      </c>
      <c r="D131" s="14">
        <v>2.9409999999999999E-2</v>
      </c>
      <c r="E131" s="14" t="s">
        <v>202</v>
      </c>
      <c r="F131" s="14" t="s">
        <v>114</v>
      </c>
    </row>
    <row r="132" spans="1:6" x14ac:dyDescent="0.25">
      <c r="A132" s="14">
        <v>5</v>
      </c>
      <c r="B132" s="14" t="s">
        <v>105</v>
      </c>
      <c r="C132" s="14" t="s">
        <v>113</v>
      </c>
      <c r="D132" s="14">
        <v>2.3310000000000001E-2</v>
      </c>
      <c r="E132" s="14" t="s">
        <v>203</v>
      </c>
      <c r="F132" s="14" t="s">
        <v>114</v>
      </c>
    </row>
    <row r="133" spans="1:6" x14ac:dyDescent="0.25">
      <c r="A133" s="14">
        <v>5</v>
      </c>
      <c r="B133" s="14" t="s">
        <v>105</v>
      </c>
      <c r="C133" s="14" t="s">
        <v>113</v>
      </c>
      <c r="D133" s="14">
        <v>1.7430000000000001E-2</v>
      </c>
      <c r="E133" s="14" t="s">
        <v>204</v>
      </c>
      <c r="F133" s="14"/>
    </row>
    <row r="134" spans="1:6" x14ac:dyDescent="0.25">
      <c r="A134" s="14">
        <v>5</v>
      </c>
      <c r="B134" s="14" t="s">
        <v>89</v>
      </c>
      <c r="C134" s="14" t="s">
        <v>113</v>
      </c>
      <c r="D134" s="14">
        <v>4.9050000000000003E-2</v>
      </c>
      <c r="E134" s="14" t="s">
        <v>205</v>
      </c>
      <c r="F134" s="14" t="s">
        <v>114</v>
      </c>
    </row>
    <row r="135" spans="1:6" x14ac:dyDescent="0.25">
      <c r="A135" s="14">
        <v>5</v>
      </c>
      <c r="B135" s="14" t="s">
        <v>43</v>
      </c>
      <c r="C135" s="14" t="s">
        <v>113</v>
      </c>
      <c r="D135" s="14">
        <v>1.891E-2</v>
      </c>
      <c r="E135" s="14" t="s">
        <v>206</v>
      </c>
      <c r="F135" s="14" t="s">
        <v>114</v>
      </c>
    </row>
    <row r="136" spans="1:6" x14ac:dyDescent="0.25">
      <c r="A136" s="14">
        <v>5</v>
      </c>
      <c r="B136" s="14" t="s">
        <v>39</v>
      </c>
      <c r="C136" s="14" t="s">
        <v>113</v>
      </c>
      <c r="D136" s="14">
        <v>1.7270000000000001E-2</v>
      </c>
      <c r="E136" s="14" t="s">
        <v>207</v>
      </c>
      <c r="F136" s="14" t="s">
        <v>114</v>
      </c>
    </row>
    <row r="137" spans="1:6" x14ac:dyDescent="0.25">
      <c r="A137" s="14">
        <v>5</v>
      </c>
      <c r="B137" s="14" t="s">
        <v>19</v>
      </c>
      <c r="C137" s="14" t="s">
        <v>113</v>
      </c>
      <c r="D137" s="14">
        <v>2.4629999999999999E-2</v>
      </c>
      <c r="E137" s="14" t="s">
        <v>208</v>
      </c>
      <c r="F137" s="14" t="s">
        <v>114</v>
      </c>
    </row>
    <row r="138" spans="1:6" x14ac:dyDescent="0.25">
      <c r="A138" s="14">
        <v>5</v>
      </c>
      <c r="B138" s="14" t="s">
        <v>19</v>
      </c>
      <c r="C138" s="14" t="s">
        <v>113</v>
      </c>
      <c r="D138" s="14">
        <v>2.656E-2</v>
      </c>
      <c r="E138" s="14" t="s">
        <v>209</v>
      </c>
      <c r="F138" s="14"/>
    </row>
    <row r="139" spans="1:6" x14ac:dyDescent="0.25">
      <c r="A139" s="14">
        <v>5</v>
      </c>
      <c r="B139" s="14" t="s">
        <v>19</v>
      </c>
      <c r="C139" s="14" t="s">
        <v>113</v>
      </c>
      <c r="D139" s="14">
        <v>1.7610000000000001E-2</v>
      </c>
      <c r="E139" s="14" t="s">
        <v>210</v>
      </c>
      <c r="F139" s="14"/>
    </row>
    <row r="140" spans="1:6" x14ac:dyDescent="0.25">
      <c r="A140" s="14">
        <v>5</v>
      </c>
      <c r="B140" s="14" t="s">
        <v>109</v>
      </c>
      <c r="C140" s="14" t="s">
        <v>113</v>
      </c>
      <c r="D140" s="14">
        <v>2.0920000000000001E-2</v>
      </c>
      <c r="E140" s="14" t="s">
        <v>211</v>
      </c>
      <c r="F140" s="14" t="s">
        <v>114</v>
      </c>
    </row>
    <row r="141" spans="1:6" x14ac:dyDescent="0.25">
      <c r="A141" s="14">
        <v>5</v>
      </c>
      <c r="B141" s="14" t="s">
        <v>102</v>
      </c>
      <c r="C141" s="14" t="s">
        <v>113</v>
      </c>
      <c r="D141" s="14">
        <v>2.2419999999999999E-2</v>
      </c>
      <c r="E141" s="14" t="s">
        <v>212</v>
      </c>
      <c r="F141" s="14" t="s">
        <v>114</v>
      </c>
    </row>
    <row r="142" spans="1:6" x14ac:dyDescent="0.25">
      <c r="A142" s="14">
        <v>5</v>
      </c>
      <c r="B142" s="14" t="s">
        <v>100</v>
      </c>
      <c r="C142" s="14" t="s">
        <v>113</v>
      </c>
      <c r="D142" s="14">
        <v>1.804E-2</v>
      </c>
      <c r="E142" s="14" t="s">
        <v>213</v>
      </c>
      <c r="F142" s="14" t="s">
        <v>114</v>
      </c>
    </row>
    <row r="143" spans="1:6" x14ac:dyDescent="0.25">
      <c r="A143" s="14">
        <v>5</v>
      </c>
      <c r="B143" s="14" t="s">
        <v>100</v>
      </c>
      <c r="C143" s="14" t="s">
        <v>113</v>
      </c>
      <c r="D143" s="14">
        <v>1.7840000000000002E-2</v>
      </c>
      <c r="E143" s="14" t="s">
        <v>214</v>
      </c>
      <c r="F143" s="14"/>
    </row>
    <row r="144" spans="1:6" x14ac:dyDescent="0.25">
      <c r="A144" s="14">
        <v>5</v>
      </c>
      <c r="B144" s="14" t="s">
        <v>106</v>
      </c>
      <c r="C144" s="14" t="s">
        <v>113</v>
      </c>
      <c r="D144" s="14">
        <v>1.5769999999999999E-2</v>
      </c>
      <c r="E144" s="14" t="s">
        <v>215</v>
      </c>
      <c r="F144" s="14" t="s">
        <v>114</v>
      </c>
    </row>
    <row r="145" spans="1:6" x14ac:dyDescent="0.25">
      <c r="A145" s="14">
        <v>5</v>
      </c>
      <c r="B145" s="14" t="s">
        <v>104</v>
      </c>
      <c r="C145" s="14" t="s">
        <v>113</v>
      </c>
      <c r="D145" s="14">
        <v>1.5219999999999999E-2</v>
      </c>
      <c r="E145" s="14" t="s">
        <v>216</v>
      </c>
      <c r="F145" s="14" t="s">
        <v>114</v>
      </c>
    </row>
    <row r="146" spans="1:6" x14ac:dyDescent="0.25">
      <c r="A146" s="14">
        <v>5</v>
      </c>
      <c r="B146" s="14" t="s">
        <v>103</v>
      </c>
      <c r="C146" s="14" t="s">
        <v>113</v>
      </c>
      <c r="D146" s="14">
        <v>1.7600000000000001E-2</v>
      </c>
      <c r="E146" s="4">
        <v>41983.926921296297</v>
      </c>
      <c r="F146" s="14" t="s">
        <v>114</v>
      </c>
    </row>
    <row r="147" spans="1:6" x14ac:dyDescent="0.25">
      <c r="A147" s="14">
        <v>5</v>
      </c>
      <c r="B147" s="14" t="s">
        <v>103</v>
      </c>
      <c r="C147" s="14" t="s">
        <v>113</v>
      </c>
      <c r="D147" s="14">
        <v>1.486E-2</v>
      </c>
      <c r="E147" s="14" t="s">
        <v>217</v>
      </c>
      <c r="F147" s="14"/>
    </row>
    <row r="148" spans="1:6" x14ac:dyDescent="0.25">
      <c r="A148" s="14">
        <v>5</v>
      </c>
      <c r="B148" s="14" t="s">
        <v>50</v>
      </c>
      <c r="C148" s="14" t="s">
        <v>113</v>
      </c>
      <c r="D148" s="14">
        <v>1.7829999999999999E-2</v>
      </c>
      <c r="E148" s="14" t="s">
        <v>218</v>
      </c>
      <c r="F148" s="14" t="s">
        <v>114</v>
      </c>
    </row>
    <row r="149" spans="1:6" x14ac:dyDescent="0.25">
      <c r="A149" s="14">
        <v>5</v>
      </c>
      <c r="B149" s="14" t="s">
        <v>20</v>
      </c>
      <c r="C149" s="14" t="s">
        <v>113</v>
      </c>
      <c r="D149" s="14">
        <v>1.427E-2</v>
      </c>
      <c r="E149" s="14" t="s">
        <v>219</v>
      </c>
      <c r="F149" s="14" t="s">
        <v>114</v>
      </c>
    </row>
    <row r="150" spans="1:6" x14ac:dyDescent="0.25">
      <c r="A150" s="14">
        <v>5</v>
      </c>
      <c r="B150" s="14" t="s">
        <v>32</v>
      </c>
      <c r="C150" s="14" t="s">
        <v>113</v>
      </c>
      <c r="D150" s="14">
        <v>0.11683</v>
      </c>
      <c r="E150" s="14" t="s">
        <v>220</v>
      </c>
      <c r="F150" s="14" t="s">
        <v>114</v>
      </c>
    </row>
    <row r="151" spans="1:6" x14ac:dyDescent="0.25">
      <c r="A151" s="14">
        <v>5</v>
      </c>
      <c r="B151" s="14" t="s">
        <v>32</v>
      </c>
      <c r="C151" s="14" t="s">
        <v>113</v>
      </c>
      <c r="D151" s="14">
        <v>1.6590000000000001E-2</v>
      </c>
      <c r="E151" s="14" t="s">
        <v>221</v>
      </c>
      <c r="F151" s="14"/>
    </row>
    <row r="152" spans="1:6" x14ac:dyDescent="0.25">
      <c r="A152" s="14">
        <v>6</v>
      </c>
      <c r="B152" s="14" t="s">
        <v>23</v>
      </c>
      <c r="C152" s="14" t="s">
        <v>113</v>
      </c>
      <c r="D152" s="14">
        <v>4.1669999999999999E-2</v>
      </c>
      <c r="E152" s="14" t="s">
        <v>222</v>
      </c>
      <c r="F152" s="14" t="s">
        <v>114</v>
      </c>
    </row>
    <row r="153" spans="1:6" x14ac:dyDescent="0.25">
      <c r="A153" s="14">
        <v>6</v>
      </c>
      <c r="B153" s="14" t="s">
        <v>90</v>
      </c>
      <c r="C153" s="14" t="s">
        <v>113</v>
      </c>
      <c r="D153" s="14">
        <v>87.536829999999995</v>
      </c>
      <c r="E153" s="14" t="s">
        <v>223</v>
      </c>
      <c r="F153" s="14" t="s">
        <v>114</v>
      </c>
    </row>
    <row r="154" spans="1:6" x14ac:dyDescent="0.25">
      <c r="A154" s="14">
        <v>6</v>
      </c>
      <c r="B154" s="14" t="s">
        <v>90</v>
      </c>
      <c r="C154" s="14" t="s">
        <v>113</v>
      </c>
      <c r="D154" s="14">
        <v>2.2849999999999999E-2</v>
      </c>
      <c r="E154" s="14" t="s">
        <v>224</v>
      </c>
      <c r="F154" s="14"/>
    </row>
    <row r="155" spans="1:6" x14ac:dyDescent="0.25">
      <c r="A155" s="14">
        <v>6</v>
      </c>
      <c r="B155" s="14" t="s">
        <v>90</v>
      </c>
      <c r="C155" s="14" t="s">
        <v>113</v>
      </c>
      <c r="D155" s="14">
        <v>2.3720000000000001E-2</v>
      </c>
      <c r="E155" s="14" t="s">
        <v>225</v>
      </c>
      <c r="F155" s="14"/>
    </row>
    <row r="156" spans="1:6" x14ac:dyDescent="0.25">
      <c r="A156" s="14">
        <v>6</v>
      </c>
      <c r="B156" s="14" t="s">
        <v>34</v>
      </c>
      <c r="C156" s="14" t="s">
        <v>113</v>
      </c>
      <c r="D156" s="14">
        <v>1.5129999999999999E-2</v>
      </c>
      <c r="E156" s="14" t="s">
        <v>226</v>
      </c>
      <c r="F156" s="14" t="s">
        <v>114</v>
      </c>
    </row>
    <row r="157" spans="1:6" x14ac:dyDescent="0.25">
      <c r="A157" s="14">
        <v>6</v>
      </c>
      <c r="B157" s="14" t="s">
        <v>99</v>
      </c>
      <c r="C157" s="14" t="s">
        <v>113</v>
      </c>
      <c r="D157" s="14">
        <v>1.307E-2</v>
      </c>
      <c r="E157" s="14" t="s">
        <v>227</v>
      </c>
      <c r="F157" s="14" t="s">
        <v>114</v>
      </c>
    </row>
    <row r="158" spans="1:6" x14ac:dyDescent="0.25">
      <c r="A158" s="14">
        <v>6</v>
      </c>
      <c r="B158" s="14" t="s">
        <v>96</v>
      </c>
      <c r="C158" s="14" t="s">
        <v>113</v>
      </c>
      <c r="D158" s="14">
        <v>1.231E-2</v>
      </c>
      <c r="E158" s="14" t="s">
        <v>228</v>
      </c>
      <c r="F158" s="14" t="s">
        <v>114</v>
      </c>
    </row>
    <row r="159" spans="1:6" x14ac:dyDescent="0.25">
      <c r="A159" s="14">
        <v>6</v>
      </c>
      <c r="B159" s="14" t="s">
        <v>15</v>
      </c>
      <c r="C159" s="14" t="s">
        <v>113</v>
      </c>
      <c r="D159" s="14">
        <v>1.669E-2</v>
      </c>
      <c r="E159" s="14" t="s">
        <v>229</v>
      </c>
      <c r="F159" s="14" t="s">
        <v>114</v>
      </c>
    </row>
    <row r="160" spans="1:6" x14ac:dyDescent="0.25">
      <c r="A160" s="14">
        <v>6</v>
      </c>
      <c r="B160" s="14" t="s">
        <v>101</v>
      </c>
      <c r="C160" s="14" t="s">
        <v>113</v>
      </c>
      <c r="D160" s="14">
        <v>1.242E-2</v>
      </c>
      <c r="E160" s="14" t="s">
        <v>230</v>
      </c>
      <c r="F160" s="14" t="s">
        <v>114</v>
      </c>
    </row>
    <row r="161" spans="1:6" x14ac:dyDescent="0.25">
      <c r="A161" s="14">
        <v>6</v>
      </c>
      <c r="B161" s="14" t="s">
        <v>18</v>
      </c>
      <c r="C161" s="14" t="s">
        <v>113</v>
      </c>
      <c r="D161" s="14">
        <v>1.3350000000000001E-2</v>
      </c>
      <c r="E161" s="14" t="s">
        <v>231</v>
      </c>
      <c r="F161" s="14" t="s">
        <v>114</v>
      </c>
    </row>
    <row r="162" spans="1:6" x14ac:dyDescent="0.25">
      <c r="A162" s="14">
        <v>6</v>
      </c>
      <c r="B162" s="14" t="s">
        <v>105</v>
      </c>
      <c r="C162" s="14" t="s">
        <v>113</v>
      </c>
      <c r="D162" s="14">
        <v>2.0029999999999999E-2</v>
      </c>
      <c r="E162" s="14" t="s">
        <v>232</v>
      </c>
      <c r="F162" s="14" t="s">
        <v>114</v>
      </c>
    </row>
    <row r="163" spans="1:6" x14ac:dyDescent="0.25">
      <c r="A163" s="14">
        <v>6</v>
      </c>
      <c r="B163" s="14" t="s">
        <v>89</v>
      </c>
      <c r="C163" s="14" t="s">
        <v>113</v>
      </c>
      <c r="D163" s="14">
        <v>3.415E-2</v>
      </c>
      <c r="E163" s="14" t="s">
        <v>233</v>
      </c>
      <c r="F163" s="14" t="s">
        <v>114</v>
      </c>
    </row>
    <row r="164" spans="1:6" x14ac:dyDescent="0.25">
      <c r="A164" s="14">
        <v>6</v>
      </c>
      <c r="B164" s="14" t="s">
        <v>43</v>
      </c>
      <c r="C164" s="14" t="s">
        <v>113</v>
      </c>
      <c r="D164" s="14">
        <v>1.737E-2</v>
      </c>
      <c r="E164" s="14" t="s">
        <v>234</v>
      </c>
      <c r="F164" s="14" t="s">
        <v>114</v>
      </c>
    </row>
    <row r="165" spans="1:6" x14ac:dyDescent="0.25">
      <c r="A165" s="14">
        <v>6</v>
      </c>
      <c r="B165" s="14" t="s">
        <v>39</v>
      </c>
      <c r="C165" s="14" t="s">
        <v>113</v>
      </c>
      <c r="D165" s="14">
        <v>1.6299999999999999E-2</v>
      </c>
      <c r="E165" s="14" t="s">
        <v>235</v>
      </c>
      <c r="F165" s="14" t="s">
        <v>114</v>
      </c>
    </row>
    <row r="166" spans="1:6" x14ac:dyDescent="0.25">
      <c r="A166" s="14">
        <v>6</v>
      </c>
      <c r="B166" s="14" t="s">
        <v>19</v>
      </c>
      <c r="C166" s="14" t="s">
        <v>113</v>
      </c>
      <c r="D166" s="14">
        <v>1.7749999999999998E-2</v>
      </c>
      <c r="E166" s="14" t="s">
        <v>236</v>
      </c>
      <c r="F166" s="14" t="s">
        <v>114</v>
      </c>
    </row>
    <row r="167" spans="1:6" x14ac:dyDescent="0.25">
      <c r="A167" s="14">
        <v>6</v>
      </c>
      <c r="B167" s="14" t="s">
        <v>109</v>
      </c>
      <c r="C167" s="14" t="s">
        <v>113</v>
      </c>
      <c r="D167" s="14">
        <v>1.8880000000000001E-2</v>
      </c>
      <c r="E167" s="14" t="s">
        <v>237</v>
      </c>
      <c r="F167" s="14" t="s">
        <v>114</v>
      </c>
    </row>
    <row r="168" spans="1:6" x14ac:dyDescent="0.25">
      <c r="A168" s="14">
        <v>6</v>
      </c>
      <c r="B168" s="14" t="s">
        <v>102</v>
      </c>
      <c r="C168" s="14" t="s">
        <v>113</v>
      </c>
      <c r="D168" s="14">
        <v>2.3120000000000002E-2</v>
      </c>
      <c r="E168" s="14" t="s">
        <v>238</v>
      </c>
      <c r="F168" s="14" t="s">
        <v>114</v>
      </c>
    </row>
    <row r="169" spans="1:6" x14ac:dyDescent="0.25">
      <c r="A169" s="14">
        <v>6</v>
      </c>
      <c r="B169" s="14" t="s">
        <v>100</v>
      </c>
      <c r="C169" s="14" t="s">
        <v>113</v>
      </c>
      <c r="D169" s="14">
        <v>1.745E-2</v>
      </c>
      <c r="E169" s="14" t="s">
        <v>239</v>
      </c>
      <c r="F169" s="14" t="s">
        <v>114</v>
      </c>
    </row>
    <row r="170" spans="1:6" x14ac:dyDescent="0.25">
      <c r="A170" s="14">
        <v>6</v>
      </c>
      <c r="B170" s="14" t="s">
        <v>104</v>
      </c>
      <c r="C170" s="14" t="s">
        <v>113</v>
      </c>
      <c r="D170" s="14">
        <v>1.468E-2</v>
      </c>
      <c r="E170" s="14" t="s">
        <v>240</v>
      </c>
      <c r="F170" s="14" t="s">
        <v>114</v>
      </c>
    </row>
    <row r="171" spans="1:6" x14ac:dyDescent="0.25">
      <c r="A171" s="14">
        <v>6</v>
      </c>
      <c r="B171" s="14" t="s">
        <v>104</v>
      </c>
      <c r="C171" s="14" t="s">
        <v>113</v>
      </c>
      <c r="D171" s="14">
        <v>1.487E-2</v>
      </c>
      <c r="E171" s="14" t="s">
        <v>241</v>
      </c>
      <c r="F171" s="14"/>
    </row>
    <row r="172" spans="1:6" x14ac:dyDescent="0.25">
      <c r="A172" s="14">
        <v>6</v>
      </c>
      <c r="B172" s="14" t="s">
        <v>103</v>
      </c>
      <c r="C172" s="14" t="s">
        <v>113</v>
      </c>
      <c r="D172" s="14">
        <v>1.54E-2</v>
      </c>
      <c r="E172" s="14" t="s">
        <v>242</v>
      </c>
      <c r="F172" s="14" t="s">
        <v>114</v>
      </c>
    </row>
    <row r="173" spans="1:6" x14ac:dyDescent="0.25">
      <c r="A173" s="14">
        <v>6</v>
      </c>
      <c r="B173" s="14" t="s">
        <v>103</v>
      </c>
      <c r="C173" s="14" t="s">
        <v>113</v>
      </c>
      <c r="D173" s="14">
        <v>1.4760000000000001E-2</v>
      </c>
      <c r="E173" s="14" t="s">
        <v>243</v>
      </c>
      <c r="F173" s="14"/>
    </row>
    <row r="174" spans="1:6" x14ac:dyDescent="0.25">
      <c r="A174" s="14">
        <v>6</v>
      </c>
      <c r="B174" s="14" t="s">
        <v>103</v>
      </c>
      <c r="C174" s="14" t="s">
        <v>113</v>
      </c>
      <c r="D174" s="14">
        <v>1.431E-2</v>
      </c>
      <c r="E174" s="14" t="s">
        <v>244</v>
      </c>
      <c r="F174" s="14"/>
    </row>
    <row r="175" spans="1:6" x14ac:dyDescent="0.25">
      <c r="A175" s="14">
        <v>6</v>
      </c>
      <c r="B175" s="14" t="s">
        <v>103</v>
      </c>
      <c r="C175" s="14" t="s">
        <v>113</v>
      </c>
      <c r="D175" s="14">
        <v>1.4319999999999999E-2</v>
      </c>
      <c r="E175" s="14" t="s">
        <v>245</v>
      </c>
      <c r="F175" s="14"/>
    </row>
    <row r="176" spans="1:6" x14ac:dyDescent="0.25">
      <c r="A176" s="14">
        <v>6</v>
      </c>
      <c r="B176" s="14" t="s">
        <v>50</v>
      </c>
      <c r="C176" s="14" t="s">
        <v>113</v>
      </c>
      <c r="D176" s="14">
        <v>1.6799999999999999E-2</v>
      </c>
      <c r="E176" s="14" t="s">
        <v>246</v>
      </c>
      <c r="F176" s="14" t="s">
        <v>114</v>
      </c>
    </row>
    <row r="177" spans="1:6" x14ac:dyDescent="0.25">
      <c r="A177" s="14">
        <v>6</v>
      </c>
      <c r="B177" s="14" t="s">
        <v>20</v>
      </c>
      <c r="C177" s="14" t="s">
        <v>113</v>
      </c>
      <c r="D177" s="14">
        <v>1.413E-2</v>
      </c>
      <c r="E177" s="14" t="s">
        <v>247</v>
      </c>
      <c r="F177" s="14" t="s">
        <v>114</v>
      </c>
    </row>
    <row r="178" spans="1:6" x14ac:dyDescent="0.25">
      <c r="A178" s="14">
        <v>6</v>
      </c>
      <c r="B178" s="14" t="s">
        <v>32</v>
      </c>
      <c r="C178" s="14" t="s">
        <v>113</v>
      </c>
      <c r="D178" s="14">
        <v>1.6670000000000001E-2</v>
      </c>
      <c r="E178" s="14" t="s">
        <v>248</v>
      </c>
      <c r="F178" s="14" t="s">
        <v>114</v>
      </c>
    </row>
    <row r="179" spans="1:6" x14ac:dyDescent="0.25">
      <c r="A179" s="14">
        <v>7</v>
      </c>
      <c r="B179" s="14" t="s">
        <v>23</v>
      </c>
      <c r="C179" s="14" t="s">
        <v>113</v>
      </c>
      <c r="D179" s="14">
        <v>3.2239999999999998E-2</v>
      </c>
      <c r="E179" s="4">
        <v>41650.203067129631</v>
      </c>
      <c r="F179" s="14" t="s">
        <v>114</v>
      </c>
    </row>
    <row r="180" spans="1:6" x14ac:dyDescent="0.25">
      <c r="A180" s="14">
        <v>7</v>
      </c>
      <c r="B180" s="14" t="s">
        <v>90</v>
      </c>
      <c r="C180" s="14" t="s">
        <v>113</v>
      </c>
      <c r="D180" s="14">
        <v>0.11523</v>
      </c>
      <c r="E180" s="14" t="s">
        <v>249</v>
      </c>
      <c r="F180" s="14" t="s">
        <v>114</v>
      </c>
    </row>
    <row r="181" spans="1:6" x14ac:dyDescent="0.25">
      <c r="A181" s="14">
        <v>7</v>
      </c>
      <c r="B181" s="14" t="s">
        <v>90</v>
      </c>
      <c r="C181" s="14" t="s">
        <v>113</v>
      </c>
      <c r="D181" s="14">
        <v>2.9829999999999999E-2</v>
      </c>
      <c r="E181" s="14" t="s">
        <v>250</v>
      </c>
      <c r="F181" s="14"/>
    </row>
    <row r="182" spans="1:6" x14ac:dyDescent="0.25">
      <c r="A182" s="14">
        <v>7</v>
      </c>
      <c r="B182" s="14" t="s">
        <v>34</v>
      </c>
      <c r="C182" s="14" t="s">
        <v>113</v>
      </c>
      <c r="D182" s="14">
        <v>1.508E-2</v>
      </c>
      <c r="E182" s="14" t="s">
        <v>251</v>
      </c>
      <c r="F182" s="14" t="s">
        <v>114</v>
      </c>
    </row>
    <row r="183" spans="1:6" x14ac:dyDescent="0.25">
      <c r="A183" s="14">
        <v>7</v>
      </c>
      <c r="B183" s="14" t="s">
        <v>99</v>
      </c>
      <c r="C183" s="14" t="s">
        <v>113</v>
      </c>
      <c r="D183" s="14">
        <v>1.323E-2</v>
      </c>
      <c r="E183" s="4">
        <v>41650.024386574078</v>
      </c>
      <c r="F183" s="14" t="s">
        <v>114</v>
      </c>
    </row>
    <row r="184" spans="1:6" x14ac:dyDescent="0.25">
      <c r="A184" s="14">
        <v>7</v>
      </c>
      <c r="B184" s="14" t="s">
        <v>96</v>
      </c>
      <c r="C184" s="14" t="s">
        <v>113</v>
      </c>
      <c r="D184" s="14">
        <v>1.2449999999999999E-2</v>
      </c>
      <c r="E184" s="14" t="s">
        <v>252</v>
      </c>
      <c r="F184" s="14" t="s">
        <v>114</v>
      </c>
    </row>
    <row r="185" spans="1:6" x14ac:dyDescent="0.25">
      <c r="A185" s="14">
        <v>7</v>
      </c>
      <c r="B185" s="14" t="s">
        <v>15</v>
      </c>
      <c r="C185" s="14" t="s">
        <v>113</v>
      </c>
      <c r="D185" s="14">
        <v>1.498E-2</v>
      </c>
      <c r="E185" s="14" t="s">
        <v>253</v>
      </c>
      <c r="F185" s="14" t="s">
        <v>114</v>
      </c>
    </row>
    <row r="186" spans="1:6" x14ac:dyDescent="0.25">
      <c r="A186" s="14">
        <v>7</v>
      </c>
      <c r="B186" s="14" t="s">
        <v>101</v>
      </c>
      <c r="C186" s="14" t="s">
        <v>113</v>
      </c>
      <c r="D186" s="14">
        <v>1.2359999999999999E-2</v>
      </c>
      <c r="E186" s="14" t="s">
        <v>254</v>
      </c>
      <c r="F186" s="14" t="s">
        <v>114</v>
      </c>
    </row>
    <row r="187" spans="1:6" x14ac:dyDescent="0.25">
      <c r="A187" s="14">
        <v>7</v>
      </c>
      <c r="B187" s="14" t="s">
        <v>18</v>
      </c>
      <c r="C187" s="14" t="s">
        <v>113</v>
      </c>
      <c r="D187" s="14">
        <v>1.3350000000000001E-2</v>
      </c>
      <c r="E187" s="14" t="s">
        <v>255</v>
      </c>
      <c r="F187" s="14" t="s">
        <v>114</v>
      </c>
    </row>
    <row r="188" spans="1:6" x14ac:dyDescent="0.25">
      <c r="A188" s="14">
        <v>7</v>
      </c>
      <c r="B188" s="14" t="s">
        <v>18</v>
      </c>
      <c r="C188" s="14" t="s">
        <v>113</v>
      </c>
      <c r="D188" s="14">
        <v>1.325E-2</v>
      </c>
      <c r="E188" s="14" t="s">
        <v>256</v>
      </c>
      <c r="F188" s="14"/>
    </row>
    <row r="189" spans="1:6" x14ac:dyDescent="0.25">
      <c r="A189" s="14">
        <v>7</v>
      </c>
      <c r="B189" s="14" t="s">
        <v>105</v>
      </c>
      <c r="C189" s="14" t="s">
        <v>113</v>
      </c>
      <c r="D189" s="14">
        <v>7.2620000000000004E-2</v>
      </c>
      <c r="E189" s="4">
        <v>41650.166203703702</v>
      </c>
      <c r="F189" s="14" t="s">
        <v>114</v>
      </c>
    </row>
    <row r="190" spans="1:6" x14ac:dyDescent="0.25">
      <c r="A190" s="14">
        <v>7</v>
      </c>
      <c r="B190" s="14" t="s">
        <v>43</v>
      </c>
      <c r="C190" s="14" t="s">
        <v>113</v>
      </c>
      <c r="D190" s="14">
        <v>2.0729999999999998E-2</v>
      </c>
      <c r="E190" s="14" t="s">
        <v>257</v>
      </c>
      <c r="F190" s="14" t="s">
        <v>114</v>
      </c>
    </row>
    <row r="191" spans="1:6" x14ac:dyDescent="0.25">
      <c r="A191" s="14">
        <v>7</v>
      </c>
      <c r="B191" s="14" t="s">
        <v>39</v>
      </c>
      <c r="C191" s="14" t="s">
        <v>113</v>
      </c>
      <c r="D191" s="14">
        <v>2.7459999999999998E-2</v>
      </c>
      <c r="E191" s="14" t="s">
        <v>258</v>
      </c>
      <c r="F191" s="14" t="s">
        <v>114</v>
      </c>
    </row>
    <row r="192" spans="1:6" x14ac:dyDescent="0.25">
      <c r="A192" s="14">
        <v>7</v>
      </c>
      <c r="B192" s="14" t="s">
        <v>19</v>
      </c>
      <c r="C192" s="14" t="s">
        <v>113</v>
      </c>
      <c r="D192" s="14">
        <v>1.7670000000000002E-2</v>
      </c>
      <c r="E192" s="14" t="s">
        <v>259</v>
      </c>
      <c r="F192" s="14" t="s">
        <v>114</v>
      </c>
    </row>
    <row r="193" spans="1:6" x14ac:dyDescent="0.25">
      <c r="A193" s="14">
        <v>7</v>
      </c>
      <c r="B193" s="14" t="s">
        <v>109</v>
      </c>
      <c r="C193" s="14" t="s">
        <v>115</v>
      </c>
      <c r="D193" s="14"/>
      <c r="E193" s="4">
        <v>41650.123159722221</v>
      </c>
      <c r="F193" s="14"/>
    </row>
    <row r="194" spans="1:6" x14ac:dyDescent="0.25">
      <c r="A194" s="14">
        <v>7</v>
      </c>
      <c r="B194" s="14" t="s">
        <v>102</v>
      </c>
      <c r="C194" s="14" t="s">
        <v>113</v>
      </c>
      <c r="D194" s="14">
        <v>2.077E-2</v>
      </c>
      <c r="E194" s="14" t="s">
        <v>260</v>
      </c>
      <c r="F194" s="14" t="s">
        <v>114</v>
      </c>
    </row>
    <row r="195" spans="1:6" x14ac:dyDescent="0.25">
      <c r="A195" s="14">
        <v>7</v>
      </c>
      <c r="B195" s="14" t="s">
        <v>100</v>
      </c>
      <c r="C195" s="14" t="s">
        <v>113</v>
      </c>
      <c r="D195" s="14">
        <v>1.7819999999999999E-2</v>
      </c>
      <c r="E195" s="14" t="s">
        <v>261</v>
      </c>
      <c r="F195" s="14" t="s">
        <v>114</v>
      </c>
    </row>
    <row r="196" spans="1:6" x14ac:dyDescent="0.25">
      <c r="A196" s="14">
        <v>7</v>
      </c>
      <c r="B196" s="14" t="s">
        <v>106</v>
      </c>
      <c r="C196" s="14" t="s">
        <v>113</v>
      </c>
      <c r="D196" s="14">
        <v>1.5520000000000001E-2</v>
      </c>
      <c r="E196" s="4">
        <v>41650.102673611109</v>
      </c>
      <c r="F196" s="14"/>
    </row>
    <row r="197" spans="1:6" x14ac:dyDescent="0.25">
      <c r="A197" s="14">
        <v>7</v>
      </c>
      <c r="B197" s="14" t="s">
        <v>106</v>
      </c>
      <c r="C197" s="14" t="s">
        <v>113</v>
      </c>
      <c r="D197" s="14">
        <v>1.5709999999999998E-2</v>
      </c>
      <c r="E197" s="14" t="s">
        <v>262</v>
      </c>
      <c r="F197" s="14" t="s">
        <v>114</v>
      </c>
    </row>
    <row r="198" spans="1:6" x14ac:dyDescent="0.25">
      <c r="A198" s="14">
        <v>7</v>
      </c>
      <c r="B198" s="14" t="s">
        <v>104</v>
      </c>
      <c r="C198" s="14" t="s">
        <v>113</v>
      </c>
      <c r="D198" s="14">
        <v>1.4840000000000001E-2</v>
      </c>
      <c r="E198" s="14" t="s">
        <v>263</v>
      </c>
      <c r="F198" s="14" t="s">
        <v>114</v>
      </c>
    </row>
    <row r="199" spans="1:6" x14ac:dyDescent="0.25">
      <c r="A199" s="14">
        <v>7</v>
      </c>
      <c r="B199" s="14" t="s">
        <v>104</v>
      </c>
      <c r="C199" s="14" t="s">
        <v>113</v>
      </c>
      <c r="D199" s="14">
        <v>1.813E-2</v>
      </c>
      <c r="E199" s="14" t="s">
        <v>264</v>
      </c>
      <c r="F199" s="14"/>
    </row>
    <row r="200" spans="1:6" x14ac:dyDescent="0.25">
      <c r="A200" s="14">
        <v>7</v>
      </c>
      <c r="B200" s="14" t="s">
        <v>104</v>
      </c>
      <c r="C200" s="14" t="s">
        <v>113</v>
      </c>
      <c r="D200" s="14">
        <v>1.495E-2</v>
      </c>
      <c r="E200" s="14" t="s">
        <v>265</v>
      </c>
      <c r="F200" s="14"/>
    </row>
    <row r="201" spans="1:6" x14ac:dyDescent="0.25">
      <c r="A201" s="14">
        <v>7</v>
      </c>
      <c r="B201" s="14" t="s">
        <v>103</v>
      </c>
      <c r="C201" s="14" t="s">
        <v>113</v>
      </c>
      <c r="D201" s="14">
        <v>1.41E-2</v>
      </c>
      <c r="E201" s="14" t="s">
        <v>266</v>
      </c>
      <c r="F201" s="14" t="s">
        <v>114</v>
      </c>
    </row>
    <row r="202" spans="1:6" x14ac:dyDescent="0.25">
      <c r="A202" s="14">
        <v>7</v>
      </c>
      <c r="B202" s="14" t="s">
        <v>50</v>
      </c>
      <c r="C202" s="14" t="s">
        <v>113</v>
      </c>
      <c r="D202" s="14">
        <v>1.8790000000000001E-2</v>
      </c>
      <c r="E202" s="14" t="s">
        <v>267</v>
      </c>
      <c r="F202" s="14" t="s">
        <v>114</v>
      </c>
    </row>
    <row r="203" spans="1:6" x14ac:dyDescent="0.25">
      <c r="A203" s="14">
        <v>7</v>
      </c>
      <c r="B203" s="14" t="s">
        <v>20</v>
      </c>
      <c r="C203" s="14" t="s">
        <v>113</v>
      </c>
      <c r="D203" s="14">
        <v>1.5559999999999999E-2</v>
      </c>
      <c r="E203" s="14" t="s">
        <v>268</v>
      </c>
      <c r="F203" s="14" t="s">
        <v>114</v>
      </c>
    </row>
    <row r="204" spans="1:6" x14ac:dyDescent="0.25">
      <c r="A204" s="14">
        <v>7</v>
      </c>
      <c r="B204" s="14" t="s">
        <v>32</v>
      </c>
      <c r="C204" s="14" t="s">
        <v>113</v>
      </c>
      <c r="D204" s="14">
        <v>1.6219999999999998E-2</v>
      </c>
      <c r="E204" s="14" t="s">
        <v>269</v>
      </c>
      <c r="F204" s="14" t="s">
        <v>114</v>
      </c>
    </row>
    <row r="205" spans="1:6" x14ac:dyDescent="0.25">
      <c r="A205" s="14">
        <v>8</v>
      </c>
      <c r="B205" s="14" t="s">
        <v>23</v>
      </c>
      <c r="C205" s="14" t="s">
        <v>113</v>
      </c>
      <c r="D205" s="14">
        <v>3.1980000000000001E-2</v>
      </c>
      <c r="E205" s="4">
        <v>41862.177395833336</v>
      </c>
      <c r="F205" s="14" t="s">
        <v>114</v>
      </c>
    </row>
    <row r="206" spans="1:6" x14ac:dyDescent="0.25">
      <c r="A206" s="14">
        <v>8</v>
      </c>
      <c r="B206" s="14" t="s">
        <v>90</v>
      </c>
      <c r="C206" s="14" t="s">
        <v>113</v>
      </c>
      <c r="D206" s="14">
        <v>2.639E-2</v>
      </c>
      <c r="E206" s="4">
        <v>41709.447002314817</v>
      </c>
      <c r="F206" s="14" t="s">
        <v>114</v>
      </c>
    </row>
    <row r="207" spans="1:6" x14ac:dyDescent="0.25">
      <c r="A207" s="14">
        <v>8</v>
      </c>
      <c r="B207" s="14" t="s">
        <v>90</v>
      </c>
      <c r="C207" s="14" t="s">
        <v>113</v>
      </c>
      <c r="D207" s="14">
        <v>2.3449999999999999E-2</v>
      </c>
      <c r="E207" s="4">
        <v>41740.489293981482</v>
      </c>
      <c r="F207" s="14"/>
    </row>
    <row r="208" spans="1:6" x14ac:dyDescent="0.25">
      <c r="A208" s="14">
        <v>8</v>
      </c>
      <c r="B208" s="14" t="s">
        <v>90</v>
      </c>
      <c r="C208" s="14" t="s">
        <v>113</v>
      </c>
      <c r="D208" s="14">
        <v>4.9189999999999998E-2</v>
      </c>
      <c r="E208" s="4">
        <v>41770.162581018521</v>
      </c>
      <c r="F208" s="14"/>
    </row>
    <row r="209" spans="1:6" x14ac:dyDescent="0.25">
      <c r="A209" s="14">
        <v>8</v>
      </c>
      <c r="B209" s="14" t="s">
        <v>34</v>
      </c>
      <c r="C209" s="14" t="s">
        <v>113</v>
      </c>
      <c r="D209" s="14">
        <v>1.533E-2</v>
      </c>
      <c r="E209" s="4">
        <v>41831.04550925926</v>
      </c>
      <c r="F209" s="14" t="s">
        <v>114</v>
      </c>
    </row>
    <row r="210" spans="1:6" x14ac:dyDescent="0.25">
      <c r="A210" s="14">
        <v>8</v>
      </c>
      <c r="B210" s="14" t="s">
        <v>99</v>
      </c>
      <c r="C210" s="14" t="s">
        <v>113</v>
      </c>
      <c r="D210" s="14">
        <v>1.1860000000000001E-2</v>
      </c>
      <c r="E210" s="4">
        <v>41831.937303240738</v>
      </c>
      <c r="F210" s="14" t="s">
        <v>114</v>
      </c>
    </row>
    <row r="211" spans="1:6" x14ac:dyDescent="0.25">
      <c r="A211" s="14">
        <v>8</v>
      </c>
      <c r="B211" s="14" t="s">
        <v>96</v>
      </c>
      <c r="C211" s="14" t="s">
        <v>113</v>
      </c>
      <c r="D211" s="14">
        <v>1.1690000000000001E-2</v>
      </c>
      <c r="E211" s="4">
        <v>41831.448645833334</v>
      </c>
      <c r="F211" s="14" t="s">
        <v>114</v>
      </c>
    </row>
    <row r="212" spans="1:6" x14ac:dyDescent="0.25">
      <c r="A212" s="14">
        <v>8</v>
      </c>
      <c r="B212" s="14" t="s">
        <v>15</v>
      </c>
      <c r="C212" s="14" t="s">
        <v>270</v>
      </c>
      <c r="D212" s="14"/>
      <c r="E212" s="4">
        <v>41831.271990740737</v>
      </c>
      <c r="F212" s="14"/>
    </row>
    <row r="213" spans="1:6" x14ac:dyDescent="0.25">
      <c r="A213" s="14">
        <v>8</v>
      </c>
      <c r="B213" s="14" t="s">
        <v>15</v>
      </c>
      <c r="C213" s="14" t="s">
        <v>270</v>
      </c>
      <c r="D213" s="14"/>
      <c r="E213" s="4">
        <v>41831.99894675926</v>
      </c>
      <c r="F213" s="14"/>
    </row>
    <row r="214" spans="1:6" x14ac:dyDescent="0.25">
      <c r="A214" s="14">
        <v>8</v>
      </c>
      <c r="B214" s="14" t="s">
        <v>101</v>
      </c>
      <c r="C214" s="14" t="s">
        <v>113</v>
      </c>
      <c r="D214" s="14">
        <v>1.204E-2</v>
      </c>
      <c r="E214" s="4">
        <v>41709.801145833335</v>
      </c>
      <c r="F214" s="14" t="s">
        <v>114</v>
      </c>
    </row>
    <row r="215" spans="1:6" x14ac:dyDescent="0.25">
      <c r="A215" s="14">
        <v>8</v>
      </c>
      <c r="B215" s="14" t="s">
        <v>18</v>
      </c>
      <c r="C215" s="14" t="s">
        <v>113</v>
      </c>
      <c r="D215" s="14">
        <v>1.1599999999999999E-2</v>
      </c>
      <c r="E215" s="4">
        <v>41709.309687499997</v>
      </c>
      <c r="F215" s="14" t="s">
        <v>114</v>
      </c>
    </row>
    <row r="216" spans="1:6" x14ac:dyDescent="0.25">
      <c r="A216" s="14">
        <v>8</v>
      </c>
      <c r="B216" s="14" t="s">
        <v>105</v>
      </c>
      <c r="C216" s="14" t="s">
        <v>113</v>
      </c>
      <c r="D216" s="14">
        <v>2.1399999999999999E-2</v>
      </c>
      <c r="E216" s="4">
        <v>41650.696493055555</v>
      </c>
      <c r="F216" s="14" t="s">
        <v>114</v>
      </c>
    </row>
    <row r="217" spans="1:6" x14ac:dyDescent="0.25">
      <c r="A217" s="14">
        <v>8</v>
      </c>
      <c r="B217" s="14" t="s">
        <v>105</v>
      </c>
      <c r="C217" s="14" t="s">
        <v>116</v>
      </c>
      <c r="D217" s="14"/>
      <c r="E217" s="4">
        <v>41862.109606481485</v>
      </c>
      <c r="F217" s="14"/>
    </row>
    <row r="218" spans="1:6" x14ac:dyDescent="0.25">
      <c r="A218" s="14">
        <v>8</v>
      </c>
      <c r="B218" s="14" t="s">
        <v>89</v>
      </c>
      <c r="C218" s="14" t="s">
        <v>113</v>
      </c>
      <c r="D218" s="14">
        <v>3.3619999999999997E-2</v>
      </c>
      <c r="E218" s="4">
        <v>41770.680972222224</v>
      </c>
      <c r="F218" s="14" t="s">
        <v>114</v>
      </c>
    </row>
    <row r="219" spans="1:6" x14ac:dyDescent="0.25">
      <c r="A219" s="14">
        <v>8</v>
      </c>
      <c r="B219" s="14" t="s">
        <v>43</v>
      </c>
      <c r="C219" s="14" t="s">
        <v>113</v>
      </c>
      <c r="D219" s="14">
        <v>3.9120000000000002E-2</v>
      </c>
      <c r="E219" s="4">
        <v>41770.256354166668</v>
      </c>
      <c r="F219" s="14" t="s">
        <v>114</v>
      </c>
    </row>
    <row r="220" spans="1:6" x14ac:dyDescent="0.25">
      <c r="A220" s="14">
        <v>8</v>
      </c>
      <c r="B220" s="14" t="s">
        <v>39</v>
      </c>
      <c r="C220" s="14" t="s">
        <v>113</v>
      </c>
      <c r="D220" s="14">
        <v>1.6549999999999999E-2</v>
      </c>
      <c r="E220" s="4">
        <v>41831.38559027778</v>
      </c>
      <c r="F220" s="14" t="s">
        <v>114</v>
      </c>
    </row>
    <row r="221" spans="1:6" x14ac:dyDescent="0.25">
      <c r="A221" s="14">
        <v>8</v>
      </c>
      <c r="B221" s="14" t="s">
        <v>19</v>
      </c>
      <c r="C221" s="14" t="s">
        <v>113</v>
      </c>
      <c r="D221" s="14">
        <v>1.567E-2</v>
      </c>
      <c r="E221" s="4">
        <v>41740.205706018518</v>
      </c>
      <c r="F221" s="14" t="s">
        <v>114</v>
      </c>
    </row>
    <row r="222" spans="1:6" x14ac:dyDescent="0.25">
      <c r="A222" s="14">
        <v>8</v>
      </c>
      <c r="B222" s="14" t="s">
        <v>109</v>
      </c>
      <c r="C222" s="14" t="s">
        <v>113</v>
      </c>
      <c r="D222" s="14">
        <v>2.9170000000000001E-2</v>
      </c>
      <c r="E222" s="4">
        <v>41862.063680555555</v>
      </c>
      <c r="F222" s="14" t="s">
        <v>114</v>
      </c>
    </row>
    <row r="223" spans="1:6" x14ac:dyDescent="0.25">
      <c r="A223" s="14">
        <v>8</v>
      </c>
      <c r="B223" s="14" t="s">
        <v>102</v>
      </c>
      <c r="C223" s="14" t="s">
        <v>113</v>
      </c>
      <c r="D223" s="14">
        <v>1.3729999999999999E-2</v>
      </c>
      <c r="E223" s="4">
        <v>41831.454606481479</v>
      </c>
      <c r="F223" s="14" t="s">
        <v>114</v>
      </c>
    </row>
    <row r="224" spans="1:6" x14ac:dyDescent="0.25">
      <c r="A224" s="14">
        <v>8</v>
      </c>
      <c r="B224" s="14" t="s">
        <v>100</v>
      </c>
      <c r="C224" s="14" t="s">
        <v>113</v>
      </c>
      <c r="D224" s="14">
        <v>1.7170000000000001E-2</v>
      </c>
      <c r="E224" s="4">
        <v>41770.164699074077</v>
      </c>
      <c r="F224" s="14" t="s">
        <v>114</v>
      </c>
    </row>
    <row r="225" spans="1:6" x14ac:dyDescent="0.25">
      <c r="A225" s="14">
        <v>8</v>
      </c>
      <c r="B225" s="14" t="s">
        <v>106</v>
      </c>
      <c r="C225" s="14" t="s">
        <v>113</v>
      </c>
      <c r="D225" s="14">
        <v>1.422E-2</v>
      </c>
      <c r="E225" s="4">
        <v>41709.017500000002</v>
      </c>
      <c r="F225" s="14" t="s">
        <v>114</v>
      </c>
    </row>
    <row r="226" spans="1:6" x14ac:dyDescent="0.25">
      <c r="A226" s="14">
        <v>8</v>
      </c>
      <c r="B226" s="14" t="s">
        <v>104</v>
      </c>
      <c r="C226" s="14" t="s">
        <v>113</v>
      </c>
      <c r="D226" s="14">
        <v>1.389E-2</v>
      </c>
      <c r="E226" s="4">
        <v>41650.470671296294</v>
      </c>
      <c r="F226" s="14" t="s">
        <v>114</v>
      </c>
    </row>
    <row r="227" spans="1:6" x14ac:dyDescent="0.25">
      <c r="A227" s="14">
        <v>8</v>
      </c>
      <c r="B227" s="14" t="s">
        <v>104</v>
      </c>
      <c r="C227" s="14" t="s">
        <v>113</v>
      </c>
      <c r="D227" s="14">
        <v>1.389E-2</v>
      </c>
      <c r="E227" s="4">
        <v>41709.919236111113</v>
      </c>
      <c r="F227" s="14"/>
    </row>
    <row r="228" spans="1:6" x14ac:dyDescent="0.25">
      <c r="A228" s="14">
        <v>8</v>
      </c>
      <c r="B228" s="14" t="s">
        <v>104</v>
      </c>
      <c r="C228" s="14" t="s">
        <v>113</v>
      </c>
      <c r="D228" s="14">
        <v>1.389E-2</v>
      </c>
      <c r="E228" s="4">
        <v>41740.932905092595</v>
      </c>
      <c r="F228" s="14"/>
    </row>
    <row r="229" spans="1:6" x14ac:dyDescent="0.25">
      <c r="A229" s="14">
        <v>8</v>
      </c>
      <c r="B229" s="14" t="s">
        <v>103</v>
      </c>
      <c r="C229" s="14" t="s">
        <v>113</v>
      </c>
      <c r="D229" s="14">
        <v>1.196E-2</v>
      </c>
      <c r="E229" s="4">
        <v>41862.181840277779</v>
      </c>
      <c r="F229" s="14" t="s">
        <v>114</v>
      </c>
    </row>
    <row r="230" spans="1:6" x14ac:dyDescent="0.25">
      <c r="A230" s="14">
        <v>8</v>
      </c>
      <c r="B230" s="14" t="s">
        <v>20</v>
      </c>
      <c r="C230" s="14" t="s">
        <v>113</v>
      </c>
      <c r="D230" s="14">
        <v>1.482E-2</v>
      </c>
      <c r="E230" s="4">
        <v>41770.125972222224</v>
      </c>
      <c r="F230" s="14" t="s">
        <v>114</v>
      </c>
    </row>
    <row r="231" spans="1:6" x14ac:dyDescent="0.25">
      <c r="A231" s="14">
        <v>8</v>
      </c>
      <c r="B231" s="14" t="s">
        <v>32</v>
      </c>
      <c r="C231" s="14" t="s">
        <v>113</v>
      </c>
      <c r="D231" s="14">
        <v>1.5699999999999999E-2</v>
      </c>
      <c r="E231" s="4">
        <v>41770.478900462964</v>
      </c>
      <c r="F231" s="14" t="s">
        <v>114</v>
      </c>
    </row>
    <row r="232" spans="1:6" x14ac:dyDescent="0.25">
      <c r="A232" s="14">
        <v>9</v>
      </c>
      <c r="B232" s="14" t="s">
        <v>23</v>
      </c>
      <c r="C232" s="14" t="s">
        <v>113</v>
      </c>
      <c r="D232" s="14">
        <v>3.0259999999999999E-2</v>
      </c>
      <c r="E232" s="4">
        <v>41893.975787037038</v>
      </c>
      <c r="F232" s="14" t="s">
        <v>114</v>
      </c>
    </row>
    <row r="233" spans="1:6" x14ac:dyDescent="0.25">
      <c r="A233" s="14">
        <v>9</v>
      </c>
      <c r="B233" s="14" t="s">
        <v>34</v>
      </c>
      <c r="C233" s="14" t="s">
        <v>113</v>
      </c>
      <c r="D233" s="14">
        <v>1.6369999999999999E-2</v>
      </c>
      <c r="E233" s="14" t="s">
        <v>271</v>
      </c>
      <c r="F233" s="14" t="s">
        <v>114</v>
      </c>
    </row>
    <row r="234" spans="1:6" x14ac:dyDescent="0.25">
      <c r="A234" s="14">
        <v>9</v>
      </c>
      <c r="B234" s="14" t="s">
        <v>99</v>
      </c>
      <c r="C234" s="14" t="s">
        <v>113</v>
      </c>
      <c r="D234" s="14">
        <v>1.374E-2</v>
      </c>
      <c r="E234" s="14" t="s">
        <v>272</v>
      </c>
      <c r="F234" s="14" t="s">
        <v>114</v>
      </c>
    </row>
    <row r="235" spans="1:6" x14ac:dyDescent="0.25">
      <c r="A235" s="14">
        <v>9</v>
      </c>
      <c r="B235" s="14" t="s">
        <v>96</v>
      </c>
      <c r="C235" s="14" t="s">
        <v>113</v>
      </c>
      <c r="D235" s="14">
        <v>1.306E-2</v>
      </c>
      <c r="E235" s="4">
        <v>41954.475474537037</v>
      </c>
      <c r="F235" s="14" t="s">
        <v>114</v>
      </c>
    </row>
    <row r="236" spans="1:6" x14ac:dyDescent="0.25">
      <c r="A236" s="14">
        <v>9</v>
      </c>
      <c r="B236" s="14" t="s">
        <v>15</v>
      </c>
      <c r="C236" s="14" t="s">
        <v>113</v>
      </c>
      <c r="D236" s="14">
        <v>1.976E-2</v>
      </c>
      <c r="E236" s="14" t="s">
        <v>273</v>
      </c>
      <c r="F236" s="14" t="s">
        <v>114</v>
      </c>
    </row>
    <row r="237" spans="1:6" x14ac:dyDescent="0.25">
      <c r="A237" s="14">
        <v>9</v>
      </c>
      <c r="B237" s="14" t="s">
        <v>101</v>
      </c>
      <c r="C237" s="14" t="s">
        <v>113</v>
      </c>
      <c r="D237" s="14">
        <v>1.2619999999999999E-2</v>
      </c>
      <c r="E237" s="14" t="s">
        <v>274</v>
      </c>
      <c r="F237" s="14" t="s">
        <v>114</v>
      </c>
    </row>
    <row r="238" spans="1:6" x14ac:dyDescent="0.25">
      <c r="A238" s="14">
        <v>9</v>
      </c>
      <c r="B238" s="14" t="s">
        <v>18</v>
      </c>
      <c r="C238" s="14" t="s">
        <v>113</v>
      </c>
      <c r="D238" s="14">
        <v>1.43E-2</v>
      </c>
      <c r="E238" s="4">
        <v>41954.123460648145</v>
      </c>
      <c r="F238" s="14" t="s">
        <v>114</v>
      </c>
    </row>
    <row r="239" spans="1:6" x14ac:dyDescent="0.25">
      <c r="A239" s="14">
        <v>9</v>
      </c>
      <c r="B239" s="14" t="s">
        <v>105</v>
      </c>
      <c r="C239" s="14" t="s">
        <v>113</v>
      </c>
      <c r="D239" s="14">
        <v>2.4400000000000002E-2</v>
      </c>
      <c r="E239" s="4">
        <v>41862.549664351849</v>
      </c>
      <c r="F239" s="14" t="s">
        <v>114</v>
      </c>
    </row>
    <row r="240" spans="1:6" x14ac:dyDescent="0.25">
      <c r="A240" s="14">
        <v>9</v>
      </c>
      <c r="B240" s="14" t="s">
        <v>89</v>
      </c>
      <c r="C240" s="14" t="s">
        <v>113</v>
      </c>
      <c r="D240" s="14">
        <v>1.6639999999999999E-2</v>
      </c>
      <c r="E240" s="4">
        <v>41984.892754629633</v>
      </c>
      <c r="F240" s="14" t="s">
        <v>114</v>
      </c>
    </row>
    <row r="241" spans="1:6" x14ac:dyDescent="0.25">
      <c r="A241" s="14">
        <v>9</v>
      </c>
      <c r="B241" s="14" t="s">
        <v>43</v>
      </c>
      <c r="C241" s="14" t="s">
        <v>113</v>
      </c>
      <c r="D241" s="14">
        <v>2.0889999999999999E-2</v>
      </c>
      <c r="E241" s="4">
        <v>41984.328518518516</v>
      </c>
      <c r="F241" s="14" t="s">
        <v>114</v>
      </c>
    </row>
    <row r="242" spans="1:6" x14ac:dyDescent="0.25">
      <c r="A242" s="14">
        <v>9</v>
      </c>
      <c r="B242" s="14" t="s">
        <v>39</v>
      </c>
      <c r="C242" s="14" t="s">
        <v>113</v>
      </c>
      <c r="D242" s="14">
        <v>1.6410000000000001E-2</v>
      </c>
      <c r="E242" s="14" t="s">
        <v>275</v>
      </c>
      <c r="F242" s="14" t="s">
        <v>114</v>
      </c>
    </row>
    <row r="243" spans="1:6" x14ac:dyDescent="0.25">
      <c r="A243" s="14">
        <v>9</v>
      </c>
      <c r="B243" s="14" t="s">
        <v>19</v>
      </c>
      <c r="C243" s="14" t="s">
        <v>113</v>
      </c>
      <c r="D243" s="14">
        <v>1.5890000000000001E-2</v>
      </c>
      <c r="E243" s="4">
        <v>41954.195659722223</v>
      </c>
      <c r="F243" s="14" t="s">
        <v>114</v>
      </c>
    </row>
    <row r="244" spans="1:6" x14ac:dyDescent="0.25">
      <c r="A244" s="14">
        <v>9</v>
      </c>
      <c r="B244" s="14" t="s">
        <v>109</v>
      </c>
      <c r="C244" s="14" t="s">
        <v>113</v>
      </c>
      <c r="D244" s="14">
        <v>1.942E-2</v>
      </c>
      <c r="E244" s="14" t="s">
        <v>276</v>
      </c>
      <c r="F244" s="14" t="s">
        <v>114</v>
      </c>
    </row>
    <row r="245" spans="1:6" x14ac:dyDescent="0.25">
      <c r="A245" s="14">
        <v>9</v>
      </c>
      <c r="B245" s="14" t="s">
        <v>102</v>
      </c>
      <c r="C245" s="14" t="s">
        <v>113</v>
      </c>
      <c r="D245" s="14">
        <v>1.481E-2</v>
      </c>
      <c r="E245" s="14" t="s">
        <v>277</v>
      </c>
      <c r="F245" s="14" t="s">
        <v>114</v>
      </c>
    </row>
    <row r="246" spans="1:6" x14ac:dyDescent="0.25">
      <c r="A246" s="14">
        <v>9</v>
      </c>
      <c r="B246" s="14" t="s">
        <v>100</v>
      </c>
      <c r="C246" s="14" t="s">
        <v>113</v>
      </c>
      <c r="D246" s="14">
        <v>1.8110000000000001E-2</v>
      </c>
      <c r="E246" s="14" t="s">
        <v>278</v>
      </c>
      <c r="F246" s="14" t="s">
        <v>114</v>
      </c>
    </row>
    <row r="247" spans="1:6" x14ac:dyDescent="0.25">
      <c r="A247" s="14">
        <v>9</v>
      </c>
      <c r="B247" s="14" t="s">
        <v>106</v>
      </c>
      <c r="C247" s="14" t="s">
        <v>113</v>
      </c>
      <c r="D247" s="14">
        <v>1.508E-2</v>
      </c>
      <c r="E247" s="14" t="s">
        <v>279</v>
      </c>
      <c r="F247" s="14" t="s">
        <v>114</v>
      </c>
    </row>
    <row r="248" spans="1:6" x14ac:dyDescent="0.25">
      <c r="A248" s="14">
        <v>9</v>
      </c>
      <c r="B248" s="14" t="s">
        <v>104</v>
      </c>
      <c r="C248" s="14" t="s">
        <v>113</v>
      </c>
      <c r="D248" s="14">
        <v>1.507E-2</v>
      </c>
      <c r="E248" s="4">
        <v>41862.910740740743</v>
      </c>
      <c r="F248" s="14" t="s">
        <v>114</v>
      </c>
    </row>
    <row r="249" spans="1:6" x14ac:dyDescent="0.25">
      <c r="A249" s="14">
        <v>9</v>
      </c>
      <c r="B249" s="14" t="s">
        <v>104</v>
      </c>
      <c r="C249" s="14" t="s">
        <v>113</v>
      </c>
      <c r="D249" s="14">
        <v>1.506E-2</v>
      </c>
      <c r="E249" s="4">
        <v>41923.141446759262</v>
      </c>
      <c r="F249" s="14"/>
    </row>
    <row r="250" spans="1:6" x14ac:dyDescent="0.25">
      <c r="A250" s="14">
        <v>9</v>
      </c>
      <c r="B250" s="14" t="s">
        <v>103</v>
      </c>
      <c r="C250" s="14" t="s">
        <v>113</v>
      </c>
      <c r="D250" s="14">
        <v>1.2869999999999999E-2</v>
      </c>
      <c r="E250" s="4">
        <v>41954.974664351852</v>
      </c>
      <c r="F250" s="14" t="s">
        <v>114</v>
      </c>
    </row>
    <row r="251" spans="1:6" x14ac:dyDescent="0.25">
      <c r="A251" s="14">
        <v>9</v>
      </c>
      <c r="B251" s="14" t="s">
        <v>50</v>
      </c>
      <c r="C251" s="14" t="s">
        <v>113</v>
      </c>
      <c r="D251" s="14">
        <v>1.9769999999999999E-2</v>
      </c>
      <c r="E251" s="14" t="s">
        <v>280</v>
      </c>
      <c r="F251" s="14" t="s">
        <v>114</v>
      </c>
    </row>
    <row r="252" spans="1:6" x14ac:dyDescent="0.25">
      <c r="A252" s="14">
        <v>9</v>
      </c>
      <c r="B252" s="14" t="s">
        <v>20</v>
      </c>
      <c r="C252" s="14" t="s">
        <v>113</v>
      </c>
      <c r="D252" s="14">
        <v>1.447E-2</v>
      </c>
      <c r="E252" s="4">
        <v>41954.228379629632</v>
      </c>
      <c r="F252" s="14" t="s">
        <v>114</v>
      </c>
    </row>
    <row r="253" spans="1:6" x14ac:dyDescent="0.25">
      <c r="A253" s="14">
        <v>9</v>
      </c>
      <c r="B253" s="14" t="s">
        <v>32</v>
      </c>
      <c r="C253" s="14" t="s">
        <v>113</v>
      </c>
      <c r="D253" s="14">
        <v>1.6660000000000001E-2</v>
      </c>
      <c r="E253" s="4">
        <v>41984.420682870368</v>
      </c>
      <c r="F253" s="14" t="s">
        <v>114</v>
      </c>
    </row>
    <row r="254" spans="1:6" x14ac:dyDescent="0.25">
      <c r="A254" s="14">
        <v>9</v>
      </c>
      <c r="B254" s="14" t="s">
        <v>32</v>
      </c>
      <c r="C254" s="14" t="s">
        <v>113</v>
      </c>
      <c r="D254" s="14">
        <v>1.6650000000000002E-2</v>
      </c>
      <c r="E254" s="14" t="s">
        <v>281</v>
      </c>
      <c r="F254" s="14"/>
    </row>
    <row r="255" spans="1:6" x14ac:dyDescent="0.25">
      <c r="A255" s="14">
        <v>10</v>
      </c>
      <c r="B255" s="14" t="s">
        <v>23</v>
      </c>
      <c r="C255" s="14" t="s">
        <v>113</v>
      </c>
      <c r="D255" s="14">
        <v>2.8649999999999998E-2</v>
      </c>
      <c r="E255" s="14" t="s">
        <v>282</v>
      </c>
      <c r="F255" s="14" t="s">
        <v>114</v>
      </c>
    </row>
    <row r="256" spans="1:6" x14ac:dyDescent="0.25">
      <c r="A256" s="14">
        <v>10</v>
      </c>
      <c r="B256" s="14" t="s">
        <v>34</v>
      </c>
      <c r="C256" s="14" t="s">
        <v>113</v>
      </c>
      <c r="D256" s="14">
        <v>1.4239999999999999E-2</v>
      </c>
      <c r="E256" s="14" t="s">
        <v>283</v>
      </c>
      <c r="F256" s="14" t="s">
        <v>114</v>
      </c>
    </row>
    <row r="257" spans="1:6" x14ac:dyDescent="0.25">
      <c r="A257" s="14">
        <v>10</v>
      </c>
      <c r="B257" s="14" t="s">
        <v>99</v>
      </c>
      <c r="C257" s="14" t="s">
        <v>113</v>
      </c>
      <c r="D257" s="14">
        <v>1.166E-2</v>
      </c>
      <c r="E257" s="14" t="s">
        <v>284</v>
      </c>
      <c r="F257" s="14" t="s">
        <v>114</v>
      </c>
    </row>
    <row r="258" spans="1:6" x14ac:dyDescent="0.25">
      <c r="A258" s="14">
        <v>10</v>
      </c>
      <c r="B258" s="14" t="s">
        <v>96</v>
      </c>
      <c r="C258" s="14" t="s">
        <v>113</v>
      </c>
      <c r="D258" s="14">
        <v>1.0869999999999999E-2</v>
      </c>
      <c r="E258" s="14" t="s">
        <v>285</v>
      </c>
      <c r="F258" s="14" t="s">
        <v>114</v>
      </c>
    </row>
    <row r="259" spans="1:6" x14ac:dyDescent="0.25">
      <c r="A259" s="14">
        <v>10</v>
      </c>
      <c r="B259" s="14" t="s">
        <v>15</v>
      </c>
      <c r="C259" s="14" t="s">
        <v>113</v>
      </c>
      <c r="D259" s="14">
        <v>1.6789999999999999E-2</v>
      </c>
      <c r="E259" s="14" t="s">
        <v>286</v>
      </c>
      <c r="F259" s="14" t="s">
        <v>114</v>
      </c>
    </row>
    <row r="260" spans="1:6" x14ac:dyDescent="0.25">
      <c r="A260" s="14">
        <v>10</v>
      </c>
      <c r="B260" s="14" t="s">
        <v>101</v>
      </c>
      <c r="C260" s="14" t="s">
        <v>113</v>
      </c>
      <c r="D260" s="14">
        <v>1.1010000000000001E-2</v>
      </c>
      <c r="E260" s="14" t="s">
        <v>287</v>
      </c>
      <c r="F260" s="14" t="s">
        <v>114</v>
      </c>
    </row>
    <row r="261" spans="1:6" x14ac:dyDescent="0.25">
      <c r="A261" s="14">
        <v>10</v>
      </c>
      <c r="B261" s="14" t="s">
        <v>18</v>
      </c>
      <c r="C261" s="14" t="s">
        <v>113</v>
      </c>
      <c r="D261" s="14">
        <v>1.146E-2</v>
      </c>
      <c r="E261" s="14" t="s">
        <v>288</v>
      </c>
      <c r="F261" s="14" t="s">
        <v>114</v>
      </c>
    </row>
    <row r="262" spans="1:6" x14ac:dyDescent="0.25">
      <c r="A262" s="14">
        <v>10</v>
      </c>
      <c r="B262" s="14" t="s">
        <v>105</v>
      </c>
      <c r="C262" s="14" t="s">
        <v>113</v>
      </c>
      <c r="D262" s="14">
        <v>2.266E-2</v>
      </c>
      <c r="E262" s="14" t="s">
        <v>289</v>
      </c>
      <c r="F262" s="14" t="s">
        <v>114</v>
      </c>
    </row>
    <row r="263" spans="1:6" x14ac:dyDescent="0.25">
      <c r="A263" s="14">
        <v>10</v>
      </c>
      <c r="B263" s="14" t="s">
        <v>89</v>
      </c>
      <c r="C263" s="14" t="s">
        <v>116</v>
      </c>
      <c r="D263" s="14">
        <v>1.457E-2</v>
      </c>
      <c r="E263" s="14" t="s">
        <v>290</v>
      </c>
      <c r="F263" s="14" t="s">
        <v>114</v>
      </c>
    </row>
    <row r="264" spans="1:6" x14ac:dyDescent="0.25">
      <c r="A264" s="14">
        <v>10</v>
      </c>
      <c r="B264" s="14" t="s">
        <v>43</v>
      </c>
      <c r="C264" s="14" t="s">
        <v>113</v>
      </c>
      <c r="D264" s="14">
        <v>1.789E-2</v>
      </c>
      <c r="E264" s="14" t="s">
        <v>291</v>
      </c>
      <c r="F264" s="14" t="s">
        <v>114</v>
      </c>
    </row>
    <row r="265" spans="1:6" x14ac:dyDescent="0.25">
      <c r="A265" s="14">
        <v>10</v>
      </c>
      <c r="B265" s="14" t="s">
        <v>39</v>
      </c>
      <c r="C265" s="14" t="s">
        <v>113</v>
      </c>
      <c r="D265" s="14">
        <v>1.455E-2</v>
      </c>
      <c r="E265" s="7" t="s">
        <v>292</v>
      </c>
      <c r="F265" s="14" t="s">
        <v>114</v>
      </c>
    </row>
    <row r="266" spans="1:6" x14ac:dyDescent="0.25">
      <c r="A266" s="14">
        <v>10</v>
      </c>
      <c r="B266" s="14" t="s">
        <v>19</v>
      </c>
      <c r="C266" s="14" t="s">
        <v>113</v>
      </c>
      <c r="D266" s="14">
        <v>1.5970000000000002E-2</v>
      </c>
      <c r="E266" s="7" t="s">
        <v>293</v>
      </c>
      <c r="F266" s="14" t="s">
        <v>114</v>
      </c>
    </row>
    <row r="267" spans="1:6" x14ac:dyDescent="0.25">
      <c r="A267" s="14">
        <v>10</v>
      </c>
      <c r="B267" s="14" t="s">
        <v>109</v>
      </c>
      <c r="C267" s="14" t="s">
        <v>113</v>
      </c>
      <c r="D267" s="14">
        <v>1.856E-2</v>
      </c>
      <c r="E267" s="7" t="s">
        <v>294</v>
      </c>
      <c r="F267" s="14" t="s">
        <v>114</v>
      </c>
    </row>
    <row r="268" spans="1:6" x14ac:dyDescent="0.25">
      <c r="A268" s="14">
        <v>10</v>
      </c>
      <c r="B268" s="14" t="s">
        <v>102</v>
      </c>
      <c r="C268" s="14" t="s">
        <v>113</v>
      </c>
      <c r="D268" s="14">
        <v>1.223E-2</v>
      </c>
      <c r="E268" s="7" t="s">
        <v>295</v>
      </c>
      <c r="F268" s="14" t="s">
        <v>114</v>
      </c>
    </row>
    <row r="269" spans="1:6" x14ac:dyDescent="0.25">
      <c r="A269" s="14">
        <v>10</v>
      </c>
      <c r="B269" s="14" t="s">
        <v>100</v>
      </c>
      <c r="C269" s="14" t="s">
        <v>113</v>
      </c>
      <c r="D269" s="14">
        <v>1.528E-2</v>
      </c>
      <c r="E269" s="7" t="s">
        <v>296</v>
      </c>
      <c r="F269" s="14" t="s">
        <v>114</v>
      </c>
    </row>
    <row r="270" spans="1:6" x14ac:dyDescent="0.25">
      <c r="A270" s="14">
        <v>10</v>
      </c>
      <c r="B270" s="14" t="s">
        <v>106</v>
      </c>
      <c r="C270" s="14" t="s">
        <v>113</v>
      </c>
      <c r="D270" s="14">
        <v>1.2579999999999999E-2</v>
      </c>
      <c r="E270" s="7" t="s">
        <v>297</v>
      </c>
      <c r="F270" s="14" t="s">
        <v>114</v>
      </c>
    </row>
    <row r="271" spans="1:6" x14ac:dyDescent="0.25">
      <c r="A271" s="14">
        <v>10</v>
      </c>
      <c r="B271" s="14" t="s">
        <v>104</v>
      </c>
      <c r="C271" s="14" t="s">
        <v>113</v>
      </c>
      <c r="D271" s="14">
        <v>1.274E-2</v>
      </c>
      <c r="E271" s="7" t="s">
        <v>298</v>
      </c>
      <c r="F271" s="14" t="s">
        <v>114</v>
      </c>
    </row>
    <row r="272" spans="1:6" x14ac:dyDescent="0.25">
      <c r="A272" s="14">
        <v>10</v>
      </c>
      <c r="B272" s="14" t="s">
        <v>104</v>
      </c>
      <c r="C272" s="14" t="s">
        <v>113</v>
      </c>
      <c r="D272" s="14">
        <v>1.272E-2</v>
      </c>
      <c r="E272" s="7" t="s">
        <v>299</v>
      </c>
      <c r="F272" s="14"/>
    </row>
    <row r="273" spans="1:6" x14ac:dyDescent="0.25">
      <c r="A273" s="14">
        <v>10</v>
      </c>
      <c r="B273" s="14" t="s">
        <v>103</v>
      </c>
      <c r="C273" s="14" t="s">
        <v>113</v>
      </c>
      <c r="D273" s="14">
        <v>1.2500000000000001E-2</v>
      </c>
      <c r="E273" s="7" t="s">
        <v>300</v>
      </c>
      <c r="F273" s="14" t="s">
        <v>114</v>
      </c>
    </row>
    <row r="274" spans="1:6" x14ac:dyDescent="0.25">
      <c r="A274" s="14">
        <v>10</v>
      </c>
      <c r="B274" s="14" t="s">
        <v>103</v>
      </c>
      <c r="C274" s="14" t="s">
        <v>113</v>
      </c>
      <c r="D274" s="14">
        <v>1.124E-2</v>
      </c>
      <c r="E274" s="7" t="s">
        <v>301</v>
      </c>
      <c r="F274" s="14"/>
    </row>
    <row r="275" spans="1:6" x14ac:dyDescent="0.25">
      <c r="A275" s="14">
        <v>10</v>
      </c>
      <c r="B275" s="14" t="s">
        <v>103</v>
      </c>
      <c r="C275" s="14" t="s">
        <v>113</v>
      </c>
      <c r="D275" s="14">
        <v>1.099E-2</v>
      </c>
      <c r="E275" s="7" t="s">
        <v>302</v>
      </c>
      <c r="F275" s="14"/>
    </row>
    <row r="276" spans="1:6" x14ac:dyDescent="0.25">
      <c r="A276" s="14">
        <v>10</v>
      </c>
      <c r="B276" s="14" t="s">
        <v>50</v>
      </c>
      <c r="C276" s="14" t="s">
        <v>113</v>
      </c>
      <c r="D276" s="14">
        <v>1.7250000000000001E-2</v>
      </c>
      <c r="E276" s="7" t="s">
        <v>303</v>
      </c>
      <c r="F276" s="14" t="s">
        <v>114</v>
      </c>
    </row>
    <row r="277" spans="1:6" x14ac:dyDescent="0.25">
      <c r="A277" s="14">
        <v>10</v>
      </c>
      <c r="B277" s="14" t="s">
        <v>20</v>
      </c>
      <c r="C277" s="14" t="s">
        <v>113</v>
      </c>
      <c r="D277" s="14">
        <v>1.2699999999999999E-2</v>
      </c>
      <c r="E277" s="7" t="s">
        <v>304</v>
      </c>
      <c r="F277" s="14" t="s">
        <v>114</v>
      </c>
    </row>
    <row r="278" spans="1:6" x14ac:dyDescent="0.25">
      <c r="A278" s="14">
        <v>10</v>
      </c>
      <c r="B278" s="14" t="s">
        <v>32</v>
      </c>
      <c r="C278" s="14" t="s">
        <v>113</v>
      </c>
      <c r="D278" s="14">
        <v>1.401E-2</v>
      </c>
      <c r="E278" s="7" t="s">
        <v>305</v>
      </c>
      <c r="F278" s="14" t="s">
        <v>114</v>
      </c>
    </row>
    <row r="279" spans="1:6" x14ac:dyDescent="0.25">
      <c r="A279" s="14">
        <v>11</v>
      </c>
      <c r="B279" s="14" t="s">
        <v>23</v>
      </c>
      <c r="C279" s="14" t="s">
        <v>113</v>
      </c>
      <c r="D279" s="14">
        <v>2.231E-2</v>
      </c>
      <c r="E279" s="7" t="s">
        <v>306</v>
      </c>
      <c r="F279" s="14" t="s">
        <v>114</v>
      </c>
    </row>
    <row r="280" spans="1:6" x14ac:dyDescent="0.25">
      <c r="A280" s="14">
        <v>11</v>
      </c>
      <c r="B280" s="14" t="s">
        <v>34</v>
      </c>
      <c r="C280" s="14" t="s">
        <v>113</v>
      </c>
      <c r="D280" s="14">
        <v>1.0619999999999999E-2</v>
      </c>
      <c r="E280" s="7" t="s">
        <v>307</v>
      </c>
      <c r="F280" s="14" t="s">
        <v>114</v>
      </c>
    </row>
    <row r="281" spans="1:6" x14ac:dyDescent="0.25">
      <c r="A281" s="14">
        <v>11</v>
      </c>
      <c r="B281" s="14" t="s">
        <v>99</v>
      </c>
      <c r="C281" s="14" t="s">
        <v>113</v>
      </c>
      <c r="D281" s="14">
        <v>8.5599999999999999E-3</v>
      </c>
      <c r="E281" s="7" t="s">
        <v>308</v>
      </c>
      <c r="F281" s="14" t="s">
        <v>114</v>
      </c>
    </row>
    <row r="282" spans="1:6" x14ac:dyDescent="0.25">
      <c r="A282" s="14">
        <v>11</v>
      </c>
      <c r="B282" s="14" t="s">
        <v>96</v>
      </c>
      <c r="C282" s="14" t="s">
        <v>113</v>
      </c>
      <c r="D282" s="14">
        <v>8.43E-3</v>
      </c>
      <c r="E282" s="7" t="s">
        <v>309</v>
      </c>
      <c r="F282" s="14" t="s">
        <v>114</v>
      </c>
    </row>
    <row r="283" spans="1:6" x14ac:dyDescent="0.25">
      <c r="A283" s="14">
        <v>11</v>
      </c>
      <c r="B283" s="14" t="s">
        <v>15</v>
      </c>
      <c r="C283" s="14" t="s">
        <v>113</v>
      </c>
      <c r="D283" s="14">
        <v>1.116E-2</v>
      </c>
      <c r="E283" s="7" t="s">
        <v>310</v>
      </c>
      <c r="F283" s="14" t="s">
        <v>114</v>
      </c>
    </row>
    <row r="284" spans="1:6" x14ac:dyDescent="0.25">
      <c r="A284" s="14">
        <v>11</v>
      </c>
      <c r="B284" s="14" t="s">
        <v>101</v>
      </c>
      <c r="C284" s="14" t="s">
        <v>113</v>
      </c>
      <c r="D284" s="14">
        <v>8.2299999999999995E-3</v>
      </c>
      <c r="E284" s="7" t="s">
        <v>311</v>
      </c>
      <c r="F284" s="14" t="s">
        <v>114</v>
      </c>
    </row>
    <row r="285" spans="1:6" x14ac:dyDescent="0.25">
      <c r="A285" s="14">
        <v>11</v>
      </c>
      <c r="B285" s="14" t="s">
        <v>18</v>
      </c>
      <c r="C285" s="14" t="s">
        <v>113</v>
      </c>
      <c r="D285" s="14">
        <v>9.0900000000000009E-3</v>
      </c>
      <c r="E285" s="7" t="s">
        <v>312</v>
      </c>
      <c r="F285" s="14" t="s">
        <v>114</v>
      </c>
    </row>
    <row r="286" spans="1:6" x14ac:dyDescent="0.25">
      <c r="A286" s="14">
        <v>11</v>
      </c>
      <c r="B286" s="14" t="s">
        <v>105</v>
      </c>
      <c r="C286" s="14" t="s">
        <v>115</v>
      </c>
      <c r="D286" s="14"/>
      <c r="E286" s="7" t="s">
        <v>313</v>
      </c>
      <c r="F286" s="14"/>
    </row>
    <row r="287" spans="1:6" x14ac:dyDescent="0.25">
      <c r="A287" s="14">
        <v>11</v>
      </c>
      <c r="B287" s="14" t="s">
        <v>105</v>
      </c>
      <c r="C287" s="14" t="s">
        <v>115</v>
      </c>
      <c r="D287" s="14"/>
      <c r="E287" s="7" t="s">
        <v>314</v>
      </c>
      <c r="F287" s="14"/>
    </row>
    <row r="288" spans="1:6" x14ac:dyDescent="0.25">
      <c r="A288" s="14">
        <v>11</v>
      </c>
      <c r="B288" s="14" t="s">
        <v>89</v>
      </c>
      <c r="C288" s="14" t="s">
        <v>113</v>
      </c>
      <c r="D288" s="14">
        <v>1.163E-2</v>
      </c>
      <c r="E288" s="7" t="s">
        <v>315</v>
      </c>
      <c r="F288" s="14" t="s">
        <v>114</v>
      </c>
    </row>
    <row r="289" spans="1:6" x14ac:dyDescent="0.25">
      <c r="A289" s="14">
        <v>11</v>
      </c>
      <c r="B289" s="14" t="s">
        <v>43</v>
      </c>
      <c r="C289" s="14" t="s">
        <v>113</v>
      </c>
      <c r="D289" s="14">
        <v>1.38E-2</v>
      </c>
      <c r="E289" s="7" t="s">
        <v>316</v>
      </c>
      <c r="F289" s="14" t="s">
        <v>114</v>
      </c>
    </row>
    <row r="290" spans="1:6" x14ac:dyDescent="0.25">
      <c r="A290" s="14">
        <v>11</v>
      </c>
      <c r="B290" s="14" t="s">
        <v>39</v>
      </c>
      <c r="C290" s="14" t="s">
        <v>113</v>
      </c>
      <c r="D290" s="14">
        <v>1.044E-2</v>
      </c>
      <c r="E290" s="7" t="s">
        <v>317</v>
      </c>
      <c r="F290" s="14" t="s">
        <v>114</v>
      </c>
    </row>
    <row r="291" spans="1:6" x14ac:dyDescent="0.25">
      <c r="A291" s="14">
        <v>11</v>
      </c>
      <c r="B291" s="14" t="s">
        <v>19</v>
      </c>
      <c r="C291" s="14" t="s">
        <v>113</v>
      </c>
      <c r="D291" s="14">
        <v>1.485E-2</v>
      </c>
      <c r="E291" s="7" t="s">
        <v>318</v>
      </c>
      <c r="F291" s="14" t="s">
        <v>114</v>
      </c>
    </row>
    <row r="292" spans="1:6" x14ac:dyDescent="0.25">
      <c r="A292" s="14">
        <v>11</v>
      </c>
      <c r="B292" s="14" t="s">
        <v>109</v>
      </c>
      <c r="C292" s="14" t="s">
        <v>116</v>
      </c>
      <c r="D292" s="14"/>
      <c r="E292" s="7" t="s">
        <v>319</v>
      </c>
      <c r="F292" s="14"/>
    </row>
    <row r="293" spans="1:6" x14ac:dyDescent="0.25">
      <c r="A293" s="14">
        <v>11</v>
      </c>
      <c r="B293" s="14" t="s">
        <v>102</v>
      </c>
      <c r="C293" s="14" t="s">
        <v>113</v>
      </c>
      <c r="D293" s="14">
        <v>9.8200000000000006E-3</v>
      </c>
      <c r="E293" s="7" t="s">
        <v>320</v>
      </c>
      <c r="F293" s="14" t="s">
        <v>114</v>
      </c>
    </row>
    <row r="294" spans="1:6" x14ac:dyDescent="0.25">
      <c r="A294" s="14">
        <v>11</v>
      </c>
      <c r="B294" s="14" t="s">
        <v>100</v>
      </c>
      <c r="C294" s="14" t="s">
        <v>113</v>
      </c>
      <c r="D294" s="14">
        <v>1.187E-2</v>
      </c>
      <c r="E294" s="7" t="s">
        <v>321</v>
      </c>
      <c r="F294" s="14" t="s">
        <v>114</v>
      </c>
    </row>
    <row r="295" spans="1:6" x14ac:dyDescent="0.25">
      <c r="A295" s="14">
        <v>11</v>
      </c>
      <c r="B295" s="14" t="s">
        <v>106</v>
      </c>
      <c r="C295" s="14" t="s">
        <v>113</v>
      </c>
      <c r="D295" s="14">
        <v>9.7599999999999996E-3</v>
      </c>
      <c r="E295" s="7" t="s">
        <v>322</v>
      </c>
      <c r="F295" s="14" t="s">
        <v>114</v>
      </c>
    </row>
    <row r="296" spans="1:6" x14ac:dyDescent="0.25">
      <c r="A296" s="14">
        <v>11</v>
      </c>
      <c r="B296" s="14" t="s">
        <v>104</v>
      </c>
      <c r="C296" s="14" t="s">
        <v>116</v>
      </c>
      <c r="D296" s="14"/>
      <c r="E296" s="7" t="s">
        <v>323</v>
      </c>
      <c r="F296" s="14"/>
    </row>
    <row r="297" spans="1:6" x14ac:dyDescent="0.25">
      <c r="A297" s="14">
        <v>11</v>
      </c>
      <c r="B297" s="14" t="s">
        <v>104</v>
      </c>
      <c r="C297" s="14" t="s">
        <v>113</v>
      </c>
      <c r="D297" s="14">
        <v>9.3399999999999993E-3</v>
      </c>
      <c r="E297" s="7" t="s">
        <v>324</v>
      </c>
      <c r="F297" s="14" t="s">
        <v>114</v>
      </c>
    </row>
    <row r="298" spans="1:6" x14ac:dyDescent="0.25">
      <c r="A298" s="14">
        <v>11</v>
      </c>
      <c r="B298" s="14" t="s">
        <v>104</v>
      </c>
      <c r="C298" s="14" t="s">
        <v>113</v>
      </c>
      <c r="D298" s="14">
        <v>9.2499999999999995E-3</v>
      </c>
      <c r="E298" s="7" t="s">
        <v>325</v>
      </c>
      <c r="F298" s="14"/>
    </row>
    <row r="299" spans="1:6" x14ac:dyDescent="0.25">
      <c r="A299" s="14">
        <v>11</v>
      </c>
      <c r="B299" s="14" t="s">
        <v>103</v>
      </c>
      <c r="C299" s="14" t="s">
        <v>113</v>
      </c>
      <c r="D299" s="14">
        <v>8.1899999999999994E-3</v>
      </c>
      <c r="E299" s="7" t="s">
        <v>326</v>
      </c>
      <c r="F299" s="14" t="s">
        <v>114</v>
      </c>
    </row>
    <row r="300" spans="1:6" x14ac:dyDescent="0.25">
      <c r="A300" s="14">
        <v>11</v>
      </c>
      <c r="B300" s="14" t="s">
        <v>50</v>
      </c>
      <c r="C300" s="14" t="s">
        <v>113</v>
      </c>
      <c r="D300" s="14">
        <v>1.081E-2</v>
      </c>
      <c r="E300" s="7" t="s">
        <v>327</v>
      </c>
      <c r="F300" s="14" t="s">
        <v>114</v>
      </c>
    </row>
    <row r="301" spans="1:6" x14ac:dyDescent="0.25">
      <c r="A301" s="14">
        <v>11</v>
      </c>
      <c r="B301" s="14" t="s">
        <v>20</v>
      </c>
      <c r="C301" s="14" t="s">
        <v>113</v>
      </c>
      <c r="D301" s="14">
        <v>1.017E-2</v>
      </c>
      <c r="E301" s="7" t="s">
        <v>328</v>
      </c>
      <c r="F301" s="14" t="s">
        <v>114</v>
      </c>
    </row>
    <row r="302" spans="1:6" x14ac:dyDescent="0.25">
      <c r="A302" s="14">
        <v>11</v>
      </c>
      <c r="B302" s="14" t="s">
        <v>32</v>
      </c>
      <c r="C302" s="14" t="s">
        <v>113</v>
      </c>
      <c r="D302" s="14">
        <v>1.081E-2</v>
      </c>
      <c r="E302" s="7" t="s">
        <v>329</v>
      </c>
      <c r="F302" s="14" t="s">
        <v>114</v>
      </c>
    </row>
    <row r="303" spans="1:6" x14ac:dyDescent="0.25">
      <c r="A303" s="14">
        <v>11</v>
      </c>
      <c r="B303" s="14" t="s">
        <v>32</v>
      </c>
      <c r="C303" s="14" t="s">
        <v>113</v>
      </c>
      <c r="D303" s="14">
        <v>1.081E-2</v>
      </c>
      <c r="E303" s="7" t="s">
        <v>330</v>
      </c>
      <c r="F303" s="14"/>
    </row>
    <row r="304" spans="1:6" x14ac:dyDescent="0.25">
      <c r="A304" s="14">
        <v>12</v>
      </c>
      <c r="B304" s="14" t="s">
        <v>23</v>
      </c>
      <c r="C304" s="14" t="s">
        <v>113</v>
      </c>
      <c r="D304" s="14">
        <v>3.7150000000000002E-2</v>
      </c>
      <c r="E304" s="8">
        <v>41682.0156712963</v>
      </c>
      <c r="F304" s="14" t="s">
        <v>114</v>
      </c>
    </row>
    <row r="305" spans="1:6" x14ac:dyDescent="0.25">
      <c r="A305" s="14">
        <v>12</v>
      </c>
      <c r="B305" s="14" t="s">
        <v>34</v>
      </c>
      <c r="C305" s="14" t="s">
        <v>113</v>
      </c>
      <c r="D305" s="14">
        <v>1.447E-2</v>
      </c>
      <c r="E305" s="8">
        <v>41802.066932870373</v>
      </c>
      <c r="F305" s="14" t="s">
        <v>114</v>
      </c>
    </row>
    <row r="306" spans="1:6" x14ac:dyDescent="0.25">
      <c r="A306" s="14">
        <v>12</v>
      </c>
      <c r="B306" s="14" t="s">
        <v>99</v>
      </c>
      <c r="C306" s="14" t="s">
        <v>113</v>
      </c>
      <c r="D306" s="14">
        <v>1.2699999999999999E-2</v>
      </c>
      <c r="E306" s="8">
        <v>41771.695844907408</v>
      </c>
      <c r="F306" s="14" t="s">
        <v>114</v>
      </c>
    </row>
    <row r="307" spans="1:6" x14ac:dyDescent="0.25">
      <c r="A307" s="14">
        <v>12</v>
      </c>
      <c r="B307" s="14" t="s">
        <v>96</v>
      </c>
      <c r="C307" s="14" t="s">
        <v>113</v>
      </c>
      <c r="D307" s="14">
        <v>1.2880000000000001E-2</v>
      </c>
      <c r="E307" s="8">
        <v>41741.453634259262</v>
      </c>
      <c r="F307" s="14" t="s">
        <v>114</v>
      </c>
    </row>
    <row r="308" spans="1:6" x14ac:dyDescent="0.25">
      <c r="A308" s="14">
        <v>12</v>
      </c>
      <c r="B308" s="14" t="s">
        <v>15</v>
      </c>
      <c r="C308" s="14" t="s">
        <v>113</v>
      </c>
      <c r="D308" s="14">
        <v>1.529E-2</v>
      </c>
      <c r="E308" s="8">
        <v>41771.128263888888</v>
      </c>
      <c r="F308" s="14" t="s">
        <v>114</v>
      </c>
    </row>
    <row r="309" spans="1:6" x14ac:dyDescent="0.25">
      <c r="A309" s="14">
        <v>12</v>
      </c>
      <c r="B309" s="14" t="s">
        <v>101</v>
      </c>
      <c r="C309" s="14" t="s">
        <v>113</v>
      </c>
      <c r="D309" s="14">
        <v>1.243E-2</v>
      </c>
      <c r="E309" s="8">
        <v>41771.01840277778</v>
      </c>
      <c r="F309" s="14" t="s">
        <v>114</v>
      </c>
    </row>
    <row r="310" spans="1:6" x14ac:dyDescent="0.25">
      <c r="A310" s="14">
        <v>12</v>
      </c>
      <c r="B310" s="14" t="s">
        <v>18</v>
      </c>
      <c r="C310" s="14" t="s">
        <v>113</v>
      </c>
      <c r="D310" s="14">
        <v>1.2999999999999999E-2</v>
      </c>
      <c r="E310" s="8">
        <v>41710.102268518516</v>
      </c>
      <c r="F310" s="14" t="s">
        <v>114</v>
      </c>
    </row>
    <row r="311" spans="1:6" x14ac:dyDescent="0.25">
      <c r="A311" s="14">
        <v>12</v>
      </c>
      <c r="B311" s="14" t="s">
        <v>105</v>
      </c>
      <c r="C311" s="14" t="s">
        <v>113</v>
      </c>
      <c r="D311" s="14">
        <v>2.01E-2</v>
      </c>
      <c r="E311" s="8">
        <v>41682.895914351851</v>
      </c>
      <c r="F311" s="14" t="s">
        <v>114</v>
      </c>
    </row>
    <row r="312" spans="1:6" x14ac:dyDescent="0.25">
      <c r="A312" s="14">
        <v>12</v>
      </c>
      <c r="B312" s="14" t="s">
        <v>105</v>
      </c>
      <c r="C312" s="14" t="s">
        <v>113</v>
      </c>
      <c r="D312" s="14">
        <v>2.0670000000000001E-2</v>
      </c>
      <c r="E312" s="8">
        <v>41741.524652777778</v>
      </c>
      <c r="F312" s="14"/>
    </row>
    <row r="313" spans="1:6" x14ac:dyDescent="0.25">
      <c r="A313" s="14">
        <v>12</v>
      </c>
      <c r="B313" s="14" t="s">
        <v>89</v>
      </c>
      <c r="C313" s="14" t="s">
        <v>113</v>
      </c>
      <c r="D313" s="14">
        <v>1.422E-2</v>
      </c>
      <c r="E313" s="7" t="s">
        <v>331</v>
      </c>
      <c r="F313" s="14" t="s">
        <v>114</v>
      </c>
    </row>
    <row r="314" spans="1:6" x14ac:dyDescent="0.25">
      <c r="A314" s="14">
        <v>12</v>
      </c>
      <c r="B314" s="14" t="s">
        <v>43</v>
      </c>
      <c r="C314" s="14" t="s">
        <v>113</v>
      </c>
      <c r="D314" s="14">
        <v>1.898E-2</v>
      </c>
      <c r="E314" s="8">
        <v>41682.07540509259</v>
      </c>
      <c r="F314" s="14" t="s">
        <v>114</v>
      </c>
    </row>
    <row r="315" spans="1:6" x14ac:dyDescent="0.25">
      <c r="A315" s="14">
        <v>12</v>
      </c>
      <c r="B315" s="14" t="s">
        <v>39</v>
      </c>
      <c r="C315" s="14" t="s">
        <v>113</v>
      </c>
      <c r="D315" s="14">
        <v>1.4409999999999999E-2</v>
      </c>
      <c r="E315" s="8">
        <v>41741.127372685187</v>
      </c>
      <c r="F315" s="14" t="s">
        <v>114</v>
      </c>
    </row>
    <row r="316" spans="1:6" x14ac:dyDescent="0.25">
      <c r="A316" s="14">
        <v>12</v>
      </c>
      <c r="B316" s="14" t="s">
        <v>19</v>
      </c>
      <c r="C316" s="14" t="s">
        <v>113</v>
      </c>
      <c r="D316" s="14">
        <v>1.8880000000000001E-2</v>
      </c>
      <c r="E316" s="8">
        <v>41651.266261574077</v>
      </c>
      <c r="F316" s="14" t="s">
        <v>114</v>
      </c>
    </row>
    <row r="317" spans="1:6" x14ac:dyDescent="0.25">
      <c r="A317" s="14">
        <v>12</v>
      </c>
      <c r="B317" s="14" t="s">
        <v>109</v>
      </c>
      <c r="C317" s="14" t="s">
        <v>113</v>
      </c>
      <c r="D317" s="14">
        <v>1.8419999999999999E-2</v>
      </c>
      <c r="E317" s="8">
        <v>41771.91846064815</v>
      </c>
      <c r="F317" s="14" t="s">
        <v>114</v>
      </c>
    </row>
    <row r="318" spans="1:6" x14ac:dyDescent="0.25">
      <c r="A318" s="14">
        <v>12</v>
      </c>
      <c r="B318" s="14" t="s">
        <v>102</v>
      </c>
      <c r="C318" s="14" t="s">
        <v>113</v>
      </c>
      <c r="D318" s="14">
        <v>1.3690000000000001E-2</v>
      </c>
      <c r="E318" s="8">
        <v>41651.201099537036</v>
      </c>
      <c r="F318" s="14" t="s">
        <v>114</v>
      </c>
    </row>
    <row r="319" spans="1:6" x14ac:dyDescent="0.25">
      <c r="A319" s="14">
        <v>12</v>
      </c>
      <c r="B319" s="14" t="s">
        <v>100</v>
      </c>
      <c r="C319" s="14" t="s">
        <v>113</v>
      </c>
      <c r="D319" s="14">
        <v>1.737E-2</v>
      </c>
      <c r="E319" s="7" t="s">
        <v>332</v>
      </c>
      <c r="F319" s="14" t="s">
        <v>114</v>
      </c>
    </row>
    <row r="320" spans="1:6" x14ac:dyDescent="0.25">
      <c r="A320" s="14">
        <v>12</v>
      </c>
      <c r="B320" s="14" t="s">
        <v>106</v>
      </c>
      <c r="C320" s="14" t="s">
        <v>113</v>
      </c>
      <c r="D320" s="14">
        <v>1.3220000000000001E-2</v>
      </c>
      <c r="E320" s="7" t="s">
        <v>333</v>
      </c>
      <c r="F320" s="14" t="s">
        <v>114</v>
      </c>
    </row>
    <row r="321" spans="1:6" x14ac:dyDescent="0.25">
      <c r="A321" s="14">
        <v>12</v>
      </c>
      <c r="B321" s="14" t="s">
        <v>104</v>
      </c>
      <c r="C321" s="14" t="s">
        <v>113</v>
      </c>
      <c r="D321" s="14">
        <v>1.3939999999999999E-2</v>
      </c>
      <c r="E321" s="8">
        <v>41651.296469907407</v>
      </c>
      <c r="F321" s="14"/>
    </row>
    <row r="322" spans="1:6" x14ac:dyDescent="0.25">
      <c r="A322" s="14">
        <v>12</v>
      </c>
      <c r="B322" s="14" t="s">
        <v>104</v>
      </c>
      <c r="C322" s="14" t="s">
        <v>113</v>
      </c>
      <c r="D322" s="14">
        <v>1.372E-2</v>
      </c>
      <c r="E322" s="7" t="s">
        <v>334</v>
      </c>
      <c r="F322" s="14" t="s">
        <v>114</v>
      </c>
    </row>
    <row r="323" spans="1:6" x14ac:dyDescent="0.25">
      <c r="A323" s="14">
        <v>12</v>
      </c>
      <c r="B323" s="14" t="s">
        <v>103</v>
      </c>
      <c r="C323" s="14" t="s">
        <v>113</v>
      </c>
      <c r="D323" s="14">
        <v>1.308E-2</v>
      </c>
      <c r="E323" s="8">
        <v>41771.173506944448</v>
      </c>
      <c r="F323" s="14" t="s">
        <v>114</v>
      </c>
    </row>
    <row r="324" spans="1:6" x14ac:dyDescent="0.25">
      <c r="A324" s="14">
        <v>12</v>
      </c>
      <c r="B324" s="14" t="s">
        <v>103</v>
      </c>
      <c r="C324" s="14" t="s">
        <v>113</v>
      </c>
      <c r="D324" s="14">
        <v>1.2749999999999999E-2</v>
      </c>
      <c r="E324" s="8">
        <v>41802.148946759262</v>
      </c>
      <c r="F324" s="14"/>
    </row>
    <row r="325" spans="1:6" x14ac:dyDescent="0.25">
      <c r="A325" s="14">
        <v>12</v>
      </c>
      <c r="B325" s="14" t="s">
        <v>20</v>
      </c>
      <c r="C325" s="14" t="s">
        <v>113</v>
      </c>
      <c r="D325" s="14">
        <v>1.375E-2</v>
      </c>
      <c r="E325" s="8">
        <v>41682.815439814818</v>
      </c>
      <c r="F325" s="14" t="s">
        <v>114</v>
      </c>
    </row>
    <row r="326" spans="1:6" x14ac:dyDescent="0.25">
      <c r="A326" s="14">
        <v>12</v>
      </c>
      <c r="B326" s="14" t="s">
        <v>32</v>
      </c>
      <c r="C326" s="14" t="s">
        <v>113</v>
      </c>
      <c r="D326" s="14">
        <v>1.4250000000000001E-2</v>
      </c>
      <c r="E326" s="8">
        <v>41651.419641203705</v>
      </c>
      <c r="F326" s="14" t="s">
        <v>114</v>
      </c>
    </row>
  </sheetData>
  <sortState xmlns:xlrd2="http://schemas.microsoft.com/office/spreadsheetml/2017/richdata2" ref="B2:F29">
    <sortCondition ref="B2:B29"/>
    <sortCondition ref="E2:E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topLeftCell="A5" workbookViewId="0">
      <selection activeCell="B14" sqref="B14"/>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25" bestFit="1" customWidth="1"/>
    <col min="9" max="9" width="9.140625" style="27"/>
    <col min="10" max="16384" width="9.140625" style="25"/>
  </cols>
  <sheetData>
    <row r="1" spans="1:9" x14ac:dyDescent="0.25">
      <c r="A1" s="20"/>
      <c r="B1" s="20" t="s">
        <v>0</v>
      </c>
      <c r="C1" s="21"/>
      <c r="D1" s="20" t="s">
        <v>1</v>
      </c>
      <c r="E1" s="24"/>
      <c r="F1" s="20" t="s">
        <v>2</v>
      </c>
      <c r="G1" s="24"/>
      <c r="H1" s="29" t="s">
        <v>3</v>
      </c>
      <c r="I1" s="24"/>
    </row>
    <row r="2" spans="1:9" x14ac:dyDescent="0.25">
      <c r="A2" s="22" t="s">
        <v>4</v>
      </c>
      <c r="B2" s="22" t="s">
        <v>5</v>
      </c>
      <c r="C2" s="23" t="s">
        <v>6</v>
      </c>
      <c r="D2" s="22" t="s">
        <v>5</v>
      </c>
      <c r="E2" s="23" t="s">
        <v>6</v>
      </c>
      <c r="F2" s="22" t="s">
        <v>5</v>
      </c>
      <c r="G2" s="23" t="s">
        <v>6</v>
      </c>
      <c r="H2" s="30" t="s">
        <v>5</v>
      </c>
      <c r="I2" s="23" t="s">
        <v>6</v>
      </c>
    </row>
    <row r="3" spans="1:9" x14ac:dyDescent="0.25">
      <c r="A3" s="32">
        <v>1</v>
      </c>
      <c r="B3" s="14" t="s">
        <v>7</v>
      </c>
      <c r="C3" s="31">
        <v>0.50771817087821014</v>
      </c>
      <c r="D3" s="14" t="s">
        <v>7</v>
      </c>
      <c r="E3" s="31">
        <v>0.71692562835542772</v>
      </c>
      <c r="F3" s="28" t="s">
        <v>8</v>
      </c>
      <c r="G3" s="26">
        <v>0.56612540318811644</v>
      </c>
      <c r="H3" s="25" t="s">
        <v>9</v>
      </c>
      <c r="I3" s="26">
        <v>0.68074130599739879</v>
      </c>
    </row>
    <row r="4" spans="1:9" x14ac:dyDescent="0.25">
      <c r="A4" s="32">
        <v>2</v>
      </c>
      <c r="B4" s="14" t="s">
        <v>10</v>
      </c>
      <c r="C4" s="31">
        <v>0.49758372762271091</v>
      </c>
      <c r="D4" s="14" t="s">
        <v>11</v>
      </c>
      <c r="E4" s="31">
        <v>0.6773547166406737</v>
      </c>
      <c r="F4" s="28" t="s">
        <v>12</v>
      </c>
      <c r="G4" s="26">
        <v>0.55886203579946025</v>
      </c>
      <c r="H4" s="25" t="s">
        <v>12</v>
      </c>
      <c r="I4" s="26">
        <v>0.67640109864562958</v>
      </c>
    </row>
    <row r="5" spans="1:9" x14ac:dyDescent="0.25">
      <c r="A5" s="32">
        <v>3</v>
      </c>
      <c r="B5" s="14" t="s">
        <v>13</v>
      </c>
      <c r="C5" s="31">
        <v>0.48891710907429808</v>
      </c>
      <c r="D5" s="14" t="s">
        <v>14</v>
      </c>
      <c r="E5" s="31">
        <v>0.6710483049485334</v>
      </c>
      <c r="F5" s="28" t="s">
        <v>15</v>
      </c>
      <c r="G5" s="26">
        <v>0.55745235695409479</v>
      </c>
      <c r="H5" s="25" t="s">
        <v>16</v>
      </c>
      <c r="I5" s="26">
        <v>0.66145288738991914</v>
      </c>
    </row>
    <row r="6" spans="1:9" x14ac:dyDescent="0.25">
      <c r="A6" s="32">
        <v>4</v>
      </c>
      <c r="B6" s="14" t="s">
        <v>17</v>
      </c>
      <c r="C6" s="31">
        <v>0.48488383195004514</v>
      </c>
      <c r="D6" s="14" t="s">
        <v>16</v>
      </c>
      <c r="E6" s="31">
        <v>0.64971463581551747</v>
      </c>
      <c r="F6" s="28" t="s">
        <v>16</v>
      </c>
      <c r="G6" s="26">
        <v>0.55468328079792317</v>
      </c>
      <c r="H6" s="25" t="s">
        <v>18</v>
      </c>
      <c r="I6" s="26">
        <v>0.65444669805346711</v>
      </c>
    </row>
    <row r="7" spans="1:9" x14ac:dyDescent="0.25">
      <c r="A7" s="32">
        <v>5</v>
      </c>
      <c r="B7" s="14" t="s">
        <v>15</v>
      </c>
      <c r="C7" s="31">
        <v>0.46189901518149196</v>
      </c>
      <c r="D7" s="14" t="s">
        <v>19</v>
      </c>
      <c r="E7" s="31">
        <v>0.64528164337361582</v>
      </c>
      <c r="F7" s="28" t="s">
        <v>20</v>
      </c>
      <c r="G7" s="26">
        <v>0.54720870487006035</v>
      </c>
      <c r="H7" s="25" t="s">
        <v>21</v>
      </c>
      <c r="I7" s="26">
        <v>0.64317154723226466</v>
      </c>
    </row>
    <row r="8" spans="1:9" x14ac:dyDescent="0.25">
      <c r="A8" s="32">
        <v>6</v>
      </c>
      <c r="B8" s="14" t="s">
        <v>22</v>
      </c>
      <c r="C8" s="31">
        <v>0.45536982082930594</v>
      </c>
      <c r="D8" s="14" t="s">
        <v>23</v>
      </c>
      <c r="E8" s="31">
        <v>0.61938335937982769</v>
      </c>
      <c r="F8" s="28" t="s">
        <v>51</v>
      </c>
      <c r="G8" s="26">
        <v>0.54591753801319065</v>
      </c>
      <c r="H8" s="25" t="s">
        <v>25</v>
      </c>
      <c r="I8" s="26">
        <v>0.62868322296048773</v>
      </c>
    </row>
    <row r="9" spans="1:9" x14ac:dyDescent="0.25">
      <c r="A9" s="32">
        <v>7</v>
      </c>
      <c r="B9" s="14" t="s">
        <v>16</v>
      </c>
      <c r="C9" s="31">
        <v>0.44212469322046732</v>
      </c>
      <c r="D9" s="14" t="s">
        <v>50</v>
      </c>
      <c r="E9" s="31">
        <v>0.61910770894391198</v>
      </c>
      <c r="F9" s="28" t="s">
        <v>24</v>
      </c>
      <c r="G9" s="26">
        <v>0.50722347630268949</v>
      </c>
      <c r="H9" s="25" t="s">
        <v>20</v>
      </c>
      <c r="I9" s="26">
        <v>0.62559626688563108</v>
      </c>
    </row>
    <row r="10" spans="1:9" x14ac:dyDescent="0.25">
      <c r="A10" s="32">
        <v>8</v>
      </c>
      <c r="B10" s="14" t="s">
        <v>27</v>
      </c>
      <c r="C10" s="31">
        <v>0.42091954657134889</v>
      </c>
      <c r="D10" s="14" t="s">
        <v>26</v>
      </c>
      <c r="E10" s="31">
        <v>0.61784213679250732</v>
      </c>
      <c r="F10" s="28" t="s">
        <v>19</v>
      </c>
      <c r="G10" s="26">
        <v>0.46892000718255444</v>
      </c>
      <c r="H10" s="25" t="s">
        <v>29</v>
      </c>
      <c r="I10" s="26">
        <v>0.61889942037261647</v>
      </c>
    </row>
    <row r="11" spans="1:9" x14ac:dyDescent="0.25">
      <c r="A11" s="32">
        <v>9</v>
      </c>
      <c r="B11" s="14" t="s">
        <v>49</v>
      </c>
      <c r="C11" s="31">
        <v>0.41968833068658856</v>
      </c>
      <c r="D11" s="14" t="s">
        <v>15</v>
      </c>
      <c r="E11" s="31">
        <v>0.59292644354092439</v>
      </c>
      <c r="F11" s="28" t="s">
        <v>28</v>
      </c>
      <c r="G11" s="26">
        <v>0.45829727162625528</v>
      </c>
      <c r="H11" s="25" t="s">
        <v>32</v>
      </c>
      <c r="I11" s="26">
        <v>0.59079478217856163</v>
      </c>
    </row>
    <row r="12" spans="1:9" x14ac:dyDescent="0.25">
      <c r="A12" s="32">
        <v>10</v>
      </c>
      <c r="B12" s="14" t="s">
        <v>19</v>
      </c>
      <c r="C12" s="31">
        <v>0.39347983642893991</v>
      </c>
      <c r="D12" s="14" t="s">
        <v>30</v>
      </c>
      <c r="E12" s="31">
        <v>0.54759665156801896</v>
      </c>
      <c r="F12" s="28" t="s">
        <v>31</v>
      </c>
      <c r="G12" s="26">
        <v>0.44185218873213572</v>
      </c>
      <c r="H12" s="25" t="s">
        <v>34</v>
      </c>
      <c r="I12" s="26">
        <v>0.58450047740299593</v>
      </c>
    </row>
    <row r="13" spans="1:9" x14ac:dyDescent="0.25">
      <c r="A13" s="32">
        <v>11</v>
      </c>
      <c r="B13" s="14" t="s">
        <v>33</v>
      </c>
      <c r="C13" s="31">
        <v>0.37680415200032513</v>
      </c>
      <c r="D13" s="14" t="s">
        <v>12</v>
      </c>
      <c r="E13" s="31">
        <v>0.51524383541912777</v>
      </c>
      <c r="F13" s="28" t="s">
        <v>43</v>
      </c>
      <c r="G13" s="26">
        <v>0.26629039075567479</v>
      </c>
      <c r="H13" s="25" t="s">
        <v>37</v>
      </c>
      <c r="I13" s="26">
        <v>0.57795880282046574</v>
      </c>
    </row>
    <row r="14" spans="1:9" x14ac:dyDescent="0.25">
      <c r="A14" s="32">
        <v>12</v>
      </c>
      <c r="B14" s="14" t="s">
        <v>35</v>
      </c>
      <c r="C14" s="31">
        <v>0.3747176601473059</v>
      </c>
      <c r="D14" s="14" t="s">
        <v>36</v>
      </c>
      <c r="E14" s="31">
        <v>0.50060990529109317</v>
      </c>
      <c r="F14" s="28" t="s">
        <v>53</v>
      </c>
      <c r="G14" s="26">
        <v>0.21294910400960371</v>
      </c>
      <c r="H14" s="25" t="s">
        <v>39</v>
      </c>
      <c r="I14" s="26">
        <v>0.56701173386150749</v>
      </c>
    </row>
    <row r="15" spans="1:9" x14ac:dyDescent="0.25">
      <c r="A15" s="32">
        <v>13</v>
      </c>
      <c r="B15" s="14" t="s">
        <v>12</v>
      </c>
      <c r="C15" s="31">
        <v>0.36090162873624837</v>
      </c>
      <c r="D15" s="14" t="s">
        <v>38</v>
      </c>
      <c r="E15" s="31">
        <v>0.49178662666816197</v>
      </c>
      <c r="H15" s="25" t="s">
        <v>15</v>
      </c>
      <c r="I15" s="26">
        <v>0.55570881937053862</v>
      </c>
    </row>
    <row r="16" spans="1:9" x14ac:dyDescent="0.25">
      <c r="A16" s="32">
        <v>14</v>
      </c>
      <c r="B16" s="14" t="s">
        <v>50</v>
      </c>
      <c r="C16" s="31">
        <v>0.33199181206418155</v>
      </c>
      <c r="D16" s="14" t="s">
        <v>41</v>
      </c>
      <c r="E16" s="31">
        <v>0.47812181494729228</v>
      </c>
      <c r="H16" s="25" t="s">
        <v>36</v>
      </c>
      <c r="I16" s="26">
        <v>0.54358810752178532</v>
      </c>
    </row>
    <row r="17" spans="1:9" x14ac:dyDescent="0.25">
      <c r="A17" s="32">
        <v>15</v>
      </c>
      <c r="B17" s="14" t="s">
        <v>40</v>
      </c>
      <c r="C17" s="31">
        <v>0.31878986916685509</v>
      </c>
      <c r="D17" s="14" t="s">
        <v>43</v>
      </c>
      <c r="E17" s="31">
        <v>0.42543481155517709</v>
      </c>
      <c r="H17" s="25" t="s">
        <v>19</v>
      </c>
      <c r="I17" s="26">
        <v>0.52120792775098923</v>
      </c>
    </row>
    <row r="18" spans="1:9" x14ac:dyDescent="0.25">
      <c r="A18" s="32">
        <v>16</v>
      </c>
      <c r="B18" s="14" t="s">
        <v>42</v>
      </c>
      <c r="C18" s="31">
        <v>0.31839065698566965</v>
      </c>
      <c r="H18" s="25" t="s">
        <v>50</v>
      </c>
      <c r="I18" s="26">
        <v>0.45751243425042332</v>
      </c>
    </row>
    <row r="19" spans="1:9" x14ac:dyDescent="0.25">
      <c r="A19" s="32">
        <v>17</v>
      </c>
      <c r="B19" s="14" t="s">
        <v>44</v>
      </c>
      <c r="C19" s="31">
        <v>0.30422663295481256</v>
      </c>
      <c r="H19" s="25" t="s">
        <v>43</v>
      </c>
      <c r="I19" s="26">
        <v>0.44252535853978242</v>
      </c>
    </row>
    <row r="20" spans="1:9" x14ac:dyDescent="0.25">
      <c r="A20" s="32">
        <v>18</v>
      </c>
      <c r="B20" s="14" t="s">
        <v>46</v>
      </c>
      <c r="C20" s="31">
        <v>0.28527223485546599</v>
      </c>
      <c r="H20" s="25" t="s">
        <v>45</v>
      </c>
      <c r="I20" s="26">
        <v>0.36459037923508369</v>
      </c>
    </row>
    <row r="21" spans="1:9" x14ac:dyDescent="0.25">
      <c r="A21" s="32">
        <v>19</v>
      </c>
      <c r="B21" s="14" t="s">
        <v>52</v>
      </c>
      <c r="C21" s="31">
        <v>0.23288945568076008</v>
      </c>
      <c r="H21" s="25" t="s">
        <v>47</v>
      </c>
      <c r="I21" s="26">
        <v>0.25109566770385822</v>
      </c>
    </row>
    <row r="22" spans="1:9" x14ac:dyDescent="0.25">
      <c r="A22" s="32">
        <v>20</v>
      </c>
      <c r="B22" s="14" t="s">
        <v>54</v>
      </c>
      <c r="C22" s="31">
        <v>0.20065301378985281</v>
      </c>
      <c r="H22" s="25" t="s">
        <v>23</v>
      </c>
      <c r="I22" s="26">
        <v>0.11837707312066556</v>
      </c>
    </row>
    <row r="23" spans="1:9" x14ac:dyDescent="0.25">
      <c r="A23" s="32">
        <v>21</v>
      </c>
      <c r="B23" s="14" t="s">
        <v>43</v>
      </c>
      <c r="C23" s="31">
        <v>9.9011298164083106E-2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topLeftCell="A3" workbookViewId="0">
      <selection activeCell="B13" sqref="B13"/>
    </sheetView>
  </sheetViews>
  <sheetFormatPr baseColWidth="10" defaultColWidth="9.140625" defaultRowHeight="15" x14ac:dyDescent="0.25"/>
  <cols>
    <col min="1" max="1" width="10.7109375" bestFit="1" customWidth="1"/>
    <col min="2" max="2" width="100.7109375" style="3" customWidth="1"/>
  </cols>
  <sheetData>
    <row r="1" spans="1:2" x14ac:dyDescent="0.25">
      <c r="A1" s="14" t="s">
        <v>55</v>
      </c>
      <c r="B1" s="3" t="s">
        <v>56</v>
      </c>
    </row>
    <row r="2" spans="1:2" ht="45" x14ac:dyDescent="0.25">
      <c r="A2" s="2">
        <v>41905</v>
      </c>
      <c r="B2" s="3" t="s">
        <v>57</v>
      </c>
    </row>
    <row r="3" spans="1:2" ht="30" x14ac:dyDescent="0.25">
      <c r="A3" s="2">
        <v>41910</v>
      </c>
      <c r="B3" s="13" t="s">
        <v>58</v>
      </c>
    </row>
    <row r="4" spans="1:2" ht="30" x14ac:dyDescent="0.25">
      <c r="A4" s="2">
        <v>41922</v>
      </c>
      <c r="B4" s="3" t="s">
        <v>59</v>
      </c>
    </row>
    <row r="5" spans="1:2" ht="45" x14ac:dyDescent="0.25">
      <c r="A5" s="2">
        <v>41923</v>
      </c>
      <c r="B5" s="17" t="s">
        <v>60</v>
      </c>
    </row>
    <row r="6" spans="1:2" ht="45" x14ac:dyDescent="0.25">
      <c r="A6" s="2">
        <v>41927</v>
      </c>
      <c r="B6" s="3" t="s">
        <v>61</v>
      </c>
    </row>
    <row r="7" spans="1:2" ht="30" x14ac:dyDescent="0.25">
      <c r="A7" s="2">
        <v>41944</v>
      </c>
      <c r="B7" s="3" t="s">
        <v>62</v>
      </c>
    </row>
    <row r="8" spans="1:2" ht="30" x14ac:dyDescent="0.25">
      <c r="A8" s="2">
        <v>41950</v>
      </c>
      <c r="B8" s="17" t="s">
        <v>63</v>
      </c>
    </row>
    <row r="9" spans="1:2" ht="30" x14ac:dyDescent="0.25">
      <c r="A9" s="2">
        <v>41972</v>
      </c>
      <c r="B9" s="3" t="s">
        <v>64</v>
      </c>
    </row>
    <row r="10" spans="1:2" ht="45" x14ac:dyDescent="0.25">
      <c r="A10" s="2">
        <v>41980</v>
      </c>
      <c r="B10" s="3" t="s">
        <v>65</v>
      </c>
    </row>
    <row r="11" spans="1:2" ht="30" x14ac:dyDescent="0.25">
      <c r="A11" s="2">
        <v>41983</v>
      </c>
      <c r="B11" s="3" t="s">
        <v>66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8"/>
  <sheetViews>
    <sheetView tabSelected="1" workbookViewId="0">
      <selection activeCell="M28" sqref="M28"/>
    </sheetView>
  </sheetViews>
  <sheetFormatPr baseColWidth="10" defaultColWidth="9.140625" defaultRowHeight="15" x14ac:dyDescent="0.25"/>
  <cols>
    <col min="1" max="1" width="37" bestFit="1" customWidth="1"/>
  </cols>
  <sheetData>
    <row r="1" spans="1:13" s="14" customFormat="1"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c r="C3" s="19"/>
      <c r="D3" s="19"/>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44" t="s">
        <v>70</v>
      </c>
      <c r="B4" s="45">
        <v>3.3099999999999997E-2</v>
      </c>
      <c r="C4" s="45">
        <v>3.8809999999999997E-2</v>
      </c>
      <c r="D4" s="45">
        <v>3.5909999999999997E-2</v>
      </c>
      <c r="E4" s="45">
        <v>3.6060000000000002E-2</v>
      </c>
      <c r="F4" s="45">
        <v>4.7879999999999999E-2</v>
      </c>
      <c r="G4" s="45">
        <v>3.569E-2</v>
      </c>
      <c r="H4" s="45">
        <v>4.2119999999999998E-2</v>
      </c>
      <c r="I4" s="45">
        <v>3.9910000000000001E-2</v>
      </c>
      <c r="J4" s="45">
        <v>4.351E-2</v>
      </c>
      <c r="K4" s="45">
        <v>3.7650000000000003E-2</v>
      </c>
      <c r="L4" s="45">
        <v>3.1969999999999998E-2</v>
      </c>
      <c r="M4" s="45">
        <v>2.8490000000000001E-2</v>
      </c>
    </row>
    <row r="5" spans="1:13" x14ac:dyDescent="0.25">
      <c r="A5" s="15" t="s">
        <v>16</v>
      </c>
      <c r="B5" s="16">
        <v>1.7270000000000001E-2</v>
      </c>
      <c r="C5" s="19"/>
      <c r="D5" s="19"/>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c r="C6" s="16">
        <v>1.7690000000000001E-2</v>
      </c>
      <c r="D6" s="16">
        <v>1.601E-2</v>
      </c>
      <c r="E6" s="16">
        <v>1.43E-2</v>
      </c>
      <c r="F6" s="16">
        <v>1.7100000000000001E-2</v>
      </c>
      <c r="G6" s="16">
        <v>1.669E-2</v>
      </c>
      <c r="H6" s="16">
        <v>1.498E-2</v>
      </c>
      <c r="I6" s="19"/>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c r="D9" s="16">
        <v>1.6840000000000001E-2</v>
      </c>
      <c r="E9" s="16">
        <v>1.601E-2</v>
      </c>
      <c r="F9" s="16">
        <v>2.3310000000000001E-2</v>
      </c>
      <c r="G9" s="16">
        <v>2.0029999999999999E-2</v>
      </c>
      <c r="H9" s="16">
        <v>7.2620000000000004E-2</v>
      </c>
      <c r="I9" s="16">
        <v>2.1399999999999999E-2</v>
      </c>
      <c r="J9" s="16">
        <v>2.4400000000000002E-2</v>
      </c>
      <c r="K9" s="16">
        <v>2.266E-2</v>
      </c>
      <c r="L9" s="19"/>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c r="C12" s="19"/>
      <c r="D12" s="19"/>
      <c r="E12" s="16">
        <v>2.359E-2</v>
      </c>
      <c r="F12" s="16">
        <v>2.0920000000000001E-2</v>
      </c>
      <c r="G12" s="16">
        <v>1.8880000000000001E-2</v>
      </c>
      <c r="H12" s="12"/>
      <c r="I12" s="16">
        <v>2.9170000000000001E-2</v>
      </c>
      <c r="J12" s="16">
        <v>1.942E-2</v>
      </c>
      <c r="K12" s="16">
        <v>1.856E-2</v>
      </c>
      <c r="L12" s="12"/>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c r="H16" s="16">
        <v>1.5709999999999998E-2</v>
      </c>
      <c r="I16" s="16">
        <v>1.422E-2</v>
      </c>
      <c r="J16" s="16">
        <v>1.508E-2</v>
      </c>
      <c r="K16" s="16">
        <v>1.2579999999999999E-2</v>
      </c>
      <c r="L16" s="16">
        <v>9.7599999999999996E-3</v>
      </c>
      <c r="M16" s="16">
        <v>1.3220000000000001E-2</v>
      </c>
    </row>
    <row r="17" spans="1:15"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5" x14ac:dyDescent="0.25">
      <c r="A18" s="15" t="s">
        <v>50</v>
      </c>
      <c r="B18" s="16">
        <v>1.583E-2</v>
      </c>
      <c r="C18" s="16">
        <v>2.07E-2</v>
      </c>
      <c r="D18" s="19"/>
      <c r="E18" s="16">
        <v>2.853E-2</v>
      </c>
      <c r="F18" s="16">
        <v>1.7829999999999999E-2</v>
      </c>
      <c r="G18" s="16">
        <v>1.6799999999999999E-2</v>
      </c>
      <c r="H18" s="16">
        <v>1.8790000000000001E-2</v>
      </c>
      <c r="I18" s="19"/>
      <c r="J18" s="16">
        <v>1.9769999999999999E-2</v>
      </c>
      <c r="K18" s="16">
        <v>1.7250000000000001E-2</v>
      </c>
      <c r="L18" s="16">
        <v>1.081E-2</v>
      </c>
      <c r="M18" s="19"/>
    </row>
    <row r="19" spans="1:15"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5" x14ac:dyDescent="0.25">
      <c r="A20" s="15" t="s">
        <v>32</v>
      </c>
      <c r="B20" s="16">
        <v>1.562E-2</v>
      </c>
      <c r="C20" s="16">
        <v>1.942E-2</v>
      </c>
      <c r="D20" s="16">
        <v>1.457E-2</v>
      </c>
      <c r="E20" s="16">
        <v>1.6320000000000001E-2</v>
      </c>
      <c r="F20" s="12"/>
      <c r="G20" s="16">
        <v>1.6670000000000001E-2</v>
      </c>
      <c r="H20" s="16">
        <v>1.6219999999999998E-2</v>
      </c>
      <c r="I20" s="16">
        <v>1.5699999999999999E-2</v>
      </c>
      <c r="J20" s="16">
        <v>1.6660000000000001E-2</v>
      </c>
      <c r="K20" s="16">
        <v>1.401E-2</v>
      </c>
      <c r="L20" s="16">
        <v>1.081E-2</v>
      </c>
      <c r="M20" s="16">
        <v>1.4250000000000001E-2</v>
      </c>
    </row>
    <row r="21" spans="1:15"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5"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row r="24" spans="1:15" x14ac:dyDescent="0.25">
      <c r="A24" s="15" t="s">
        <v>335</v>
      </c>
      <c r="B24">
        <v>2.4850000000000001E-2</v>
      </c>
      <c r="C24">
        <v>3.1060000000000001E-2</v>
      </c>
      <c r="D24">
        <v>2.6980000000000001E-2</v>
      </c>
      <c r="E24">
        <v>3.7429999999999998E-2</v>
      </c>
      <c r="F24">
        <v>2.3939999999999999E-2</v>
      </c>
      <c r="G24">
        <v>2.6280000000000001E-2</v>
      </c>
      <c r="H24">
        <v>2.3259999999999999E-2</v>
      </c>
      <c r="I24">
        <v>2.3910000000000001E-2</v>
      </c>
      <c r="J24">
        <v>2.5770000000000001E-2</v>
      </c>
      <c r="K24">
        <v>2.2939999999999999E-2</v>
      </c>
      <c r="L24">
        <v>1.754E-2</v>
      </c>
      <c r="M24">
        <v>1.949E-2</v>
      </c>
      <c r="O24" t="s">
        <v>338</v>
      </c>
    </row>
    <row r="25" spans="1:15" x14ac:dyDescent="0.25">
      <c r="A25" s="15" t="s">
        <v>337</v>
      </c>
    </row>
    <row r="26" spans="1:15" x14ac:dyDescent="0.25">
      <c r="A26" s="15" t="s">
        <v>336</v>
      </c>
    </row>
    <row r="28" spans="1:15" x14ac:dyDescent="0.25">
      <c r="B28">
        <v>4</v>
      </c>
      <c r="C28">
        <v>5</v>
      </c>
      <c r="D28">
        <v>6</v>
      </c>
      <c r="E28">
        <v>7</v>
      </c>
      <c r="F28">
        <v>8</v>
      </c>
      <c r="G28">
        <v>9</v>
      </c>
      <c r="H28">
        <v>10</v>
      </c>
      <c r="I28">
        <v>11</v>
      </c>
      <c r="J28">
        <v>12</v>
      </c>
      <c r="K28">
        <v>13</v>
      </c>
      <c r="L28">
        <v>14</v>
      </c>
      <c r="M28">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5"/>
  <sheetViews>
    <sheetView workbookViewId="0">
      <selection activeCell="E16" sqref="E16"/>
    </sheetView>
  </sheetViews>
  <sheetFormatPr baseColWidth="10" defaultColWidth="9.140625" defaultRowHeight="15" x14ac:dyDescent="0.25"/>
  <cols>
    <col min="1" max="1" width="37" style="14" bestFit="1" customWidth="1"/>
    <col min="2" max="16384" width="9.140625" style="14"/>
  </cols>
  <sheetData>
    <row r="1" spans="1:14" x14ac:dyDescent="0.25">
      <c r="A1" s="14" t="s">
        <v>67</v>
      </c>
      <c r="B1" s="14">
        <v>1</v>
      </c>
      <c r="C1" s="14">
        <v>2</v>
      </c>
      <c r="D1" s="14">
        <v>3</v>
      </c>
      <c r="E1" s="14">
        <v>4</v>
      </c>
      <c r="F1" s="14">
        <v>5</v>
      </c>
      <c r="G1" s="14">
        <v>6</v>
      </c>
      <c r="H1" s="14">
        <v>7</v>
      </c>
      <c r="I1" s="14">
        <v>8</v>
      </c>
      <c r="J1" s="14">
        <v>9</v>
      </c>
      <c r="K1" s="14">
        <v>10</v>
      </c>
      <c r="L1" s="14">
        <v>11</v>
      </c>
      <c r="M1" s="14">
        <v>12</v>
      </c>
      <c r="N1" s="14" t="s">
        <v>68</v>
      </c>
    </row>
    <row r="2" spans="1:14" x14ac:dyDescent="0.25">
      <c r="A2" s="15" t="s">
        <v>23</v>
      </c>
      <c r="B2" s="16">
        <f>RANK('S-score-0'!B2,'S-score-0'!B$2:B$22,1)</f>
        <v>17</v>
      </c>
      <c r="C2" s="16">
        <f>RANK('S-score-0'!C2,'S-score-0'!C$2:C$22,1)</f>
        <v>16</v>
      </c>
      <c r="D2" s="19">
        <v>16</v>
      </c>
      <c r="E2" s="16">
        <f>RANK('S-score-0'!E2,'S-score-0'!E$2:E$22,1)</f>
        <v>20</v>
      </c>
      <c r="F2" s="16">
        <f>RANK('S-score-0'!F2,'S-score-0'!F$2:F$22,1)</f>
        <v>19</v>
      </c>
      <c r="G2" s="16">
        <f>RANK('S-score-0'!G2,'S-score-0'!G$2:G$22,1)</f>
        <v>20</v>
      </c>
      <c r="H2" s="16">
        <f>RANK('S-score-0'!H2,'S-score-0'!H$2:H$22,1)</f>
        <v>18</v>
      </c>
      <c r="I2" s="16">
        <f>RANK('S-score-0'!I2,'S-score-0'!I$2:I$22,1)</f>
        <v>17</v>
      </c>
      <c r="J2" s="16">
        <f>RANK('S-score-0'!J2,'S-score-0'!J$2:J$22,1)</f>
        <v>20</v>
      </c>
      <c r="K2" s="16">
        <f>RANK('S-score-0'!K2,'S-score-0'!K$2:K$22,1)</f>
        <v>20</v>
      </c>
      <c r="L2" s="16">
        <f>RANK('S-score-0'!L2,'S-score-0'!L$2:L$22,1)</f>
        <v>18</v>
      </c>
      <c r="M2" s="16">
        <f>RANK('S-score-0'!M2,'S-score-0'!M$2:M$22,1)</f>
        <v>20</v>
      </c>
      <c r="N2" s="14">
        <f>LARGE(B2:M2,2)</f>
        <v>20</v>
      </c>
    </row>
    <row r="3" spans="1:14" x14ac:dyDescent="0.25">
      <c r="A3" s="15" t="s">
        <v>34</v>
      </c>
      <c r="B3" s="19">
        <v>14</v>
      </c>
      <c r="C3" s="19">
        <v>14</v>
      </c>
      <c r="D3" s="19">
        <v>14</v>
      </c>
      <c r="E3" s="16">
        <f>RANK('S-score-0'!E3,'S-score-0'!E$2:E$22,1)</f>
        <v>16</v>
      </c>
      <c r="F3" s="16">
        <f>RANK('S-score-0'!F3,'S-score-0'!F$2:F$22,1)</f>
        <v>14</v>
      </c>
      <c r="G3" s="16">
        <f>RANK('S-score-0'!G3,'S-score-0'!G$2:G$22,1)</f>
        <v>7</v>
      </c>
      <c r="H3" s="16">
        <f>RANK('S-score-0'!H3,'S-score-0'!H$2:H$22,1)</f>
        <v>8</v>
      </c>
      <c r="I3" s="16">
        <f>RANK('S-score-0'!I3,'S-score-0'!I$2:I$22,1)</f>
        <v>10</v>
      </c>
      <c r="J3" s="16">
        <f>RANK('S-score-0'!J3,'S-score-0'!J$2:J$22,1)</f>
        <v>11</v>
      </c>
      <c r="K3" s="16">
        <f>RANK('S-score-0'!K3,'S-score-0'!K$2:K$22,1)</f>
        <v>11</v>
      </c>
      <c r="L3" s="16">
        <f>RANK('S-score-0'!L3,'S-score-0'!L$2:L$22,1)</f>
        <v>11</v>
      </c>
      <c r="M3" s="16">
        <f>RANK('S-score-0'!M3,'S-score-0'!M$2:M$22,1)</f>
        <v>12</v>
      </c>
      <c r="N3" s="14">
        <f t="shared" ref="N3:N22" si="0">LARGE(B3:M3,2)</f>
        <v>14</v>
      </c>
    </row>
    <row r="4" spans="1:14" x14ac:dyDescent="0.25">
      <c r="A4" s="15" t="s">
        <v>70</v>
      </c>
      <c r="B4" s="16">
        <f>RANK('S-score-0'!B4,'S-score-0'!B$2:B$22,1)</f>
        <v>18</v>
      </c>
      <c r="C4" s="16">
        <f>RANK('S-score-0'!C4,'S-score-0'!C$2:C$22,1)</f>
        <v>17</v>
      </c>
      <c r="D4" s="16">
        <f>RANK('S-score-0'!D4,'S-score-0'!D$2:D$22,1)</f>
        <v>16</v>
      </c>
      <c r="E4" s="16">
        <f>RANK('S-score-0'!E4,'S-score-0'!E$2:E$22,1)</f>
        <v>21</v>
      </c>
      <c r="F4" s="16">
        <f>RANK('S-score-0'!F4,'S-score-0'!F$2:F$22,1)</f>
        <v>20</v>
      </c>
      <c r="G4" s="16">
        <f>RANK('S-score-0'!G4,'S-score-0'!G$2:G$22,1)</f>
        <v>19</v>
      </c>
      <c r="H4" s="16">
        <f>RANK('S-score-0'!H4,'S-score-0'!H$2:H$22,1)</f>
        <v>19</v>
      </c>
      <c r="I4" s="16">
        <f>RANK('S-score-0'!I4,'S-score-0'!I$2:I$22,1)</f>
        <v>19</v>
      </c>
      <c r="J4" s="16">
        <f>RANK('S-score-0'!J4,'S-score-0'!J$2:J$22,1)</f>
        <v>21</v>
      </c>
      <c r="K4" s="16">
        <f>RANK('S-score-0'!K4,'S-score-0'!K$2:K$22,1)</f>
        <v>21</v>
      </c>
      <c r="L4" s="16">
        <f>RANK('S-score-0'!L4,'S-score-0'!L$2:L$22,1)</f>
        <v>19</v>
      </c>
      <c r="M4" s="16">
        <f>RANK('S-score-0'!M4,'S-score-0'!M$2:M$22,1)</f>
        <v>19</v>
      </c>
      <c r="N4" s="14">
        <f t="shared" si="0"/>
        <v>21</v>
      </c>
    </row>
    <row r="5" spans="1:14" x14ac:dyDescent="0.25">
      <c r="A5" s="15" t="s">
        <v>16</v>
      </c>
      <c r="B5" s="16">
        <f>RANK('S-score-0'!B5,'S-score-0'!B$2:B$22,1)</f>
        <v>12</v>
      </c>
      <c r="C5" s="19">
        <v>4</v>
      </c>
      <c r="D5" s="19">
        <v>4</v>
      </c>
      <c r="E5" s="16">
        <f>RANK('S-score-0'!E5,'S-score-0'!E$2:E$22,1)</f>
        <v>3</v>
      </c>
      <c r="F5" s="16">
        <f>RANK('S-score-0'!F5,'S-score-0'!F$2:F$22,1)</f>
        <v>3</v>
      </c>
      <c r="G5" s="16">
        <f>RANK('S-score-0'!G5,'S-score-0'!G$2:G$22,1)</f>
        <v>3</v>
      </c>
      <c r="H5" s="16">
        <f>RANK('S-score-0'!H5,'S-score-0'!H$2:H$22,1)</f>
        <v>3</v>
      </c>
      <c r="I5" s="16">
        <f>RANK('S-score-0'!I5,'S-score-0'!I$2:I$22,1)</f>
        <v>3</v>
      </c>
      <c r="J5" s="16">
        <f>RANK('S-score-0'!J5,'S-score-0'!J$2:J$22,1)</f>
        <v>4</v>
      </c>
      <c r="K5" s="16">
        <f>RANK('S-score-0'!K5,'S-score-0'!K$2:K$22,1)</f>
        <v>4</v>
      </c>
      <c r="L5" s="16">
        <f>RANK('S-score-0'!L5,'S-score-0'!L$2:L$22,1)</f>
        <v>4</v>
      </c>
      <c r="M5" s="16">
        <f>RANK('S-score-0'!M5,'S-score-0'!M$2:M$22,1)</f>
        <v>2</v>
      </c>
      <c r="N5" s="14">
        <f t="shared" si="0"/>
        <v>4</v>
      </c>
    </row>
    <row r="6" spans="1:14" x14ac:dyDescent="0.25">
      <c r="A6" s="15" t="s">
        <v>15</v>
      </c>
      <c r="B6" s="19">
        <v>15</v>
      </c>
      <c r="C6" s="16">
        <f>RANK('S-score-0'!C6,'S-score-0'!C$2:C$22,1)</f>
        <v>5</v>
      </c>
      <c r="D6" s="16">
        <f>RANK('S-score-0'!D6,'S-score-0'!D$2:D$22,1)</f>
        <v>9</v>
      </c>
      <c r="E6" s="16">
        <f>RANK('S-score-0'!E6,'S-score-0'!E$2:E$22,1)</f>
        <v>7</v>
      </c>
      <c r="F6" s="16">
        <f>RANK('S-score-0'!F6,'S-score-0'!F$2:F$22,1)</f>
        <v>8</v>
      </c>
      <c r="G6" s="16">
        <f>RANK('S-score-0'!G6,'S-score-0'!G$2:G$22,1)</f>
        <v>11</v>
      </c>
      <c r="H6" s="16">
        <f>RANK('S-score-0'!H6,'S-score-0'!H$2:H$22,1)</f>
        <v>7</v>
      </c>
      <c r="I6" s="19">
        <v>15</v>
      </c>
      <c r="J6" s="16">
        <f>RANK('S-score-0'!J6,'S-score-0'!J$2:J$22,1)</f>
        <v>16</v>
      </c>
      <c r="K6" s="16">
        <f>RANK('S-score-0'!K6,'S-score-0'!K$2:K$22,1)</f>
        <v>15</v>
      </c>
      <c r="L6" s="16">
        <f>RANK('S-score-0'!L6,'S-score-0'!L$2:L$22,1)</f>
        <v>14</v>
      </c>
      <c r="M6" s="16">
        <f>RANK('S-score-0'!M6,'S-score-0'!M$2:M$22,1)</f>
        <v>13</v>
      </c>
      <c r="N6" s="14">
        <f t="shared" si="0"/>
        <v>15</v>
      </c>
    </row>
    <row r="7" spans="1:14" x14ac:dyDescent="0.25">
      <c r="A7" s="15" t="s">
        <v>9</v>
      </c>
      <c r="B7" s="16">
        <f>RANK('S-score-0'!B7,'S-score-0'!B$2:B$22,1)</f>
        <v>2</v>
      </c>
      <c r="C7" s="16">
        <f>RANK('S-score-0'!C7,'S-score-0'!C$2:C$22,1)</f>
        <v>1</v>
      </c>
      <c r="D7" s="16">
        <f>RANK('S-score-0'!D7,'S-score-0'!D$2:D$22,1)</f>
        <v>1</v>
      </c>
      <c r="E7" s="16">
        <f>RANK('S-score-0'!E7,'S-score-0'!E$2:E$22,1)</f>
        <v>1</v>
      </c>
      <c r="F7" s="16">
        <f>RANK('S-score-0'!F7,'S-score-0'!F$2:F$22,1)</f>
        <v>1</v>
      </c>
      <c r="G7" s="16">
        <f>RANK('S-score-0'!G7,'S-score-0'!G$2:G$22,1)</f>
        <v>2</v>
      </c>
      <c r="H7" s="16">
        <f>RANK('S-score-0'!H7,'S-score-0'!H$2:H$22,1)</f>
        <v>1</v>
      </c>
      <c r="I7" s="16">
        <f>RANK('S-score-0'!I7,'S-score-0'!I$2:I$22,1)</f>
        <v>5</v>
      </c>
      <c r="J7" s="16">
        <f>RANK('S-score-0'!J7,'S-score-0'!J$2:J$22,1)</f>
        <v>1</v>
      </c>
      <c r="K7" s="16">
        <f>RANK('S-score-0'!K7,'S-score-0'!K$2:K$22,1)</f>
        <v>2</v>
      </c>
      <c r="L7" s="16">
        <f>RANK('S-score-0'!L7,'S-score-0'!L$2:L$22,1)</f>
        <v>2</v>
      </c>
      <c r="M7" s="16">
        <f>RANK('S-score-0'!M7,'S-score-0'!M$2:M$22,1)</f>
        <v>1</v>
      </c>
      <c r="N7" s="14">
        <f t="shared" si="0"/>
        <v>2</v>
      </c>
    </row>
    <row r="8" spans="1:14" x14ac:dyDescent="0.25">
      <c r="A8" s="15" t="s">
        <v>18</v>
      </c>
      <c r="B8" s="16">
        <f>RANK('S-score-0'!B8,'S-score-0'!B$2:B$22,1)</f>
        <v>3</v>
      </c>
      <c r="C8" s="16">
        <f>RANK('S-score-0'!C8,'S-score-0'!C$2:C$22,1)</f>
        <v>3</v>
      </c>
      <c r="D8" s="16">
        <f>RANK('S-score-0'!D8,'S-score-0'!D$2:D$22,1)</f>
        <v>14</v>
      </c>
      <c r="E8" s="16">
        <f>RANK('S-score-0'!E8,'S-score-0'!E$2:E$22,1)</f>
        <v>4</v>
      </c>
      <c r="F8" s="16">
        <f>RANK('S-score-0'!F8,'S-score-0'!F$2:F$22,1)</f>
        <v>4</v>
      </c>
      <c r="G8" s="16">
        <f>RANK('S-score-0'!G8,'S-score-0'!G$2:G$22,1)</f>
        <v>4</v>
      </c>
      <c r="H8" s="16">
        <f>RANK('S-score-0'!H8,'S-score-0'!H$2:H$22,1)</f>
        <v>4</v>
      </c>
      <c r="I8" s="16">
        <f>RANK('S-score-0'!I8,'S-score-0'!I$2:I$22,1)</f>
        <v>1</v>
      </c>
      <c r="J8" s="16">
        <f>RANK('S-score-0'!J8,'S-score-0'!J$2:J$22,1)</f>
        <v>5</v>
      </c>
      <c r="K8" s="16">
        <f>RANK('S-score-0'!K8,'S-score-0'!K$2:K$22,1)</f>
        <v>3</v>
      </c>
      <c r="L8" s="16">
        <f>RANK('S-score-0'!L8,'S-score-0'!L$2:L$22,1)</f>
        <v>5</v>
      </c>
      <c r="M8" s="16">
        <f>RANK('S-score-0'!M8,'S-score-0'!M$2:M$22,1)</f>
        <v>4</v>
      </c>
      <c r="N8" s="14">
        <f t="shared" si="0"/>
        <v>5</v>
      </c>
    </row>
    <row r="9" spans="1:14" x14ac:dyDescent="0.25">
      <c r="A9" s="15" t="s">
        <v>47</v>
      </c>
      <c r="B9" s="16">
        <f>RANK('S-score-0'!B9,'S-score-0'!B$2:B$22,1)</f>
        <v>13</v>
      </c>
      <c r="C9" s="19">
        <v>17</v>
      </c>
      <c r="D9" s="16">
        <f>RANK('S-score-0'!D9,'S-score-0'!D$2:D$22,1)</f>
        <v>11</v>
      </c>
      <c r="E9" s="16">
        <f>RANK('S-score-0'!E9,'S-score-0'!E$2:E$22,1)</f>
        <v>11</v>
      </c>
      <c r="F9" s="16">
        <f>RANK('S-score-0'!F9,'S-score-0'!F$2:F$22,1)</f>
        <v>17</v>
      </c>
      <c r="G9" s="16">
        <f>RANK('S-score-0'!G9,'S-score-0'!G$2:G$22,1)</f>
        <v>17</v>
      </c>
      <c r="H9" s="16">
        <f>RANK('S-score-0'!H9,'S-score-0'!H$2:H$22,1)</f>
        <v>20</v>
      </c>
      <c r="I9" s="16">
        <f>RANK('S-score-0'!I9,'S-score-0'!I$2:I$22,1)</f>
        <v>15</v>
      </c>
      <c r="J9" s="16">
        <f>RANK('S-score-0'!J9,'S-score-0'!J$2:J$22,1)</f>
        <v>19</v>
      </c>
      <c r="K9" s="16">
        <f>RANK('S-score-0'!K9,'S-score-0'!K$2:K$22,1)</f>
        <v>19</v>
      </c>
      <c r="L9" s="19">
        <v>19</v>
      </c>
      <c r="M9" s="16">
        <f>RANK('S-score-0'!M9,'S-score-0'!M$2:M$22,1)</f>
        <v>18</v>
      </c>
      <c r="N9" s="14">
        <f t="shared" si="0"/>
        <v>19</v>
      </c>
    </row>
    <row r="10" spans="1:14" x14ac:dyDescent="0.25">
      <c r="A10" s="15" t="s">
        <v>43</v>
      </c>
      <c r="B10" s="16">
        <f>RANK('S-score-0'!B10,'S-score-0'!B$2:B$22,1)</f>
        <v>15</v>
      </c>
      <c r="C10" s="16">
        <f>RANK('S-score-0'!C10,'S-score-0'!C$2:C$22,1)</f>
        <v>15</v>
      </c>
      <c r="D10" s="16">
        <f>RANK('S-score-0'!D10,'S-score-0'!D$2:D$22,1)</f>
        <v>15</v>
      </c>
      <c r="E10" s="16">
        <f>RANK('S-score-0'!E10,'S-score-0'!E$2:E$22,1)</f>
        <v>14</v>
      </c>
      <c r="F10" s="16">
        <f>RANK('S-score-0'!F10,'S-score-0'!F$2:F$22,1)</f>
        <v>13</v>
      </c>
      <c r="G10" s="16">
        <f>RANK('S-score-0'!G10,'S-score-0'!G$2:G$22,1)</f>
        <v>13</v>
      </c>
      <c r="H10" s="16">
        <f>RANK('S-score-0'!H10,'S-score-0'!H$2:H$22,1)</f>
        <v>15</v>
      </c>
      <c r="I10" s="16">
        <f>RANK('S-score-0'!I10,'S-score-0'!I$2:I$22,1)</f>
        <v>18</v>
      </c>
      <c r="J10" s="16">
        <f>RANK('S-score-0'!J10,'S-score-0'!J$2:J$22,1)</f>
        <v>18</v>
      </c>
      <c r="K10" s="16">
        <f>RANK('S-score-0'!K10,'S-score-0'!K$2:K$22,1)</f>
        <v>17</v>
      </c>
      <c r="L10" s="16">
        <f>RANK('S-score-0'!L10,'S-score-0'!L$2:L$22,1)</f>
        <v>16</v>
      </c>
      <c r="M10" s="16">
        <f>RANK('S-score-0'!M10,'S-score-0'!M$2:M$22,1)</f>
        <v>17</v>
      </c>
      <c r="N10" s="14">
        <f t="shared" si="0"/>
        <v>18</v>
      </c>
    </row>
    <row r="11" spans="1:14" x14ac:dyDescent="0.25">
      <c r="A11" s="15" t="s">
        <v>39</v>
      </c>
      <c r="B11" s="16">
        <f>RANK('S-score-0'!B11,'S-score-0'!B$2:B$22,1)</f>
        <v>8</v>
      </c>
      <c r="C11" s="16">
        <f>RANK('S-score-0'!C11,'S-score-0'!C$2:C$22,1)</f>
        <v>11</v>
      </c>
      <c r="D11" s="16">
        <f>RANK('S-score-0'!D11,'S-score-0'!D$2:D$22,1)</f>
        <v>6</v>
      </c>
      <c r="E11" s="16">
        <f>RANK('S-score-0'!E11,'S-score-0'!E$2:E$22,1)</f>
        <v>10</v>
      </c>
      <c r="F11" s="16">
        <f>RANK('S-score-0'!F11,'S-score-0'!F$2:F$22,1)</f>
        <v>9</v>
      </c>
      <c r="G11" s="16">
        <f>RANK('S-score-0'!G11,'S-score-0'!G$2:G$22,1)</f>
        <v>9</v>
      </c>
      <c r="H11" s="16">
        <f>RANK('S-score-0'!H11,'S-score-0'!H$2:H$22,1)</f>
        <v>17</v>
      </c>
      <c r="I11" s="16">
        <f>RANK('S-score-0'!I11,'S-score-0'!I$2:I$22,1)</f>
        <v>13</v>
      </c>
      <c r="J11" s="16">
        <f>RANK('S-score-0'!J11,'S-score-0'!J$2:J$22,1)</f>
        <v>12</v>
      </c>
      <c r="K11" s="16">
        <f>RANK('S-score-0'!K11,'S-score-0'!K$2:K$22,1)</f>
        <v>12</v>
      </c>
      <c r="L11" s="16">
        <f>RANK('S-score-0'!L11,'S-score-0'!L$2:L$22,1)</f>
        <v>10</v>
      </c>
      <c r="M11" s="16">
        <f>RANK('S-score-0'!M11,'S-score-0'!M$2:M$22,1)</f>
        <v>11</v>
      </c>
      <c r="N11" s="14">
        <f t="shared" si="0"/>
        <v>13</v>
      </c>
    </row>
    <row r="12" spans="1:14" x14ac:dyDescent="0.25">
      <c r="A12" s="15" t="s">
        <v>45</v>
      </c>
      <c r="B12" s="19">
        <v>18</v>
      </c>
      <c r="C12" s="19">
        <v>17</v>
      </c>
      <c r="D12" s="19">
        <v>16</v>
      </c>
      <c r="E12" s="16">
        <f>RANK('S-score-0'!E12,'S-score-0'!E$2:E$22,1)</f>
        <v>18</v>
      </c>
      <c r="F12" s="16">
        <f>RANK('S-score-0'!F12,'S-score-0'!F$2:F$22,1)</f>
        <v>15</v>
      </c>
      <c r="G12" s="16">
        <f>RANK('S-score-0'!G12,'S-score-0'!G$2:G$22,1)</f>
        <v>16</v>
      </c>
      <c r="H12" s="12">
        <v>18</v>
      </c>
      <c r="I12" s="16">
        <f>RANK('S-score-0'!I12,'S-score-0'!I$2:I$22,1)</f>
        <v>16</v>
      </c>
      <c r="J12" s="16">
        <f>RANK('S-score-0'!J12,'S-score-0'!J$2:J$22,1)</f>
        <v>15</v>
      </c>
      <c r="K12" s="16">
        <f>RANK('S-score-0'!K12,'S-score-0'!K$2:K$22,1)</f>
        <v>18</v>
      </c>
      <c r="L12" s="12">
        <v>18</v>
      </c>
      <c r="M12" s="16">
        <f>RANK('S-score-0'!M12,'S-score-0'!M$2:M$22,1)</f>
        <v>15</v>
      </c>
      <c r="N12" s="14">
        <f t="shared" si="0"/>
        <v>18</v>
      </c>
    </row>
    <row r="13" spans="1:14" x14ac:dyDescent="0.25">
      <c r="A13" s="15" t="s">
        <v>37</v>
      </c>
      <c r="B13" s="16">
        <f>RANK('S-score-0'!B13,'S-score-0'!B$2:B$22,1)</f>
        <v>4</v>
      </c>
      <c r="C13" s="16">
        <f>RANK('S-score-0'!C13,'S-score-0'!C$2:C$22,1)</f>
        <v>8</v>
      </c>
      <c r="D13" s="16">
        <f>RANK('S-score-0'!D13,'S-score-0'!D$2:D$22,1)</f>
        <v>10</v>
      </c>
      <c r="E13" s="16">
        <f>RANK('S-score-0'!E13,'S-score-0'!E$2:E$22,1)</f>
        <v>17</v>
      </c>
      <c r="F13" s="16">
        <f>RANK('S-score-0'!F13,'S-score-0'!F$2:F$22,1)</f>
        <v>16</v>
      </c>
      <c r="G13" s="16">
        <f>RANK('S-score-0'!G13,'S-score-0'!G$2:G$22,1)</f>
        <v>18</v>
      </c>
      <c r="H13" s="16">
        <f>RANK('S-score-0'!H13,'S-score-0'!H$2:H$22,1)</f>
        <v>16</v>
      </c>
      <c r="I13" s="16">
        <f>RANK('S-score-0'!I13,'S-score-0'!I$2:I$22,1)</f>
        <v>6</v>
      </c>
      <c r="J13" s="16">
        <f>RANK('S-score-0'!J13,'S-score-0'!J$2:J$22,1)</f>
        <v>7</v>
      </c>
      <c r="K13" s="16">
        <f>RANK('S-score-0'!K13,'S-score-0'!K$2:K$22,1)</f>
        <v>5</v>
      </c>
      <c r="L13" s="16">
        <f>RANK('S-score-0'!L13,'S-score-0'!L$2:L$22,1)</f>
        <v>8</v>
      </c>
      <c r="M13" s="16">
        <f>RANK('S-score-0'!M13,'S-score-0'!M$2:M$22,1)</f>
        <v>7</v>
      </c>
      <c r="N13" s="14">
        <f t="shared" si="0"/>
        <v>17</v>
      </c>
    </row>
    <row r="14" spans="1:14" x14ac:dyDescent="0.25">
      <c r="A14" s="15" t="s">
        <v>36</v>
      </c>
      <c r="B14" s="16">
        <f>RANK('S-score-0'!B14,'S-score-0'!B$2:B$22,1)</f>
        <v>14</v>
      </c>
      <c r="C14" s="16">
        <f>RANK('S-score-0'!C14,'S-score-0'!C$2:C$22,1)</f>
        <v>14</v>
      </c>
      <c r="D14" s="16">
        <f>RANK('S-score-0'!D14,'S-score-0'!D$2:D$22,1)</f>
        <v>13</v>
      </c>
      <c r="E14" s="16">
        <f>RANK('S-score-0'!E14,'S-score-0'!E$2:E$22,1)</f>
        <v>13</v>
      </c>
      <c r="F14" s="16">
        <f>RANK('S-score-0'!F14,'S-score-0'!F$2:F$22,1)</f>
        <v>12</v>
      </c>
      <c r="G14" s="16">
        <f>RANK('S-score-0'!G14,'S-score-0'!G$2:G$22,1)</f>
        <v>14</v>
      </c>
      <c r="H14" s="16">
        <f>RANK('S-score-0'!H14,'S-score-0'!H$2:H$22,1)</f>
        <v>13</v>
      </c>
      <c r="I14" s="16">
        <f>RANK('S-score-0'!I14,'S-score-0'!I$2:I$22,1)</f>
        <v>14</v>
      </c>
      <c r="J14" s="16">
        <f>RANK('S-score-0'!J14,'S-score-0'!J$2:J$22,1)</f>
        <v>14</v>
      </c>
      <c r="K14" s="16">
        <f>RANK('S-score-0'!K14,'S-score-0'!K$2:K$22,1)</f>
        <v>13</v>
      </c>
      <c r="L14" s="16">
        <f>RANK('S-score-0'!L14,'S-score-0'!L$2:L$22,1)</f>
        <v>15</v>
      </c>
      <c r="M14" s="16">
        <f>RANK('S-score-0'!M14,'S-score-0'!M$2:M$22,1)</f>
        <v>14</v>
      </c>
      <c r="N14" s="14">
        <f t="shared" si="0"/>
        <v>14</v>
      </c>
    </row>
    <row r="15" spans="1:14" x14ac:dyDescent="0.25">
      <c r="A15" s="15" t="s">
        <v>25</v>
      </c>
      <c r="B15" s="16">
        <f>RANK('S-score-0'!B15,'S-score-0'!B$2:B$22,1)</f>
        <v>7</v>
      </c>
      <c r="C15" s="16">
        <f>RANK('S-score-0'!C15,'S-score-0'!C$2:C$22,1)</f>
        <v>7</v>
      </c>
      <c r="D15" s="16">
        <f>RANK('S-score-0'!D15,'S-score-0'!D$2:D$22,1)</f>
        <v>3</v>
      </c>
      <c r="E15" s="16">
        <f>RANK('S-score-0'!E15,'S-score-0'!E$2:E$22,1)</f>
        <v>6</v>
      </c>
      <c r="F15" s="16">
        <f>RANK('S-score-0'!F15,'S-score-0'!F$2:F$22,1)</f>
        <v>6</v>
      </c>
      <c r="G15" s="16">
        <f>RANK('S-score-0'!G15,'S-score-0'!G$2:G$22,1)</f>
        <v>6</v>
      </c>
      <c r="H15" s="16">
        <f>RANK('S-score-0'!H15,'S-score-0'!H$2:H$22,1)</f>
        <v>6</v>
      </c>
      <c r="I15" s="16">
        <f>RANK('S-score-0'!I15,'S-score-0'!I$2:I$22,1)</f>
        <v>7</v>
      </c>
      <c r="J15" s="16">
        <f>RANK('S-score-0'!J15,'S-score-0'!J$2:J$22,1)</f>
        <v>8</v>
      </c>
      <c r="K15" s="16">
        <f>RANK('S-score-0'!K15,'S-score-0'!K$2:K$22,1)</f>
        <v>9</v>
      </c>
      <c r="L15" s="16">
        <f>RANK('S-score-0'!L15,'S-score-0'!L$2:L$22,1)</f>
        <v>6</v>
      </c>
      <c r="M15" s="16">
        <f>RANK('S-score-0'!M15,'S-score-0'!M$2:M$22,1)</f>
        <v>8</v>
      </c>
      <c r="N15" s="14">
        <f t="shared" si="0"/>
        <v>8</v>
      </c>
    </row>
    <row r="16" spans="1:14" x14ac:dyDescent="0.25">
      <c r="A16" s="15" t="s">
        <v>29</v>
      </c>
      <c r="B16" s="16">
        <f>RANK('S-score-0'!B16,'S-score-0'!B$2:B$22,1)</f>
        <v>16</v>
      </c>
      <c r="C16" s="16">
        <f>RANK('S-score-0'!C16,'S-score-0'!C$2:C$22,1)</f>
        <v>6</v>
      </c>
      <c r="D16" s="16">
        <f>RANK('S-score-0'!D16,'S-score-0'!D$2:D$22,1)</f>
        <v>5</v>
      </c>
      <c r="E16" s="16">
        <f>RANK('S-score-0'!E16,'S-score-0'!E$2:E$22,1)</f>
        <v>9</v>
      </c>
      <c r="F16" s="16">
        <f>RANK('S-score-0'!F16,'S-score-0'!F$2:F$22,1)</f>
        <v>7</v>
      </c>
      <c r="G16" s="19">
        <v>10</v>
      </c>
      <c r="H16" s="16">
        <f>RANK('S-score-0'!H16,'S-score-0'!H$2:H$22,1)</f>
        <v>10</v>
      </c>
      <c r="I16" s="16">
        <f>RANK('S-score-0'!I16,'S-score-0'!I$2:I$22,1)</f>
        <v>8</v>
      </c>
      <c r="J16" s="16">
        <f>RANK('S-score-0'!J16,'S-score-0'!J$2:J$22,1)</f>
        <v>9</v>
      </c>
      <c r="K16" s="16">
        <f>RANK('S-score-0'!K16,'S-score-0'!K$2:K$22,1)</f>
        <v>7</v>
      </c>
      <c r="L16" s="16">
        <f>RANK('S-score-0'!L16,'S-score-0'!L$2:L$22,1)</f>
        <v>7</v>
      </c>
      <c r="M16" s="16">
        <f>RANK('S-score-0'!M16,'S-score-0'!M$2:M$22,1)</f>
        <v>6</v>
      </c>
      <c r="N16" s="14">
        <f t="shared" si="0"/>
        <v>10</v>
      </c>
    </row>
    <row r="17" spans="1:14" x14ac:dyDescent="0.25">
      <c r="A17" s="15" t="s">
        <v>21</v>
      </c>
      <c r="B17" s="16">
        <f>RANK('S-score-0'!B17,'S-score-0'!B$2:B$22,1)</f>
        <v>5</v>
      </c>
      <c r="C17" s="16">
        <f>RANK('S-score-0'!C17,'S-score-0'!C$2:C$22,1)</f>
        <v>10</v>
      </c>
      <c r="D17" s="16">
        <f>RANK('S-score-0'!D17,'S-score-0'!D$2:D$22,1)</f>
        <v>8</v>
      </c>
      <c r="E17" s="16">
        <f>RANK('S-score-0'!E17,'S-score-0'!E$2:E$22,1)</f>
        <v>8</v>
      </c>
      <c r="F17" s="16">
        <f>RANK('S-score-0'!F17,'S-score-0'!F$2:F$22,1)</f>
        <v>10</v>
      </c>
      <c r="G17" s="16">
        <f>RANK('S-score-0'!G17,'S-score-0'!G$2:G$22,1)</f>
        <v>8</v>
      </c>
      <c r="H17" s="16">
        <f>RANK('S-score-0'!H17,'S-score-0'!H$2:H$22,1)</f>
        <v>5</v>
      </c>
      <c r="I17" s="16">
        <f>RANK('S-score-0'!I17,'S-score-0'!I$2:I$22,1)</f>
        <v>4</v>
      </c>
      <c r="J17" s="16">
        <f>RANK('S-score-0'!J17,'S-score-0'!J$2:J$22,1)</f>
        <v>2</v>
      </c>
      <c r="K17" s="16">
        <f>RANK('S-score-0'!K17,'S-score-0'!K$2:K$22,1)</f>
        <v>6</v>
      </c>
      <c r="L17" s="16">
        <f>RANK('S-score-0'!L17,'S-score-0'!L$2:L$22,1)</f>
        <v>1</v>
      </c>
      <c r="M17" s="16">
        <f>RANK('S-score-0'!M17,'S-score-0'!M$2:M$22,1)</f>
        <v>5</v>
      </c>
      <c r="N17" s="14">
        <f t="shared" si="0"/>
        <v>10</v>
      </c>
    </row>
    <row r="18" spans="1:14" x14ac:dyDescent="0.25">
      <c r="A18" s="15" t="s">
        <v>50</v>
      </c>
      <c r="B18" s="16">
        <f>RANK('S-score-0'!B18,'S-score-0'!B$2:B$22,1)</f>
        <v>10</v>
      </c>
      <c r="C18" s="16">
        <f>RANK('S-score-0'!C18,'S-score-0'!C$2:C$22,1)</f>
        <v>12</v>
      </c>
      <c r="D18" s="19">
        <v>16</v>
      </c>
      <c r="E18" s="16">
        <f>RANK('S-score-0'!E18,'S-score-0'!E$2:E$22,1)</f>
        <v>19</v>
      </c>
      <c r="F18" s="16">
        <f>RANK('S-score-0'!F18,'S-score-0'!F$2:F$22,1)</f>
        <v>11</v>
      </c>
      <c r="G18" s="16">
        <f>RANK('S-score-0'!G18,'S-score-0'!G$2:G$22,1)</f>
        <v>12</v>
      </c>
      <c r="H18" s="16">
        <f>RANK('S-score-0'!H18,'S-score-0'!H$2:H$22,1)</f>
        <v>14</v>
      </c>
      <c r="I18" s="19">
        <v>17</v>
      </c>
      <c r="J18" s="16">
        <f>RANK('S-score-0'!J18,'S-score-0'!J$2:J$22,1)</f>
        <v>17</v>
      </c>
      <c r="K18" s="16">
        <f>RANK('S-score-0'!K18,'S-score-0'!K$2:K$22,1)</f>
        <v>16</v>
      </c>
      <c r="L18" s="16">
        <f>RANK('S-score-0'!L18,'S-score-0'!L$2:L$22,1)</f>
        <v>12</v>
      </c>
      <c r="M18" s="19">
        <v>17</v>
      </c>
      <c r="N18" s="14">
        <f t="shared" si="0"/>
        <v>17</v>
      </c>
    </row>
    <row r="19" spans="1:14" x14ac:dyDescent="0.25">
      <c r="A19" s="15" t="s">
        <v>20</v>
      </c>
      <c r="B19" s="16">
        <f>RANK('S-score-0'!B19,'S-score-0'!B$2:B$22,1)</f>
        <v>11</v>
      </c>
      <c r="C19" s="16">
        <f>RANK('S-score-0'!C19,'S-score-0'!C$2:C$22,1)</f>
        <v>4</v>
      </c>
      <c r="D19" s="16">
        <f>RANK('S-score-0'!D19,'S-score-0'!D$2:D$22,1)</f>
        <v>7</v>
      </c>
      <c r="E19" s="16">
        <f>RANK('S-score-0'!E19,'S-score-0'!E$2:E$22,1)</f>
        <v>5</v>
      </c>
      <c r="F19" s="16">
        <f>RANK('S-score-0'!F19,'S-score-0'!F$2:F$22,1)</f>
        <v>5</v>
      </c>
      <c r="G19" s="16">
        <f>RANK('S-score-0'!G19,'S-score-0'!G$2:G$22,1)</f>
        <v>5</v>
      </c>
      <c r="H19" s="16">
        <f>RANK('S-score-0'!H19,'S-score-0'!H$2:H$22,1)</f>
        <v>9</v>
      </c>
      <c r="I19" s="16">
        <f>RANK('S-score-0'!I19,'S-score-0'!I$2:I$22,1)</f>
        <v>9</v>
      </c>
      <c r="J19" s="16">
        <f>RANK('S-score-0'!J19,'S-score-0'!J$2:J$22,1)</f>
        <v>6</v>
      </c>
      <c r="K19" s="16">
        <f>RANK('S-score-0'!K19,'S-score-0'!K$2:K$22,1)</f>
        <v>8</v>
      </c>
      <c r="L19" s="16">
        <f>RANK('S-score-0'!L19,'S-score-0'!L$2:L$22,1)</f>
        <v>9</v>
      </c>
      <c r="M19" s="16">
        <f>RANK('S-score-0'!M19,'S-score-0'!M$2:M$22,1)</f>
        <v>9</v>
      </c>
      <c r="N19" s="14">
        <f t="shared" si="0"/>
        <v>9</v>
      </c>
    </row>
    <row r="20" spans="1:14" x14ac:dyDescent="0.25">
      <c r="A20" s="15" t="s">
        <v>32</v>
      </c>
      <c r="B20" s="16">
        <f>RANK('S-score-0'!B20,'S-score-0'!B$2:B$22,1)</f>
        <v>9</v>
      </c>
      <c r="C20" s="16">
        <f>RANK('S-score-0'!C20,'S-score-0'!C$2:C$22,1)</f>
        <v>9</v>
      </c>
      <c r="D20" s="16">
        <f>RANK('S-score-0'!D20,'S-score-0'!D$2:D$22,1)</f>
        <v>4</v>
      </c>
      <c r="E20" s="16">
        <f>RANK('S-score-0'!E20,'S-score-0'!E$2:E$22,1)</f>
        <v>12</v>
      </c>
      <c r="F20" s="12">
        <v>12</v>
      </c>
      <c r="G20" s="16">
        <f>RANK('S-score-0'!G20,'S-score-0'!G$2:G$22,1)</f>
        <v>10</v>
      </c>
      <c r="H20" s="16">
        <f>RANK('S-score-0'!H20,'S-score-0'!H$2:H$22,1)</f>
        <v>11</v>
      </c>
      <c r="I20" s="16">
        <f>RANK('S-score-0'!I20,'S-score-0'!I$2:I$22,1)</f>
        <v>12</v>
      </c>
      <c r="J20" s="16">
        <f>RANK('S-score-0'!J20,'S-score-0'!J$2:J$22,1)</f>
        <v>13</v>
      </c>
      <c r="K20" s="16">
        <f>RANK('S-score-0'!K20,'S-score-0'!K$2:K$22,1)</f>
        <v>10</v>
      </c>
      <c r="L20" s="16">
        <f>RANK('S-score-0'!L20,'S-score-0'!L$2:L$22,1)</f>
        <v>12</v>
      </c>
      <c r="M20" s="16">
        <f>RANK('S-score-0'!M20,'S-score-0'!M$2:M$22,1)</f>
        <v>10</v>
      </c>
      <c r="N20" s="14">
        <f t="shared" si="0"/>
        <v>12</v>
      </c>
    </row>
    <row r="21" spans="1:14" x14ac:dyDescent="0.25">
      <c r="A21" s="15" t="s">
        <v>12</v>
      </c>
      <c r="B21" s="16">
        <f>RANK('S-score-0'!B21,'S-score-0'!B$2:B$22,1)</f>
        <v>1</v>
      </c>
      <c r="C21" s="16">
        <f>RANK('S-score-0'!C21,'S-score-0'!C$2:C$22,1)</f>
        <v>2</v>
      </c>
      <c r="D21" s="16">
        <f>RANK('S-score-0'!D21,'S-score-0'!D$2:D$22,1)</f>
        <v>2</v>
      </c>
      <c r="E21" s="16">
        <f>RANK('S-score-0'!E21,'S-score-0'!E$2:E$22,1)</f>
        <v>2</v>
      </c>
      <c r="F21" s="16">
        <f>RANK('S-score-0'!F21,'S-score-0'!F$2:F$22,1)</f>
        <v>2</v>
      </c>
      <c r="G21" s="16">
        <f>RANK('S-score-0'!G21,'S-score-0'!G$2:G$22,1)</f>
        <v>1</v>
      </c>
      <c r="H21" s="16">
        <f>RANK('S-score-0'!H21,'S-score-0'!H$2:H$22,1)</f>
        <v>2</v>
      </c>
      <c r="I21" s="16">
        <f>RANK('S-score-0'!I21,'S-score-0'!I$2:I$22,1)</f>
        <v>2</v>
      </c>
      <c r="J21" s="16">
        <f>RANK('S-score-0'!J21,'S-score-0'!J$2:J$22,1)</f>
        <v>3</v>
      </c>
      <c r="K21" s="16">
        <f>RANK('S-score-0'!K21,'S-score-0'!K$2:K$22,1)</f>
        <v>1</v>
      </c>
      <c r="L21" s="16">
        <f>RANK('S-score-0'!L21,'S-score-0'!L$2:L$22,1)</f>
        <v>3</v>
      </c>
      <c r="M21" s="16">
        <f>RANK('S-score-0'!M21,'S-score-0'!M$2:M$22,1)</f>
        <v>3</v>
      </c>
      <c r="N21" s="14">
        <f t="shared" si="0"/>
        <v>3</v>
      </c>
    </row>
    <row r="22" spans="1:14" x14ac:dyDescent="0.25">
      <c r="A22" s="15" t="s">
        <v>19</v>
      </c>
      <c r="B22" s="16">
        <f>RANK('S-score-0'!B22,'S-score-0'!B$2:B$22,1)</f>
        <v>6</v>
      </c>
      <c r="C22" s="16">
        <f>RANK('S-score-0'!C22,'S-score-0'!C$2:C$22,1)</f>
        <v>13</v>
      </c>
      <c r="D22" s="16">
        <f>RANK('S-score-0'!D22,'S-score-0'!D$2:D$22,1)</f>
        <v>12</v>
      </c>
      <c r="E22" s="16">
        <f>RANK('S-score-0'!E22,'S-score-0'!E$2:E$22,1)</f>
        <v>15</v>
      </c>
      <c r="F22" s="16">
        <f>RANK('S-score-0'!F22,'S-score-0'!F$2:F$22,1)</f>
        <v>18</v>
      </c>
      <c r="G22" s="16">
        <f>RANK('S-score-0'!G22,'S-score-0'!G$2:G$22,1)</f>
        <v>15</v>
      </c>
      <c r="H22" s="16">
        <f>RANK('S-score-0'!H22,'S-score-0'!H$2:H$22,1)</f>
        <v>12</v>
      </c>
      <c r="I22" s="16">
        <f>RANK('S-score-0'!I22,'S-score-0'!I$2:I$22,1)</f>
        <v>11</v>
      </c>
      <c r="J22" s="16">
        <f>RANK('S-score-0'!J22,'S-score-0'!J$2:J$22,1)</f>
        <v>10</v>
      </c>
      <c r="K22" s="16">
        <f>RANK('S-score-0'!K22,'S-score-0'!K$2:K$22,1)</f>
        <v>14</v>
      </c>
      <c r="L22" s="16">
        <f>RANK('S-score-0'!L22,'S-score-0'!L$2:L$22,1)</f>
        <v>17</v>
      </c>
      <c r="M22" s="16">
        <f>RANK('S-score-0'!M22,'S-score-0'!M$2:M$22,1)</f>
        <v>16</v>
      </c>
      <c r="N22" s="14">
        <f t="shared" si="0"/>
        <v>17</v>
      </c>
    </row>
    <row r="24" spans="1:14" x14ac:dyDescent="0.25">
      <c r="A24" s="15"/>
    </row>
    <row r="25" spans="1:14" x14ac:dyDescent="0.25">
      <c r="A25"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26"/>
  <sheetViews>
    <sheetView workbookViewId="0">
      <selection activeCell="H12" sqref="H12"/>
    </sheetView>
  </sheetViews>
  <sheetFormatPr baseColWidth="10" defaultColWidth="9.140625" defaultRowHeight="15" x14ac:dyDescent="0.25"/>
  <cols>
    <col min="1" max="1" width="37" style="14" bestFit="1" customWidth="1"/>
    <col min="2" max="16384" width="9.140625" style="14"/>
  </cols>
  <sheetData>
    <row r="1" spans="1:13"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v>3.5909999999999997E-2</v>
      </c>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v>1.9439999999999999E-2</v>
      </c>
      <c r="C3" s="19">
        <v>2.3050000000000001E-2</v>
      </c>
      <c r="D3" s="19">
        <v>1.7780000000000001E-2</v>
      </c>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15" t="s">
        <v>70</v>
      </c>
      <c r="B4" s="16">
        <v>3.3099999999999997E-2</v>
      </c>
      <c r="C4" s="16">
        <v>3.8809999999999997E-2</v>
      </c>
      <c r="D4" s="16">
        <v>3.5909999999999997E-2</v>
      </c>
      <c r="E4" s="16">
        <v>3.6060000000000002E-2</v>
      </c>
      <c r="F4" s="16">
        <v>4.7879999999999999E-2</v>
      </c>
      <c r="G4" s="16">
        <v>3.569E-2</v>
      </c>
      <c r="H4" s="16">
        <v>4.2119999999999998E-2</v>
      </c>
      <c r="I4" s="16">
        <v>3.9910000000000001E-2</v>
      </c>
      <c r="J4" s="16">
        <v>4.351E-2</v>
      </c>
      <c r="K4" s="16">
        <v>3.7650000000000003E-2</v>
      </c>
      <c r="L4" s="16">
        <v>3.1969999999999998E-2</v>
      </c>
      <c r="M4" s="16">
        <v>2.8490000000000001E-2</v>
      </c>
    </row>
    <row r="5" spans="1:13" x14ac:dyDescent="0.25">
      <c r="A5" s="15" t="s">
        <v>16</v>
      </c>
      <c r="B5" s="16">
        <v>1.7270000000000001E-2</v>
      </c>
      <c r="C5" s="19">
        <v>1.7219999999999999E-2</v>
      </c>
      <c r="D5" s="19">
        <v>1.457E-2</v>
      </c>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v>2.0580000000000001E-2</v>
      </c>
      <c r="C6" s="16">
        <v>1.7690000000000001E-2</v>
      </c>
      <c r="D6" s="16">
        <v>1.601E-2</v>
      </c>
      <c r="E6" s="16">
        <v>1.43E-2</v>
      </c>
      <c r="F6" s="16">
        <v>1.7100000000000001E-2</v>
      </c>
      <c r="G6" s="16">
        <v>1.669E-2</v>
      </c>
      <c r="H6" s="16">
        <v>1.498E-2</v>
      </c>
      <c r="I6" s="19">
        <v>2.1399999999999999E-2</v>
      </c>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v>3.8809999999999997E-2</v>
      </c>
      <c r="D9" s="16">
        <v>1.6840000000000001E-2</v>
      </c>
      <c r="E9" s="16">
        <v>1.601E-2</v>
      </c>
      <c r="F9" s="16">
        <v>2.3310000000000001E-2</v>
      </c>
      <c r="G9" s="16">
        <v>2.0029999999999999E-2</v>
      </c>
      <c r="H9" s="16">
        <v>7.2620000000000004E-2</v>
      </c>
      <c r="I9" s="16">
        <v>2.1399999999999999E-2</v>
      </c>
      <c r="J9" s="16">
        <v>2.4400000000000002E-2</v>
      </c>
      <c r="K9" s="16">
        <v>2.266E-2</v>
      </c>
      <c r="L9" s="19">
        <v>3.1969999999999998E-2</v>
      </c>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v>3.3099999999999997E-2</v>
      </c>
      <c r="C12" s="19">
        <v>3.8809999999999997E-2</v>
      </c>
      <c r="D12" s="19">
        <v>3.5909999999999997E-2</v>
      </c>
      <c r="E12" s="16">
        <v>2.359E-2</v>
      </c>
      <c r="F12" s="16">
        <v>2.0920000000000001E-2</v>
      </c>
      <c r="G12" s="16">
        <v>1.8880000000000001E-2</v>
      </c>
      <c r="H12" s="12">
        <v>3.2239999999999998E-2</v>
      </c>
      <c r="I12" s="16">
        <v>2.9170000000000001E-2</v>
      </c>
      <c r="J12" s="16">
        <v>1.942E-2</v>
      </c>
      <c r="K12" s="16">
        <v>1.856E-2</v>
      </c>
      <c r="L12" s="12">
        <v>2.231E-2</v>
      </c>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v>1.6670000000000001E-2</v>
      </c>
      <c r="H16" s="16">
        <v>1.5709999999999998E-2</v>
      </c>
      <c r="I16" s="16">
        <v>1.422E-2</v>
      </c>
      <c r="J16" s="16">
        <v>1.508E-2</v>
      </c>
      <c r="K16" s="16">
        <v>1.2579999999999999E-2</v>
      </c>
      <c r="L16" s="16">
        <v>9.7599999999999996E-3</v>
      </c>
      <c r="M16" s="16">
        <v>1.3220000000000001E-2</v>
      </c>
    </row>
    <row r="17" spans="1:13"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3" x14ac:dyDescent="0.25">
      <c r="A18" s="15" t="s">
        <v>50</v>
      </c>
      <c r="B18" s="16">
        <v>1.583E-2</v>
      </c>
      <c r="C18" s="16">
        <v>2.07E-2</v>
      </c>
      <c r="D18" s="19">
        <v>3.5909999999999997E-2</v>
      </c>
      <c r="E18" s="16">
        <v>2.853E-2</v>
      </c>
      <c r="F18" s="16">
        <v>1.7829999999999999E-2</v>
      </c>
      <c r="G18" s="16">
        <v>1.6799999999999999E-2</v>
      </c>
      <c r="H18" s="16">
        <v>1.8790000000000001E-2</v>
      </c>
      <c r="I18" s="19">
        <v>3.1980000000000001E-2</v>
      </c>
      <c r="J18" s="16">
        <v>1.9769999999999999E-2</v>
      </c>
      <c r="K18" s="16">
        <v>1.7250000000000001E-2</v>
      </c>
      <c r="L18" s="16">
        <v>1.081E-2</v>
      </c>
      <c r="M18" s="19">
        <v>1.898E-2</v>
      </c>
    </row>
    <row r="19" spans="1:13"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3" x14ac:dyDescent="0.25">
      <c r="A20" s="15" t="s">
        <v>32</v>
      </c>
      <c r="B20" s="16">
        <v>1.562E-2</v>
      </c>
      <c r="C20" s="16">
        <v>1.942E-2</v>
      </c>
      <c r="D20" s="16">
        <v>1.457E-2</v>
      </c>
      <c r="E20" s="16">
        <v>1.6320000000000001E-2</v>
      </c>
      <c r="F20" s="12">
        <v>1.804E-2</v>
      </c>
      <c r="G20" s="16">
        <v>1.6670000000000001E-2</v>
      </c>
      <c r="H20" s="16">
        <v>1.6219999999999998E-2</v>
      </c>
      <c r="I20" s="16">
        <v>1.5699999999999999E-2</v>
      </c>
      <c r="J20" s="16">
        <v>1.6660000000000001E-2</v>
      </c>
      <c r="K20" s="16">
        <v>1.401E-2</v>
      </c>
      <c r="L20" s="16">
        <v>1.081E-2</v>
      </c>
      <c r="M20" s="16">
        <v>1.4250000000000001E-2</v>
      </c>
    </row>
    <row r="21" spans="1:13"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3"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row r="24" spans="1:13" x14ac:dyDescent="0.25">
      <c r="A24" s="15" t="s">
        <v>335</v>
      </c>
      <c r="B24" s="42">
        <f>'S-score-0'!B24</f>
        <v>2.4850000000000001E-2</v>
      </c>
      <c r="C24" s="42">
        <f>'S-score-0'!C24</f>
        <v>3.1060000000000001E-2</v>
      </c>
      <c r="D24" s="42">
        <f>'S-score-0'!D24</f>
        <v>2.6980000000000001E-2</v>
      </c>
      <c r="E24" s="42">
        <f>'S-score-0'!E24</f>
        <v>3.7429999999999998E-2</v>
      </c>
      <c r="F24" s="42">
        <f>'S-score-0'!F24</f>
        <v>2.3939999999999999E-2</v>
      </c>
      <c r="G24" s="42">
        <f>'S-score-0'!G24</f>
        <v>2.6280000000000001E-2</v>
      </c>
      <c r="H24" s="42">
        <f>'S-score-0'!H24</f>
        <v>2.3259999999999999E-2</v>
      </c>
      <c r="I24" s="42">
        <f>'S-score-0'!I24</f>
        <v>2.3910000000000001E-2</v>
      </c>
      <c r="J24" s="42">
        <f>'S-score-0'!J24</f>
        <v>2.5770000000000001E-2</v>
      </c>
      <c r="K24" s="42">
        <f>'S-score-0'!K24</f>
        <v>2.2939999999999999E-2</v>
      </c>
      <c r="L24" s="42">
        <f>'S-score-0'!L24</f>
        <v>1.754E-2</v>
      </c>
      <c r="M24" s="42">
        <f>'S-score-0'!M24</f>
        <v>1.949E-2</v>
      </c>
    </row>
    <row r="25" spans="1:13" x14ac:dyDescent="0.25">
      <c r="A25" s="15" t="s">
        <v>337</v>
      </c>
      <c r="B25" s="42">
        <f>'S-score-0'!B25</f>
        <v>0</v>
      </c>
      <c r="C25" s="42">
        <f>'S-score-0'!C25</f>
        <v>0</v>
      </c>
      <c r="D25" s="42">
        <f>'S-score-0'!D25</f>
        <v>0</v>
      </c>
      <c r="E25" s="42">
        <f>'S-score-0'!E25</f>
        <v>0</v>
      </c>
      <c r="F25" s="42">
        <f>'S-score-0'!F25</f>
        <v>0</v>
      </c>
      <c r="G25" s="42">
        <f>'S-score-0'!G25</f>
        <v>0</v>
      </c>
      <c r="H25" s="42">
        <f>'S-score-0'!H25</f>
        <v>0</v>
      </c>
      <c r="I25" s="42">
        <f>'S-score-0'!I25</f>
        <v>0</v>
      </c>
      <c r="J25" s="42">
        <f>'S-score-0'!J25</f>
        <v>0</v>
      </c>
      <c r="K25" s="42">
        <f>'S-score-0'!K25</f>
        <v>0</v>
      </c>
      <c r="L25" s="42">
        <f>'S-score-0'!L25</f>
        <v>0</v>
      </c>
      <c r="M25" s="42">
        <f>'S-score-0'!M25</f>
        <v>0</v>
      </c>
    </row>
    <row r="26" spans="1:13" x14ac:dyDescent="0.25">
      <c r="A26" s="15" t="s">
        <v>336</v>
      </c>
      <c r="B26" s="42">
        <f>'S-score-0'!B26</f>
        <v>0</v>
      </c>
      <c r="C26" s="42">
        <f>'S-score-0'!C26</f>
        <v>0</v>
      </c>
      <c r="D26" s="42">
        <f>'S-score-0'!D26</f>
        <v>0</v>
      </c>
      <c r="E26" s="42">
        <f>'S-score-0'!E26</f>
        <v>0</v>
      </c>
      <c r="F26" s="42">
        <f>'S-score-0'!F26</f>
        <v>0</v>
      </c>
      <c r="G26" s="42">
        <f>'S-score-0'!G26</f>
        <v>0</v>
      </c>
      <c r="H26" s="42">
        <f>'S-score-0'!H26</f>
        <v>0</v>
      </c>
      <c r="I26" s="42">
        <f>'S-score-0'!I26</f>
        <v>0</v>
      </c>
      <c r="J26" s="42">
        <f>'S-score-0'!J26</f>
        <v>0</v>
      </c>
      <c r="K26" s="42">
        <f>'S-score-0'!K26</f>
        <v>0</v>
      </c>
      <c r="L26" s="42">
        <f>'S-score-0'!L26</f>
        <v>0</v>
      </c>
      <c r="M26" s="42">
        <f>'S-score-0'!M26</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O26"/>
  <sheetViews>
    <sheetView workbookViewId="0">
      <selection activeCell="O22" sqref="O22"/>
    </sheetView>
  </sheetViews>
  <sheetFormatPr baseColWidth="10" defaultColWidth="9.140625" defaultRowHeight="15" x14ac:dyDescent="0.25"/>
  <cols>
    <col min="1" max="1" width="37" style="14" bestFit="1" customWidth="1"/>
    <col min="2" max="16384" width="9.140625" style="14"/>
  </cols>
  <sheetData>
    <row r="1" spans="1:15" x14ac:dyDescent="0.25">
      <c r="A1" s="14" t="s">
        <v>67</v>
      </c>
      <c r="B1" s="14">
        <v>1</v>
      </c>
      <c r="C1" s="14">
        <v>2</v>
      </c>
      <c r="D1" s="14">
        <v>3</v>
      </c>
      <c r="E1" s="14">
        <v>4</v>
      </c>
      <c r="F1" s="14">
        <v>5</v>
      </c>
      <c r="G1" s="14">
        <v>6</v>
      </c>
      <c r="H1" s="14">
        <v>7</v>
      </c>
      <c r="I1" s="14">
        <v>8</v>
      </c>
      <c r="J1" s="14">
        <v>9</v>
      </c>
      <c r="K1" s="14">
        <v>10</v>
      </c>
      <c r="L1" s="14">
        <v>11</v>
      </c>
      <c r="M1" s="14">
        <v>12</v>
      </c>
      <c r="N1" s="14" t="s">
        <v>6</v>
      </c>
      <c r="O1" s="14" t="s">
        <v>69</v>
      </c>
    </row>
    <row r="2" spans="1:15" x14ac:dyDescent="0.25">
      <c r="A2" s="15" t="s">
        <v>23</v>
      </c>
      <c r="B2" s="16">
        <f>1-'S-score-2'!B2/'S-score-2'!B$4</f>
        <v>0.12839879154078537</v>
      </c>
      <c r="C2" s="16">
        <f>1-'S-score-2'!C2/'S-score-2'!C$4</f>
        <v>0.34037619170316924</v>
      </c>
      <c r="D2" s="19">
        <f>1-'S-score-2'!D2/'S-score-2'!D$4</f>
        <v>0</v>
      </c>
      <c r="E2" s="16">
        <f>1-'S-score-2'!E2/'S-score-2'!E$4</f>
        <v>1.6638935108153174E-2</v>
      </c>
      <c r="F2" s="16">
        <f>1-'S-score-2'!F2/'S-score-2'!F$4</f>
        <v>0.26482873851294897</v>
      </c>
      <c r="G2" s="16">
        <f>1-'S-score-2'!G2/'S-score-2'!G$4</f>
        <v>-0.1675539366769403</v>
      </c>
      <c r="H2" s="16">
        <f>1-'S-score-2'!H2/'S-score-2'!H$4</f>
        <v>0.23456790123456794</v>
      </c>
      <c r="I2" s="16">
        <f>1-'S-score-2'!I2/'S-score-2'!I$4</f>
        <v>0.19869706840390877</v>
      </c>
      <c r="J2" s="16">
        <f>1-'S-score-2'!J2/'S-score-2'!J$4</f>
        <v>0.30452769478280861</v>
      </c>
      <c r="K2" s="16">
        <f>1-'S-score-2'!K2/'S-score-2'!K$4</f>
        <v>0.23904382470119534</v>
      </c>
      <c r="L2" s="16">
        <f>1-'S-score-2'!L2/'S-score-2'!L$4</f>
        <v>0.30215827338129497</v>
      </c>
      <c r="M2" s="16">
        <f>1-'S-score-2'!M2/'S-score-2'!M$4</f>
        <v>-0.30396630396630409</v>
      </c>
      <c r="N2" s="18">
        <f>SUMPRODUCT(B$1:M$1,B2:M2)/SUM(B$1:M$1)</f>
        <v>0.11837707312066556</v>
      </c>
      <c r="O2" s="14">
        <f>RANK(N2,N$2:N$23)</f>
        <v>20</v>
      </c>
    </row>
    <row r="3" spans="1:15" x14ac:dyDescent="0.25">
      <c r="A3" s="15" t="s">
        <v>34</v>
      </c>
      <c r="B3" s="19">
        <f>1-'S-score-2'!B3/'S-score-2'!B$4</f>
        <v>0.41268882175226584</v>
      </c>
      <c r="C3" s="19">
        <f>1-'S-score-2'!C3/'S-score-2'!C$4</f>
        <v>0.40608090698273636</v>
      </c>
      <c r="D3" s="19">
        <f>1-'S-score-2'!D3/'S-score-2'!D$4</f>
        <v>0.50487329434697847</v>
      </c>
      <c r="E3" s="16">
        <f>1-'S-score-2'!E3/'S-score-2'!E$4</f>
        <v>0.47670549084858571</v>
      </c>
      <c r="F3" s="16">
        <f>1-'S-score-2'!F3/'S-score-2'!F$4</f>
        <v>0.59690893901420217</v>
      </c>
      <c r="G3" s="16">
        <f>1-'S-score-2'!G3/'S-score-2'!G$4</f>
        <v>0.57607172877556745</v>
      </c>
      <c r="H3" s="16">
        <f>1-'S-score-2'!H3/'S-score-2'!H$4</f>
        <v>0.64197530864197527</v>
      </c>
      <c r="I3" s="16">
        <f>1-'S-score-2'!I3/'S-score-2'!I$4</f>
        <v>0.61588574292157361</v>
      </c>
      <c r="J3" s="16">
        <f>1-'S-score-2'!J3/'S-score-2'!J$4</f>
        <v>0.62376465180418295</v>
      </c>
      <c r="K3" s="16">
        <f>1-'S-score-2'!K3/'S-score-2'!K$4</f>
        <v>0.62177954847277561</v>
      </c>
      <c r="L3" s="16">
        <f>1-'S-score-2'!L3/'S-score-2'!L$4</f>
        <v>0.66781357522677509</v>
      </c>
      <c r="M3" s="16">
        <f>1-'S-score-2'!M3/'S-score-2'!M$4</f>
        <v>0.49210249210249213</v>
      </c>
      <c r="N3" s="18">
        <f>SUMPRODUCT(B$1:M$1,B3:M3)/SUM(B$1:M$1)</f>
        <v>0.58450047740299593</v>
      </c>
      <c r="O3" s="14">
        <f t="shared" ref="O3:O22" si="0">RANK(N3,N$2:N$23)</f>
        <v>10</v>
      </c>
    </row>
    <row r="4" spans="1:15" x14ac:dyDescent="0.25">
      <c r="A4" s="15" t="s">
        <v>70</v>
      </c>
      <c r="B4" s="16">
        <f>1-'S-score-2'!B4/'S-score-2'!B$4</f>
        <v>0</v>
      </c>
      <c r="C4" s="16">
        <f>1-'S-score-2'!C4/'S-score-2'!C$4</f>
        <v>0</v>
      </c>
      <c r="D4" s="16">
        <f>1-'S-score-2'!D4/'S-score-2'!D$4</f>
        <v>0</v>
      </c>
      <c r="E4" s="16">
        <f>1-'S-score-2'!E4/'S-score-2'!E$4</f>
        <v>0</v>
      </c>
      <c r="F4" s="16">
        <f>1-'S-score-2'!F4/'S-score-2'!F$4</f>
        <v>0</v>
      </c>
      <c r="G4" s="16">
        <f>1-'S-score-2'!G4/'S-score-2'!G$4</f>
        <v>0</v>
      </c>
      <c r="H4" s="16">
        <f>1-'S-score-2'!H4/'S-score-2'!H$4</f>
        <v>0</v>
      </c>
      <c r="I4" s="16">
        <f>1-'S-score-2'!I4/'S-score-2'!I$4</f>
        <v>0</v>
      </c>
      <c r="J4" s="16">
        <f>1-'S-score-2'!J4/'S-score-2'!J$4</f>
        <v>0</v>
      </c>
      <c r="K4" s="16">
        <f>1-'S-score-2'!K4/'S-score-2'!K$4</f>
        <v>0</v>
      </c>
      <c r="L4" s="16">
        <f>1-'S-score-2'!L4/'S-score-2'!L$4</f>
        <v>0</v>
      </c>
      <c r="M4" s="16">
        <f>1-'S-score-2'!M4/'S-score-2'!M$4</f>
        <v>0</v>
      </c>
      <c r="N4" s="18">
        <f>SUMPRODUCT(B$1:M$1,B4:M4)/SUM(B$1:M$1)</f>
        <v>0</v>
      </c>
      <c r="O4" s="14">
        <f t="shared" si="0"/>
        <v>21</v>
      </c>
    </row>
    <row r="5" spans="1:15" x14ac:dyDescent="0.25">
      <c r="A5" s="15" t="s">
        <v>16</v>
      </c>
      <c r="B5" s="16">
        <f>1-'S-score-2'!B5/'S-score-2'!B$4</f>
        <v>0.4782477341389727</v>
      </c>
      <c r="C5" s="19">
        <f>1-'S-score-2'!C5/'S-score-2'!C$4</f>
        <v>0.5562999227003349</v>
      </c>
      <c r="D5" s="19">
        <f>1-'S-score-2'!D5/'S-score-2'!D$4</f>
        <v>0.59426343636869949</v>
      </c>
      <c r="E5" s="16">
        <f>1-'S-score-2'!E5/'S-score-2'!E$4</f>
        <v>0.64420410427066011</v>
      </c>
      <c r="F5" s="16">
        <f>1-'S-score-2'!F5/'S-score-2'!F$4</f>
        <v>0.72994987468671679</v>
      </c>
      <c r="G5" s="16">
        <f>1-'S-score-2'!G5/'S-score-2'!G$4</f>
        <v>0.6337909778649482</v>
      </c>
      <c r="H5" s="16">
        <f>1-'S-score-2'!H5/'S-score-2'!H$4</f>
        <v>0.6858974358974359</v>
      </c>
      <c r="I5" s="16">
        <f>1-'S-score-2'!I5/'S-score-2'!I$4</f>
        <v>0.70283137058381362</v>
      </c>
      <c r="J5" s="16">
        <f>1-'S-score-2'!J5/'S-score-2'!J$4</f>
        <v>0.68421052631578938</v>
      </c>
      <c r="K5" s="16">
        <f>1-'S-score-2'!K5/'S-score-2'!K$4</f>
        <v>0.6903054448871182</v>
      </c>
      <c r="L5" s="16">
        <f>1-'S-score-2'!L5/'S-score-2'!L$4</f>
        <v>0.7322489834219581</v>
      </c>
      <c r="M5" s="16">
        <f>1-'S-score-2'!M5/'S-score-2'!M$4</f>
        <v>0.55422955422955433</v>
      </c>
      <c r="N5" s="18">
        <f t="shared" ref="N5:N22" si="1">SUMPRODUCT(B$1:M$1,B5:M5)/SUM(B$1:M$1)</f>
        <v>0.66145288738991914</v>
      </c>
      <c r="O5" s="14">
        <f t="shared" si="0"/>
        <v>3</v>
      </c>
    </row>
    <row r="6" spans="1:15" x14ac:dyDescent="0.25">
      <c r="A6" s="15" t="s">
        <v>15</v>
      </c>
      <c r="B6" s="19">
        <f>1-'S-score-2'!B6/'S-score-2'!B$4</f>
        <v>0.37824773413897272</v>
      </c>
      <c r="C6" s="16">
        <f>1-'S-score-2'!C6/'S-score-2'!C$4</f>
        <v>0.54418964184488527</v>
      </c>
      <c r="D6" s="16">
        <f>1-'S-score-2'!D6/'S-score-2'!D$4</f>
        <v>0.55416318574213308</v>
      </c>
      <c r="E6" s="16">
        <f>1-'S-score-2'!E6/'S-score-2'!E$4</f>
        <v>0.60343871325568499</v>
      </c>
      <c r="F6" s="16">
        <f>1-'S-score-2'!F6/'S-score-2'!F$4</f>
        <v>0.64285714285714279</v>
      </c>
      <c r="G6" s="16">
        <f>1-'S-score-2'!G6/'S-score-2'!G$4</f>
        <v>0.5323620061641916</v>
      </c>
      <c r="H6" s="16">
        <f>1-'S-score-2'!H6/'S-score-2'!H$4</f>
        <v>0.64434947768281092</v>
      </c>
      <c r="I6" s="19">
        <f>1-'S-score-2'!I6/'S-score-2'!I$4</f>
        <v>0.46379353545477331</v>
      </c>
      <c r="J6" s="16">
        <f>1-'S-score-2'!J6/'S-score-2'!J$4</f>
        <v>0.54585152838427953</v>
      </c>
      <c r="K6" s="16">
        <f>1-'S-score-2'!K6/'S-score-2'!K$4</f>
        <v>0.55405046480743692</v>
      </c>
      <c r="L6" s="16">
        <f>1-'S-score-2'!L6/'S-score-2'!L$4</f>
        <v>0.65092274006881445</v>
      </c>
      <c r="M6" s="16">
        <f>1-'S-score-2'!M6/'S-score-2'!M$4</f>
        <v>0.46332046332046339</v>
      </c>
      <c r="N6" s="18">
        <f t="shared" si="1"/>
        <v>0.55570881937053862</v>
      </c>
      <c r="O6" s="14">
        <f t="shared" si="0"/>
        <v>13</v>
      </c>
    </row>
    <row r="7" spans="1:15" x14ac:dyDescent="0.25">
      <c r="A7" s="15" t="s">
        <v>9</v>
      </c>
      <c r="B7" s="16">
        <f>1-'S-score-2'!B7/'S-score-2'!B$4</f>
        <v>0.60966767371601205</v>
      </c>
      <c r="C7" s="16">
        <f>1-'S-score-2'!C7/'S-score-2'!C$4</f>
        <v>0.58232414326204585</v>
      </c>
      <c r="D7" s="16">
        <f>1-'S-score-2'!D7/'S-score-2'!D$4</f>
        <v>0.67446393762183232</v>
      </c>
      <c r="E7" s="16">
        <f>1-'S-score-2'!E7/'S-score-2'!E$4</f>
        <v>0.68996117581808103</v>
      </c>
      <c r="F7" s="16">
        <f>1-'S-score-2'!F7/'S-score-2'!F$4</f>
        <v>0.73955722639933164</v>
      </c>
      <c r="G7" s="16">
        <f>1-'S-score-2'!G7/'S-score-2'!G$4</f>
        <v>0.65200336228635469</v>
      </c>
      <c r="H7" s="16">
        <f>1-'S-score-2'!H7/'S-score-2'!H$4</f>
        <v>0.70655270655270652</v>
      </c>
      <c r="I7" s="16">
        <f>1-'S-score-2'!I7/'S-score-2'!I$4</f>
        <v>0.69832122275119013</v>
      </c>
      <c r="J7" s="16">
        <f>1-'S-score-2'!J7/'S-score-2'!J$4</f>
        <v>0.7099517352332797</v>
      </c>
      <c r="K7" s="16">
        <f>1-'S-score-2'!K7/'S-score-2'!K$4</f>
        <v>0.70756972111553784</v>
      </c>
      <c r="L7" s="16">
        <f>1-'S-score-2'!L7/'S-score-2'!L$4</f>
        <v>0.74257116046293392</v>
      </c>
      <c r="M7" s="16">
        <f>1-'S-score-2'!M7/'S-score-2'!M$4</f>
        <v>0.56370656370656369</v>
      </c>
      <c r="N7" s="18">
        <f t="shared" si="1"/>
        <v>0.68074130599739879</v>
      </c>
      <c r="O7" s="14">
        <f t="shared" si="0"/>
        <v>1</v>
      </c>
    </row>
    <row r="8" spans="1:15" x14ac:dyDescent="0.25">
      <c r="A8" s="15" t="s">
        <v>18</v>
      </c>
      <c r="B8" s="16">
        <f>1-'S-score-2'!B8/'S-score-2'!B$4</f>
        <v>0.60513595166163137</v>
      </c>
      <c r="C8" s="16">
        <f>1-'S-score-2'!C8/'S-score-2'!C$4</f>
        <v>0.55913424375161036</v>
      </c>
      <c r="D8" s="16">
        <f>1-'S-score-2'!D8/'S-score-2'!D$4</f>
        <v>0.50487329434697847</v>
      </c>
      <c r="E8" s="16">
        <f>1-'S-score-2'!E8/'S-score-2'!E$4</f>
        <v>0.64198557958957303</v>
      </c>
      <c r="F8" s="16">
        <f>1-'S-score-2'!F8/'S-score-2'!F$4</f>
        <v>0.72681704260651636</v>
      </c>
      <c r="G8" s="16">
        <f>1-'S-score-2'!G8/'S-score-2'!G$4</f>
        <v>0.6259456430372653</v>
      </c>
      <c r="H8" s="16">
        <f>1-'S-score-2'!H8/'S-score-2'!H$4</f>
        <v>0.68304843304843299</v>
      </c>
      <c r="I8" s="16">
        <f>1-'S-score-2'!I8/'S-score-2'!I$4</f>
        <v>0.70934602856426965</v>
      </c>
      <c r="J8" s="16">
        <f>1-'S-score-2'!J8/'S-score-2'!J$4</f>
        <v>0.67133992185704439</v>
      </c>
      <c r="K8" s="16">
        <f>1-'S-score-2'!K8/'S-score-2'!K$4</f>
        <v>0.69561752988047809</v>
      </c>
      <c r="L8" s="16">
        <f>1-'S-score-2'!L8/'S-score-2'!L$4</f>
        <v>0.71567094150766342</v>
      </c>
      <c r="M8" s="16">
        <f>1-'S-score-2'!M8/'S-score-2'!M$4</f>
        <v>0.54369954369954376</v>
      </c>
      <c r="N8" s="18">
        <f t="shared" si="1"/>
        <v>0.65444669805346711</v>
      </c>
      <c r="O8" s="14">
        <f t="shared" si="0"/>
        <v>4</v>
      </c>
    </row>
    <row r="9" spans="1:15" x14ac:dyDescent="0.25">
      <c r="A9" s="15" t="s">
        <v>47</v>
      </c>
      <c r="B9" s="16">
        <f>1-'S-score-2'!B9/'S-score-2'!B$4</f>
        <v>0.46012084592145008</v>
      </c>
      <c r="C9" s="19">
        <f>1-'S-score-2'!C9/'S-score-2'!C$4</f>
        <v>0</v>
      </c>
      <c r="D9" s="16">
        <f>1-'S-score-2'!D9/'S-score-2'!D$4</f>
        <v>0.53104984683932055</v>
      </c>
      <c r="E9" s="16">
        <f>1-'S-score-2'!E9/'S-score-2'!E$4</f>
        <v>0.55601774819744865</v>
      </c>
      <c r="F9" s="16">
        <f>1-'S-score-2'!F9/'S-score-2'!F$4</f>
        <v>0.51315789473684204</v>
      </c>
      <c r="G9" s="16">
        <f>1-'S-score-2'!G9/'S-score-2'!G$4</f>
        <v>0.43877836929111802</v>
      </c>
      <c r="H9" s="16">
        <f>1-'S-score-2'!H9/'S-score-2'!H$4</f>
        <v>-0.72412155745489093</v>
      </c>
      <c r="I9" s="16">
        <f>1-'S-score-2'!I9/'S-score-2'!I$4</f>
        <v>0.46379353545477331</v>
      </c>
      <c r="J9" s="16">
        <f>1-'S-score-2'!J9/'S-score-2'!J$4</f>
        <v>0.43920937715467701</v>
      </c>
      <c r="K9" s="16">
        <f>1-'S-score-2'!K9/'S-score-2'!K$4</f>
        <v>0.39814077025232408</v>
      </c>
      <c r="L9" s="19">
        <f>1-'S-score-2'!L9/'S-score-2'!L$4</f>
        <v>0</v>
      </c>
      <c r="M9" s="16">
        <f>1-'S-score-2'!M9/'S-score-2'!M$4</f>
        <v>0.29448929448929451</v>
      </c>
      <c r="N9" s="18">
        <f>SUMPRODUCT(B$1:M$1,B9:M9)/SUM(B$1:M$1)</f>
        <v>0.25109566770385822</v>
      </c>
      <c r="O9" s="14">
        <f>RANK(N9,N$2:N$23)</f>
        <v>19</v>
      </c>
    </row>
    <row r="10" spans="1:15" x14ac:dyDescent="0.25">
      <c r="A10" s="15" t="s">
        <v>43</v>
      </c>
      <c r="B10" s="16">
        <f>1-'S-score-2'!B10/'S-score-2'!B$4</f>
        <v>0.37824773413897272</v>
      </c>
      <c r="C10" s="16">
        <f>1-'S-score-2'!C10/'S-score-2'!C$4</f>
        <v>0.35970110796186539</v>
      </c>
      <c r="D10" s="16">
        <f>1-'S-score-2'!D10/'S-score-2'!D$4</f>
        <v>0.45029239766081863</v>
      </c>
      <c r="E10" s="16">
        <f>1-'S-score-2'!E10/'S-score-2'!E$4</f>
        <v>0.51636161952301718</v>
      </c>
      <c r="F10" s="16">
        <f>1-'S-score-2'!F10/'S-score-2'!F$4</f>
        <v>0.60505430242272351</v>
      </c>
      <c r="G10" s="16">
        <f>1-'S-score-2'!G10/'S-score-2'!G$4</f>
        <v>0.51330905015410477</v>
      </c>
      <c r="H10" s="16">
        <f>1-'S-score-2'!H10/'S-score-2'!H$4</f>
        <v>0.50783475783475784</v>
      </c>
      <c r="I10" s="16">
        <f>1-'S-score-2'!I10/'S-score-2'!I$4</f>
        <v>1.9794537709847182E-2</v>
      </c>
      <c r="J10" s="16">
        <f>1-'S-score-2'!J10/'S-score-2'!J$4</f>
        <v>0.51988048724431168</v>
      </c>
      <c r="K10" s="16">
        <f>1-'S-score-2'!K10/'S-score-2'!K$4</f>
        <v>0.52483399734395753</v>
      </c>
      <c r="L10" s="16">
        <f>1-'S-score-2'!L10/'S-score-2'!L$4</f>
        <v>0.56834532374100721</v>
      </c>
      <c r="M10" s="16">
        <f>1-'S-score-2'!M10/'S-score-2'!M$4</f>
        <v>0.33380133380133381</v>
      </c>
      <c r="N10" s="18">
        <f t="shared" si="1"/>
        <v>0.44252535853978242</v>
      </c>
      <c r="O10" s="14">
        <f t="shared" si="0"/>
        <v>17</v>
      </c>
    </row>
    <row r="11" spans="1:15" x14ac:dyDescent="0.25">
      <c r="A11" s="15" t="s">
        <v>39</v>
      </c>
      <c r="B11" s="16">
        <f>1-'S-score-2'!B11/'S-score-2'!B$4</f>
        <v>0.54290030211480356</v>
      </c>
      <c r="C11" s="16">
        <f>1-'S-score-2'!C11/'S-score-2'!C$4</f>
        <v>0.48260757536717336</v>
      </c>
      <c r="D11" s="16">
        <f>1-'S-score-2'!D11/'S-score-2'!D$4</f>
        <v>0.58674463937621835</v>
      </c>
      <c r="E11" s="16">
        <f>1-'S-score-2'!E11/'S-score-2'!E$4</f>
        <v>0.57598447032723243</v>
      </c>
      <c r="F11" s="16">
        <f>1-'S-score-2'!F11/'S-score-2'!F$4</f>
        <v>0.6393065998329156</v>
      </c>
      <c r="G11" s="16">
        <f>1-'S-score-2'!G11/'S-score-2'!G$4</f>
        <v>0.54328943681703556</v>
      </c>
      <c r="H11" s="16">
        <f>1-'S-score-2'!H11/'S-score-2'!H$4</f>
        <v>0.34805318138651475</v>
      </c>
      <c r="I11" s="16">
        <f>1-'S-score-2'!I11/'S-score-2'!I$4</f>
        <v>0.585316963167126</v>
      </c>
      <c r="J11" s="16">
        <f>1-'S-score-2'!J11/'S-score-2'!J$4</f>
        <v>0.62284532291427253</v>
      </c>
      <c r="K11" s="16">
        <f>1-'S-score-2'!K11/'S-score-2'!K$4</f>
        <v>0.61354581673306774</v>
      </c>
      <c r="L11" s="16">
        <f>1-'S-score-2'!L11/'S-score-2'!L$4</f>
        <v>0.67344385361276193</v>
      </c>
      <c r="M11" s="16">
        <f>1-'S-score-2'!M11/'S-score-2'!M$4</f>
        <v>0.49420849420849422</v>
      </c>
      <c r="N11" s="18">
        <f t="shared" si="1"/>
        <v>0.56701173386150749</v>
      </c>
      <c r="O11" s="14">
        <f t="shared" si="0"/>
        <v>12</v>
      </c>
    </row>
    <row r="12" spans="1:15" x14ac:dyDescent="0.25">
      <c r="A12" s="15" t="s">
        <v>45</v>
      </c>
      <c r="B12" s="19">
        <f>1-'S-score-2'!B12/'S-score-2'!B$4</f>
        <v>0</v>
      </c>
      <c r="C12" s="19">
        <f>1-'S-score-2'!C12/'S-score-2'!C$4</f>
        <v>0</v>
      </c>
      <c r="D12" s="19">
        <f>1-'S-score-2'!D12/'S-score-2'!D$4</f>
        <v>0</v>
      </c>
      <c r="E12" s="16">
        <f>1-'S-score-2'!E12/'S-score-2'!E$4</f>
        <v>0.34581253466444817</v>
      </c>
      <c r="F12" s="16">
        <f>1-'S-score-2'!F12/'S-score-2'!F$4</f>
        <v>0.56307435254803673</v>
      </c>
      <c r="G12" s="16">
        <f>1-'S-score-2'!G12/'S-score-2'!G$4</f>
        <v>0.47100028019052953</v>
      </c>
      <c r="H12" s="12">
        <f>1-'S-score-2'!H12/'S-score-2'!H$4</f>
        <v>0.23456790123456794</v>
      </c>
      <c r="I12" s="16">
        <f>1-'S-score-2'!I12/'S-score-2'!I$4</f>
        <v>0.26910548734652973</v>
      </c>
      <c r="J12" s="16">
        <f>1-'S-score-2'!J12/'S-score-2'!J$4</f>
        <v>0.5536658239485176</v>
      </c>
      <c r="K12" s="16">
        <f>1-'S-score-2'!K12/'S-score-2'!K$4</f>
        <v>0.50703851261620192</v>
      </c>
      <c r="L12" s="12">
        <f>1-'S-score-2'!L12/'S-score-2'!L$4</f>
        <v>0.30215827338129497</v>
      </c>
      <c r="M12" s="16">
        <f>1-'S-score-2'!M12/'S-score-2'!M$4</f>
        <v>0.35345735345735352</v>
      </c>
      <c r="N12" s="18">
        <f t="shared" si="1"/>
        <v>0.36459037923508369</v>
      </c>
      <c r="O12" s="14">
        <f t="shared" si="0"/>
        <v>18</v>
      </c>
    </row>
    <row r="13" spans="1:15" x14ac:dyDescent="0.25">
      <c r="A13" s="15" t="s">
        <v>37</v>
      </c>
      <c r="B13" s="16">
        <f>1-'S-score-2'!B13/'S-score-2'!B$4</f>
        <v>0.58338368580060418</v>
      </c>
      <c r="C13" s="16">
        <f>1-'S-score-2'!C13/'S-score-2'!C$4</f>
        <v>0.51713475908271067</v>
      </c>
      <c r="D13" s="16">
        <f>1-'S-score-2'!D13/'S-score-2'!D$4</f>
        <v>0.54051796157059306</v>
      </c>
      <c r="E13" s="16">
        <f>1-'S-score-2'!E13/'S-score-2'!E$4</f>
        <v>0.43261231281198009</v>
      </c>
      <c r="F13" s="16">
        <f>1-'S-score-2'!F13/'S-score-2'!F$4</f>
        <v>0.53174603174603174</v>
      </c>
      <c r="G13" s="16">
        <f>1-'S-score-2'!G13/'S-score-2'!G$4</f>
        <v>0.35219949565704678</v>
      </c>
      <c r="H13" s="16">
        <f>1-'S-score-2'!H13/'S-score-2'!H$4</f>
        <v>0.50688509021842354</v>
      </c>
      <c r="I13" s="16">
        <f>1-'S-score-2'!I13/'S-score-2'!I$4</f>
        <v>0.65597594587822605</v>
      </c>
      <c r="J13" s="16">
        <f>1-'S-score-2'!J13/'S-score-2'!J$4</f>
        <v>0.65961847851068711</v>
      </c>
      <c r="K13" s="16">
        <f>1-'S-score-2'!K13/'S-score-2'!K$4</f>
        <v>0.67516600265604254</v>
      </c>
      <c r="L13" s="16">
        <f>1-'S-score-2'!L13/'S-score-2'!L$4</f>
        <v>0.69283703472005009</v>
      </c>
      <c r="M13" s="16">
        <f>1-'S-score-2'!M13/'S-score-2'!M$4</f>
        <v>0.51948051948051943</v>
      </c>
      <c r="N13" s="18">
        <f t="shared" si="1"/>
        <v>0.57795880282046574</v>
      </c>
      <c r="O13" s="14">
        <f t="shared" si="0"/>
        <v>11</v>
      </c>
    </row>
    <row r="14" spans="1:15" x14ac:dyDescent="0.25">
      <c r="A14" s="15" t="s">
        <v>36</v>
      </c>
      <c r="B14" s="16">
        <f>1-'S-score-2'!B14/'S-score-2'!B$4</f>
        <v>0.41268882175226584</v>
      </c>
      <c r="C14" s="16">
        <f>1-'S-score-2'!C14/'S-score-2'!C$4</f>
        <v>0.40608090698273636</v>
      </c>
      <c r="D14" s="16">
        <f>1-'S-score-2'!D14/'S-score-2'!D$4</f>
        <v>0.50877192982456143</v>
      </c>
      <c r="E14" s="16">
        <f>1-'S-score-2'!E14/'S-score-2'!E$4</f>
        <v>0.51858014420410425</v>
      </c>
      <c r="F14" s="16">
        <f>1-'S-score-2'!F14/'S-score-2'!F$4</f>
        <v>0.62322472848788635</v>
      </c>
      <c r="G14" s="16">
        <f>1-'S-score-2'!G14/'S-score-2'!G$4</f>
        <v>0.51106752591762394</v>
      </c>
      <c r="H14" s="16">
        <f>1-'S-score-2'!H14/'S-score-2'!H$4</f>
        <v>0.57692307692307687</v>
      </c>
      <c r="I14" s="16">
        <f>1-'S-score-2'!I14/'S-score-2'!I$4</f>
        <v>0.56978200952142322</v>
      </c>
      <c r="J14" s="16">
        <f>1-'S-score-2'!J14/'S-score-2'!J$4</f>
        <v>0.58377384509308206</v>
      </c>
      <c r="K14" s="16">
        <f>1-'S-score-2'!K14/'S-score-2'!K$4</f>
        <v>0.59415670650730412</v>
      </c>
      <c r="L14" s="16">
        <f>1-'S-score-2'!L14/'S-score-2'!L$4</f>
        <v>0.62871441976853304</v>
      </c>
      <c r="M14" s="16">
        <f>1-'S-score-2'!M14/'S-score-2'!M$4</f>
        <v>0.39031239031239029</v>
      </c>
      <c r="N14" s="18">
        <f t="shared" si="1"/>
        <v>0.54358810752178532</v>
      </c>
      <c r="O14" s="14">
        <f t="shared" si="0"/>
        <v>14</v>
      </c>
    </row>
    <row r="15" spans="1:15" x14ac:dyDescent="0.25">
      <c r="A15" s="15" t="s">
        <v>25</v>
      </c>
      <c r="B15" s="16">
        <f>1-'S-score-2'!B15/'S-score-2'!B$4</f>
        <v>0.54320241691842897</v>
      </c>
      <c r="C15" s="16">
        <f>1-'S-score-2'!C15/'S-score-2'!C$4</f>
        <v>0.51996908013398602</v>
      </c>
      <c r="D15" s="16">
        <f>1-'S-score-2'!D15/'S-score-2'!D$4</f>
        <v>0.60985797827903088</v>
      </c>
      <c r="E15" s="16">
        <f>1-'S-score-2'!E15/'S-score-2'!E$4</f>
        <v>0.60648918469217972</v>
      </c>
      <c r="F15" s="16">
        <f>1-'S-score-2'!F15/'S-score-2'!F$4</f>
        <v>0.6821219715956558</v>
      </c>
      <c r="G15" s="16">
        <f>1-'S-score-2'!G15/'S-score-2'!G$4</f>
        <v>0.58868030260577187</v>
      </c>
      <c r="H15" s="16">
        <f>1-'S-score-2'!H15/'S-score-2'!H$4</f>
        <v>0.64767331433998099</v>
      </c>
      <c r="I15" s="16">
        <f>1-'S-score-2'!I15/'S-score-2'!I$4</f>
        <v>0.65196692558256086</v>
      </c>
      <c r="J15" s="16">
        <f>1-'S-score-2'!J15/'S-score-2'!J$4</f>
        <v>0.65364284072626977</v>
      </c>
      <c r="K15" s="16">
        <f>1-'S-score-2'!K15/'S-score-2'!K$4</f>
        <v>0.66162018592297478</v>
      </c>
      <c r="L15" s="16">
        <f>1-'S-score-2'!L15/'S-score-2'!L$4</f>
        <v>0.70785111041601501</v>
      </c>
      <c r="M15" s="16">
        <f>1-'S-score-2'!M15/'S-score-2'!M$4</f>
        <v>0.51842751842751844</v>
      </c>
      <c r="N15" s="18">
        <f t="shared" si="1"/>
        <v>0.62868322296048773</v>
      </c>
      <c r="O15" s="14">
        <f t="shared" si="0"/>
        <v>6</v>
      </c>
    </row>
    <row r="16" spans="1:15" x14ac:dyDescent="0.25">
      <c r="A16" s="15" t="s">
        <v>29</v>
      </c>
      <c r="B16" s="16">
        <f>1-'S-score-2'!B16/'S-score-2'!B$4</f>
        <v>0.36646525679758302</v>
      </c>
      <c r="C16" s="16">
        <f>1-'S-score-2'!C16/'S-score-2'!C$4</f>
        <v>0.52641071888688473</v>
      </c>
      <c r="D16" s="16">
        <f>1-'S-score-2'!D16/'S-score-2'!D$4</f>
        <v>0.59398496240601495</v>
      </c>
      <c r="E16" s="16">
        <f>1-'S-score-2'!E16/'S-score-2'!E$4</f>
        <v>0.5926234054353855</v>
      </c>
      <c r="F16" s="16">
        <f>1-'S-score-2'!F16/'S-score-2'!F$4</f>
        <v>0.67063492063492069</v>
      </c>
      <c r="G16" s="19">
        <f>1-'S-score-2'!G16/'S-score-2'!G$4</f>
        <v>0.53292238722331176</v>
      </c>
      <c r="H16" s="16">
        <f>1-'S-score-2'!H16/'S-score-2'!H$4</f>
        <v>0.62701804368471037</v>
      </c>
      <c r="I16" s="16">
        <f>1-'S-score-2'!I16/'S-score-2'!I$4</f>
        <v>0.64369832122275117</v>
      </c>
      <c r="J16" s="16">
        <f>1-'S-score-2'!J16/'S-score-2'!J$4</f>
        <v>0.65341300850379225</v>
      </c>
      <c r="K16" s="16">
        <f>1-'S-score-2'!K16/'S-score-2'!K$4</f>
        <v>0.66586985391766274</v>
      </c>
      <c r="L16" s="16">
        <f>1-'S-score-2'!L16/'S-score-2'!L$4</f>
        <v>0.6947137941820456</v>
      </c>
      <c r="M16" s="16">
        <f>1-'S-score-2'!M16/'S-score-2'!M$4</f>
        <v>0.53597753597753595</v>
      </c>
      <c r="N16" s="18">
        <f t="shared" si="1"/>
        <v>0.61889942037261647</v>
      </c>
      <c r="O16" s="14">
        <f t="shared" si="0"/>
        <v>8</v>
      </c>
    </row>
    <row r="17" spans="1:15" x14ac:dyDescent="0.25">
      <c r="A17" s="15" t="s">
        <v>21</v>
      </c>
      <c r="B17" s="16">
        <f>1-'S-score-2'!B17/'S-score-2'!B$4</f>
        <v>0.56102719033232629</v>
      </c>
      <c r="C17" s="16">
        <f>1-'S-score-2'!C17/'S-score-2'!C$4</f>
        <v>0.48879154856995621</v>
      </c>
      <c r="D17" s="16">
        <f>1-'S-score-2'!D17/'S-score-2'!D$4</f>
        <v>0.56808688387635753</v>
      </c>
      <c r="E17" s="16">
        <f>1-'S-score-2'!E17/'S-score-2'!E$4</f>
        <v>0.60038824181919026</v>
      </c>
      <c r="F17" s="16">
        <f>1-'S-score-2'!F17/'S-score-2'!F$4</f>
        <v>0.63241436925647454</v>
      </c>
      <c r="G17" s="16">
        <f>1-'S-score-2'!G17/'S-score-2'!G$4</f>
        <v>0.56850658447744462</v>
      </c>
      <c r="H17" s="16">
        <f>1-'S-score-2'!H17/'S-score-2'!H$4</f>
        <v>0.66524216524216517</v>
      </c>
      <c r="I17" s="16">
        <f>1-'S-score-2'!I17/'S-score-2'!I$4</f>
        <v>0.70032573289902278</v>
      </c>
      <c r="J17" s="16">
        <f>1-'S-score-2'!J17/'S-score-2'!J$4</f>
        <v>0.70420592967133988</v>
      </c>
      <c r="K17" s="16">
        <f>1-'S-score-2'!K17/'S-score-2'!K$4</f>
        <v>0.66799468791500671</v>
      </c>
      <c r="L17" s="16">
        <f>1-'S-score-2'!L17/'S-score-2'!L$4</f>
        <v>0.74382233343759774</v>
      </c>
      <c r="M17" s="16">
        <f>1-'S-score-2'!M17/'S-score-2'!M$4</f>
        <v>0.5408915408915409</v>
      </c>
      <c r="N17" s="18">
        <f t="shared" si="1"/>
        <v>0.64317154723226466</v>
      </c>
      <c r="O17" s="14">
        <f t="shared" si="0"/>
        <v>5</v>
      </c>
    </row>
    <row r="18" spans="1:15" x14ac:dyDescent="0.25">
      <c r="A18" s="15" t="s">
        <v>50</v>
      </c>
      <c r="B18" s="16">
        <f>1-'S-score-2'!B18/'S-score-2'!B$4</f>
        <v>0.52175226586102719</v>
      </c>
      <c r="C18" s="16">
        <f>1-'S-score-2'!C18/'S-score-2'!C$4</f>
        <v>0.4666323112599845</v>
      </c>
      <c r="D18" s="19">
        <f>1-'S-score-2'!D18/'S-score-2'!D$4</f>
        <v>0</v>
      </c>
      <c r="E18" s="16">
        <f>1-'S-score-2'!E18/'S-score-2'!E$4</f>
        <v>0.20881863560732117</v>
      </c>
      <c r="F18" s="16">
        <f>1-'S-score-2'!F18/'S-score-2'!F$4</f>
        <v>0.62761069340016706</v>
      </c>
      <c r="G18" s="16">
        <f>1-'S-score-2'!G18/'S-score-2'!G$4</f>
        <v>0.52927991033903055</v>
      </c>
      <c r="H18" s="16">
        <f>1-'S-score-2'!H18/'S-score-2'!H$4</f>
        <v>0.55389363722697049</v>
      </c>
      <c r="I18" s="19">
        <f>1-'S-score-2'!I18/'S-score-2'!I$4</f>
        <v>0.19869706840390877</v>
      </c>
      <c r="J18" s="16">
        <f>1-'S-score-2'!J18/'S-score-2'!J$4</f>
        <v>0.54562169616180189</v>
      </c>
      <c r="K18" s="16">
        <f>1-'S-score-2'!K18/'S-score-2'!K$4</f>
        <v>0.54183266932270913</v>
      </c>
      <c r="L18" s="16">
        <f>1-'S-score-2'!L18/'S-score-2'!L$4</f>
        <v>0.66187050359712229</v>
      </c>
      <c r="M18" s="19">
        <f>1-'S-score-2'!M18/'S-score-2'!M$4</f>
        <v>0.33380133380133381</v>
      </c>
      <c r="N18" s="18">
        <f t="shared" si="1"/>
        <v>0.45751243425042332</v>
      </c>
      <c r="O18" s="14">
        <f t="shared" si="0"/>
        <v>16</v>
      </c>
    </row>
    <row r="19" spans="1:15" x14ac:dyDescent="0.25">
      <c r="A19" s="15" t="s">
        <v>20</v>
      </c>
      <c r="B19" s="16">
        <f>1-'S-score-2'!B19/'S-score-2'!B$4</f>
        <v>0.51933534743202414</v>
      </c>
      <c r="C19" s="16">
        <f>1-'S-score-2'!C19/'S-score-2'!C$4</f>
        <v>0.5562999227003349</v>
      </c>
      <c r="D19" s="16">
        <f>1-'S-score-2'!D19/'S-score-2'!D$4</f>
        <v>0.58451684767474243</v>
      </c>
      <c r="E19" s="16">
        <f>1-'S-score-2'!E19/'S-score-2'!E$4</f>
        <v>0.62257348863006101</v>
      </c>
      <c r="F19" s="16">
        <f>1-'S-score-2'!F19/'S-score-2'!F$4</f>
        <v>0.70196324143692568</v>
      </c>
      <c r="G19" s="16">
        <f>1-'S-score-2'!G19/'S-score-2'!G$4</f>
        <v>0.60409078173157749</v>
      </c>
      <c r="H19" s="16">
        <f>1-'S-score-2'!H19/'S-score-2'!H$4</f>
        <v>0.63057929724596384</v>
      </c>
      <c r="I19" s="16">
        <f>1-'S-score-2'!I19/'S-score-2'!I$4</f>
        <v>0.62866449511400657</v>
      </c>
      <c r="J19" s="16">
        <f>1-'S-score-2'!J19/'S-score-2'!J$4</f>
        <v>0.66743277407492529</v>
      </c>
      <c r="K19" s="16">
        <f>1-'S-score-2'!K19/'S-score-2'!K$4</f>
        <v>0.66268260292164682</v>
      </c>
      <c r="L19" s="16">
        <f>1-'S-score-2'!L19/'S-score-2'!L$4</f>
        <v>0.68188927119174225</v>
      </c>
      <c r="M19" s="16">
        <f>1-'S-score-2'!M19/'S-score-2'!M$4</f>
        <v>0.51737451737451745</v>
      </c>
      <c r="N19" s="18">
        <f t="shared" si="1"/>
        <v>0.62559626688563108</v>
      </c>
      <c r="O19" s="14">
        <f t="shared" si="0"/>
        <v>7</v>
      </c>
    </row>
    <row r="20" spans="1:15" x14ac:dyDescent="0.25">
      <c r="A20" s="15" t="s">
        <v>32</v>
      </c>
      <c r="B20" s="16">
        <f>1-'S-score-2'!B20/'S-score-2'!B$4</f>
        <v>0.5280966767371601</v>
      </c>
      <c r="C20" s="16">
        <f>1-'S-score-2'!C20/'S-score-2'!C$4</f>
        <v>0.4996135016748261</v>
      </c>
      <c r="D20" s="16">
        <f>1-'S-score-2'!D20/'S-score-2'!D$4</f>
        <v>0.59426343636869949</v>
      </c>
      <c r="E20" s="16">
        <f>1-'S-score-2'!E20/'S-score-2'!E$4</f>
        <v>0.54742096505823623</v>
      </c>
      <c r="F20" s="12">
        <f>1-'S-score-2'!F20/'S-score-2'!F$4</f>
        <v>0.62322472848788635</v>
      </c>
      <c r="G20" s="16">
        <f>1-'S-score-2'!G20/'S-score-2'!G$4</f>
        <v>0.53292238722331176</v>
      </c>
      <c r="H20" s="16">
        <f>1-'S-score-2'!H20/'S-score-2'!H$4</f>
        <v>0.61490978157644827</v>
      </c>
      <c r="I20" s="16">
        <f>1-'S-score-2'!I20/'S-score-2'!I$4</f>
        <v>0.60661488348784776</v>
      </c>
      <c r="J20" s="16">
        <f>1-'S-score-2'!J20/'S-score-2'!J$4</f>
        <v>0.61709951735233282</v>
      </c>
      <c r="K20" s="16">
        <f>1-'S-score-2'!K20/'S-score-2'!K$4</f>
        <v>0.62788844621513951</v>
      </c>
      <c r="L20" s="16">
        <f>1-'S-score-2'!L20/'S-score-2'!L$4</f>
        <v>0.66187050359712229</v>
      </c>
      <c r="M20" s="16">
        <f>1-'S-score-2'!M20/'S-score-2'!M$4</f>
        <v>0.49982449982449983</v>
      </c>
      <c r="N20" s="18">
        <f t="shared" si="1"/>
        <v>0.59079478217856163</v>
      </c>
      <c r="O20" s="14">
        <f t="shared" si="0"/>
        <v>9</v>
      </c>
    </row>
    <row r="21" spans="1:15" x14ac:dyDescent="0.25">
      <c r="A21" s="15" t="s">
        <v>12</v>
      </c>
      <c r="B21" s="16">
        <f>1-'S-score-2'!B21/'S-score-2'!B$4</f>
        <v>0.62598187311178244</v>
      </c>
      <c r="C21" s="16">
        <f>1-'S-score-2'!C21/'S-score-2'!C$4</f>
        <v>0.57588250450914713</v>
      </c>
      <c r="D21" s="16">
        <f>1-'S-score-2'!D21/'S-score-2'!D$4</f>
        <v>0.657198551935394</v>
      </c>
      <c r="E21" s="16">
        <f>1-'S-score-2'!E21/'S-score-2'!E$4</f>
        <v>0.67886855241264565</v>
      </c>
      <c r="F21" s="16">
        <f>1-'S-score-2'!F21/'S-score-2'!F$4</f>
        <v>0.73809523809523814</v>
      </c>
      <c r="G21" s="16">
        <f>1-'S-score-2'!G21/'S-score-2'!G$4</f>
        <v>0.65508545811151575</v>
      </c>
      <c r="H21" s="16">
        <f>1-'S-score-2'!H21/'S-score-2'!H$4</f>
        <v>0.70441595441595439</v>
      </c>
      <c r="I21" s="16">
        <f>1-'S-score-2'!I21/'S-score-2'!I$4</f>
        <v>0.7070909546479579</v>
      </c>
      <c r="J21" s="16">
        <f>1-'S-score-2'!J21/'S-score-2'!J$4</f>
        <v>0.69983911744426575</v>
      </c>
      <c r="K21" s="16">
        <f>1-'S-score-2'!K21/'S-score-2'!K$4</f>
        <v>0.71128818061088983</v>
      </c>
      <c r="L21" s="16">
        <f>1-'S-score-2'!L21/'S-score-2'!L$4</f>
        <v>0.73631529558961528</v>
      </c>
      <c r="M21" s="16">
        <f>1-'S-score-2'!M21/'S-score-2'!M$4</f>
        <v>0.54791154791154795</v>
      </c>
      <c r="N21" s="18">
        <f t="shared" si="1"/>
        <v>0.67640109864562958</v>
      </c>
      <c r="O21" s="14">
        <f t="shared" si="0"/>
        <v>2</v>
      </c>
    </row>
    <row r="22" spans="1:15" x14ac:dyDescent="0.25">
      <c r="A22" s="15" t="s">
        <v>19</v>
      </c>
      <c r="B22" s="16">
        <f>1-'S-score-2'!B22/'S-score-2'!B$4</f>
        <v>0.54471299093655579</v>
      </c>
      <c r="C22" s="16">
        <f>1-'S-score-2'!C22/'S-score-2'!C$4</f>
        <v>0.43725843854676627</v>
      </c>
      <c r="D22" s="16">
        <f>1-'S-score-2'!D22/'S-score-2'!D$4</f>
        <v>0.51629072681704258</v>
      </c>
      <c r="E22" s="16">
        <f>1-'S-score-2'!E22/'S-score-2'!E$4</f>
        <v>0.47753743760399336</v>
      </c>
      <c r="F22" s="16">
        <f>1-'S-score-2'!F22/'S-score-2'!F$4</f>
        <v>0.48558897243107768</v>
      </c>
      <c r="G22" s="16">
        <f>1-'S-score-2'!G22/'S-score-2'!G$4</f>
        <v>0.502661810030821</v>
      </c>
      <c r="H22" s="16">
        <f>1-'S-score-2'!H22/'S-score-2'!H$4</f>
        <v>0.58048433048433035</v>
      </c>
      <c r="I22" s="16">
        <f>1-'S-score-2'!I22/'S-score-2'!I$4</f>
        <v>0.60736657479328493</v>
      </c>
      <c r="J22" s="16">
        <f>1-'S-score-2'!J22/'S-score-2'!J$4</f>
        <v>0.63479659848310732</v>
      </c>
      <c r="K22" s="16">
        <f>1-'S-score-2'!K22/'S-score-2'!K$4</f>
        <v>0.57583001328021255</v>
      </c>
      <c r="L22" s="16">
        <f>1-'S-score-2'!L22/'S-score-2'!L$4</f>
        <v>0.5355020331560838</v>
      </c>
      <c r="M22" s="16">
        <f>1-'S-score-2'!M22/'S-score-2'!M$4</f>
        <v>0.33731133731133733</v>
      </c>
      <c r="N22" s="18">
        <f t="shared" si="1"/>
        <v>0.52120792775098923</v>
      </c>
      <c r="O22" s="14">
        <f t="shared" si="0"/>
        <v>15</v>
      </c>
    </row>
    <row r="24" spans="1:15" x14ac:dyDescent="0.25">
      <c r="A24" s="15" t="s">
        <v>335</v>
      </c>
      <c r="B24" s="14">
        <f>1-'S-score-2'!B24/'S-score-2'!B$4</f>
        <v>0.24924471299093653</v>
      </c>
      <c r="C24" s="14">
        <f>1-'S-score-2'!C24/'S-score-2'!C$4</f>
        <v>0.19969080133986084</v>
      </c>
      <c r="D24" s="14">
        <f>1-'S-score-2'!D24/'S-score-2'!D$4</f>
        <v>0.24867724867724861</v>
      </c>
      <c r="E24" s="14">
        <f>1-'S-score-2'!E24/'S-score-2'!E$4</f>
        <v>-3.7992235163616161E-2</v>
      </c>
      <c r="F24" s="14">
        <f>1-'S-score-2'!F24/'S-score-2'!F$4</f>
        <v>0.5</v>
      </c>
      <c r="G24" s="14">
        <f>1-'S-score-2'!G24/'S-score-2'!G$4</f>
        <v>0.2636592883160549</v>
      </c>
      <c r="H24" s="14">
        <f>1-'S-score-2'!H24/'S-score-2'!H$4</f>
        <v>0.44776828110161437</v>
      </c>
      <c r="I24" s="14">
        <f>1-'S-score-2'!I24/'S-score-2'!I$4</f>
        <v>0.40090202956652465</v>
      </c>
      <c r="J24" s="14">
        <f>1-'S-score-2'!J24/'S-score-2'!J$4</f>
        <v>0.40772236267524709</v>
      </c>
      <c r="K24" s="14">
        <f>1-'S-score-2'!K24/'S-score-2'!K$4</f>
        <v>0.39070385126162022</v>
      </c>
      <c r="L24" s="14">
        <f>1-'S-score-2'!L24/'S-score-2'!L$4</f>
        <v>0.45136065060994679</v>
      </c>
      <c r="M24" s="14">
        <f>1-'S-score-2'!M24/'S-score-2'!M$4</f>
        <v>0.31590031590031598</v>
      </c>
      <c r="N24" s="43">
        <f>SUMPRODUCT(B$1:M$1,B24:M24)/SUM(B$1:M$1)</f>
        <v>0.35895576640249222</v>
      </c>
    </row>
    <row r="25" spans="1:15" x14ac:dyDescent="0.25">
      <c r="A25" s="15" t="s">
        <v>337</v>
      </c>
      <c r="B25" s="14">
        <f>1-'S-score-2'!B25/'S-score-2'!B$4</f>
        <v>1</v>
      </c>
      <c r="C25" s="14">
        <f>1-'S-score-2'!C25/'S-score-2'!C$4</f>
        <v>1</v>
      </c>
      <c r="D25" s="14">
        <f>1-'S-score-2'!D25/'S-score-2'!D$4</f>
        <v>1</v>
      </c>
      <c r="E25" s="14">
        <f>1-'S-score-2'!E25/'S-score-2'!E$4</f>
        <v>1</v>
      </c>
      <c r="F25" s="14">
        <f>1-'S-score-2'!F25/'S-score-2'!F$4</f>
        <v>1</v>
      </c>
      <c r="G25" s="14">
        <f>1-'S-score-2'!G25/'S-score-2'!G$4</f>
        <v>1</v>
      </c>
      <c r="H25" s="14">
        <f>1-'S-score-2'!H25/'S-score-2'!H$4</f>
        <v>1</v>
      </c>
      <c r="I25" s="14">
        <f>1-'S-score-2'!I25/'S-score-2'!I$4</f>
        <v>1</v>
      </c>
      <c r="J25" s="14">
        <f>1-'S-score-2'!J25/'S-score-2'!J$4</f>
        <v>1</v>
      </c>
      <c r="K25" s="14">
        <f>1-'S-score-2'!K25/'S-score-2'!K$4</f>
        <v>1</v>
      </c>
      <c r="L25" s="14">
        <f>1-'S-score-2'!L25/'S-score-2'!L$4</f>
        <v>1</v>
      </c>
      <c r="M25" s="14">
        <f>1-'S-score-2'!M25/'S-score-2'!M$4</f>
        <v>1</v>
      </c>
      <c r="N25" s="43">
        <f t="shared" ref="N25:N26" si="2">SUMPRODUCT(B$1:M$1,B25:M25)/SUM(B$1:M$1)</f>
        <v>1</v>
      </c>
    </row>
    <row r="26" spans="1:15" x14ac:dyDescent="0.25">
      <c r="A26" s="15" t="s">
        <v>336</v>
      </c>
      <c r="B26" s="14">
        <f>1-'S-score-2'!B26/'S-score-2'!B$4</f>
        <v>1</v>
      </c>
      <c r="C26" s="14">
        <f>1-'S-score-2'!C26/'S-score-2'!C$4</f>
        <v>1</v>
      </c>
      <c r="D26" s="14">
        <f>1-'S-score-2'!D26/'S-score-2'!D$4</f>
        <v>1</v>
      </c>
      <c r="E26" s="14">
        <f>1-'S-score-2'!E26/'S-score-2'!E$4</f>
        <v>1</v>
      </c>
      <c r="F26" s="14">
        <f>1-'S-score-2'!F26/'S-score-2'!F$4</f>
        <v>1</v>
      </c>
      <c r="G26" s="14">
        <f>1-'S-score-2'!G26/'S-score-2'!G$4</f>
        <v>1</v>
      </c>
      <c r="H26" s="14">
        <f>1-'S-score-2'!H26/'S-score-2'!H$4</f>
        <v>1</v>
      </c>
      <c r="I26" s="14">
        <f>1-'S-score-2'!I26/'S-score-2'!I$4</f>
        <v>1</v>
      </c>
      <c r="J26" s="14">
        <f>1-'S-score-2'!J26/'S-score-2'!J$4</f>
        <v>1</v>
      </c>
      <c r="K26" s="14">
        <f>1-'S-score-2'!K26/'S-score-2'!K$4</f>
        <v>1</v>
      </c>
      <c r="L26" s="14">
        <f>1-'S-score-2'!L26/'S-score-2'!L$4</f>
        <v>1</v>
      </c>
      <c r="M26" s="14">
        <f>1-'S-score-2'!M26/'S-score-2'!M$4</f>
        <v>1</v>
      </c>
      <c r="N26" s="43">
        <f t="shared" si="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7"/>
  <sheetViews>
    <sheetView workbookViewId="0">
      <selection activeCell="G23" sqref="G23"/>
    </sheetView>
  </sheetViews>
  <sheetFormatPr baseColWidth="10" defaultColWidth="9.140625" defaultRowHeight="15" x14ac:dyDescent="0.25"/>
  <cols>
    <col min="1" max="1" width="37" bestFit="1" customWidth="1"/>
    <col min="2" max="2" width="12.7109375" style="11" bestFit="1" customWidth="1"/>
    <col min="3" max="15" width="9.140625" style="5"/>
  </cols>
  <sheetData>
    <row r="1" spans="1:15" x14ac:dyDescent="0.25">
      <c r="A1" s="14" t="s">
        <v>67</v>
      </c>
      <c r="B1" s="11" t="s">
        <v>71</v>
      </c>
      <c r="C1" s="5" t="s">
        <v>72</v>
      </c>
      <c r="D1" s="5" t="s">
        <v>73</v>
      </c>
      <c r="E1" s="5" t="s">
        <v>74</v>
      </c>
      <c r="F1" s="5" t="s">
        <v>75</v>
      </c>
      <c r="G1" s="5" t="s">
        <v>76</v>
      </c>
      <c r="H1" s="5" t="s">
        <v>77</v>
      </c>
      <c r="I1" s="5" t="s">
        <v>78</v>
      </c>
      <c r="J1" s="5" t="s">
        <v>79</v>
      </c>
      <c r="K1" s="5" t="s">
        <v>80</v>
      </c>
      <c r="L1" s="5" t="s">
        <v>81</v>
      </c>
      <c r="M1" s="5" t="s">
        <v>82</v>
      </c>
      <c r="N1" s="5" t="s">
        <v>83</v>
      </c>
      <c r="O1" s="5" t="s">
        <v>84</v>
      </c>
    </row>
    <row r="2" spans="1:15" x14ac:dyDescent="0.25">
      <c r="A2" s="15" t="s">
        <v>23</v>
      </c>
      <c r="B2" s="11" t="s">
        <v>85</v>
      </c>
      <c r="C2" s="10">
        <v>2.8850000000000001E-2</v>
      </c>
      <c r="D2" s="10">
        <v>2.5600000000000001E-2</v>
      </c>
      <c r="E2" s="10"/>
      <c r="F2" s="10">
        <v>3.5459999999999998E-2</v>
      </c>
      <c r="G2" s="10">
        <v>3.5200000000000002E-2</v>
      </c>
      <c r="H2" s="10"/>
      <c r="I2" s="10">
        <v>3.2239999999999998E-2</v>
      </c>
      <c r="J2" s="10">
        <v>3.1980000000000001E-2</v>
      </c>
      <c r="K2" s="10">
        <v>3.0259999999999999E-2</v>
      </c>
      <c r="L2" s="10">
        <v>2.8649999999999998E-2</v>
      </c>
      <c r="M2" s="10">
        <v>2.231E-2</v>
      </c>
      <c r="N2" s="10"/>
      <c r="O2" s="5">
        <f t="shared" ref="O2:O27" si="0">COUNT(C2:N2)</f>
        <v>9</v>
      </c>
    </row>
    <row r="3" spans="1:15" x14ac:dyDescent="0.25">
      <c r="A3" s="15" t="s">
        <v>34</v>
      </c>
      <c r="B3" s="11" t="s">
        <v>85</v>
      </c>
      <c r="C3" s="10"/>
      <c r="D3" s="10"/>
      <c r="E3" s="10"/>
      <c r="F3" s="10">
        <v>1.8870000000000001E-2</v>
      </c>
      <c r="G3" s="10">
        <v>1.9300000000000001E-2</v>
      </c>
      <c r="H3" s="10">
        <v>1.5129999999999999E-2</v>
      </c>
      <c r="I3" s="10">
        <v>1.508E-2</v>
      </c>
      <c r="J3" s="10">
        <v>1.533E-2</v>
      </c>
      <c r="K3" s="10">
        <v>1.6369999999999999E-2</v>
      </c>
      <c r="L3" s="10">
        <v>1.4239999999999999E-2</v>
      </c>
      <c r="M3" s="10">
        <v>1.0619999999999999E-2</v>
      </c>
      <c r="N3" s="10">
        <v>1.447E-2</v>
      </c>
      <c r="O3" s="5">
        <f t="shared" si="0"/>
        <v>9</v>
      </c>
    </row>
    <row r="4" spans="1:15" x14ac:dyDescent="0.25">
      <c r="A4" s="15" t="s">
        <v>70</v>
      </c>
      <c r="B4" s="11" t="s">
        <v>85</v>
      </c>
      <c r="C4" s="10">
        <v>3.3099999999999997E-2</v>
      </c>
      <c r="D4" s="10">
        <v>3.8809999999999997E-2</v>
      </c>
      <c r="E4" s="10">
        <v>3.5909999999999997E-2</v>
      </c>
      <c r="F4" s="10">
        <v>3.6060000000000002E-2</v>
      </c>
      <c r="G4" s="10">
        <v>4.7879999999999999E-2</v>
      </c>
      <c r="H4" s="10">
        <v>3.569E-2</v>
      </c>
      <c r="I4" s="10">
        <v>4.2119999999999998E-2</v>
      </c>
      <c r="J4" s="10">
        <v>3.9910000000000001E-2</v>
      </c>
      <c r="K4" s="10">
        <v>4.351E-2</v>
      </c>
      <c r="L4" s="10">
        <v>3.7650000000000003E-2</v>
      </c>
      <c r="M4" s="10">
        <v>3.1969999999999998E-2</v>
      </c>
      <c r="N4" s="10">
        <v>2.8490000000000001E-2</v>
      </c>
      <c r="O4" s="5">
        <f t="shared" si="0"/>
        <v>12</v>
      </c>
    </row>
    <row r="5" spans="1:15" x14ac:dyDescent="0.25">
      <c r="A5" s="15" t="s">
        <v>16</v>
      </c>
      <c r="B5" s="11" t="s">
        <v>85</v>
      </c>
      <c r="C5" s="10">
        <v>1.7270000000000001E-2</v>
      </c>
      <c r="D5" s="10"/>
      <c r="E5" s="10"/>
      <c r="F5" s="10">
        <v>1.2829999999999999E-2</v>
      </c>
      <c r="G5" s="10">
        <v>1.2930000000000001E-2</v>
      </c>
      <c r="H5" s="10">
        <v>1.307E-2</v>
      </c>
      <c r="I5" s="10">
        <v>1.323E-2</v>
      </c>
      <c r="J5" s="10">
        <v>1.1860000000000001E-2</v>
      </c>
      <c r="K5" s="10">
        <v>1.374E-2</v>
      </c>
      <c r="L5" s="10">
        <v>1.166E-2</v>
      </c>
      <c r="M5" s="10">
        <v>8.5599999999999999E-3</v>
      </c>
      <c r="N5" s="10">
        <v>1.2699999999999999E-2</v>
      </c>
      <c r="O5" s="5">
        <f t="shared" si="0"/>
        <v>10</v>
      </c>
    </row>
    <row r="6" spans="1:15" x14ac:dyDescent="0.25">
      <c r="A6" s="15" t="s">
        <v>15</v>
      </c>
      <c r="B6" s="11" t="s">
        <v>85</v>
      </c>
      <c r="C6" s="10"/>
      <c r="D6" s="10">
        <v>1.7690000000000001E-2</v>
      </c>
      <c r="E6" s="10">
        <v>1.601E-2</v>
      </c>
      <c r="F6" s="10">
        <v>1.43E-2</v>
      </c>
      <c r="G6" s="10">
        <v>1.7100000000000001E-2</v>
      </c>
      <c r="H6" s="10">
        <v>1.669E-2</v>
      </c>
      <c r="I6" s="10">
        <v>1.498E-2</v>
      </c>
      <c r="J6" s="10"/>
      <c r="K6" s="10">
        <v>1.976E-2</v>
      </c>
      <c r="L6" s="10">
        <v>1.6789999999999999E-2</v>
      </c>
      <c r="M6" s="10">
        <v>1.116E-2</v>
      </c>
      <c r="N6" s="10">
        <v>1.529E-2</v>
      </c>
      <c r="O6" s="5">
        <f t="shared" si="0"/>
        <v>10</v>
      </c>
    </row>
    <row r="7" spans="1:15" x14ac:dyDescent="0.25">
      <c r="A7" s="15" t="s">
        <v>14</v>
      </c>
      <c r="B7" s="11" t="s">
        <v>86</v>
      </c>
      <c r="C7" s="10"/>
      <c r="D7" s="10">
        <v>2.2679999999999999E-2</v>
      </c>
      <c r="E7" s="10"/>
      <c r="F7" s="10">
        <v>2.7820000000000001E-2</v>
      </c>
      <c r="G7" s="10">
        <v>2.9409999999999999E-2</v>
      </c>
      <c r="H7" s="10"/>
      <c r="I7" s="10"/>
      <c r="J7" s="10"/>
      <c r="K7" s="10"/>
      <c r="L7" s="10"/>
      <c r="M7" s="10"/>
      <c r="N7" s="10"/>
      <c r="O7" s="5">
        <f t="shared" si="0"/>
        <v>3</v>
      </c>
    </row>
    <row r="8" spans="1:15" x14ac:dyDescent="0.25">
      <c r="A8" s="15" t="s">
        <v>9</v>
      </c>
      <c r="B8" s="11" t="s">
        <v>85</v>
      </c>
      <c r="C8" s="10">
        <v>1.2919999999999999E-2</v>
      </c>
      <c r="D8" s="10">
        <v>1.6209999999999999E-2</v>
      </c>
      <c r="E8" s="10">
        <v>1.1690000000000001E-2</v>
      </c>
      <c r="F8" s="10">
        <v>1.1180000000000001E-2</v>
      </c>
      <c r="G8" s="10">
        <v>1.247E-2</v>
      </c>
      <c r="H8" s="10">
        <v>1.242E-2</v>
      </c>
      <c r="I8" s="10">
        <v>1.2359999999999999E-2</v>
      </c>
      <c r="J8" s="10">
        <v>1.204E-2</v>
      </c>
      <c r="K8" s="10">
        <v>1.2619999999999999E-2</v>
      </c>
      <c r="L8" s="10">
        <v>1.1010000000000001E-2</v>
      </c>
      <c r="M8" s="10">
        <v>8.2299999999999995E-3</v>
      </c>
      <c r="N8" s="10">
        <v>1.243E-2</v>
      </c>
      <c r="O8" s="5">
        <f t="shared" si="0"/>
        <v>12</v>
      </c>
    </row>
    <row r="9" spans="1:15" x14ac:dyDescent="0.25">
      <c r="A9" s="15" t="s">
        <v>18</v>
      </c>
      <c r="B9" s="11" t="s">
        <v>85</v>
      </c>
      <c r="C9" s="10">
        <v>1.307E-2</v>
      </c>
      <c r="D9" s="10">
        <v>1.711E-2</v>
      </c>
      <c r="E9" s="10">
        <v>1.7780000000000001E-2</v>
      </c>
      <c r="F9" s="10">
        <v>1.291E-2</v>
      </c>
      <c r="G9" s="10">
        <v>1.308E-2</v>
      </c>
      <c r="H9" s="10">
        <v>1.3350000000000001E-2</v>
      </c>
      <c r="I9" s="10">
        <v>1.3350000000000001E-2</v>
      </c>
      <c r="J9" s="10">
        <v>1.1599999999999999E-2</v>
      </c>
      <c r="K9" s="10">
        <v>1.43E-2</v>
      </c>
      <c r="L9" s="10">
        <v>1.146E-2</v>
      </c>
      <c r="M9" s="10">
        <v>9.0900000000000009E-3</v>
      </c>
      <c r="N9" s="10">
        <v>1.2999999999999999E-2</v>
      </c>
      <c r="O9" s="5">
        <f t="shared" si="0"/>
        <v>12</v>
      </c>
    </row>
    <row r="10" spans="1:15" x14ac:dyDescent="0.25">
      <c r="A10" s="15" t="s">
        <v>47</v>
      </c>
      <c r="B10" s="11" t="s">
        <v>85</v>
      </c>
      <c r="C10" s="10">
        <v>1.787E-2</v>
      </c>
      <c r="D10" s="10"/>
      <c r="E10" s="10">
        <v>1.6840000000000001E-2</v>
      </c>
      <c r="F10" s="10">
        <v>1.601E-2</v>
      </c>
      <c r="G10" s="10">
        <v>2.3310000000000001E-2</v>
      </c>
      <c r="H10" s="10">
        <v>2.0029999999999999E-2</v>
      </c>
      <c r="I10" s="10"/>
      <c r="J10" s="10">
        <v>2.1399999999999999E-2</v>
      </c>
      <c r="K10" s="10">
        <v>2.4400000000000002E-2</v>
      </c>
      <c r="L10" s="10">
        <v>2.266E-2</v>
      </c>
      <c r="M10" s="10"/>
      <c r="N10" s="10">
        <v>2.01E-2</v>
      </c>
      <c r="O10" s="5">
        <f t="shared" si="0"/>
        <v>9</v>
      </c>
    </row>
    <row r="11" spans="1:15" x14ac:dyDescent="0.25">
      <c r="A11" s="15" t="s">
        <v>89</v>
      </c>
      <c r="B11" s="11" t="s">
        <v>86</v>
      </c>
      <c r="C11" s="10"/>
      <c r="D11" s="10">
        <v>3.4520000000000002E-2</v>
      </c>
      <c r="E11" s="10"/>
      <c r="F11" s="10"/>
      <c r="G11" s="10"/>
      <c r="H11" s="10">
        <v>3.415E-2</v>
      </c>
      <c r="I11" s="10"/>
      <c r="J11" s="10">
        <v>3.3619999999999997E-2</v>
      </c>
      <c r="K11" s="10">
        <v>1.6639999999999999E-2</v>
      </c>
      <c r="L11" s="10">
        <v>1.457E-2</v>
      </c>
      <c r="M11" s="10">
        <v>1.163E-2</v>
      </c>
      <c r="N11" s="10">
        <v>1.422E-2</v>
      </c>
      <c r="O11" s="5">
        <f t="shared" si="0"/>
        <v>7</v>
      </c>
    </row>
    <row r="12" spans="1:15" x14ac:dyDescent="0.25">
      <c r="A12" s="15" t="s">
        <v>43</v>
      </c>
      <c r="B12" s="11" t="s">
        <v>85</v>
      </c>
      <c r="C12" s="10">
        <v>2.0580000000000001E-2</v>
      </c>
      <c r="D12" s="10">
        <v>2.4850000000000001E-2</v>
      </c>
      <c r="E12" s="10">
        <v>1.9740000000000001E-2</v>
      </c>
      <c r="F12" s="10">
        <v>1.7440000000000001E-2</v>
      </c>
      <c r="G12" s="10">
        <v>1.891E-2</v>
      </c>
      <c r="H12" s="10">
        <v>1.737E-2</v>
      </c>
      <c r="I12" s="10">
        <v>2.0729999999999998E-2</v>
      </c>
      <c r="J12" s="10">
        <v>3.9120000000000002E-2</v>
      </c>
      <c r="K12" s="10">
        <v>2.0889999999999999E-2</v>
      </c>
      <c r="L12" s="10">
        <v>1.789E-2</v>
      </c>
      <c r="M12" s="10">
        <v>1.38E-2</v>
      </c>
      <c r="N12" s="10">
        <v>1.898E-2</v>
      </c>
      <c r="O12" s="5">
        <f t="shared" si="0"/>
        <v>12</v>
      </c>
    </row>
    <row r="13" spans="1:15" x14ac:dyDescent="0.25">
      <c r="A13" s="15" t="s">
        <v>88</v>
      </c>
      <c r="B13" s="11" t="s">
        <v>86</v>
      </c>
      <c r="C13" s="10">
        <v>3.0099999999999998E-2</v>
      </c>
      <c r="D13" s="10"/>
      <c r="E13" s="10"/>
      <c r="F13" s="10"/>
      <c r="G13" s="10"/>
      <c r="H13" s="10"/>
      <c r="I13" s="10"/>
      <c r="J13" s="10"/>
      <c r="K13" s="10"/>
      <c r="L13" s="10"/>
      <c r="M13" s="10"/>
      <c r="N13" s="10"/>
      <c r="O13" s="5">
        <f t="shared" si="0"/>
        <v>1</v>
      </c>
    </row>
    <row r="14" spans="1:15" x14ac:dyDescent="0.25">
      <c r="A14" s="15" t="s">
        <v>39</v>
      </c>
      <c r="B14" s="11" t="s">
        <v>85</v>
      </c>
      <c r="C14" s="10">
        <v>1.5129999999999999E-2</v>
      </c>
      <c r="D14" s="10">
        <v>2.0080000000000001E-2</v>
      </c>
      <c r="E14" s="10">
        <v>1.4840000000000001E-2</v>
      </c>
      <c r="F14" s="10">
        <v>1.529E-2</v>
      </c>
      <c r="G14" s="10">
        <v>1.7270000000000001E-2</v>
      </c>
      <c r="H14" s="10">
        <v>1.6299999999999999E-2</v>
      </c>
      <c r="I14" s="10">
        <v>2.7459999999999998E-2</v>
      </c>
      <c r="J14" s="10">
        <v>1.6549999999999999E-2</v>
      </c>
      <c r="K14" s="10">
        <v>1.6410000000000001E-2</v>
      </c>
      <c r="L14" s="10">
        <v>1.455E-2</v>
      </c>
      <c r="M14" s="10">
        <v>1.044E-2</v>
      </c>
      <c r="N14" s="10">
        <v>1.4409999999999999E-2</v>
      </c>
      <c r="O14" s="5">
        <f t="shared" si="0"/>
        <v>12</v>
      </c>
    </row>
    <row r="15" spans="1:15" x14ac:dyDescent="0.25">
      <c r="A15" s="15" t="s">
        <v>45</v>
      </c>
      <c r="B15" s="11" t="s">
        <v>85</v>
      </c>
      <c r="C15" s="10"/>
      <c r="D15" s="10"/>
      <c r="E15" s="10"/>
      <c r="F15" s="10">
        <v>2.359E-2</v>
      </c>
      <c r="G15" s="10">
        <v>2.0920000000000001E-2</v>
      </c>
      <c r="H15" s="10">
        <v>1.8880000000000001E-2</v>
      </c>
      <c r="I15" s="10">
        <v>2.0337000000000001E-2</v>
      </c>
      <c r="J15" s="10">
        <v>2.9170000000000001E-2</v>
      </c>
      <c r="K15" s="10">
        <v>1.942E-2</v>
      </c>
      <c r="L15" s="10">
        <v>1.856E-2</v>
      </c>
      <c r="M15" s="10">
        <v>1.865E-2</v>
      </c>
      <c r="N15" s="10">
        <v>1.8419999999999999E-2</v>
      </c>
      <c r="O15" s="5">
        <f t="shared" si="0"/>
        <v>9</v>
      </c>
    </row>
    <row r="16" spans="1:15" x14ac:dyDescent="0.25">
      <c r="A16" s="15" t="s">
        <v>37</v>
      </c>
      <c r="B16" s="11" t="s">
        <v>85</v>
      </c>
      <c r="C16" s="10">
        <v>1.379E-2</v>
      </c>
      <c r="D16" s="10">
        <v>1.874E-2</v>
      </c>
      <c r="E16" s="10">
        <v>1.6500000000000001E-2</v>
      </c>
      <c r="F16" s="10">
        <v>2.0459999999999999E-2</v>
      </c>
      <c r="G16" s="10">
        <v>2.2419999999999999E-2</v>
      </c>
      <c r="H16" s="10">
        <v>2.3120000000000002E-2</v>
      </c>
      <c r="I16" s="10">
        <v>2.077E-2</v>
      </c>
      <c r="J16" s="10">
        <v>1.3729999999999999E-2</v>
      </c>
      <c r="K16" s="10">
        <v>1.481E-2</v>
      </c>
      <c r="L16" s="10">
        <v>1.223E-2</v>
      </c>
      <c r="M16" s="10">
        <v>9.8200000000000006E-3</v>
      </c>
      <c r="N16" s="10">
        <v>1.3690000000000001E-2</v>
      </c>
      <c r="O16" s="5">
        <f t="shared" si="0"/>
        <v>12</v>
      </c>
    </row>
    <row r="17" spans="1:15" x14ac:dyDescent="0.25">
      <c r="A17" s="15" t="s">
        <v>36</v>
      </c>
      <c r="B17" s="11" t="s">
        <v>85</v>
      </c>
      <c r="C17" s="10">
        <v>1.9439999999999999E-2</v>
      </c>
      <c r="D17" s="10">
        <v>2.3050000000000001E-2</v>
      </c>
      <c r="E17" s="10">
        <v>1.7639999999999999E-2</v>
      </c>
      <c r="F17" s="10">
        <v>1.736E-2</v>
      </c>
      <c r="G17" s="10">
        <v>1.804E-2</v>
      </c>
      <c r="H17" s="10">
        <v>1.745E-2</v>
      </c>
      <c r="I17" s="10">
        <v>1.7819999999999999E-2</v>
      </c>
      <c r="J17" s="10">
        <v>1.7170000000000001E-2</v>
      </c>
      <c r="K17" s="10">
        <v>1.8110000000000001E-2</v>
      </c>
      <c r="L17" s="10">
        <v>1.528E-2</v>
      </c>
      <c r="M17" s="10">
        <v>1.187E-2</v>
      </c>
      <c r="N17" s="10">
        <v>1.737E-2</v>
      </c>
      <c r="O17" s="5">
        <f t="shared" si="0"/>
        <v>12</v>
      </c>
    </row>
    <row r="18" spans="1:15" x14ac:dyDescent="0.25">
      <c r="A18" s="15" t="s">
        <v>25</v>
      </c>
      <c r="B18" s="11" t="s">
        <v>85</v>
      </c>
      <c r="C18" s="10">
        <v>1.512E-2</v>
      </c>
      <c r="D18" s="10">
        <v>1.8630000000000001E-2</v>
      </c>
      <c r="E18" s="10">
        <v>1.401E-2</v>
      </c>
      <c r="F18" s="10">
        <v>1.4189999999999999E-2</v>
      </c>
      <c r="G18" s="10">
        <v>1.5219999999999999E-2</v>
      </c>
      <c r="H18" s="10">
        <v>1.468E-2</v>
      </c>
      <c r="I18" s="10">
        <v>1.4840000000000001E-2</v>
      </c>
      <c r="J18" s="10">
        <v>1.389E-2</v>
      </c>
      <c r="K18" s="10">
        <v>1.507E-2</v>
      </c>
      <c r="L18" s="10">
        <v>1.274E-2</v>
      </c>
      <c r="M18" s="10">
        <v>9.3399999999999993E-3</v>
      </c>
      <c r="N18" s="10">
        <v>1.372E-2</v>
      </c>
      <c r="O18" s="5">
        <f t="shared" si="0"/>
        <v>12</v>
      </c>
    </row>
    <row r="19" spans="1:15" x14ac:dyDescent="0.25">
      <c r="A19" s="15" t="s">
        <v>29</v>
      </c>
      <c r="B19" s="11" t="s">
        <v>85</v>
      </c>
      <c r="C19" s="10">
        <v>2.0969999999999999E-2</v>
      </c>
      <c r="D19" s="10">
        <v>1.8380000000000001E-2</v>
      </c>
      <c r="E19" s="10">
        <v>1.4579999999999999E-2</v>
      </c>
      <c r="F19" s="10">
        <v>1.469E-2</v>
      </c>
      <c r="G19" s="10">
        <v>1.5769999999999999E-2</v>
      </c>
      <c r="H19" s="10"/>
      <c r="I19" s="10">
        <v>1.5709999999999998E-2</v>
      </c>
      <c r="J19" s="10">
        <v>1.422E-2</v>
      </c>
      <c r="K19" s="10">
        <v>1.508E-2</v>
      </c>
      <c r="L19" s="10">
        <v>1.2579999999999999E-2</v>
      </c>
      <c r="M19" s="10">
        <v>9.7599999999999996E-3</v>
      </c>
      <c r="N19" s="10">
        <v>1.3220000000000001E-2</v>
      </c>
      <c r="O19" s="5">
        <f t="shared" si="0"/>
        <v>11</v>
      </c>
    </row>
    <row r="20" spans="1:15" x14ac:dyDescent="0.25">
      <c r="A20" s="15" t="s">
        <v>21</v>
      </c>
      <c r="B20" s="11" t="s">
        <v>85</v>
      </c>
      <c r="C20" s="10">
        <v>1.453E-2</v>
      </c>
      <c r="D20" s="10">
        <v>1.984E-2</v>
      </c>
      <c r="E20" s="10">
        <v>1.5509999999999999E-2</v>
      </c>
      <c r="F20" s="10">
        <v>1.4409999999999999E-2</v>
      </c>
      <c r="G20" s="10">
        <v>1.7600000000000001E-2</v>
      </c>
      <c r="H20" s="10">
        <v>1.54E-2</v>
      </c>
      <c r="I20" s="10">
        <v>1.41E-2</v>
      </c>
      <c r="J20" s="10">
        <v>1.196E-2</v>
      </c>
      <c r="K20" s="10">
        <v>1.2869999999999999E-2</v>
      </c>
      <c r="L20" s="10">
        <v>1.2500000000000001E-2</v>
      </c>
      <c r="M20" s="10">
        <v>8.1899999999999994E-3</v>
      </c>
      <c r="N20" s="10">
        <v>1.308E-2</v>
      </c>
      <c r="O20" s="5">
        <f t="shared" si="0"/>
        <v>12</v>
      </c>
    </row>
    <row r="21" spans="1:15" x14ac:dyDescent="0.25">
      <c r="A21" s="15" t="s">
        <v>50</v>
      </c>
      <c r="B21" s="11" t="s">
        <v>85</v>
      </c>
      <c r="C21" s="10">
        <v>1.583E-2</v>
      </c>
      <c r="D21" s="10">
        <v>2.07E-2</v>
      </c>
      <c r="E21" s="10"/>
      <c r="F21" s="10">
        <v>2.853E-2</v>
      </c>
      <c r="G21" s="10">
        <v>1.7829999999999999E-2</v>
      </c>
      <c r="H21" s="10">
        <v>1.6799999999999999E-2</v>
      </c>
      <c r="I21" s="10">
        <v>1.8790000000000001E-2</v>
      </c>
      <c r="J21" s="10"/>
      <c r="K21" s="10">
        <v>1.9769999999999999E-2</v>
      </c>
      <c r="L21" s="10">
        <v>1.7250000000000001E-2</v>
      </c>
      <c r="M21" s="10">
        <v>1.081E-2</v>
      </c>
      <c r="N21" s="10"/>
      <c r="O21" s="5">
        <f t="shared" si="0"/>
        <v>9</v>
      </c>
    </row>
    <row r="22" spans="1:15" x14ac:dyDescent="0.25">
      <c r="A22" s="15" t="s">
        <v>20</v>
      </c>
      <c r="B22" s="11" t="s">
        <v>85</v>
      </c>
      <c r="C22" s="10">
        <v>1.5910000000000001E-2</v>
      </c>
      <c r="D22" s="10">
        <v>1.7219999999999999E-2</v>
      </c>
      <c r="E22" s="10">
        <v>1.4919999999999999E-2</v>
      </c>
      <c r="F22" s="10">
        <v>1.3610000000000001E-2</v>
      </c>
      <c r="G22" s="10">
        <v>1.427E-2</v>
      </c>
      <c r="H22" s="10">
        <v>1.413E-2</v>
      </c>
      <c r="I22" s="10">
        <v>1.5559999999999999E-2</v>
      </c>
      <c r="J22" s="10">
        <v>1.482E-2</v>
      </c>
      <c r="K22" s="10">
        <v>1.447E-2</v>
      </c>
      <c r="L22" s="10">
        <v>1.2699999999999999E-2</v>
      </c>
      <c r="M22" s="10">
        <v>1.017E-2</v>
      </c>
      <c r="N22" s="10">
        <v>1.375E-2</v>
      </c>
      <c r="O22" s="5">
        <f t="shared" si="0"/>
        <v>12</v>
      </c>
    </row>
    <row r="23" spans="1:15" x14ac:dyDescent="0.25">
      <c r="A23" s="15" t="s">
        <v>32</v>
      </c>
      <c r="B23" s="11" t="s">
        <v>85</v>
      </c>
      <c r="C23" s="10">
        <v>1.562E-2</v>
      </c>
      <c r="D23" s="10">
        <v>1.942E-2</v>
      </c>
      <c r="E23" s="10">
        <v>1.457E-2</v>
      </c>
      <c r="F23" s="10">
        <v>1.6320000000000001E-2</v>
      </c>
      <c r="G23" s="10">
        <v>1.6590000000000001E-2</v>
      </c>
      <c r="H23" s="10">
        <v>1.6670000000000001E-2</v>
      </c>
      <c r="I23" s="10">
        <v>1.6219999999999998E-2</v>
      </c>
      <c r="J23" s="10">
        <v>1.5699999999999999E-2</v>
      </c>
      <c r="K23" s="10">
        <v>1.6660000000000001E-2</v>
      </c>
      <c r="L23" s="10">
        <v>1.401E-2</v>
      </c>
      <c r="M23" s="10">
        <v>1.081E-2</v>
      </c>
      <c r="N23" s="10">
        <v>1.4250000000000001E-2</v>
      </c>
      <c r="O23" s="5">
        <f t="shared" si="0"/>
        <v>12</v>
      </c>
    </row>
    <row r="24" spans="1:15" x14ac:dyDescent="0.25">
      <c r="A24" s="15" t="s">
        <v>90</v>
      </c>
      <c r="B24" s="11" t="s">
        <v>86</v>
      </c>
      <c r="C24" s="10">
        <v>2.1839999999999998E-2</v>
      </c>
      <c r="D24" s="10">
        <v>2.0910000000000002E-2</v>
      </c>
      <c r="E24" s="10"/>
      <c r="F24" s="10">
        <v>2.6859999999999998E-2</v>
      </c>
      <c r="G24" s="10">
        <v>3.0179999999999998E-2</v>
      </c>
      <c r="H24" s="10"/>
      <c r="I24" s="10"/>
      <c r="J24" s="10">
        <v>2.639E-2</v>
      </c>
      <c r="K24" s="10"/>
      <c r="L24" s="10"/>
      <c r="M24" s="10"/>
      <c r="N24" s="10"/>
      <c r="O24" s="5">
        <f t="shared" si="0"/>
        <v>5</v>
      </c>
    </row>
    <row r="25" spans="1:15" x14ac:dyDescent="0.25">
      <c r="A25" s="15" t="s">
        <v>12</v>
      </c>
      <c r="B25" s="11" t="s">
        <v>85</v>
      </c>
      <c r="C25" s="10">
        <v>1.238E-2</v>
      </c>
      <c r="D25" s="10">
        <v>1.6459999999999999E-2</v>
      </c>
      <c r="E25" s="10">
        <v>1.231E-2</v>
      </c>
      <c r="F25" s="10">
        <v>1.158E-2</v>
      </c>
      <c r="G25" s="10">
        <v>1.2540000000000001E-2</v>
      </c>
      <c r="H25" s="10">
        <v>1.231E-2</v>
      </c>
      <c r="I25" s="10">
        <v>1.2449999999999999E-2</v>
      </c>
      <c r="J25" s="10">
        <v>1.1690000000000001E-2</v>
      </c>
      <c r="K25" s="10">
        <v>1.306E-2</v>
      </c>
      <c r="L25" s="10">
        <v>1.0869999999999999E-2</v>
      </c>
      <c r="M25" s="10">
        <v>8.43E-3</v>
      </c>
      <c r="N25" s="10">
        <v>1.2880000000000001E-2</v>
      </c>
      <c r="O25" s="5">
        <f t="shared" si="0"/>
        <v>12</v>
      </c>
    </row>
    <row r="26" spans="1:15" x14ac:dyDescent="0.25">
      <c r="A26" s="15" t="s">
        <v>19</v>
      </c>
      <c r="B26" s="11" t="s">
        <v>85</v>
      </c>
      <c r="C26" s="10">
        <v>1.507E-2</v>
      </c>
      <c r="D26" s="10">
        <v>2.1839999999999998E-2</v>
      </c>
      <c r="E26" s="10">
        <v>1.737E-2</v>
      </c>
      <c r="F26" s="10">
        <v>1.8839999999999999E-2</v>
      </c>
      <c r="G26" s="10">
        <v>2.4629999999999999E-2</v>
      </c>
      <c r="H26" s="10">
        <v>1.7749999999999998E-2</v>
      </c>
      <c r="I26" s="10">
        <v>1.7670000000000002E-2</v>
      </c>
      <c r="J26" s="10">
        <v>1.567E-2</v>
      </c>
      <c r="K26" s="10">
        <v>1.5890000000000001E-2</v>
      </c>
      <c r="L26" s="10">
        <v>1.5970000000000002E-2</v>
      </c>
      <c r="M26" s="10">
        <v>1.485E-2</v>
      </c>
      <c r="N26" s="10">
        <v>1.8880000000000001E-2</v>
      </c>
      <c r="O26" s="5">
        <f t="shared" si="0"/>
        <v>12</v>
      </c>
    </row>
    <row r="27" spans="1:15" x14ac:dyDescent="0.25">
      <c r="A27" s="15" t="s">
        <v>91</v>
      </c>
      <c r="B27" s="11" t="s">
        <v>86</v>
      </c>
      <c r="C27" s="10">
        <v>1.6830000000000001E-2</v>
      </c>
      <c r="D27" s="10">
        <v>1.7680000000000001E-2</v>
      </c>
      <c r="E27" s="10">
        <v>1.435E-2</v>
      </c>
      <c r="F27" s="10">
        <v>1.487E-2</v>
      </c>
      <c r="G27" s="10">
        <v>1.549E-2</v>
      </c>
      <c r="H27" s="10"/>
      <c r="I27" s="10"/>
      <c r="J27" s="10"/>
      <c r="K27" s="10"/>
      <c r="L27" s="10"/>
      <c r="M27" s="10"/>
      <c r="N27" s="10"/>
      <c r="O27" s="5">
        <f t="shared" si="0"/>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66"/>
  <sheetViews>
    <sheetView workbookViewId="0">
      <pane ySplit="1" topLeftCell="A233" activePane="bottomLeft" state="frozen"/>
      <selection pane="bottomLeft" activeCell="B1" sqref="B1"/>
    </sheetView>
  </sheetViews>
  <sheetFormatPr baseColWidth="10" defaultColWidth="9.140625" defaultRowHeight="15" x14ac:dyDescent="0.25"/>
  <cols>
    <col min="1" max="1" width="19.7109375" style="5" bestFit="1" customWidth="1"/>
    <col min="2" max="2" width="37.42578125" bestFit="1" customWidth="1"/>
  </cols>
  <sheetData>
    <row r="1" spans="1:5" x14ac:dyDescent="0.25">
      <c r="A1" s="5" t="s">
        <v>92</v>
      </c>
      <c r="B1" s="14" t="s">
        <v>67</v>
      </c>
      <c r="C1" s="14" t="s">
        <v>93</v>
      </c>
      <c r="D1" s="14" t="s">
        <v>94</v>
      </c>
      <c r="E1" s="14" t="s">
        <v>95</v>
      </c>
    </row>
    <row r="2" spans="1:5" x14ac:dyDescent="0.25">
      <c r="A2" s="5">
        <v>1</v>
      </c>
      <c r="B2" s="14" t="s">
        <v>96</v>
      </c>
      <c r="C2" s="14">
        <v>1.238E-2</v>
      </c>
      <c r="D2" s="14">
        <v>1</v>
      </c>
      <c r="E2" s="14"/>
    </row>
    <row r="3" spans="1:5" x14ac:dyDescent="0.25">
      <c r="A3" s="5">
        <v>2</v>
      </c>
      <c r="B3" s="14" t="s">
        <v>101</v>
      </c>
      <c r="C3" s="14">
        <v>1.2919999999999999E-2</v>
      </c>
      <c r="D3" s="14">
        <v>1</v>
      </c>
      <c r="E3" s="14"/>
    </row>
    <row r="4" spans="1:5" x14ac:dyDescent="0.25">
      <c r="A4" s="5">
        <v>3</v>
      </c>
      <c r="B4" s="14" t="s">
        <v>18</v>
      </c>
      <c r="C4" s="14">
        <v>1.307E-2</v>
      </c>
      <c r="D4" s="14">
        <v>1</v>
      </c>
      <c r="E4" s="14"/>
    </row>
    <row r="5" spans="1:5" x14ac:dyDescent="0.25">
      <c r="A5" s="5">
        <v>4</v>
      </c>
      <c r="B5" s="14" t="s">
        <v>102</v>
      </c>
      <c r="C5" s="14">
        <v>1.379E-2</v>
      </c>
      <c r="D5" s="14">
        <v>1</v>
      </c>
      <c r="E5" s="14"/>
    </row>
    <row r="6" spans="1:5" x14ac:dyDescent="0.25">
      <c r="A6" s="5">
        <v>5</v>
      </c>
      <c r="B6" s="14" t="s">
        <v>103</v>
      </c>
      <c r="C6" s="14">
        <v>1.453E-2</v>
      </c>
      <c r="D6" s="14">
        <v>1</v>
      </c>
      <c r="E6" s="14"/>
    </row>
    <row r="7" spans="1:5" x14ac:dyDescent="0.25">
      <c r="A7" s="5">
        <v>6</v>
      </c>
      <c r="B7" s="14" t="s">
        <v>19</v>
      </c>
      <c r="C7" s="14">
        <v>1.507E-2</v>
      </c>
      <c r="D7" s="14">
        <v>1</v>
      </c>
      <c r="E7" s="14"/>
    </row>
    <row r="8" spans="1:5" x14ac:dyDescent="0.25">
      <c r="A8" s="5">
        <v>7</v>
      </c>
      <c r="B8" s="14" t="s">
        <v>104</v>
      </c>
      <c r="C8" s="14">
        <v>1.512E-2</v>
      </c>
      <c r="D8" s="14">
        <v>1</v>
      </c>
      <c r="E8" s="14"/>
    </row>
    <row r="9" spans="1:5" x14ac:dyDescent="0.25">
      <c r="A9" s="5">
        <v>8</v>
      </c>
      <c r="B9" s="14" t="s">
        <v>39</v>
      </c>
      <c r="C9" s="14">
        <v>1.5129999999999999E-2</v>
      </c>
      <c r="D9" s="14">
        <v>1</v>
      </c>
      <c r="E9" s="14"/>
    </row>
    <row r="10" spans="1:5" x14ac:dyDescent="0.25">
      <c r="A10" s="5">
        <v>9</v>
      </c>
      <c r="B10" s="14" t="s">
        <v>32</v>
      </c>
      <c r="C10" s="14">
        <v>1.562E-2</v>
      </c>
      <c r="D10" s="14">
        <v>1</v>
      </c>
      <c r="E10" s="14"/>
    </row>
    <row r="11" spans="1:5" x14ac:dyDescent="0.25">
      <c r="A11" s="5">
        <v>10</v>
      </c>
      <c r="B11" s="14" t="s">
        <v>50</v>
      </c>
      <c r="C11" s="14">
        <v>1.583E-2</v>
      </c>
      <c r="D11" s="14">
        <v>1</v>
      </c>
      <c r="E11" s="14"/>
    </row>
    <row r="12" spans="1:5" x14ac:dyDescent="0.25">
      <c r="A12" s="5">
        <v>11</v>
      </c>
      <c r="B12" s="14" t="s">
        <v>20</v>
      </c>
      <c r="C12" s="14">
        <v>1.5910000000000001E-2</v>
      </c>
      <c r="D12" s="14">
        <v>1</v>
      </c>
      <c r="E12" s="14"/>
    </row>
    <row r="13" spans="1:5" x14ac:dyDescent="0.25">
      <c r="A13" s="5">
        <v>12</v>
      </c>
      <c r="B13" s="14" t="s">
        <v>91</v>
      </c>
      <c r="C13" s="14">
        <v>1.6830000000000001E-2</v>
      </c>
      <c r="D13" s="14">
        <v>1</v>
      </c>
      <c r="E13" s="14" t="s">
        <v>86</v>
      </c>
    </row>
    <row r="14" spans="1:5" x14ac:dyDescent="0.25">
      <c r="A14" s="5">
        <v>13</v>
      </c>
      <c r="B14" s="14" t="s">
        <v>99</v>
      </c>
      <c r="C14" s="14">
        <v>1.7270000000000001E-2</v>
      </c>
      <c r="D14" s="14">
        <v>1</v>
      </c>
      <c r="E14" s="14"/>
    </row>
    <row r="15" spans="1:5" x14ac:dyDescent="0.25">
      <c r="A15" s="5">
        <v>14</v>
      </c>
      <c r="B15" s="14" t="s">
        <v>105</v>
      </c>
      <c r="C15" s="14">
        <v>1.787E-2</v>
      </c>
      <c r="D15" s="14">
        <v>1</v>
      </c>
      <c r="E15" s="14"/>
    </row>
    <row r="16" spans="1:5" x14ac:dyDescent="0.25">
      <c r="A16" s="5">
        <v>15</v>
      </c>
      <c r="B16" s="14" t="s">
        <v>100</v>
      </c>
      <c r="C16" s="14">
        <v>1.9439999999999999E-2</v>
      </c>
      <c r="D16" s="14">
        <v>1</v>
      </c>
      <c r="E16" s="14"/>
    </row>
    <row r="17" spans="1:5" x14ac:dyDescent="0.25">
      <c r="A17" s="5">
        <v>16</v>
      </c>
      <c r="B17" s="14" t="s">
        <v>43</v>
      </c>
      <c r="C17" s="14">
        <v>2.0580000000000001E-2</v>
      </c>
      <c r="D17" s="14">
        <v>1</v>
      </c>
      <c r="E17" s="14"/>
    </row>
    <row r="18" spans="1:5" x14ac:dyDescent="0.25">
      <c r="A18" s="5">
        <v>17</v>
      </c>
      <c r="B18" s="14" t="s">
        <v>106</v>
      </c>
      <c r="C18" s="14">
        <v>2.0969999999999999E-2</v>
      </c>
      <c r="D18" s="14">
        <v>1</v>
      </c>
      <c r="E18" s="14"/>
    </row>
    <row r="19" spans="1:5" x14ac:dyDescent="0.25">
      <c r="A19" s="5">
        <v>18</v>
      </c>
      <c r="B19" s="14" t="s">
        <v>90</v>
      </c>
      <c r="C19" s="14">
        <v>2.1839999999999998E-2</v>
      </c>
      <c r="D19" s="14">
        <v>1</v>
      </c>
      <c r="E19" s="14" t="s">
        <v>86</v>
      </c>
    </row>
    <row r="20" spans="1:5" x14ac:dyDescent="0.25">
      <c r="A20" s="5">
        <v>19</v>
      </c>
      <c r="B20" s="14" t="s">
        <v>23</v>
      </c>
      <c r="C20" s="14">
        <v>2.8850000000000001E-2</v>
      </c>
      <c r="D20" s="14">
        <v>1</v>
      </c>
      <c r="E20" s="14"/>
    </row>
    <row r="21" spans="1:5" x14ac:dyDescent="0.25">
      <c r="A21" s="5">
        <v>20</v>
      </c>
      <c r="B21" s="14" t="s">
        <v>88</v>
      </c>
      <c r="C21" s="14">
        <v>3.0099999999999998E-2</v>
      </c>
      <c r="D21" s="14">
        <v>1</v>
      </c>
      <c r="E21" s="14" t="s">
        <v>86</v>
      </c>
    </row>
    <row r="22" spans="1:5" x14ac:dyDescent="0.25">
      <c r="A22" s="5" t="s">
        <v>97</v>
      </c>
      <c r="B22" s="14" t="s">
        <v>70</v>
      </c>
      <c r="C22" s="14">
        <v>3.3099999999999997E-2</v>
      </c>
      <c r="D22" s="14">
        <v>1</v>
      </c>
      <c r="E22" s="14"/>
    </row>
    <row r="23" spans="1:5" x14ac:dyDescent="0.25">
      <c r="A23" s="5">
        <v>1</v>
      </c>
      <c r="B23" s="14" t="s">
        <v>101</v>
      </c>
      <c r="C23" s="14">
        <v>1.6209999999999999E-2</v>
      </c>
      <c r="D23" s="14">
        <v>2</v>
      </c>
      <c r="E23" s="14"/>
    </row>
    <row r="24" spans="1:5" x14ac:dyDescent="0.25">
      <c r="A24" s="5">
        <v>2</v>
      </c>
      <c r="B24" s="14" t="s">
        <v>96</v>
      </c>
      <c r="C24" s="14">
        <v>1.6459999999999999E-2</v>
      </c>
      <c r="D24" s="14">
        <v>2</v>
      </c>
      <c r="E24" s="14"/>
    </row>
    <row r="25" spans="1:5" x14ac:dyDescent="0.25">
      <c r="A25" s="5">
        <v>3</v>
      </c>
      <c r="B25" s="14" t="s">
        <v>18</v>
      </c>
      <c r="C25" s="14">
        <v>1.711E-2</v>
      </c>
      <c r="D25" s="14">
        <v>2</v>
      </c>
      <c r="E25" s="14"/>
    </row>
    <row r="26" spans="1:5" x14ac:dyDescent="0.25">
      <c r="A26" s="5">
        <v>4</v>
      </c>
      <c r="B26" s="14" t="s">
        <v>20</v>
      </c>
      <c r="C26" s="14">
        <v>1.7219999999999999E-2</v>
      </c>
      <c r="D26" s="14">
        <v>2</v>
      </c>
      <c r="E26" s="14"/>
    </row>
    <row r="27" spans="1:5" x14ac:dyDescent="0.25">
      <c r="A27" s="5">
        <v>5</v>
      </c>
      <c r="B27" s="14" t="s">
        <v>91</v>
      </c>
      <c r="C27" s="14">
        <v>1.7680000000000001E-2</v>
      </c>
      <c r="D27" s="14">
        <v>2</v>
      </c>
      <c r="E27" s="14" t="s">
        <v>86</v>
      </c>
    </row>
    <row r="28" spans="1:5" x14ac:dyDescent="0.25">
      <c r="A28" s="5">
        <v>6</v>
      </c>
      <c r="B28" s="14" t="s">
        <v>15</v>
      </c>
      <c r="C28" s="14">
        <v>1.7690000000000001E-2</v>
      </c>
      <c r="D28" s="14">
        <v>2</v>
      </c>
      <c r="E28" s="14"/>
    </row>
    <row r="29" spans="1:5" x14ac:dyDescent="0.25">
      <c r="A29" s="5">
        <v>7</v>
      </c>
      <c r="B29" s="14" t="s">
        <v>106</v>
      </c>
      <c r="C29" s="14">
        <v>1.8380000000000001E-2</v>
      </c>
      <c r="D29" s="14">
        <v>2</v>
      </c>
      <c r="E29" s="14"/>
    </row>
    <row r="30" spans="1:5" x14ac:dyDescent="0.25">
      <c r="A30" s="5">
        <v>8</v>
      </c>
      <c r="B30" s="14" t="s">
        <v>104</v>
      </c>
      <c r="C30" s="14">
        <v>1.8630000000000001E-2</v>
      </c>
      <c r="D30" s="14">
        <v>2</v>
      </c>
      <c r="E30" s="14"/>
    </row>
    <row r="31" spans="1:5" x14ac:dyDescent="0.25">
      <c r="A31" s="5">
        <v>9</v>
      </c>
      <c r="B31" s="14" t="s">
        <v>102</v>
      </c>
      <c r="C31" s="14">
        <v>1.874E-2</v>
      </c>
      <c r="D31" s="14">
        <v>2</v>
      </c>
      <c r="E31" s="14"/>
    </row>
    <row r="32" spans="1:5" x14ac:dyDescent="0.25">
      <c r="A32" s="5">
        <v>10</v>
      </c>
      <c r="B32" s="14" t="s">
        <v>32</v>
      </c>
      <c r="C32" s="14">
        <v>1.942E-2</v>
      </c>
      <c r="D32" s="14">
        <v>2</v>
      </c>
      <c r="E32" s="14"/>
    </row>
    <row r="33" spans="1:5" x14ac:dyDescent="0.25">
      <c r="A33" s="5">
        <v>11</v>
      </c>
      <c r="B33" s="14" t="s">
        <v>103</v>
      </c>
      <c r="C33" s="14">
        <v>1.984E-2</v>
      </c>
      <c r="D33" s="14">
        <v>2</v>
      </c>
      <c r="E33" s="14"/>
    </row>
    <row r="34" spans="1:5" x14ac:dyDescent="0.25">
      <c r="A34" s="5">
        <v>12</v>
      </c>
      <c r="B34" s="14" t="s">
        <v>39</v>
      </c>
      <c r="C34" s="14">
        <v>2.0080000000000001E-2</v>
      </c>
      <c r="D34" s="14">
        <v>2</v>
      </c>
      <c r="E34" s="14"/>
    </row>
    <row r="35" spans="1:5" x14ac:dyDescent="0.25">
      <c r="A35" s="5">
        <v>13</v>
      </c>
      <c r="B35" s="14" t="s">
        <v>50</v>
      </c>
      <c r="C35" s="14">
        <v>2.07E-2</v>
      </c>
      <c r="D35" s="14">
        <v>2</v>
      </c>
      <c r="E35" s="14"/>
    </row>
    <row r="36" spans="1:5" x14ac:dyDescent="0.25">
      <c r="A36" s="5">
        <v>14</v>
      </c>
      <c r="B36" s="14" t="s">
        <v>90</v>
      </c>
      <c r="C36" s="14">
        <v>2.0910000000000002E-2</v>
      </c>
      <c r="D36" s="14">
        <v>2</v>
      </c>
      <c r="E36" s="14" t="s">
        <v>86</v>
      </c>
    </row>
    <row r="37" spans="1:5" x14ac:dyDescent="0.25">
      <c r="A37" s="5">
        <v>15</v>
      </c>
      <c r="B37" s="14" t="s">
        <v>19</v>
      </c>
      <c r="C37" s="14">
        <v>2.1839999999999998E-2</v>
      </c>
      <c r="D37" s="14">
        <v>2</v>
      </c>
      <c r="E37" s="14"/>
    </row>
    <row r="38" spans="1:5" x14ac:dyDescent="0.25">
      <c r="A38" s="5">
        <v>16</v>
      </c>
      <c r="B38" s="14" t="s">
        <v>14</v>
      </c>
      <c r="C38" s="14">
        <v>2.2679999999999999E-2</v>
      </c>
      <c r="D38" s="14">
        <v>2</v>
      </c>
      <c r="E38" s="14" t="s">
        <v>86</v>
      </c>
    </row>
    <row r="39" spans="1:5" x14ac:dyDescent="0.25">
      <c r="A39" s="5">
        <v>17</v>
      </c>
      <c r="B39" s="14" t="s">
        <v>100</v>
      </c>
      <c r="C39" s="14">
        <v>2.3050000000000001E-2</v>
      </c>
      <c r="D39" s="14">
        <v>2</v>
      </c>
      <c r="E39" s="14"/>
    </row>
    <row r="40" spans="1:5" x14ac:dyDescent="0.25">
      <c r="A40" s="5">
        <v>18</v>
      </c>
      <c r="B40" s="14" t="s">
        <v>43</v>
      </c>
      <c r="C40" s="14">
        <v>2.4850000000000001E-2</v>
      </c>
      <c r="D40" s="14">
        <v>2</v>
      </c>
      <c r="E40" s="14"/>
    </row>
    <row r="41" spans="1:5" x14ac:dyDescent="0.25">
      <c r="A41" s="5">
        <v>19</v>
      </c>
      <c r="B41" s="14" t="s">
        <v>23</v>
      </c>
      <c r="C41" s="14">
        <v>2.5600000000000001E-2</v>
      </c>
      <c r="D41" s="14">
        <v>2</v>
      </c>
      <c r="E41" s="14"/>
    </row>
    <row r="42" spans="1:5" x14ac:dyDescent="0.25">
      <c r="A42" s="5">
        <v>20</v>
      </c>
      <c r="B42" s="14" t="s">
        <v>89</v>
      </c>
      <c r="C42" s="14">
        <v>3.4520000000000002E-2</v>
      </c>
      <c r="D42" s="14">
        <v>2</v>
      </c>
      <c r="E42" s="14" t="s">
        <v>86</v>
      </c>
    </row>
    <row r="43" spans="1:5" x14ac:dyDescent="0.25">
      <c r="A43" s="5" t="s">
        <v>97</v>
      </c>
      <c r="B43" s="14" t="s">
        <v>70</v>
      </c>
      <c r="C43" s="14">
        <v>3.8809999999999997E-2</v>
      </c>
      <c r="D43" s="14">
        <v>2</v>
      </c>
      <c r="E43" s="14"/>
    </row>
    <row r="44" spans="1:5" x14ac:dyDescent="0.25">
      <c r="A44" s="5">
        <v>1</v>
      </c>
      <c r="B44" s="14" t="s">
        <v>101</v>
      </c>
      <c r="C44" s="14">
        <v>1.1690000000000001E-2</v>
      </c>
      <c r="D44" s="14">
        <v>3</v>
      </c>
      <c r="E44" s="14"/>
    </row>
    <row r="45" spans="1:5" x14ac:dyDescent="0.25">
      <c r="A45" s="5">
        <v>2</v>
      </c>
      <c r="B45" s="14" t="s">
        <v>96</v>
      </c>
      <c r="C45" s="14">
        <v>1.231E-2</v>
      </c>
      <c r="D45" s="14">
        <v>3</v>
      </c>
      <c r="E45" s="14"/>
    </row>
    <row r="46" spans="1:5" x14ac:dyDescent="0.25">
      <c r="A46" s="5">
        <v>3</v>
      </c>
      <c r="B46" s="14" t="s">
        <v>104</v>
      </c>
      <c r="C46" s="14">
        <v>1.401E-2</v>
      </c>
      <c r="D46" s="14">
        <v>3</v>
      </c>
      <c r="E46" s="14"/>
    </row>
    <row r="47" spans="1:5" x14ac:dyDescent="0.25">
      <c r="A47" s="5">
        <v>4</v>
      </c>
      <c r="B47" s="14" t="s">
        <v>91</v>
      </c>
      <c r="C47" s="14">
        <v>1.435E-2</v>
      </c>
      <c r="D47" s="14">
        <v>3</v>
      </c>
      <c r="E47" s="14" t="s">
        <v>86</v>
      </c>
    </row>
    <row r="48" spans="1:5" x14ac:dyDescent="0.25">
      <c r="A48" s="5">
        <v>5</v>
      </c>
      <c r="B48" s="14" t="s">
        <v>32</v>
      </c>
      <c r="C48" s="14">
        <v>1.457E-2</v>
      </c>
      <c r="D48" s="14">
        <v>3</v>
      </c>
      <c r="E48" s="14"/>
    </row>
    <row r="49" spans="1:5" x14ac:dyDescent="0.25">
      <c r="A49" s="5">
        <v>6</v>
      </c>
      <c r="B49" s="14" t="s">
        <v>106</v>
      </c>
      <c r="C49" s="14">
        <v>1.4579999999999999E-2</v>
      </c>
      <c r="D49" s="14">
        <v>3</v>
      </c>
      <c r="E49" s="14"/>
    </row>
    <row r="50" spans="1:5" x14ac:dyDescent="0.25">
      <c r="A50" s="5">
        <v>7</v>
      </c>
      <c r="B50" s="14" t="s">
        <v>39</v>
      </c>
      <c r="C50" s="14">
        <v>1.4840000000000001E-2</v>
      </c>
      <c r="D50" s="14">
        <v>3</v>
      </c>
      <c r="E50" s="14"/>
    </row>
    <row r="51" spans="1:5" x14ac:dyDescent="0.25">
      <c r="A51" s="5">
        <v>8</v>
      </c>
      <c r="B51" s="14" t="s">
        <v>20</v>
      </c>
      <c r="C51" s="14">
        <v>1.4919999999999999E-2</v>
      </c>
      <c r="D51" s="14">
        <v>3</v>
      </c>
      <c r="E51" s="14"/>
    </row>
    <row r="52" spans="1:5" x14ac:dyDescent="0.25">
      <c r="A52" s="5">
        <v>9</v>
      </c>
      <c r="B52" s="14" t="s">
        <v>103</v>
      </c>
      <c r="C52" s="14">
        <v>1.5509999999999999E-2</v>
      </c>
      <c r="D52" s="14">
        <v>3</v>
      </c>
      <c r="E52" s="14"/>
    </row>
    <row r="53" spans="1:5" x14ac:dyDescent="0.25">
      <c r="A53" s="5">
        <v>10</v>
      </c>
      <c r="B53" s="14" t="s">
        <v>15</v>
      </c>
      <c r="C53" s="14">
        <v>1.601E-2</v>
      </c>
      <c r="D53" s="14">
        <v>3</v>
      </c>
      <c r="E53" s="14"/>
    </row>
    <row r="54" spans="1:5" x14ac:dyDescent="0.25">
      <c r="A54" s="5">
        <v>11</v>
      </c>
      <c r="B54" s="14" t="s">
        <v>102</v>
      </c>
      <c r="C54" s="14">
        <v>1.6500000000000001E-2</v>
      </c>
      <c r="D54" s="14">
        <v>3</v>
      </c>
      <c r="E54" s="14"/>
    </row>
    <row r="55" spans="1:5" x14ac:dyDescent="0.25">
      <c r="A55" s="5">
        <v>12</v>
      </c>
      <c r="B55" s="14" t="s">
        <v>105</v>
      </c>
      <c r="C55" s="14">
        <v>1.6840000000000001E-2</v>
      </c>
      <c r="D55" s="14">
        <v>3</v>
      </c>
      <c r="E55" s="14"/>
    </row>
    <row r="56" spans="1:5" x14ac:dyDescent="0.25">
      <c r="A56" s="5">
        <v>13</v>
      </c>
      <c r="B56" s="14" t="s">
        <v>19</v>
      </c>
      <c r="C56" s="14">
        <v>1.737E-2</v>
      </c>
      <c r="D56" s="14">
        <v>3</v>
      </c>
      <c r="E56" s="14"/>
    </row>
    <row r="57" spans="1:5" x14ac:dyDescent="0.25">
      <c r="A57" s="5">
        <v>14</v>
      </c>
      <c r="B57" s="14" t="s">
        <v>100</v>
      </c>
      <c r="C57" s="14">
        <v>1.7639999999999999E-2</v>
      </c>
      <c r="D57" s="14">
        <v>3</v>
      </c>
      <c r="E57" s="14"/>
    </row>
    <row r="58" spans="1:5" x14ac:dyDescent="0.25">
      <c r="A58" s="5">
        <v>15</v>
      </c>
      <c r="B58" s="14" t="s">
        <v>18</v>
      </c>
      <c r="C58" s="14">
        <v>1.7780000000000001E-2</v>
      </c>
      <c r="D58" s="14">
        <v>3</v>
      </c>
      <c r="E58" s="14"/>
    </row>
    <row r="59" spans="1:5" x14ac:dyDescent="0.25">
      <c r="A59" s="5">
        <v>16</v>
      </c>
      <c r="B59" s="14" t="s">
        <v>43</v>
      </c>
      <c r="C59" s="14">
        <v>1.9740000000000001E-2</v>
      </c>
      <c r="D59" s="14">
        <v>3</v>
      </c>
      <c r="E59" s="14"/>
    </row>
    <row r="60" spans="1:5" x14ac:dyDescent="0.25">
      <c r="A60" s="5" t="s">
        <v>97</v>
      </c>
      <c r="B60" s="14" t="s">
        <v>70</v>
      </c>
      <c r="C60" s="14">
        <v>3.5909999999999997E-2</v>
      </c>
      <c r="D60" s="14">
        <v>3</v>
      </c>
      <c r="E60" s="14"/>
    </row>
    <row r="61" spans="1:5" x14ac:dyDescent="0.25">
      <c r="B61" s="1" t="s">
        <v>107</v>
      </c>
      <c r="C61" s="1">
        <v>3.5909999999999997E-2</v>
      </c>
      <c r="D61" s="1">
        <v>3</v>
      </c>
      <c r="E61" s="14" t="s">
        <v>86</v>
      </c>
    </row>
    <row r="62" spans="1:5" x14ac:dyDescent="0.25">
      <c r="B62" s="1" t="s">
        <v>108</v>
      </c>
      <c r="C62" s="1">
        <v>4.761E-2</v>
      </c>
      <c r="D62" s="1">
        <v>3</v>
      </c>
      <c r="E62" s="14" t="s">
        <v>86</v>
      </c>
    </row>
    <row r="63" spans="1:5" x14ac:dyDescent="0.25">
      <c r="B63" s="1" t="s">
        <v>14</v>
      </c>
      <c r="C63" s="1">
        <v>6.2590000000000007E-2</v>
      </c>
      <c r="D63" s="1">
        <v>3</v>
      </c>
      <c r="E63" s="14" t="s">
        <v>86</v>
      </c>
    </row>
    <row r="64" spans="1:5" x14ac:dyDescent="0.25">
      <c r="B64" s="1" t="s">
        <v>90</v>
      </c>
      <c r="C64" s="1">
        <v>0.1106</v>
      </c>
      <c r="D64" s="1">
        <v>3</v>
      </c>
      <c r="E64" s="14" t="s">
        <v>86</v>
      </c>
    </row>
    <row r="65" spans="1:5" x14ac:dyDescent="0.25">
      <c r="A65" s="5">
        <v>1</v>
      </c>
      <c r="B65" s="14" t="s">
        <v>101</v>
      </c>
      <c r="C65" s="14">
        <v>1.1180000000000001E-2</v>
      </c>
      <c r="D65" s="6">
        <v>4</v>
      </c>
      <c r="E65" s="14"/>
    </row>
    <row r="66" spans="1:5" x14ac:dyDescent="0.25">
      <c r="A66" s="5">
        <v>2</v>
      </c>
      <c r="B66" s="14" t="s">
        <v>96</v>
      </c>
      <c r="C66" s="14">
        <v>1.158E-2</v>
      </c>
      <c r="D66" s="6">
        <v>4</v>
      </c>
      <c r="E66" s="14"/>
    </row>
    <row r="67" spans="1:5" x14ac:dyDescent="0.25">
      <c r="A67" s="5">
        <v>3</v>
      </c>
      <c r="B67" s="14" t="s">
        <v>99</v>
      </c>
      <c r="C67" s="14">
        <v>1.2829999999999999E-2</v>
      </c>
      <c r="D67" s="6">
        <v>4</v>
      </c>
      <c r="E67" s="14"/>
    </row>
    <row r="68" spans="1:5" x14ac:dyDescent="0.25">
      <c r="A68" s="5">
        <v>4</v>
      </c>
      <c r="B68" s="14" t="s">
        <v>18</v>
      </c>
      <c r="C68" s="14">
        <v>1.291E-2</v>
      </c>
      <c r="D68" s="6">
        <v>4</v>
      </c>
      <c r="E68" s="14"/>
    </row>
    <row r="69" spans="1:5" x14ac:dyDescent="0.25">
      <c r="A69" s="5">
        <v>5</v>
      </c>
      <c r="B69" s="14" t="s">
        <v>20</v>
      </c>
      <c r="C69" s="14">
        <v>1.3610000000000001E-2</v>
      </c>
      <c r="D69" s="6">
        <v>4</v>
      </c>
      <c r="E69" s="14"/>
    </row>
    <row r="70" spans="1:5" x14ac:dyDescent="0.25">
      <c r="A70" s="5">
        <v>6</v>
      </c>
      <c r="B70" s="14" t="s">
        <v>104</v>
      </c>
      <c r="C70" s="14">
        <v>1.4189999999999999E-2</v>
      </c>
      <c r="D70" s="6">
        <v>4</v>
      </c>
      <c r="E70" s="14"/>
    </row>
    <row r="71" spans="1:5" x14ac:dyDescent="0.25">
      <c r="A71" s="5">
        <v>7</v>
      </c>
      <c r="B71" s="14" t="s">
        <v>15</v>
      </c>
      <c r="C71" s="14">
        <v>1.43E-2</v>
      </c>
      <c r="D71" s="6">
        <v>4</v>
      </c>
      <c r="E71" s="14"/>
    </row>
    <row r="72" spans="1:5" x14ac:dyDescent="0.25">
      <c r="A72" s="5">
        <v>8</v>
      </c>
      <c r="B72" s="14" t="s">
        <v>103</v>
      </c>
      <c r="C72" s="14">
        <v>1.4409999999999999E-2</v>
      </c>
      <c r="D72" s="6">
        <v>4</v>
      </c>
      <c r="E72" s="14"/>
    </row>
    <row r="73" spans="1:5" x14ac:dyDescent="0.25">
      <c r="A73" s="5">
        <v>9</v>
      </c>
      <c r="B73" s="14" t="s">
        <v>106</v>
      </c>
      <c r="C73" s="14">
        <v>1.469E-2</v>
      </c>
      <c r="D73" s="6">
        <v>4</v>
      </c>
      <c r="E73" s="14"/>
    </row>
    <row r="74" spans="1:5" x14ac:dyDescent="0.25">
      <c r="A74" s="5">
        <v>10</v>
      </c>
      <c r="B74" s="14" t="s">
        <v>91</v>
      </c>
      <c r="C74" s="14">
        <v>1.487E-2</v>
      </c>
      <c r="D74" s="6">
        <v>4</v>
      </c>
      <c r="E74" s="14" t="s">
        <v>86</v>
      </c>
    </row>
    <row r="75" spans="1:5" x14ac:dyDescent="0.25">
      <c r="A75" s="5">
        <v>11</v>
      </c>
      <c r="B75" s="14" t="s">
        <v>39</v>
      </c>
      <c r="C75" s="14">
        <v>1.529E-2</v>
      </c>
      <c r="D75" s="6">
        <v>4</v>
      </c>
      <c r="E75" s="14"/>
    </row>
    <row r="76" spans="1:5" x14ac:dyDescent="0.25">
      <c r="A76" s="5">
        <v>12</v>
      </c>
      <c r="B76" s="14" t="s">
        <v>105</v>
      </c>
      <c r="C76" s="14">
        <v>1.601E-2</v>
      </c>
      <c r="D76" s="6">
        <v>4</v>
      </c>
      <c r="E76" s="14"/>
    </row>
    <row r="77" spans="1:5" x14ac:dyDescent="0.25">
      <c r="A77" s="5">
        <v>13</v>
      </c>
      <c r="B77" s="14" t="s">
        <v>32</v>
      </c>
      <c r="C77" s="14">
        <v>1.6320000000000001E-2</v>
      </c>
      <c r="D77" s="6">
        <v>4</v>
      </c>
      <c r="E77" s="14"/>
    </row>
    <row r="78" spans="1:5" x14ac:dyDescent="0.25">
      <c r="A78" s="5">
        <v>14</v>
      </c>
      <c r="B78" s="14" t="s">
        <v>100</v>
      </c>
      <c r="C78" s="14">
        <v>1.736E-2</v>
      </c>
      <c r="D78" s="6">
        <v>4</v>
      </c>
      <c r="E78" s="14"/>
    </row>
    <row r="79" spans="1:5" x14ac:dyDescent="0.25">
      <c r="A79" s="5">
        <v>15</v>
      </c>
      <c r="B79" s="14" t="s">
        <v>43</v>
      </c>
      <c r="C79" s="14">
        <v>1.7440000000000001E-2</v>
      </c>
      <c r="D79" s="6">
        <v>4</v>
      </c>
      <c r="E79" s="14"/>
    </row>
    <row r="80" spans="1:5" x14ac:dyDescent="0.25">
      <c r="A80" s="5">
        <v>16</v>
      </c>
      <c r="B80" s="14" t="s">
        <v>19</v>
      </c>
      <c r="C80" s="14">
        <v>1.8839999999999999E-2</v>
      </c>
      <c r="D80" s="6">
        <v>4</v>
      </c>
      <c r="E80" s="14"/>
    </row>
    <row r="81" spans="1:5" x14ac:dyDescent="0.25">
      <c r="A81" s="5">
        <v>17</v>
      </c>
      <c r="B81" s="14" t="s">
        <v>34</v>
      </c>
      <c r="C81" s="14">
        <v>1.8870000000000001E-2</v>
      </c>
      <c r="D81" s="6">
        <v>4</v>
      </c>
      <c r="E81" s="14"/>
    </row>
    <row r="82" spans="1:5" x14ac:dyDescent="0.25">
      <c r="A82" s="5">
        <v>18</v>
      </c>
      <c r="B82" s="14" t="s">
        <v>102</v>
      </c>
      <c r="C82" s="14">
        <v>2.0459999999999999E-2</v>
      </c>
      <c r="D82" s="6">
        <v>4</v>
      </c>
      <c r="E82" s="14"/>
    </row>
    <row r="83" spans="1:5" x14ac:dyDescent="0.25">
      <c r="A83" s="5">
        <v>19</v>
      </c>
      <c r="B83" s="14" t="s">
        <v>109</v>
      </c>
      <c r="C83" s="14">
        <v>2.359E-2</v>
      </c>
      <c r="D83" s="6">
        <v>4</v>
      </c>
      <c r="E83" s="14"/>
    </row>
    <row r="84" spans="1:5" x14ac:dyDescent="0.25">
      <c r="A84" s="5">
        <v>20</v>
      </c>
      <c r="B84" s="14" t="s">
        <v>90</v>
      </c>
      <c r="C84" s="14">
        <v>2.6859999999999998E-2</v>
      </c>
      <c r="D84" s="6">
        <v>4</v>
      </c>
      <c r="E84" s="14" t="s">
        <v>86</v>
      </c>
    </row>
    <row r="85" spans="1:5" x14ac:dyDescent="0.25">
      <c r="A85" s="5">
        <v>21</v>
      </c>
      <c r="B85" s="14" t="s">
        <v>14</v>
      </c>
      <c r="C85" s="14">
        <v>2.7820000000000001E-2</v>
      </c>
      <c r="D85" s="6">
        <v>4</v>
      </c>
      <c r="E85" s="14" t="s">
        <v>86</v>
      </c>
    </row>
    <row r="86" spans="1:5" x14ac:dyDescent="0.25">
      <c r="A86" s="5">
        <v>22</v>
      </c>
      <c r="B86" s="14" t="s">
        <v>50</v>
      </c>
      <c r="C86" s="14">
        <v>2.853E-2</v>
      </c>
      <c r="D86" s="6">
        <v>4</v>
      </c>
      <c r="E86" s="14"/>
    </row>
    <row r="87" spans="1:5" x14ac:dyDescent="0.25">
      <c r="A87" s="5">
        <v>23</v>
      </c>
      <c r="B87" s="14" t="s">
        <v>23</v>
      </c>
      <c r="C87" s="14">
        <v>3.5459999999999998E-2</v>
      </c>
      <c r="D87" s="6">
        <v>4</v>
      </c>
      <c r="E87" s="14"/>
    </row>
    <row r="88" spans="1:5" x14ac:dyDescent="0.25">
      <c r="A88" s="5" t="s">
        <v>97</v>
      </c>
      <c r="B88" s="14" t="s">
        <v>70</v>
      </c>
      <c r="C88" s="14">
        <v>3.6060000000000002E-2</v>
      </c>
      <c r="D88" s="6">
        <v>4</v>
      </c>
      <c r="E88" s="14"/>
    </row>
    <row r="89" spans="1:5" x14ac:dyDescent="0.25">
      <c r="B89" s="1" t="s">
        <v>89</v>
      </c>
      <c r="C89" s="1">
        <v>3.9699999999999999E-2</v>
      </c>
      <c r="D89" s="1">
        <v>4</v>
      </c>
      <c r="E89" s="14" t="s">
        <v>86</v>
      </c>
    </row>
    <row r="90" spans="1:5" x14ac:dyDescent="0.25">
      <c r="B90" s="1" t="s">
        <v>87</v>
      </c>
      <c r="C90" s="1">
        <v>2550143.0443699998</v>
      </c>
      <c r="D90" s="1">
        <v>4</v>
      </c>
      <c r="E90" s="14" t="s">
        <v>86</v>
      </c>
    </row>
    <row r="91" spans="1:5" x14ac:dyDescent="0.25">
      <c r="A91" s="5">
        <v>1</v>
      </c>
      <c r="B91" s="14" t="s">
        <v>101</v>
      </c>
      <c r="C91" s="14">
        <v>1.247E-2</v>
      </c>
      <c r="D91" s="6">
        <v>5</v>
      </c>
      <c r="E91" s="14"/>
    </row>
    <row r="92" spans="1:5" x14ac:dyDescent="0.25">
      <c r="A92" s="5">
        <v>2</v>
      </c>
      <c r="B92" s="14" t="s">
        <v>96</v>
      </c>
      <c r="C92" s="14">
        <v>1.2540000000000001E-2</v>
      </c>
      <c r="D92" s="6">
        <v>5</v>
      </c>
      <c r="E92" s="14"/>
    </row>
    <row r="93" spans="1:5" x14ac:dyDescent="0.25">
      <c r="A93" s="5">
        <v>3</v>
      </c>
      <c r="B93" s="14" t="s">
        <v>99</v>
      </c>
      <c r="C93" s="14">
        <v>1.2930000000000001E-2</v>
      </c>
      <c r="D93" s="6">
        <v>5</v>
      </c>
      <c r="E93" s="14"/>
    </row>
    <row r="94" spans="1:5" x14ac:dyDescent="0.25">
      <c r="A94" s="5">
        <v>4</v>
      </c>
      <c r="B94" s="14" t="s">
        <v>18</v>
      </c>
      <c r="C94" s="14">
        <v>1.308E-2</v>
      </c>
      <c r="D94" s="6">
        <v>5</v>
      </c>
      <c r="E94" s="14"/>
    </row>
    <row r="95" spans="1:5" x14ac:dyDescent="0.25">
      <c r="A95" s="5">
        <v>5</v>
      </c>
      <c r="B95" s="14" t="s">
        <v>20</v>
      </c>
      <c r="C95" s="14">
        <v>1.427E-2</v>
      </c>
      <c r="D95" s="6">
        <v>5</v>
      </c>
      <c r="E95" s="14"/>
    </row>
    <row r="96" spans="1:5" x14ac:dyDescent="0.25">
      <c r="A96" s="5">
        <v>6</v>
      </c>
      <c r="B96" s="14" t="s">
        <v>104</v>
      </c>
      <c r="C96" s="14">
        <v>1.5219999999999999E-2</v>
      </c>
      <c r="D96" s="6">
        <v>5</v>
      </c>
      <c r="E96" s="14"/>
    </row>
    <row r="97" spans="1:5" x14ac:dyDescent="0.25">
      <c r="A97" s="5">
        <v>7</v>
      </c>
      <c r="B97" s="14" t="s">
        <v>91</v>
      </c>
      <c r="C97" s="14">
        <v>1.549E-2</v>
      </c>
      <c r="D97" s="6">
        <v>5</v>
      </c>
      <c r="E97" s="14" t="s">
        <v>86</v>
      </c>
    </row>
    <row r="98" spans="1:5" x14ac:dyDescent="0.25">
      <c r="A98" s="5">
        <v>8</v>
      </c>
      <c r="B98" s="14" t="s">
        <v>106</v>
      </c>
      <c r="C98" s="14">
        <v>1.5769999999999999E-2</v>
      </c>
      <c r="D98" s="6">
        <v>5</v>
      </c>
      <c r="E98" s="14"/>
    </row>
    <row r="99" spans="1:5" x14ac:dyDescent="0.25">
      <c r="A99" s="5">
        <v>9</v>
      </c>
      <c r="B99" s="14" t="s">
        <v>15</v>
      </c>
      <c r="C99" s="14">
        <v>1.7100000000000001E-2</v>
      </c>
      <c r="D99" s="6">
        <v>5</v>
      </c>
      <c r="E99" s="14"/>
    </row>
    <row r="100" spans="1:5" x14ac:dyDescent="0.25">
      <c r="A100" s="5">
        <v>10</v>
      </c>
      <c r="B100" s="14" t="s">
        <v>39</v>
      </c>
      <c r="C100" s="14">
        <v>1.7270000000000001E-2</v>
      </c>
      <c r="D100" s="6">
        <v>5</v>
      </c>
      <c r="E100" s="14"/>
    </row>
    <row r="101" spans="1:5" x14ac:dyDescent="0.25">
      <c r="A101" s="5">
        <v>11</v>
      </c>
      <c r="B101" s="14" t="s">
        <v>103</v>
      </c>
      <c r="C101" s="14">
        <v>1.7600000000000001E-2</v>
      </c>
      <c r="D101" s="6">
        <v>5</v>
      </c>
      <c r="E101" s="14"/>
    </row>
    <row r="102" spans="1:5" x14ac:dyDescent="0.25">
      <c r="A102" s="5">
        <v>12</v>
      </c>
      <c r="B102" s="14" t="s">
        <v>50</v>
      </c>
      <c r="C102" s="14">
        <v>1.7829999999999999E-2</v>
      </c>
      <c r="D102" s="6">
        <v>5</v>
      </c>
      <c r="E102" s="14"/>
    </row>
    <row r="103" spans="1:5" x14ac:dyDescent="0.25">
      <c r="A103" s="5">
        <v>13</v>
      </c>
      <c r="B103" s="14" t="s">
        <v>100</v>
      </c>
      <c r="C103" s="14">
        <v>1.804E-2</v>
      </c>
      <c r="D103" s="6">
        <v>5</v>
      </c>
      <c r="E103" s="14"/>
    </row>
    <row r="104" spans="1:5" x14ac:dyDescent="0.25">
      <c r="A104" s="5">
        <v>14</v>
      </c>
      <c r="B104" s="14" t="s">
        <v>43</v>
      </c>
      <c r="C104" s="14">
        <v>1.891E-2</v>
      </c>
      <c r="D104" s="6">
        <v>5</v>
      </c>
      <c r="E104" s="14"/>
    </row>
    <row r="105" spans="1:5" x14ac:dyDescent="0.25">
      <c r="A105" s="5">
        <v>15</v>
      </c>
      <c r="B105" s="14" t="s">
        <v>34</v>
      </c>
      <c r="C105" s="14">
        <v>1.9300000000000001E-2</v>
      </c>
      <c r="D105" s="6">
        <v>5</v>
      </c>
      <c r="E105" s="14"/>
    </row>
    <row r="106" spans="1:5" x14ac:dyDescent="0.25">
      <c r="A106" s="5">
        <v>16</v>
      </c>
      <c r="B106" s="14" t="s">
        <v>109</v>
      </c>
      <c r="C106" s="14">
        <v>2.0920000000000001E-2</v>
      </c>
      <c r="D106" s="6">
        <v>5</v>
      </c>
      <c r="E106" s="14"/>
    </row>
    <row r="107" spans="1:5" x14ac:dyDescent="0.25">
      <c r="A107" s="5">
        <v>17</v>
      </c>
      <c r="B107" s="14" t="s">
        <v>102</v>
      </c>
      <c r="C107" s="14">
        <v>2.2419999999999999E-2</v>
      </c>
      <c r="D107" s="6">
        <v>5</v>
      </c>
      <c r="E107" s="14"/>
    </row>
    <row r="108" spans="1:5" x14ac:dyDescent="0.25">
      <c r="A108" s="5">
        <v>18</v>
      </c>
      <c r="B108" s="14" t="s">
        <v>105</v>
      </c>
      <c r="C108" s="14">
        <v>2.3310000000000001E-2</v>
      </c>
      <c r="D108" s="6">
        <v>5</v>
      </c>
      <c r="E108" s="14"/>
    </row>
    <row r="109" spans="1:5" x14ac:dyDescent="0.25">
      <c r="A109" s="5">
        <v>19</v>
      </c>
      <c r="B109" s="14" t="s">
        <v>19</v>
      </c>
      <c r="C109" s="14">
        <v>2.4629999999999999E-2</v>
      </c>
      <c r="D109" s="6">
        <v>5</v>
      </c>
      <c r="E109" s="14"/>
    </row>
    <row r="110" spans="1:5" x14ac:dyDescent="0.25">
      <c r="A110" s="5">
        <v>20</v>
      </c>
      <c r="B110" s="14" t="s">
        <v>14</v>
      </c>
      <c r="C110" s="14">
        <v>2.9409999999999999E-2</v>
      </c>
      <c r="D110" s="6">
        <v>5</v>
      </c>
      <c r="E110" s="14" t="s">
        <v>86</v>
      </c>
    </row>
    <row r="111" spans="1:5" x14ac:dyDescent="0.25">
      <c r="A111" s="5">
        <v>21</v>
      </c>
      <c r="B111" s="14" t="s">
        <v>90</v>
      </c>
      <c r="C111" s="14">
        <v>3.0179999999999998E-2</v>
      </c>
      <c r="D111" s="6">
        <v>5</v>
      </c>
      <c r="E111" s="14" t="s">
        <v>86</v>
      </c>
    </row>
    <row r="112" spans="1:5" x14ac:dyDescent="0.25">
      <c r="A112" s="5">
        <v>22</v>
      </c>
      <c r="B112" s="14" t="s">
        <v>23</v>
      </c>
      <c r="C112" s="14">
        <v>3.5200000000000002E-2</v>
      </c>
      <c r="D112" s="6">
        <v>5</v>
      </c>
      <c r="E112" s="14"/>
    </row>
    <row r="113" spans="1:5" x14ac:dyDescent="0.25">
      <c r="A113" s="5" t="s">
        <v>97</v>
      </c>
      <c r="B113" s="14" t="s">
        <v>70</v>
      </c>
      <c r="C113" s="14">
        <v>4.7879999999999999E-2</v>
      </c>
      <c r="D113" s="6">
        <v>5</v>
      </c>
      <c r="E113" s="14"/>
    </row>
    <row r="114" spans="1:5" x14ac:dyDescent="0.25">
      <c r="B114" s="1" t="s">
        <v>89</v>
      </c>
      <c r="C114" s="1">
        <v>4.9050000000000003E-2</v>
      </c>
      <c r="D114" s="1">
        <v>5</v>
      </c>
      <c r="E114" s="14" t="s">
        <v>86</v>
      </c>
    </row>
    <row r="115" spans="1:5" x14ac:dyDescent="0.25">
      <c r="A115" s="5" t="s">
        <v>98</v>
      </c>
      <c r="B115" s="1" t="s">
        <v>32</v>
      </c>
      <c r="C115" s="1">
        <v>1.6590000000000001E-2</v>
      </c>
      <c r="D115" s="1">
        <v>5</v>
      </c>
      <c r="E115" s="14"/>
    </row>
    <row r="116" spans="1:5" x14ac:dyDescent="0.25">
      <c r="A116" s="5">
        <v>1</v>
      </c>
      <c r="B116" s="14" t="s">
        <v>96</v>
      </c>
      <c r="C116" s="14">
        <v>1.231E-2</v>
      </c>
      <c r="D116" s="6">
        <v>6</v>
      </c>
      <c r="E116" s="14"/>
    </row>
    <row r="117" spans="1:5" x14ac:dyDescent="0.25">
      <c r="A117" s="5">
        <v>2</v>
      </c>
      <c r="B117" s="14" t="s">
        <v>101</v>
      </c>
      <c r="C117" s="14">
        <v>1.242E-2</v>
      </c>
      <c r="D117" s="6">
        <v>6</v>
      </c>
      <c r="E117" s="14"/>
    </row>
    <row r="118" spans="1:5" x14ac:dyDescent="0.25">
      <c r="A118" s="5">
        <v>3</v>
      </c>
      <c r="B118" s="14" t="s">
        <v>99</v>
      </c>
      <c r="C118" s="14">
        <v>1.307E-2</v>
      </c>
      <c r="D118" s="6">
        <v>6</v>
      </c>
      <c r="E118" s="14"/>
    </row>
    <row r="119" spans="1:5" x14ac:dyDescent="0.25">
      <c r="A119" s="5">
        <v>4</v>
      </c>
      <c r="B119" s="14" t="s">
        <v>18</v>
      </c>
      <c r="C119" s="14">
        <v>1.3350000000000001E-2</v>
      </c>
      <c r="D119" s="6">
        <v>6</v>
      </c>
      <c r="E119" s="14"/>
    </row>
    <row r="120" spans="1:5" x14ac:dyDescent="0.25">
      <c r="A120" s="5">
        <v>5</v>
      </c>
      <c r="B120" s="14" t="s">
        <v>20</v>
      </c>
      <c r="C120" s="14">
        <v>1.413E-2</v>
      </c>
      <c r="D120" s="6">
        <v>6</v>
      </c>
      <c r="E120" s="14"/>
    </row>
    <row r="121" spans="1:5" x14ac:dyDescent="0.25">
      <c r="A121" s="5">
        <v>6</v>
      </c>
      <c r="B121" s="14" t="s">
        <v>104</v>
      </c>
      <c r="C121" s="14">
        <v>1.468E-2</v>
      </c>
      <c r="D121" s="6">
        <v>6</v>
      </c>
      <c r="E121" s="14"/>
    </row>
    <row r="122" spans="1:5" x14ac:dyDescent="0.25">
      <c r="A122" s="5">
        <v>7</v>
      </c>
      <c r="B122" s="14" t="s">
        <v>34</v>
      </c>
      <c r="C122" s="14">
        <v>1.5129999999999999E-2</v>
      </c>
      <c r="D122" s="6">
        <v>6</v>
      </c>
      <c r="E122" s="14"/>
    </row>
    <row r="123" spans="1:5" x14ac:dyDescent="0.25">
      <c r="A123" s="5">
        <v>8</v>
      </c>
      <c r="B123" s="14" t="s">
        <v>103</v>
      </c>
      <c r="C123" s="14">
        <v>1.54E-2</v>
      </c>
      <c r="D123" s="6">
        <v>6</v>
      </c>
      <c r="E123" s="14"/>
    </row>
    <row r="124" spans="1:5" x14ac:dyDescent="0.25">
      <c r="A124" s="5">
        <v>9</v>
      </c>
      <c r="B124" s="14" t="s">
        <v>39</v>
      </c>
      <c r="C124" s="14">
        <v>1.6299999999999999E-2</v>
      </c>
      <c r="D124" s="6">
        <v>6</v>
      </c>
      <c r="E124" s="14"/>
    </row>
    <row r="125" spans="1:5" x14ac:dyDescent="0.25">
      <c r="A125" s="5">
        <v>10</v>
      </c>
      <c r="B125" s="14" t="s">
        <v>32</v>
      </c>
      <c r="C125" s="14">
        <v>1.6670000000000001E-2</v>
      </c>
      <c r="D125" s="6">
        <v>6</v>
      </c>
      <c r="E125" s="14"/>
    </row>
    <row r="126" spans="1:5" x14ac:dyDescent="0.25">
      <c r="A126" s="5">
        <v>11</v>
      </c>
      <c r="B126" s="14" t="s">
        <v>15</v>
      </c>
      <c r="C126" s="14">
        <v>1.669E-2</v>
      </c>
      <c r="D126" s="6">
        <v>6</v>
      </c>
      <c r="E126" s="14"/>
    </row>
    <row r="127" spans="1:5" x14ac:dyDescent="0.25">
      <c r="A127" s="5">
        <v>12</v>
      </c>
      <c r="B127" s="14" t="s">
        <v>50</v>
      </c>
      <c r="C127" s="14">
        <v>1.6799999999999999E-2</v>
      </c>
      <c r="D127" s="6">
        <v>6</v>
      </c>
      <c r="E127" s="14"/>
    </row>
    <row r="128" spans="1:5" x14ac:dyDescent="0.25">
      <c r="A128" s="5">
        <v>13</v>
      </c>
      <c r="B128" s="14" t="s">
        <v>43</v>
      </c>
      <c r="C128" s="14">
        <v>1.737E-2</v>
      </c>
      <c r="D128" s="6">
        <v>6</v>
      </c>
      <c r="E128" s="14"/>
    </row>
    <row r="129" spans="1:5" x14ac:dyDescent="0.25">
      <c r="A129" s="5">
        <v>14</v>
      </c>
      <c r="B129" s="14" t="s">
        <v>100</v>
      </c>
      <c r="C129" s="14">
        <v>1.745E-2</v>
      </c>
      <c r="D129" s="6">
        <v>6</v>
      </c>
      <c r="E129" s="14"/>
    </row>
    <row r="130" spans="1:5" x14ac:dyDescent="0.25">
      <c r="A130" s="5">
        <v>15</v>
      </c>
      <c r="B130" s="14" t="s">
        <v>19</v>
      </c>
      <c r="C130" s="14">
        <v>1.7749999999999998E-2</v>
      </c>
      <c r="D130" s="6">
        <v>6</v>
      </c>
      <c r="E130" s="14"/>
    </row>
    <row r="131" spans="1:5" x14ac:dyDescent="0.25">
      <c r="A131" s="5">
        <v>16</v>
      </c>
      <c r="B131" s="14" t="s">
        <v>109</v>
      </c>
      <c r="C131" s="14">
        <v>1.8880000000000001E-2</v>
      </c>
      <c r="D131" s="6">
        <v>6</v>
      </c>
      <c r="E131" s="14"/>
    </row>
    <row r="132" spans="1:5" x14ac:dyDescent="0.25">
      <c r="A132" s="5">
        <v>17</v>
      </c>
      <c r="B132" s="14" t="s">
        <v>105</v>
      </c>
      <c r="C132" s="14">
        <v>2.0029999999999999E-2</v>
      </c>
      <c r="D132" s="6">
        <v>6</v>
      </c>
      <c r="E132" s="14"/>
    </row>
    <row r="133" spans="1:5" x14ac:dyDescent="0.25">
      <c r="A133" s="5">
        <v>18</v>
      </c>
      <c r="B133" s="14" t="s">
        <v>102</v>
      </c>
      <c r="C133" s="14">
        <v>2.3120000000000002E-2</v>
      </c>
      <c r="D133" s="6">
        <v>6</v>
      </c>
      <c r="E133" s="14"/>
    </row>
    <row r="134" spans="1:5" x14ac:dyDescent="0.25">
      <c r="A134" s="5">
        <v>19</v>
      </c>
      <c r="B134" s="14" t="s">
        <v>89</v>
      </c>
      <c r="C134" s="14">
        <v>3.415E-2</v>
      </c>
      <c r="D134" s="6">
        <v>6</v>
      </c>
      <c r="E134" s="14" t="s">
        <v>86</v>
      </c>
    </row>
    <row r="135" spans="1:5" x14ac:dyDescent="0.25">
      <c r="A135" s="5" t="s">
        <v>97</v>
      </c>
      <c r="B135" s="14" t="s">
        <v>70</v>
      </c>
      <c r="C135" s="14">
        <v>3.569E-2</v>
      </c>
      <c r="D135" s="6">
        <v>6</v>
      </c>
      <c r="E135" s="14"/>
    </row>
    <row r="136" spans="1:5" x14ac:dyDescent="0.25">
      <c r="B136" s="1" t="s">
        <v>23</v>
      </c>
      <c r="C136" s="1">
        <v>4.1669999999999999E-2</v>
      </c>
      <c r="D136" s="1">
        <v>6</v>
      </c>
      <c r="E136" s="14"/>
    </row>
    <row r="137" spans="1:5" x14ac:dyDescent="0.25">
      <c r="B137" s="1" t="s">
        <v>90</v>
      </c>
      <c r="C137" s="1">
        <v>87.536829999999995</v>
      </c>
      <c r="D137" s="1">
        <v>6</v>
      </c>
      <c r="E137" s="14" t="s">
        <v>86</v>
      </c>
    </row>
    <row r="138" spans="1:5" x14ac:dyDescent="0.25">
      <c r="A138" s="5">
        <v>1</v>
      </c>
      <c r="B138" s="14" t="s">
        <v>101</v>
      </c>
      <c r="C138" s="14">
        <v>1.2359999999999999E-2</v>
      </c>
      <c r="D138" s="6">
        <v>7</v>
      </c>
      <c r="E138" s="14"/>
    </row>
    <row r="139" spans="1:5" x14ac:dyDescent="0.25">
      <c r="A139" s="5">
        <v>2</v>
      </c>
      <c r="B139" s="14" t="s">
        <v>96</v>
      </c>
      <c r="C139" s="14">
        <v>1.2449999999999999E-2</v>
      </c>
      <c r="D139" s="6">
        <v>7</v>
      </c>
      <c r="E139" s="14"/>
    </row>
    <row r="140" spans="1:5" x14ac:dyDescent="0.25">
      <c r="A140" s="5">
        <v>3</v>
      </c>
      <c r="B140" s="14" t="s">
        <v>99</v>
      </c>
      <c r="C140" s="14">
        <v>1.323E-2</v>
      </c>
      <c r="D140" s="6">
        <v>7</v>
      </c>
      <c r="E140" s="14"/>
    </row>
    <row r="141" spans="1:5" x14ac:dyDescent="0.25">
      <c r="A141" s="5">
        <v>4</v>
      </c>
      <c r="B141" s="14" t="s">
        <v>18</v>
      </c>
      <c r="C141" s="14">
        <v>1.3350000000000001E-2</v>
      </c>
      <c r="D141" s="6">
        <v>7</v>
      </c>
      <c r="E141" s="14"/>
    </row>
    <row r="142" spans="1:5" x14ac:dyDescent="0.25">
      <c r="A142" s="5">
        <v>5</v>
      </c>
      <c r="B142" s="14" t="s">
        <v>103</v>
      </c>
      <c r="C142" s="14">
        <v>1.41E-2</v>
      </c>
      <c r="D142" s="6">
        <v>7</v>
      </c>
      <c r="E142" s="14"/>
    </row>
    <row r="143" spans="1:5" x14ac:dyDescent="0.25">
      <c r="A143" s="5">
        <v>6</v>
      </c>
      <c r="B143" s="14" t="s">
        <v>104</v>
      </c>
      <c r="C143" s="14">
        <v>1.4840000000000001E-2</v>
      </c>
      <c r="D143" s="6">
        <v>7</v>
      </c>
      <c r="E143" s="14"/>
    </row>
    <row r="144" spans="1:5" x14ac:dyDescent="0.25">
      <c r="A144" s="5">
        <v>7</v>
      </c>
      <c r="B144" s="14" t="s">
        <v>15</v>
      </c>
      <c r="C144" s="14">
        <v>1.498E-2</v>
      </c>
      <c r="D144" s="6">
        <v>7</v>
      </c>
      <c r="E144" s="14"/>
    </row>
    <row r="145" spans="1:5" x14ac:dyDescent="0.25">
      <c r="A145" s="5">
        <v>8</v>
      </c>
      <c r="B145" s="14" t="s">
        <v>34</v>
      </c>
      <c r="C145" s="14">
        <v>1.508E-2</v>
      </c>
      <c r="D145" s="6">
        <v>7</v>
      </c>
      <c r="E145" s="14"/>
    </row>
    <row r="146" spans="1:5" x14ac:dyDescent="0.25">
      <c r="A146" s="5">
        <v>9</v>
      </c>
      <c r="B146" s="14" t="s">
        <v>20</v>
      </c>
      <c r="C146" s="14">
        <v>1.5559999999999999E-2</v>
      </c>
      <c r="D146" s="6">
        <v>7</v>
      </c>
      <c r="E146" s="14"/>
    </row>
    <row r="147" spans="1:5" x14ac:dyDescent="0.25">
      <c r="A147" s="5">
        <v>10</v>
      </c>
      <c r="B147" s="14" t="s">
        <v>106</v>
      </c>
      <c r="C147" s="14">
        <v>1.5709999999999998E-2</v>
      </c>
      <c r="D147" s="6">
        <v>7</v>
      </c>
      <c r="E147" s="14"/>
    </row>
    <row r="148" spans="1:5" x14ac:dyDescent="0.25">
      <c r="A148" s="5">
        <v>11</v>
      </c>
      <c r="B148" s="14" t="s">
        <v>32</v>
      </c>
      <c r="C148" s="14">
        <v>1.6219999999999998E-2</v>
      </c>
      <c r="D148" s="6">
        <v>7</v>
      </c>
      <c r="E148" s="14"/>
    </row>
    <row r="149" spans="1:5" x14ac:dyDescent="0.25">
      <c r="A149" s="5">
        <v>12</v>
      </c>
      <c r="B149" s="14" t="s">
        <v>19</v>
      </c>
      <c r="C149" s="14">
        <v>1.7670000000000002E-2</v>
      </c>
      <c r="D149" s="6">
        <v>7</v>
      </c>
      <c r="E149" s="14"/>
    </row>
    <row r="150" spans="1:5" x14ac:dyDescent="0.25">
      <c r="A150" s="5">
        <v>13</v>
      </c>
      <c r="B150" s="14" t="s">
        <v>100</v>
      </c>
      <c r="C150" s="14">
        <v>1.7819999999999999E-2</v>
      </c>
      <c r="D150" s="6">
        <v>7</v>
      </c>
      <c r="E150" s="14"/>
    </row>
    <row r="151" spans="1:5" x14ac:dyDescent="0.25">
      <c r="A151" s="5">
        <v>14</v>
      </c>
      <c r="B151" s="14" t="s">
        <v>50</v>
      </c>
      <c r="C151" s="14">
        <v>1.8790000000000001E-2</v>
      </c>
      <c r="D151" s="6">
        <v>7</v>
      </c>
      <c r="E151" s="14"/>
    </row>
    <row r="152" spans="1:5" x14ac:dyDescent="0.25">
      <c r="A152" s="5">
        <v>15</v>
      </c>
      <c r="B152" s="14" t="s">
        <v>43</v>
      </c>
      <c r="C152" s="14">
        <v>2.0729999999999998E-2</v>
      </c>
      <c r="D152" s="6">
        <v>7</v>
      </c>
      <c r="E152" s="14"/>
    </row>
    <row r="153" spans="1:5" x14ac:dyDescent="0.25">
      <c r="A153" s="5">
        <v>16</v>
      </c>
      <c r="B153" s="14" t="s">
        <v>102</v>
      </c>
      <c r="C153" s="14">
        <v>2.077E-2</v>
      </c>
      <c r="D153" s="6">
        <v>7</v>
      </c>
      <c r="E153" s="14"/>
    </row>
    <row r="154" spans="1:5" x14ac:dyDescent="0.25">
      <c r="A154" s="5">
        <v>17</v>
      </c>
      <c r="B154" s="14" t="s">
        <v>39</v>
      </c>
      <c r="C154" s="14">
        <v>2.7459999999999998E-2</v>
      </c>
      <c r="D154" s="6">
        <v>7</v>
      </c>
      <c r="E154" s="14"/>
    </row>
    <row r="155" spans="1:5" x14ac:dyDescent="0.25">
      <c r="A155" s="5">
        <v>18</v>
      </c>
      <c r="B155" s="14" t="s">
        <v>23</v>
      </c>
      <c r="C155" s="14">
        <v>3.2239999999999998E-2</v>
      </c>
      <c r="D155" s="6">
        <v>7</v>
      </c>
      <c r="E155" s="14"/>
    </row>
    <row r="156" spans="1:5" x14ac:dyDescent="0.25">
      <c r="A156" s="5" t="s">
        <v>97</v>
      </c>
      <c r="B156" s="14" t="s">
        <v>70</v>
      </c>
      <c r="C156" s="14">
        <v>4.2119999999999998E-2</v>
      </c>
      <c r="D156" s="6">
        <v>7</v>
      </c>
      <c r="E156" s="14"/>
    </row>
    <row r="157" spans="1:5" x14ac:dyDescent="0.25">
      <c r="B157" s="1" t="s">
        <v>105</v>
      </c>
      <c r="C157" s="1">
        <v>7.2620000000000004E-2</v>
      </c>
      <c r="D157" s="1">
        <v>7</v>
      </c>
      <c r="E157" s="14"/>
    </row>
    <row r="158" spans="1:5" x14ac:dyDescent="0.25">
      <c r="B158" s="1" t="s">
        <v>90</v>
      </c>
      <c r="C158" s="1">
        <v>0.11523</v>
      </c>
      <c r="D158" s="1">
        <v>7</v>
      </c>
      <c r="E158" s="14" t="s">
        <v>86</v>
      </c>
    </row>
    <row r="159" spans="1:5" x14ac:dyDescent="0.25">
      <c r="A159" s="5" t="s">
        <v>98</v>
      </c>
      <c r="B159" s="1" t="s">
        <v>109</v>
      </c>
      <c r="C159" s="1">
        <v>2.0337000000000001E-2</v>
      </c>
      <c r="D159" s="1">
        <v>7</v>
      </c>
      <c r="E159" s="14"/>
    </row>
    <row r="160" spans="1:5" x14ac:dyDescent="0.25">
      <c r="A160" s="5">
        <v>1</v>
      </c>
      <c r="B160" s="14" t="s">
        <v>18</v>
      </c>
      <c r="C160" s="14">
        <v>1.1599999999999999E-2</v>
      </c>
      <c r="D160" s="6">
        <v>8</v>
      </c>
      <c r="E160" s="14"/>
    </row>
    <row r="161" spans="1:5" x14ac:dyDescent="0.25">
      <c r="A161" s="5">
        <v>2</v>
      </c>
      <c r="B161" s="14" t="s">
        <v>96</v>
      </c>
      <c r="C161" s="14">
        <v>1.1690000000000001E-2</v>
      </c>
      <c r="D161" s="6">
        <v>8</v>
      </c>
      <c r="E161" s="14"/>
    </row>
    <row r="162" spans="1:5" x14ac:dyDescent="0.25">
      <c r="A162" s="5">
        <v>3</v>
      </c>
      <c r="B162" s="14" t="s">
        <v>99</v>
      </c>
      <c r="C162" s="14">
        <v>1.1860000000000001E-2</v>
      </c>
      <c r="D162" s="6">
        <v>8</v>
      </c>
      <c r="E162" s="14"/>
    </row>
    <row r="163" spans="1:5" x14ac:dyDescent="0.25">
      <c r="A163" s="5">
        <v>4</v>
      </c>
      <c r="B163" s="14" t="s">
        <v>103</v>
      </c>
      <c r="C163" s="14">
        <v>1.196E-2</v>
      </c>
      <c r="D163" s="6">
        <v>8</v>
      </c>
      <c r="E163" s="14"/>
    </row>
    <row r="164" spans="1:5" x14ac:dyDescent="0.25">
      <c r="A164" s="5">
        <v>5</v>
      </c>
      <c r="B164" s="14" t="s">
        <v>101</v>
      </c>
      <c r="C164" s="14">
        <v>1.204E-2</v>
      </c>
      <c r="D164" s="6">
        <v>8</v>
      </c>
      <c r="E164" s="14"/>
    </row>
    <row r="165" spans="1:5" x14ac:dyDescent="0.25">
      <c r="A165" s="5">
        <v>6</v>
      </c>
      <c r="B165" s="14" t="s">
        <v>102</v>
      </c>
      <c r="C165" s="14">
        <v>1.3729999999999999E-2</v>
      </c>
      <c r="D165" s="6">
        <v>8</v>
      </c>
      <c r="E165" s="14"/>
    </row>
    <row r="166" spans="1:5" x14ac:dyDescent="0.25">
      <c r="A166" s="5">
        <v>7</v>
      </c>
      <c r="B166" s="14" t="s">
        <v>104</v>
      </c>
      <c r="C166" s="14">
        <v>1.389E-2</v>
      </c>
      <c r="D166" s="6">
        <v>8</v>
      </c>
      <c r="E166" s="14"/>
    </row>
    <row r="167" spans="1:5" x14ac:dyDescent="0.25">
      <c r="A167" s="5">
        <v>8</v>
      </c>
      <c r="B167" s="14" t="s">
        <v>106</v>
      </c>
      <c r="C167" s="14">
        <v>1.422E-2</v>
      </c>
      <c r="D167" s="6">
        <v>8</v>
      </c>
      <c r="E167" s="14"/>
    </row>
    <row r="168" spans="1:5" x14ac:dyDescent="0.25">
      <c r="A168" s="5">
        <v>9</v>
      </c>
      <c r="B168" s="14" t="s">
        <v>20</v>
      </c>
      <c r="C168" s="14">
        <v>1.482E-2</v>
      </c>
      <c r="D168" s="6">
        <v>8</v>
      </c>
      <c r="E168" s="14"/>
    </row>
    <row r="169" spans="1:5" x14ac:dyDescent="0.25">
      <c r="A169" s="5">
        <v>10</v>
      </c>
      <c r="B169" s="14" t="s">
        <v>34</v>
      </c>
      <c r="C169" s="14">
        <v>1.533E-2</v>
      </c>
      <c r="D169" s="6">
        <v>8</v>
      </c>
      <c r="E169" s="14"/>
    </row>
    <row r="170" spans="1:5" x14ac:dyDescent="0.25">
      <c r="A170" s="5">
        <v>11</v>
      </c>
      <c r="B170" s="14" t="s">
        <v>19</v>
      </c>
      <c r="C170" s="14">
        <v>1.567E-2</v>
      </c>
      <c r="D170" s="6">
        <v>8</v>
      </c>
      <c r="E170" s="14"/>
    </row>
    <row r="171" spans="1:5" x14ac:dyDescent="0.25">
      <c r="A171" s="5">
        <v>12</v>
      </c>
      <c r="B171" s="14" t="s">
        <v>32</v>
      </c>
      <c r="C171" s="14">
        <v>1.5699999999999999E-2</v>
      </c>
      <c r="D171" s="6">
        <v>8</v>
      </c>
      <c r="E171" s="14"/>
    </row>
    <row r="172" spans="1:5" x14ac:dyDescent="0.25">
      <c r="A172" s="5">
        <v>13</v>
      </c>
      <c r="B172" s="14" t="s">
        <v>39</v>
      </c>
      <c r="C172" s="14">
        <v>1.6549999999999999E-2</v>
      </c>
      <c r="D172" s="6">
        <v>8</v>
      </c>
      <c r="E172" s="14"/>
    </row>
    <row r="173" spans="1:5" x14ac:dyDescent="0.25">
      <c r="A173" s="5">
        <v>14</v>
      </c>
      <c r="B173" s="14" t="s">
        <v>100</v>
      </c>
      <c r="C173" s="14">
        <v>1.7170000000000001E-2</v>
      </c>
      <c r="D173" s="6">
        <v>8</v>
      </c>
      <c r="E173" s="14"/>
    </row>
    <row r="174" spans="1:5" x14ac:dyDescent="0.25">
      <c r="A174" s="5">
        <v>15</v>
      </c>
      <c r="B174" s="14" t="s">
        <v>105</v>
      </c>
      <c r="C174" s="14">
        <v>2.1399999999999999E-2</v>
      </c>
      <c r="D174" s="6">
        <v>8</v>
      </c>
      <c r="E174" s="14"/>
    </row>
    <row r="175" spans="1:5" x14ac:dyDescent="0.25">
      <c r="A175" s="5">
        <v>16</v>
      </c>
      <c r="B175" s="14" t="s">
        <v>90</v>
      </c>
      <c r="C175" s="14">
        <v>2.639E-2</v>
      </c>
      <c r="D175" s="6">
        <v>8</v>
      </c>
      <c r="E175" s="14" t="s">
        <v>86</v>
      </c>
    </row>
    <row r="176" spans="1:5" x14ac:dyDescent="0.25">
      <c r="A176" s="5">
        <v>17</v>
      </c>
      <c r="B176" s="14" t="s">
        <v>109</v>
      </c>
      <c r="C176" s="14">
        <v>2.9170000000000001E-2</v>
      </c>
      <c r="D176" s="6">
        <v>8</v>
      </c>
      <c r="E176" s="14"/>
    </row>
    <row r="177" spans="1:5" x14ac:dyDescent="0.25">
      <c r="A177" s="5">
        <v>18</v>
      </c>
      <c r="B177" s="14" t="s">
        <v>23</v>
      </c>
      <c r="C177" s="14">
        <v>3.1980000000000001E-2</v>
      </c>
      <c r="D177" s="6">
        <v>8</v>
      </c>
      <c r="E177" s="14"/>
    </row>
    <row r="178" spans="1:5" x14ac:dyDescent="0.25">
      <c r="A178" s="5">
        <v>19</v>
      </c>
      <c r="B178" s="14" t="s">
        <v>89</v>
      </c>
      <c r="C178" s="14">
        <v>3.3619999999999997E-2</v>
      </c>
      <c r="D178" s="6">
        <v>8</v>
      </c>
      <c r="E178" s="14" t="s">
        <v>86</v>
      </c>
    </row>
    <row r="179" spans="1:5" x14ac:dyDescent="0.25">
      <c r="A179" s="5">
        <v>20</v>
      </c>
      <c r="B179" s="14" t="s">
        <v>43</v>
      </c>
      <c r="C179" s="14">
        <v>3.9120000000000002E-2</v>
      </c>
      <c r="D179" s="6">
        <v>8</v>
      </c>
      <c r="E179" s="14"/>
    </row>
    <row r="180" spans="1:5" x14ac:dyDescent="0.25">
      <c r="A180" s="5" t="s">
        <v>97</v>
      </c>
      <c r="B180" s="14" t="s">
        <v>70</v>
      </c>
      <c r="C180" s="14">
        <v>3.9910000000000001E-2</v>
      </c>
      <c r="D180" s="6">
        <v>8</v>
      </c>
      <c r="E180" s="14"/>
    </row>
    <row r="181" spans="1:5" x14ac:dyDescent="0.25">
      <c r="A181" s="5">
        <v>1</v>
      </c>
      <c r="B181" s="14" t="s">
        <v>101</v>
      </c>
      <c r="C181" s="14">
        <v>1.2619999999999999E-2</v>
      </c>
      <c r="D181" s="6">
        <v>9</v>
      </c>
      <c r="E181" s="14"/>
    </row>
    <row r="182" spans="1:5" x14ac:dyDescent="0.25">
      <c r="A182" s="5">
        <v>2</v>
      </c>
      <c r="B182" s="14" t="s">
        <v>103</v>
      </c>
      <c r="C182" s="14">
        <v>1.2869999999999999E-2</v>
      </c>
      <c r="D182" s="6">
        <v>9</v>
      </c>
      <c r="E182" s="14"/>
    </row>
    <row r="183" spans="1:5" x14ac:dyDescent="0.25">
      <c r="A183" s="5">
        <v>3</v>
      </c>
      <c r="B183" s="14" t="s">
        <v>96</v>
      </c>
      <c r="C183" s="14">
        <v>1.306E-2</v>
      </c>
      <c r="D183" s="6">
        <v>9</v>
      </c>
      <c r="E183" s="14"/>
    </row>
    <row r="184" spans="1:5" x14ac:dyDescent="0.25">
      <c r="A184" s="5">
        <v>4</v>
      </c>
      <c r="B184" s="14" t="s">
        <v>99</v>
      </c>
      <c r="C184" s="14">
        <v>1.374E-2</v>
      </c>
      <c r="D184" s="6">
        <v>9</v>
      </c>
      <c r="E184" s="14"/>
    </row>
    <row r="185" spans="1:5" x14ac:dyDescent="0.25">
      <c r="A185" s="5">
        <v>5</v>
      </c>
      <c r="B185" s="14" t="s">
        <v>18</v>
      </c>
      <c r="C185" s="14">
        <v>1.43E-2</v>
      </c>
      <c r="D185" s="6">
        <v>9</v>
      </c>
      <c r="E185" s="14"/>
    </row>
    <row r="186" spans="1:5" x14ac:dyDescent="0.25">
      <c r="A186" s="5">
        <v>6</v>
      </c>
      <c r="B186" s="14" t="s">
        <v>20</v>
      </c>
      <c r="C186" s="14">
        <v>1.447E-2</v>
      </c>
      <c r="D186" s="6">
        <v>9</v>
      </c>
      <c r="E186" s="14"/>
    </row>
    <row r="187" spans="1:5" x14ac:dyDescent="0.25">
      <c r="A187" s="5">
        <v>7</v>
      </c>
      <c r="B187" s="14" t="s">
        <v>102</v>
      </c>
      <c r="C187" s="14">
        <v>1.481E-2</v>
      </c>
      <c r="D187" s="6">
        <v>9</v>
      </c>
      <c r="E187" s="14"/>
    </row>
    <row r="188" spans="1:5" x14ac:dyDescent="0.25">
      <c r="A188" s="5">
        <v>8</v>
      </c>
      <c r="B188" s="14" t="s">
        <v>104</v>
      </c>
      <c r="C188" s="14">
        <v>1.507E-2</v>
      </c>
      <c r="D188" s="6">
        <v>9</v>
      </c>
      <c r="E188" s="14"/>
    </row>
    <row r="189" spans="1:5" x14ac:dyDescent="0.25">
      <c r="A189" s="5">
        <v>9</v>
      </c>
      <c r="B189" s="14" t="s">
        <v>106</v>
      </c>
      <c r="C189" s="14">
        <v>1.508E-2</v>
      </c>
      <c r="D189" s="6">
        <v>9</v>
      </c>
      <c r="E189" s="14"/>
    </row>
    <row r="190" spans="1:5" x14ac:dyDescent="0.25">
      <c r="A190" s="5">
        <v>10</v>
      </c>
      <c r="B190" s="14" t="s">
        <v>19</v>
      </c>
      <c r="C190" s="14">
        <v>1.5890000000000001E-2</v>
      </c>
      <c r="D190" s="6">
        <v>9</v>
      </c>
      <c r="E190" s="14"/>
    </row>
    <row r="191" spans="1:5" x14ac:dyDescent="0.25">
      <c r="A191" s="5">
        <v>11</v>
      </c>
      <c r="B191" s="14" t="s">
        <v>34</v>
      </c>
      <c r="C191" s="14">
        <v>1.6369999999999999E-2</v>
      </c>
      <c r="D191" s="6">
        <v>9</v>
      </c>
      <c r="E191" s="14"/>
    </row>
    <row r="192" spans="1:5" x14ac:dyDescent="0.25">
      <c r="A192" s="5">
        <v>12</v>
      </c>
      <c r="B192" s="14" t="s">
        <v>39</v>
      </c>
      <c r="C192" s="14">
        <v>1.6410000000000001E-2</v>
      </c>
      <c r="D192" s="6">
        <v>9</v>
      </c>
      <c r="E192" s="14"/>
    </row>
    <row r="193" spans="1:5" x14ac:dyDescent="0.25">
      <c r="A193" s="5">
        <v>13</v>
      </c>
      <c r="B193" s="14" t="s">
        <v>89</v>
      </c>
      <c r="C193" s="14">
        <v>1.6639999999999999E-2</v>
      </c>
      <c r="D193" s="6">
        <v>9</v>
      </c>
      <c r="E193" s="14" t="s">
        <v>86</v>
      </c>
    </row>
    <row r="194" spans="1:5" x14ac:dyDescent="0.25">
      <c r="A194" s="5">
        <v>14</v>
      </c>
      <c r="B194" s="14" t="s">
        <v>32</v>
      </c>
      <c r="C194" s="14">
        <v>1.6660000000000001E-2</v>
      </c>
      <c r="D194" s="6">
        <v>9</v>
      </c>
      <c r="E194" s="14"/>
    </row>
    <row r="195" spans="1:5" x14ac:dyDescent="0.25">
      <c r="A195" s="5">
        <v>15</v>
      </c>
      <c r="B195" s="14" t="s">
        <v>100</v>
      </c>
      <c r="C195" s="14">
        <v>1.8110000000000001E-2</v>
      </c>
      <c r="D195" s="6">
        <v>9</v>
      </c>
      <c r="E195" s="14"/>
    </row>
    <row r="196" spans="1:5" x14ac:dyDescent="0.25">
      <c r="A196" s="5">
        <v>16</v>
      </c>
      <c r="B196" s="14" t="s">
        <v>109</v>
      </c>
      <c r="C196" s="14">
        <v>1.942E-2</v>
      </c>
      <c r="D196" s="6">
        <v>9</v>
      </c>
      <c r="E196" s="14"/>
    </row>
    <row r="197" spans="1:5" x14ac:dyDescent="0.25">
      <c r="A197" s="5">
        <v>17</v>
      </c>
      <c r="B197" s="14" t="s">
        <v>15</v>
      </c>
      <c r="C197" s="14">
        <v>1.976E-2</v>
      </c>
      <c r="D197" s="6">
        <v>9</v>
      </c>
      <c r="E197" s="14"/>
    </row>
    <row r="198" spans="1:5" x14ac:dyDescent="0.25">
      <c r="A198" s="5">
        <v>18</v>
      </c>
      <c r="B198" s="14" t="s">
        <v>50</v>
      </c>
      <c r="C198" s="14">
        <v>1.9769999999999999E-2</v>
      </c>
      <c r="D198" s="6">
        <v>9</v>
      </c>
      <c r="E198" s="14"/>
    </row>
    <row r="199" spans="1:5" x14ac:dyDescent="0.25">
      <c r="A199" s="5">
        <v>19</v>
      </c>
      <c r="B199" s="14" t="s">
        <v>43</v>
      </c>
      <c r="C199" s="14">
        <v>2.0889999999999999E-2</v>
      </c>
      <c r="D199" s="6">
        <v>9</v>
      </c>
      <c r="E199" s="14"/>
    </row>
    <row r="200" spans="1:5" x14ac:dyDescent="0.25">
      <c r="A200" s="5">
        <v>20</v>
      </c>
      <c r="B200" s="14" t="s">
        <v>105</v>
      </c>
      <c r="C200" s="14">
        <v>2.4400000000000002E-2</v>
      </c>
      <c r="D200" s="6">
        <v>9</v>
      </c>
      <c r="E200" s="14"/>
    </row>
    <row r="201" spans="1:5" x14ac:dyDescent="0.25">
      <c r="A201" s="5">
        <v>21</v>
      </c>
      <c r="B201" s="14" t="s">
        <v>23</v>
      </c>
      <c r="C201" s="14">
        <v>3.0259999999999999E-2</v>
      </c>
      <c r="D201" s="6">
        <v>9</v>
      </c>
      <c r="E201" s="14"/>
    </row>
    <row r="202" spans="1:5" x14ac:dyDescent="0.25">
      <c r="A202" s="5" t="s">
        <v>97</v>
      </c>
      <c r="B202" s="14" t="s">
        <v>70</v>
      </c>
      <c r="C202" s="14">
        <v>4.351E-2</v>
      </c>
      <c r="D202" s="6">
        <v>9</v>
      </c>
      <c r="E202" s="14"/>
    </row>
    <row r="203" spans="1:5" x14ac:dyDescent="0.25">
      <c r="A203" s="5">
        <v>1</v>
      </c>
      <c r="B203" s="14" t="s">
        <v>96</v>
      </c>
      <c r="C203" s="14">
        <v>1.0869999999999999E-2</v>
      </c>
      <c r="D203" s="6">
        <v>10</v>
      </c>
      <c r="E203" s="14"/>
    </row>
    <row r="204" spans="1:5" x14ac:dyDescent="0.25">
      <c r="A204" s="5">
        <v>2</v>
      </c>
      <c r="B204" s="14" t="s">
        <v>101</v>
      </c>
      <c r="C204" s="14">
        <v>1.1010000000000001E-2</v>
      </c>
      <c r="D204" s="6">
        <v>10</v>
      </c>
      <c r="E204" s="14"/>
    </row>
    <row r="205" spans="1:5" x14ac:dyDescent="0.25">
      <c r="A205" s="5">
        <v>3</v>
      </c>
      <c r="B205" s="14" t="s">
        <v>18</v>
      </c>
      <c r="C205" s="14">
        <v>1.146E-2</v>
      </c>
      <c r="D205" s="6">
        <v>10</v>
      </c>
      <c r="E205" s="14"/>
    </row>
    <row r="206" spans="1:5" x14ac:dyDescent="0.25">
      <c r="A206" s="5">
        <v>4</v>
      </c>
      <c r="B206" s="14" t="s">
        <v>99</v>
      </c>
      <c r="C206" s="14">
        <v>1.166E-2</v>
      </c>
      <c r="D206" s="6">
        <v>10</v>
      </c>
      <c r="E206" s="14"/>
    </row>
    <row r="207" spans="1:5" x14ac:dyDescent="0.25">
      <c r="A207" s="5">
        <v>5</v>
      </c>
      <c r="B207" s="14" t="s">
        <v>102</v>
      </c>
      <c r="C207" s="14">
        <v>1.223E-2</v>
      </c>
      <c r="D207" s="6">
        <v>10</v>
      </c>
      <c r="E207" s="14"/>
    </row>
    <row r="208" spans="1:5" x14ac:dyDescent="0.25">
      <c r="A208" s="5">
        <v>6</v>
      </c>
      <c r="B208" s="14" t="s">
        <v>103</v>
      </c>
      <c r="C208" s="14">
        <v>1.2500000000000001E-2</v>
      </c>
      <c r="D208" s="6">
        <v>10</v>
      </c>
      <c r="E208" s="14"/>
    </row>
    <row r="209" spans="1:5" x14ac:dyDescent="0.25">
      <c r="A209" s="5">
        <v>7</v>
      </c>
      <c r="B209" s="14" t="s">
        <v>106</v>
      </c>
      <c r="C209" s="14">
        <v>1.2579999999999999E-2</v>
      </c>
      <c r="D209" s="6">
        <v>10</v>
      </c>
      <c r="E209" s="14"/>
    </row>
    <row r="210" spans="1:5" x14ac:dyDescent="0.25">
      <c r="A210" s="5">
        <v>8</v>
      </c>
      <c r="B210" s="14" t="s">
        <v>20</v>
      </c>
      <c r="C210" s="14">
        <v>1.2699999999999999E-2</v>
      </c>
      <c r="D210" s="6">
        <v>10</v>
      </c>
      <c r="E210" s="14"/>
    </row>
    <row r="211" spans="1:5" x14ac:dyDescent="0.25">
      <c r="A211" s="5">
        <v>9</v>
      </c>
      <c r="B211" s="14" t="s">
        <v>104</v>
      </c>
      <c r="C211" s="14">
        <v>1.274E-2</v>
      </c>
      <c r="D211" s="6">
        <v>10</v>
      </c>
      <c r="E211" s="14"/>
    </row>
    <row r="212" spans="1:5" x14ac:dyDescent="0.25">
      <c r="A212" s="5">
        <v>10</v>
      </c>
      <c r="B212" s="14" t="s">
        <v>32</v>
      </c>
      <c r="C212" s="14">
        <v>1.401E-2</v>
      </c>
      <c r="D212" s="6">
        <v>10</v>
      </c>
      <c r="E212" s="14"/>
    </row>
    <row r="213" spans="1:5" x14ac:dyDescent="0.25">
      <c r="A213" s="5">
        <v>11</v>
      </c>
      <c r="B213" s="14" t="s">
        <v>34</v>
      </c>
      <c r="C213" s="14">
        <v>1.4239999999999999E-2</v>
      </c>
      <c r="D213" s="6">
        <v>10</v>
      </c>
      <c r="E213" s="14"/>
    </row>
    <row r="214" spans="1:5" x14ac:dyDescent="0.25">
      <c r="A214" s="5">
        <v>12</v>
      </c>
      <c r="B214" s="14" t="s">
        <v>39</v>
      </c>
      <c r="C214" s="14">
        <v>1.455E-2</v>
      </c>
      <c r="D214" s="6">
        <v>10</v>
      </c>
      <c r="E214" s="14"/>
    </row>
    <row r="215" spans="1:5" x14ac:dyDescent="0.25">
      <c r="A215" s="5">
        <v>13</v>
      </c>
      <c r="B215" s="14" t="s">
        <v>89</v>
      </c>
      <c r="C215" s="14">
        <v>1.457E-2</v>
      </c>
      <c r="D215" s="6">
        <v>10</v>
      </c>
      <c r="E215" s="14" t="s">
        <v>86</v>
      </c>
    </row>
    <row r="216" spans="1:5" x14ac:dyDescent="0.25">
      <c r="A216" s="5">
        <v>14</v>
      </c>
      <c r="B216" s="14" t="s">
        <v>100</v>
      </c>
      <c r="C216" s="14">
        <v>1.528E-2</v>
      </c>
      <c r="D216" s="6">
        <v>10</v>
      </c>
      <c r="E216" s="14"/>
    </row>
    <row r="217" spans="1:5" x14ac:dyDescent="0.25">
      <c r="A217" s="5">
        <v>15</v>
      </c>
      <c r="B217" s="14" t="s">
        <v>19</v>
      </c>
      <c r="C217" s="14">
        <v>1.5970000000000002E-2</v>
      </c>
      <c r="D217" s="6">
        <v>10</v>
      </c>
      <c r="E217" s="14"/>
    </row>
    <row r="218" spans="1:5" x14ac:dyDescent="0.25">
      <c r="A218" s="5">
        <v>16</v>
      </c>
      <c r="B218" s="14" t="s">
        <v>15</v>
      </c>
      <c r="C218" s="14">
        <v>1.6789999999999999E-2</v>
      </c>
      <c r="D218" s="6">
        <v>10</v>
      </c>
      <c r="E218" s="14"/>
    </row>
    <row r="219" spans="1:5" x14ac:dyDescent="0.25">
      <c r="A219" s="5">
        <v>17</v>
      </c>
      <c r="B219" s="14" t="s">
        <v>50</v>
      </c>
      <c r="C219" s="14">
        <v>1.7250000000000001E-2</v>
      </c>
      <c r="D219" s="6">
        <v>10</v>
      </c>
      <c r="E219" s="14"/>
    </row>
    <row r="220" spans="1:5" x14ac:dyDescent="0.25">
      <c r="A220" s="5">
        <v>18</v>
      </c>
      <c r="B220" s="14" t="s">
        <v>43</v>
      </c>
      <c r="C220" s="14">
        <v>1.789E-2</v>
      </c>
      <c r="D220" s="6">
        <v>10</v>
      </c>
      <c r="E220" s="14"/>
    </row>
    <row r="221" spans="1:5" x14ac:dyDescent="0.25">
      <c r="A221" s="5">
        <v>19</v>
      </c>
      <c r="B221" s="14" t="s">
        <v>109</v>
      </c>
      <c r="C221" s="14">
        <v>1.856E-2</v>
      </c>
      <c r="D221" s="6">
        <v>10</v>
      </c>
      <c r="E221" s="14"/>
    </row>
    <row r="222" spans="1:5" x14ac:dyDescent="0.25">
      <c r="A222" s="5">
        <v>20</v>
      </c>
      <c r="B222" s="14" t="s">
        <v>105</v>
      </c>
      <c r="C222" s="14">
        <v>2.266E-2</v>
      </c>
      <c r="D222" s="6">
        <v>10</v>
      </c>
      <c r="E222" s="14"/>
    </row>
    <row r="223" spans="1:5" x14ac:dyDescent="0.25">
      <c r="A223" s="5">
        <v>21</v>
      </c>
      <c r="B223" s="14" t="s">
        <v>23</v>
      </c>
      <c r="C223" s="14">
        <v>2.8649999999999998E-2</v>
      </c>
      <c r="D223" s="6">
        <v>10</v>
      </c>
      <c r="E223" s="14"/>
    </row>
    <row r="224" spans="1:5" x14ac:dyDescent="0.25">
      <c r="A224" s="5" t="s">
        <v>97</v>
      </c>
      <c r="B224" s="14" t="s">
        <v>70</v>
      </c>
      <c r="C224" s="14">
        <v>3.7650000000000003E-2</v>
      </c>
      <c r="D224" s="6">
        <v>10</v>
      </c>
      <c r="E224" s="14"/>
    </row>
    <row r="225" spans="1:5" x14ac:dyDescent="0.25">
      <c r="A225" s="5">
        <v>1</v>
      </c>
      <c r="B225" s="14" t="s">
        <v>103</v>
      </c>
      <c r="C225" s="14">
        <v>8.1899999999999994E-3</v>
      </c>
      <c r="D225" s="6">
        <v>11</v>
      </c>
      <c r="E225" s="14"/>
    </row>
    <row r="226" spans="1:5" x14ac:dyDescent="0.25">
      <c r="A226" s="5">
        <v>2</v>
      </c>
      <c r="B226" s="14" t="s">
        <v>101</v>
      </c>
      <c r="C226" s="14">
        <v>8.2299999999999995E-3</v>
      </c>
      <c r="D226" s="6">
        <v>11</v>
      </c>
      <c r="E226" s="14"/>
    </row>
    <row r="227" spans="1:5" x14ac:dyDescent="0.25">
      <c r="A227" s="5">
        <v>3</v>
      </c>
      <c r="B227" s="14" t="s">
        <v>96</v>
      </c>
      <c r="C227" s="14">
        <v>8.43E-3</v>
      </c>
      <c r="D227" s="6">
        <v>11</v>
      </c>
      <c r="E227" s="14"/>
    </row>
    <row r="228" spans="1:5" x14ac:dyDescent="0.25">
      <c r="A228" s="5">
        <v>4</v>
      </c>
      <c r="B228" s="14" t="s">
        <v>99</v>
      </c>
      <c r="C228" s="14">
        <v>8.5599999999999999E-3</v>
      </c>
      <c r="D228" s="6">
        <v>11</v>
      </c>
      <c r="E228" s="14"/>
    </row>
    <row r="229" spans="1:5" x14ac:dyDescent="0.25">
      <c r="A229" s="5">
        <v>5</v>
      </c>
      <c r="B229" s="14" t="s">
        <v>18</v>
      </c>
      <c r="C229" s="14">
        <v>9.0900000000000009E-3</v>
      </c>
      <c r="D229" s="6">
        <v>11</v>
      </c>
      <c r="E229" s="14"/>
    </row>
    <row r="230" spans="1:5" x14ac:dyDescent="0.25">
      <c r="A230" s="5">
        <v>6</v>
      </c>
      <c r="B230" s="14" t="s">
        <v>104</v>
      </c>
      <c r="C230" s="14">
        <v>9.3399999999999993E-3</v>
      </c>
      <c r="D230" s="6">
        <v>11</v>
      </c>
      <c r="E230" s="14"/>
    </row>
    <row r="231" spans="1:5" x14ac:dyDescent="0.25">
      <c r="A231" s="5">
        <v>7</v>
      </c>
      <c r="B231" s="14" t="s">
        <v>106</v>
      </c>
      <c r="C231" s="14">
        <v>9.7599999999999996E-3</v>
      </c>
      <c r="D231" s="6">
        <v>11</v>
      </c>
      <c r="E231" s="14"/>
    </row>
    <row r="232" spans="1:5" x14ac:dyDescent="0.25">
      <c r="A232" s="5">
        <v>8</v>
      </c>
      <c r="B232" s="14" t="s">
        <v>102</v>
      </c>
      <c r="C232" s="14">
        <v>9.8200000000000006E-3</v>
      </c>
      <c r="D232" s="6">
        <v>11</v>
      </c>
      <c r="E232" s="14"/>
    </row>
    <row r="233" spans="1:5" x14ac:dyDescent="0.25">
      <c r="A233" s="5">
        <v>9</v>
      </c>
      <c r="B233" s="14" t="s">
        <v>20</v>
      </c>
      <c r="C233" s="14">
        <v>1.017E-2</v>
      </c>
      <c r="D233" s="6">
        <v>11</v>
      </c>
      <c r="E233" s="14"/>
    </row>
    <row r="234" spans="1:5" x14ac:dyDescent="0.25">
      <c r="A234" s="5">
        <v>10</v>
      </c>
      <c r="B234" s="14" t="s">
        <v>39</v>
      </c>
      <c r="C234" s="14">
        <v>1.044E-2</v>
      </c>
      <c r="D234" s="6">
        <v>11</v>
      </c>
      <c r="E234" s="14"/>
    </row>
    <row r="235" spans="1:5" x14ac:dyDescent="0.25">
      <c r="A235" s="5">
        <v>11</v>
      </c>
      <c r="B235" s="14" t="s">
        <v>34</v>
      </c>
      <c r="C235" s="14">
        <v>1.0619999999999999E-2</v>
      </c>
      <c r="D235" s="6">
        <v>11</v>
      </c>
      <c r="E235" s="14"/>
    </row>
    <row r="236" spans="1:5" x14ac:dyDescent="0.25">
      <c r="A236" s="5">
        <v>12</v>
      </c>
      <c r="B236" s="14" t="s">
        <v>50</v>
      </c>
      <c r="C236" s="14">
        <v>1.081E-2</v>
      </c>
      <c r="D236" s="6">
        <v>11</v>
      </c>
      <c r="E236" s="14"/>
    </row>
    <row r="237" spans="1:5" x14ac:dyDescent="0.25">
      <c r="A237" s="5">
        <v>12</v>
      </c>
      <c r="B237" s="14" t="s">
        <v>32</v>
      </c>
      <c r="C237" s="14">
        <v>1.081E-2</v>
      </c>
      <c r="D237" s="6">
        <v>11</v>
      </c>
      <c r="E237" s="14"/>
    </row>
    <row r="238" spans="1:5" x14ac:dyDescent="0.25">
      <c r="A238" s="5">
        <v>14</v>
      </c>
      <c r="B238" s="14" t="s">
        <v>15</v>
      </c>
      <c r="C238" s="14">
        <v>1.116E-2</v>
      </c>
      <c r="D238" s="6">
        <v>11</v>
      </c>
      <c r="E238" s="14"/>
    </row>
    <row r="239" spans="1:5" x14ac:dyDescent="0.25">
      <c r="A239" s="5">
        <v>15</v>
      </c>
      <c r="B239" s="14" t="s">
        <v>89</v>
      </c>
      <c r="C239" s="14">
        <v>1.163E-2</v>
      </c>
      <c r="D239" s="6">
        <v>11</v>
      </c>
      <c r="E239" s="14" t="s">
        <v>86</v>
      </c>
    </row>
    <row r="240" spans="1:5" x14ac:dyDescent="0.25">
      <c r="A240" s="5">
        <v>16</v>
      </c>
      <c r="B240" s="14" t="s">
        <v>100</v>
      </c>
      <c r="C240" s="14">
        <v>1.187E-2</v>
      </c>
      <c r="D240" s="6">
        <v>11</v>
      </c>
      <c r="E240" s="14"/>
    </row>
    <row r="241" spans="1:5" x14ac:dyDescent="0.25">
      <c r="A241" s="5">
        <v>17</v>
      </c>
      <c r="B241" s="14" t="s">
        <v>43</v>
      </c>
      <c r="C241" s="14">
        <v>1.38E-2</v>
      </c>
      <c r="D241" s="6">
        <v>11</v>
      </c>
      <c r="E241" s="14"/>
    </row>
    <row r="242" spans="1:5" x14ac:dyDescent="0.25">
      <c r="A242" s="5">
        <v>18</v>
      </c>
      <c r="B242" s="14" t="s">
        <v>19</v>
      </c>
      <c r="C242" s="14">
        <v>1.485E-2</v>
      </c>
      <c r="D242" s="6">
        <v>11</v>
      </c>
      <c r="E242" s="14"/>
    </row>
    <row r="243" spans="1:5" x14ac:dyDescent="0.25">
      <c r="A243" s="5">
        <v>19</v>
      </c>
      <c r="B243" s="14" t="s">
        <v>23</v>
      </c>
      <c r="C243" s="14">
        <v>2.231E-2</v>
      </c>
      <c r="D243" s="6">
        <v>11</v>
      </c>
      <c r="E243" s="14"/>
    </row>
    <row r="244" spans="1:5" x14ac:dyDescent="0.25">
      <c r="A244" s="5" t="s">
        <v>97</v>
      </c>
      <c r="B244" s="14" t="s">
        <v>70</v>
      </c>
      <c r="C244" s="14">
        <v>3.1969999999999998E-2</v>
      </c>
      <c r="D244" s="6">
        <v>11</v>
      </c>
      <c r="E244" s="14"/>
    </row>
    <row r="245" spans="1:5" s="9" customFormat="1" x14ac:dyDescent="0.25">
      <c r="A245" s="5" t="s">
        <v>98</v>
      </c>
      <c r="B245" s="1" t="s">
        <v>109</v>
      </c>
      <c r="C245" s="1">
        <v>1.865E-2</v>
      </c>
      <c r="D245" s="1">
        <v>11</v>
      </c>
      <c r="E245" s="14"/>
    </row>
    <row r="246" spans="1:5" x14ac:dyDescent="0.25">
      <c r="A246" s="5">
        <v>1</v>
      </c>
      <c r="B246" s="14" t="s">
        <v>101</v>
      </c>
      <c r="C246" s="14">
        <v>1.243E-2</v>
      </c>
      <c r="D246" s="6">
        <v>12</v>
      </c>
      <c r="E246" s="14"/>
    </row>
    <row r="247" spans="1:5" x14ac:dyDescent="0.25">
      <c r="A247" s="5">
        <v>2</v>
      </c>
      <c r="B247" s="14" t="s">
        <v>99</v>
      </c>
      <c r="C247" s="14">
        <v>1.2699999999999999E-2</v>
      </c>
      <c r="D247" s="6">
        <v>12</v>
      </c>
      <c r="E247" s="14"/>
    </row>
    <row r="248" spans="1:5" x14ac:dyDescent="0.25">
      <c r="A248" s="5">
        <v>3</v>
      </c>
      <c r="B248" s="14" t="s">
        <v>96</v>
      </c>
      <c r="C248" s="14">
        <v>1.2880000000000001E-2</v>
      </c>
      <c r="D248" s="6">
        <v>12</v>
      </c>
      <c r="E248" s="14"/>
    </row>
    <row r="249" spans="1:5" x14ac:dyDescent="0.25">
      <c r="A249" s="5">
        <v>4</v>
      </c>
      <c r="B249" s="14" t="s">
        <v>18</v>
      </c>
      <c r="C249" s="14">
        <v>1.2999999999999999E-2</v>
      </c>
      <c r="D249" s="6">
        <v>12</v>
      </c>
      <c r="E249" s="14"/>
    </row>
    <row r="250" spans="1:5" x14ac:dyDescent="0.25">
      <c r="A250" s="5">
        <v>5</v>
      </c>
      <c r="B250" s="14" t="s">
        <v>103</v>
      </c>
      <c r="C250" s="14">
        <v>1.308E-2</v>
      </c>
      <c r="D250" s="6">
        <v>12</v>
      </c>
      <c r="E250" s="14"/>
    </row>
    <row r="251" spans="1:5" x14ac:dyDescent="0.25">
      <c r="A251" s="5">
        <v>6</v>
      </c>
      <c r="B251" s="14" t="s">
        <v>106</v>
      </c>
      <c r="C251" s="14">
        <v>1.3220000000000001E-2</v>
      </c>
      <c r="D251" s="6">
        <v>12</v>
      </c>
      <c r="E251" s="14"/>
    </row>
    <row r="252" spans="1:5" x14ac:dyDescent="0.25">
      <c r="A252" s="5">
        <v>7</v>
      </c>
      <c r="B252" s="14" t="s">
        <v>102</v>
      </c>
      <c r="C252" s="14">
        <v>1.3690000000000001E-2</v>
      </c>
      <c r="D252" s="6">
        <v>12</v>
      </c>
      <c r="E252" s="14"/>
    </row>
    <row r="253" spans="1:5" x14ac:dyDescent="0.25">
      <c r="A253" s="5">
        <v>8</v>
      </c>
      <c r="B253" s="14" t="s">
        <v>104</v>
      </c>
      <c r="C253" s="14">
        <v>1.372E-2</v>
      </c>
      <c r="D253" s="6">
        <v>12</v>
      </c>
      <c r="E253" s="14"/>
    </row>
    <row r="254" spans="1:5" x14ac:dyDescent="0.25">
      <c r="A254" s="5">
        <v>9</v>
      </c>
      <c r="B254" s="14" t="s">
        <v>20</v>
      </c>
      <c r="C254" s="14">
        <v>1.375E-2</v>
      </c>
      <c r="D254" s="6">
        <v>12</v>
      </c>
      <c r="E254" s="14"/>
    </row>
    <row r="255" spans="1:5" x14ac:dyDescent="0.25">
      <c r="A255" s="5">
        <v>10</v>
      </c>
      <c r="B255" s="14" t="s">
        <v>89</v>
      </c>
      <c r="C255" s="14">
        <v>1.422E-2</v>
      </c>
      <c r="D255" s="6">
        <v>12</v>
      </c>
      <c r="E255" s="14" t="s">
        <v>86</v>
      </c>
    </row>
    <row r="256" spans="1:5" x14ac:dyDescent="0.25">
      <c r="A256" s="5">
        <v>11</v>
      </c>
      <c r="B256" s="14" t="s">
        <v>32</v>
      </c>
      <c r="C256" s="14">
        <v>1.4250000000000001E-2</v>
      </c>
      <c r="D256" s="6">
        <v>12</v>
      </c>
      <c r="E256" s="14"/>
    </row>
    <row r="257" spans="1:4" x14ac:dyDescent="0.25">
      <c r="A257" s="5">
        <v>12</v>
      </c>
      <c r="B257" s="14" t="s">
        <v>39</v>
      </c>
      <c r="C257" s="14">
        <v>1.4409999999999999E-2</v>
      </c>
      <c r="D257" s="6">
        <v>12</v>
      </c>
    </row>
    <row r="258" spans="1:4" x14ac:dyDescent="0.25">
      <c r="A258" s="5">
        <v>13</v>
      </c>
      <c r="B258" s="14" t="s">
        <v>34</v>
      </c>
      <c r="C258" s="14">
        <v>1.447E-2</v>
      </c>
      <c r="D258" s="6">
        <v>12</v>
      </c>
    </row>
    <row r="259" spans="1:4" x14ac:dyDescent="0.25">
      <c r="A259" s="5">
        <v>14</v>
      </c>
      <c r="B259" s="14" t="s">
        <v>15</v>
      </c>
      <c r="C259" s="14">
        <v>1.529E-2</v>
      </c>
      <c r="D259" s="6">
        <v>12</v>
      </c>
    </row>
    <row r="260" spans="1:4" x14ac:dyDescent="0.25">
      <c r="A260" s="5">
        <v>15</v>
      </c>
      <c r="B260" s="14" t="s">
        <v>100</v>
      </c>
      <c r="C260" s="14">
        <v>1.737E-2</v>
      </c>
      <c r="D260" s="6">
        <v>12</v>
      </c>
    </row>
    <row r="261" spans="1:4" x14ac:dyDescent="0.25">
      <c r="A261" s="5">
        <v>16</v>
      </c>
      <c r="B261" s="14" t="s">
        <v>109</v>
      </c>
      <c r="C261" s="14">
        <v>1.8419999999999999E-2</v>
      </c>
      <c r="D261" s="6">
        <v>12</v>
      </c>
    </row>
    <row r="262" spans="1:4" x14ac:dyDescent="0.25">
      <c r="A262" s="5">
        <v>17</v>
      </c>
      <c r="B262" s="14" t="s">
        <v>19</v>
      </c>
      <c r="C262" s="14">
        <v>1.8880000000000001E-2</v>
      </c>
      <c r="D262" s="6">
        <v>12</v>
      </c>
    </row>
    <row r="263" spans="1:4" x14ac:dyDescent="0.25">
      <c r="A263" s="5">
        <v>18</v>
      </c>
      <c r="B263" s="14" t="s">
        <v>43</v>
      </c>
      <c r="C263" s="14">
        <v>1.898E-2</v>
      </c>
      <c r="D263" s="6">
        <v>12</v>
      </c>
    </row>
    <row r="264" spans="1:4" x14ac:dyDescent="0.25">
      <c r="A264" s="5">
        <v>19</v>
      </c>
      <c r="B264" s="14" t="s">
        <v>105</v>
      </c>
      <c r="C264" s="14">
        <v>2.01E-2</v>
      </c>
      <c r="D264" s="6">
        <v>12</v>
      </c>
    </row>
    <row r="265" spans="1:4" s="9" customFormat="1" x14ac:dyDescent="0.25">
      <c r="A265" s="5" t="s">
        <v>97</v>
      </c>
      <c r="B265" s="14" t="s">
        <v>70</v>
      </c>
      <c r="C265" s="14">
        <v>2.8490000000000001E-2</v>
      </c>
      <c r="D265" s="6">
        <v>12</v>
      </c>
    </row>
    <row r="266" spans="1:4" x14ac:dyDescent="0.25">
      <c r="B266" s="1" t="s">
        <v>23</v>
      </c>
      <c r="C266" s="1">
        <v>3.7150000000000002E-2</v>
      </c>
      <c r="D266" s="1">
        <v>12</v>
      </c>
    </row>
  </sheetData>
  <sortState xmlns:xlrd2="http://schemas.microsoft.com/office/spreadsheetml/2017/richdata2" ref="B2:C21">
    <sortCondition ref="C2:C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Summary-1</vt:lpstr>
      <vt:lpstr>Summary-0</vt:lpstr>
      <vt:lpstr>Notes</vt:lpstr>
      <vt:lpstr>S-score-0</vt:lpstr>
      <vt:lpstr>S-score-1</vt:lpstr>
      <vt:lpstr>S-score-2</vt:lpstr>
      <vt:lpstr>S-score-3</vt:lpstr>
      <vt:lpstr>S-eligible</vt:lpstr>
      <vt:lpstr>S-score</vt:lpstr>
      <vt:lpstr>S-log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dc:creator>
  <cp:keywords/>
  <dc:description/>
  <cp:lastModifiedBy>Pavel Zwerschke</cp:lastModifiedBy>
  <cp:revision/>
  <dcterms:created xsi:type="dcterms:W3CDTF">2014-09-21T00:34:51Z</dcterms:created>
  <dcterms:modified xsi:type="dcterms:W3CDTF">2021-05-08T11:21:13Z</dcterms:modified>
</cp:coreProperties>
</file>