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"/>
    </mc:Choice>
  </mc:AlternateContent>
  <bookViews>
    <workbookView xWindow="0" yWindow="0" windowWidth="28800" windowHeight="12180" activeTab="1"/>
  </bookViews>
  <sheets>
    <sheet name="Detalle Indemnización" sheetId="1" r:id="rId1"/>
    <sheet name="Vehículo Gerentes" sheetId="2" r:id="rId2"/>
  </sheets>
  <definedNames>
    <definedName name="_xlnm._FilterDatabase" localSheetId="0" hidden="1">'Detalle Indemnización'!$A$1:$K$1</definedName>
  </definedNames>
  <calcPr calcId="162913"/>
</workbook>
</file>

<file path=xl/calcChain.xml><?xml version="1.0" encoding="utf-8"?>
<calcChain xmlns="http://schemas.openxmlformats.org/spreadsheetml/2006/main">
  <c r="C24" i="2" l="1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<sst xmlns="http://schemas.openxmlformats.org/spreadsheetml/2006/main" count="271" uniqueCount="162">
  <si>
    <t>RUT</t>
  </si>
  <si>
    <t>Nombre Completo</t>
  </si>
  <si>
    <t>Cargo</t>
  </si>
  <si>
    <t>Edad</t>
  </si>
  <si>
    <t>Sueldo Base</t>
  </si>
  <si>
    <t>Rango_Antiguedad</t>
  </si>
  <si>
    <t>4.775.647-2</t>
  </si>
  <si>
    <t>Miguel Renato Berndt Cramer</t>
  </si>
  <si>
    <t>Directorio</t>
  </si>
  <si>
    <t>A</t>
  </si>
  <si>
    <t>8.639.116-3</t>
  </si>
  <si>
    <t>Victor Jose Tapia Valenzuela</t>
  </si>
  <si>
    <t>Operario</t>
  </si>
  <si>
    <t>7.773.489-9</t>
  </si>
  <si>
    <t>Angel Reynaldo Cristi Cortes</t>
  </si>
  <si>
    <t>C</t>
  </si>
  <si>
    <t>8.270.763-8</t>
  </si>
  <si>
    <t>Maria Soledad Yaryes Vergara</t>
  </si>
  <si>
    <t>Subgerente De Creacion Y Aplicacion De S</t>
  </si>
  <si>
    <t>8.961.105-9</t>
  </si>
  <si>
    <t>David Riveros Guzman</t>
  </si>
  <si>
    <t>8.275.564-0</t>
  </si>
  <si>
    <t>Marcela Del Carmen Rios Seco</t>
  </si>
  <si>
    <t>Asistente De Servicios Generales</t>
  </si>
  <si>
    <t>8.606.991-1</t>
  </si>
  <si>
    <t>Flaminio Del Carmen Agurto Urrutia</t>
  </si>
  <si>
    <t>Chofer</t>
  </si>
  <si>
    <t>6.986.640-9</t>
  </si>
  <si>
    <t>Gloria Emilia Gonzalez Castro</t>
  </si>
  <si>
    <t>Secretaria</t>
  </si>
  <si>
    <t>7.851.470-1</t>
  </si>
  <si>
    <t>Sandra Amelia Manzo Diaz</t>
  </si>
  <si>
    <t>Asistente De Bodega</t>
  </si>
  <si>
    <t>9.252.524-4</t>
  </si>
  <si>
    <t>Victor Leonardo Acosta Alegria</t>
  </si>
  <si>
    <t>Customer Service</t>
  </si>
  <si>
    <t>9.262.185-5</t>
  </si>
  <si>
    <t>Marco Antonio Pinto Palma</t>
  </si>
  <si>
    <t>7.148.523-4</t>
  </si>
  <si>
    <t>Ricardo Gregorio Israel Abramovich</t>
  </si>
  <si>
    <t>Gerente de Exportaciones Mercado de Sabores</t>
  </si>
  <si>
    <t>8.738.725-9</t>
  </si>
  <si>
    <t>Luis Miguel Angel Fuenzalida Castañeda</t>
  </si>
  <si>
    <t>7.227.947-6</t>
  </si>
  <si>
    <t>Ten Lan Lay Castillo</t>
  </si>
  <si>
    <t>Coordinadora De Ventas Sabores</t>
  </si>
  <si>
    <t>B</t>
  </si>
  <si>
    <t>9.093.145-8</t>
  </si>
  <si>
    <t>Mario Patricio Caceres Mora</t>
  </si>
  <si>
    <t>Ayudante De Bodega</t>
  </si>
  <si>
    <t>8.672.444-8</t>
  </si>
  <si>
    <t>Rodrigo Del Rosario Carrasco Torres</t>
  </si>
  <si>
    <t>9.033.833-1</t>
  </si>
  <si>
    <t>Oscar Armando Rojas Miquel</t>
  </si>
  <si>
    <t>9.407.931-4</t>
  </si>
  <si>
    <t>Marcos Gonzalo Rios Quiroz</t>
  </si>
  <si>
    <t>Jefe De Logística</t>
  </si>
  <si>
    <t>8.800.058-7</t>
  </si>
  <si>
    <t>Mirta Rosa Beroiza Sandoval</t>
  </si>
  <si>
    <t>9.491.159-1</t>
  </si>
  <si>
    <t>Juan Ramon Suarez Hernandez</t>
  </si>
  <si>
    <t>6.752.603-1</t>
  </si>
  <si>
    <t>Ana Elisa Rojas Torres</t>
  </si>
  <si>
    <t>Jefe Unidad Cromotagrafia Y Mejoramiento</t>
  </si>
  <si>
    <t>8.851.361-4</t>
  </si>
  <si>
    <t>Karen Paz Henriquez Escobedo</t>
  </si>
  <si>
    <t>Gerente de Aplicación y Desarrollo de Fragancias</t>
  </si>
  <si>
    <t>9.093.920-3</t>
  </si>
  <si>
    <t>Ximena Del Carmen Guerrero Quezada</t>
  </si>
  <si>
    <t>Jefe de Aplicación y Muestras</t>
  </si>
  <si>
    <t>6.986.639-5</t>
  </si>
  <si>
    <t>Leticia Gonzalez Castro</t>
  </si>
  <si>
    <t>9.903.216-2</t>
  </si>
  <si>
    <t>Jorge Pablo Martinez Piña</t>
  </si>
  <si>
    <t>Jefe De Bodega Recepción</t>
  </si>
  <si>
    <t>9.689.246-2</t>
  </si>
  <si>
    <t>Luis Humberto Gonzalez Vasquez</t>
  </si>
  <si>
    <t>9.993.384-4</t>
  </si>
  <si>
    <t>Raul Antonio Rojas Guerrero</t>
  </si>
  <si>
    <t>14.509.971-4</t>
  </si>
  <si>
    <t>Ruben Antonio Diaz .</t>
  </si>
  <si>
    <t>Peoneta</t>
  </si>
  <si>
    <t>10.341.318-4</t>
  </si>
  <si>
    <t>Mario Antonio Gomez Retamal</t>
  </si>
  <si>
    <t>10.172.861-7</t>
  </si>
  <si>
    <t>Michel Patricio Ulloa Bozo</t>
  </si>
  <si>
    <t>Gerente Comercial Fragancias</t>
  </si>
  <si>
    <t>9.583.064-1</t>
  </si>
  <si>
    <t>Nelson Alfonso Sepulveda Oviedo</t>
  </si>
  <si>
    <t>Jefe Bodega De Exportaciones</t>
  </si>
  <si>
    <t>10.470.220-1</t>
  </si>
  <si>
    <t>Francisco Segundo Gomez Moreno</t>
  </si>
  <si>
    <t>10.339.783-9</t>
  </si>
  <si>
    <t>Eritt Orlando Gallardo Muñoz</t>
  </si>
  <si>
    <t>10.852.384-0</t>
  </si>
  <si>
    <t>Elson Maximiliano Salazar Inostroza</t>
  </si>
  <si>
    <t>11.079.870-9</t>
  </si>
  <si>
    <t>Fresia Flores Bermedo</t>
  </si>
  <si>
    <t>Asistente De Laboratorio</t>
  </si>
  <si>
    <t>9.919.072-8</t>
  </si>
  <si>
    <t>Susana Marcela Varela Gonzalez</t>
  </si>
  <si>
    <t>Subgerente Comercial Fragancias.Cl</t>
  </si>
  <si>
    <t>10.036.334-8</t>
  </si>
  <si>
    <t>Andrea Schwartz Greve</t>
  </si>
  <si>
    <t>Gerente Comercial Sabores Chile</t>
  </si>
  <si>
    <t>8.504.382-k</t>
  </si>
  <si>
    <t>Juan Jesus Elizalde Juanicotena</t>
  </si>
  <si>
    <t>Gerente Corporativo Asuntos Regulatorios y Científicos</t>
  </si>
  <si>
    <t>8.957.970-8</t>
  </si>
  <si>
    <t>Ximena Clara Burg Ermann</t>
  </si>
  <si>
    <t>Gerente Desarrollo Corporativo</t>
  </si>
  <si>
    <t>7.811.480-0</t>
  </si>
  <si>
    <t>Miguel Andres Berndt Briceño</t>
  </si>
  <si>
    <t>Gerente General</t>
  </si>
  <si>
    <t>11.843.532-k</t>
  </si>
  <si>
    <t>Claudio Schmauk Cespedes</t>
  </si>
  <si>
    <t>Gerente de Finanzas</t>
  </si>
  <si>
    <t>8.954.496-3</t>
  </si>
  <si>
    <t>Karen Zarate Mesa</t>
  </si>
  <si>
    <t>Gerente De Unidad De Negocios S.F.C.L</t>
  </si>
  <si>
    <t>11.834.812-5</t>
  </si>
  <si>
    <t>Juan Heriberto Carcamo Catalan</t>
  </si>
  <si>
    <t>Gerente de Producción y Logística</t>
  </si>
  <si>
    <t>12.474.901-8</t>
  </si>
  <si>
    <t>Marcela Alejandra Nuñez Fernandez</t>
  </si>
  <si>
    <t>Subgerente De Aseguramiento Y Control De</t>
  </si>
  <si>
    <t>10.601.144-3</t>
  </si>
  <si>
    <t>Deborah Carolina Moses Castro</t>
  </si>
  <si>
    <t>Subgerente Control y Cumplimiento Financiero</t>
  </si>
  <si>
    <t>13.020.926-2</t>
  </si>
  <si>
    <t>Axidalia Josefina Fernandez Garrido</t>
  </si>
  <si>
    <t>Subgerente De Informatica</t>
  </si>
  <si>
    <t>13.190.934-9</t>
  </si>
  <si>
    <t>Romina Fiorella Sanguineti Guaita</t>
  </si>
  <si>
    <t>Gerente De Creación Sabores</t>
  </si>
  <si>
    <t>8.967.130-2</t>
  </si>
  <si>
    <t>Deborah Lissete Misraji Vaizer</t>
  </si>
  <si>
    <t>Gerente de Personas y SSGG</t>
  </si>
  <si>
    <t>13.469.578-1</t>
  </si>
  <si>
    <t>Gonzalo Benavides Villar</t>
  </si>
  <si>
    <t>Subgerente De Ingenieria Y Medio Ambient</t>
  </si>
  <si>
    <t>13.679.960-6</t>
  </si>
  <si>
    <t>Alejandra Daniela Marambio Vega</t>
  </si>
  <si>
    <t>Subgerente Aplicación y Desarrollo Sabores Bebidas y Dulces</t>
  </si>
  <si>
    <t>15.377.760-8</t>
  </si>
  <si>
    <t>Fernando Enrique Escala Granzow</t>
  </si>
  <si>
    <t>Subgerente De Abastecimiento</t>
  </si>
  <si>
    <t>15.935.494-6</t>
  </si>
  <si>
    <t>Victoria Kellner Gumpert</t>
  </si>
  <si>
    <t>Subgerente de Negocio SyF</t>
  </si>
  <si>
    <t>16.935.747-1</t>
  </si>
  <si>
    <t>Enzo Rodrigo Robbiano Muñoz</t>
  </si>
  <si>
    <t>Subgerente de Producción</t>
  </si>
  <si>
    <t>No elegible</t>
  </si>
  <si>
    <t>Años de Servicio</t>
  </si>
  <si>
    <t>Indemnización Actual</t>
  </si>
  <si>
    <t>Años_Adicionales_Hasta_65</t>
  </si>
  <si>
    <t>Años_Servicio_A_Los_65</t>
  </si>
  <si>
    <t>Indemnizació a los 65</t>
  </si>
  <si>
    <t xml:space="preserve">Nombre </t>
  </si>
  <si>
    <t xml:space="preserve">Monto 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</si>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</sst>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/>
    </xf>
    <xf numFmtId="42" fontId="0" fillId="0" borderId="0" xfId="1" applyFont="1"/>
    <xf numFmtId="0" fontId="0" fillId="0" borderId="1" xfId="0" applyBorder="1"/>
    <xf numFmtId="42" fontId="0" fillId="0" borderId="1" xfId="1" applyFont="1" applyBorder="1"/>
    <xf numFmtId="42" fontId="0" fillId="0" borderId="0" xfId="0" applyNumberFormat="1"/>
    <xf numFmtId="42" fontId="0" fillId="0" borderId="1" xfId="0" applyNumberFormat="1" applyBorder="1"/>
    <xf numFmtId="0" fontId="0" fillId="0" borderId="1" xfId="0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B1" workbookViewId="0">
      <selection activeCell="C12" sqref="C12"/>
    </sheetView>
  </sheetViews>
  <sheetFormatPr baseColWidth="10" defaultColWidth="0" defaultRowHeight="15" x14ac:dyDescent="0.25"/>
  <cols>
    <col min="1" max="1" width="11.85546875" bestFit="1" customWidth="1"/>
    <col min="2" max="2" width="36.85546875" bestFit="1" customWidth="1"/>
    <col min="3" max="3" width="55.5703125" bestFit="1" customWidth="1"/>
    <col min="4" max="4" width="9.85546875" bestFit="1" customWidth="1"/>
    <col min="5" max="5" width="20.140625" bestFit="1" customWidth="1"/>
    <col min="6" max="6" width="17.140625" style="3" bestFit="1" customWidth="1"/>
    <col min="7" max="7" width="22.42578125" bestFit="1" customWidth="1"/>
    <col min="8" max="8" width="25.5703125" style="3" bestFit="1" customWidth="1"/>
    <col min="9" max="9" width="30.42578125" hidden="1" customWidth="1"/>
    <col min="10" max="10" width="22.85546875" hidden="1" customWidth="1"/>
    <col min="11" max="11" width="25.28515625" style="3" bestFit="1" customWidth="1"/>
    <col min="12" max="16384" width="9.140625" hidden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154</v>
      </c>
      <c r="F1" s="2" t="s">
        <v>4</v>
      </c>
      <c r="G1" s="1" t="s">
        <v>5</v>
      </c>
      <c r="H1" s="2" t="s">
        <v>155</v>
      </c>
      <c r="I1" s="1" t="s">
        <v>156</v>
      </c>
      <c r="J1" s="1" t="s">
        <v>157</v>
      </c>
      <c r="K1" s="2" t="s">
        <v>158</v>
      </c>
    </row>
    <row r="2" spans="1:11" x14ac:dyDescent="0.25">
      <c r="A2" s="4" t="s">
        <v>6</v>
      </c>
      <c r="B2" s="4" t="s">
        <v>7</v>
      </c>
      <c r="C2" s="4" t="s">
        <v>8</v>
      </c>
      <c r="D2" s="4">
        <v>81.2</v>
      </c>
      <c r="E2" s="4">
        <v>9.1999999999999993</v>
      </c>
      <c r="F2" s="5">
        <v>9800000</v>
      </c>
      <c r="G2" s="4" t="s">
        <v>9</v>
      </c>
      <c r="H2" s="5">
        <v>31863678.912</v>
      </c>
      <c r="I2" s="4">
        <v>0</v>
      </c>
      <c r="J2" s="4">
        <v>9.1999999999999993</v>
      </c>
      <c r="K2" s="5">
        <v>0</v>
      </c>
    </row>
    <row r="3" spans="1:11" x14ac:dyDescent="0.25">
      <c r="A3" s="4" t="s">
        <v>10</v>
      </c>
      <c r="B3" s="4" t="s">
        <v>11</v>
      </c>
      <c r="C3" s="4" t="s">
        <v>12</v>
      </c>
      <c r="D3" s="4">
        <v>66</v>
      </c>
      <c r="E3" s="4">
        <v>8.4</v>
      </c>
      <c r="F3" s="5">
        <v>719000</v>
      </c>
      <c r="G3" s="4" t="s">
        <v>9</v>
      </c>
      <c r="H3" s="5">
        <v>5894649.5999999996</v>
      </c>
      <c r="I3" s="4">
        <v>0</v>
      </c>
      <c r="J3" s="4">
        <v>8.4</v>
      </c>
      <c r="K3" s="5">
        <v>0</v>
      </c>
    </row>
    <row r="4" spans="1:11" x14ac:dyDescent="0.25">
      <c r="A4" s="4" t="s">
        <v>13</v>
      </c>
      <c r="B4" s="4" t="s">
        <v>14</v>
      </c>
      <c r="C4" s="4" t="s">
        <v>12</v>
      </c>
      <c r="D4" s="4">
        <v>65.8</v>
      </c>
      <c r="E4" s="4">
        <v>38.200000000000003</v>
      </c>
      <c r="F4" s="5">
        <v>1580000</v>
      </c>
      <c r="G4" s="4" t="s">
        <v>15</v>
      </c>
      <c r="H4" s="5">
        <v>58907456.000000007</v>
      </c>
      <c r="I4" s="4">
        <v>0</v>
      </c>
      <c r="J4" s="4">
        <v>38.200000000000003</v>
      </c>
      <c r="K4" s="5">
        <v>0</v>
      </c>
    </row>
    <row r="5" spans="1:11" x14ac:dyDescent="0.25">
      <c r="A5" s="4" t="s">
        <v>16</v>
      </c>
      <c r="B5" s="4" t="s">
        <v>17</v>
      </c>
      <c r="C5" s="4" t="s">
        <v>18</v>
      </c>
      <c r="D5" s="4">
        <v>65.400000000000006</v>
      </c>
      <c r="E5" s="4">
        <v>31.4</v>
      </c>
      <c r="F5" s="5">
        <v>5850000</v>
      </c>
      <c r="G5" s="4" t="s">
        <v>15</v>
      </c>
      <c r="H5" s="5">
        <v>179281440</v>
      </c>
      <c r="I5" s="4">
        <v>0</v>
      </c>
      <c r="J5" s="4">
        <v>31.4</v>
      </c>
      <c r="K5" s="5">
        <v>0</v>
      </c>
    </row>
    <row r="6" spans="1:11" x14ac:dyDescent="0.25">
      <c r="A6" s="4" t="s">
        <v>19</v>
      </c>
      <c r="B6" s="4" t="s">
        <v>20</v>
      </c>
      <c r="C6" s="4" t="s">
        <v>12</v>
      </c>
      <c r="D6" s="4">
        <v>65.2</v>
      </c>
      <c r="E6" s="4">
        <v>18.2</v>
      </c>
      <c r="F6" s="5">
        <v>897000</v>
      </c>
      <c r="G6" s="4" t="s">
        <v>9</v>
      </c>
      <c r="H6" s="5">
        <v>9630192</v>
      </c>
      <c r="I6" s="4">
        <v>0</v>
      </c>
      <c r="J6" s="4">
        <v>18.2</v>
      </c>
      <c r="K6" s="5">
        <v>0</v>
      </c>
    </row>
    <row r="7" spans="1:11" x14ac:dyDescent="0.25">
      <c r="A7" s="4" t="s">
        <v>21</v>
      </c>
      <c r="B7" s="4" t="s">
        <v>22</v>
      </c>
      <c r="C7" s="4" t="s">
        <v>23</v>
      </c>
      <c r="D7" s="4">
        <v>64.8</v>
      </c>
      <c r="E7" s="4">
        <v>9.4</v>
      </c>
      <c r="F7" s="5">
        <v>660000</v>
      </c>
      <c r="G7" s="4" t="s">
        <v>9</v>
      </c>
      <c r="H7" s="5">
        <v>6055104</v>
      </c>
      <c r="I7" s="4">
        <v>0.20000000000000279</v>
      </c>
      <c r="J7" s="4">
        <v>9.6000000000000032</v>
      </c>
      <c r="K7" s="5">
        <v>6183936.0000000019</v>
      </c>
    </row>
    <row r="8" spans="1:11" x14ac:dyDescent="0.25">
      <c r="A8" s="4" t="s">
        <v>24</v>
      </c>
      <c r="B8" s="4" t="s">
        <v>25</v>
      </c>
      <c r="C8" s="4" t="s">
        <v>26</v>
      </c>
      <c r="D8" s="4">
        <v>64.7</v>
      </c>
      <c r="E8" s="4">
        <v>31.7</v>
      </c>
      <c r="F8" s="5">
        <v>1220000</v>
      </c>
      <c r="G8" s="4" t="s">
        <v>15</v>
      </c>
      <c r="H8" s="5">
        <v>37745824</v>
      </c>
      <c r="I8" s="4">
        <v>0.29999999999999721</v>
      </c>
      <c r="J8" s="4">
        <v>32</v>
      </c>
      <c r="K8" s="5">
        <v>38103039.999999993</v>
      </c>
    </row>
    <row r="9" spans="1:11" x14ac:dyDescent="0.25">
      <c r="A9" s="4" t="s">
        <v>27</v>
      </c>
      <c r="B9" s="4" t="s">
        <v>28</v>
      </c>
      <c r="C9" s="4" t="s">
        <v>29</v>
      </c>
      <c r="D9" s="4">
        <v>64.5</v>
      </c>
      <c r="E9" s="4">
        <v>19.600000000000001</v>
      </c>
      <c r="F9" s="5">
        <v>992000</v>
      </c>
      <c r="G9" s="4" t="s">
        <v>9</v>
      </c>
      <c r="H9" s="5">
        <v>10650112</v>
      </c>
      <c r="I9" s="4">
        <v>0.5</v>
      </c>
      <c r="J9" s="4">
        <v>20.100000000000001</v>
      </c>
      <c r="K9" s="5">
        <v>15491072</v>
      </c>
    </row>
    <row r="10" spans="1:11" x14ac:dyDescent="0.25">
      <c r="A10" s="4" t="s">
        <v>30</v>
      </c>
      <c r="B10" s="4" t="s">
        <v>31</v>
      </c>
      <c r="C10" s="4" t="s">
        <v>32</v>
      </c>
      <c r="D10" s="4">
        <v>64.5</v>
      </c>
      <c r="E10" s="4">
        <v>9.8000000000000007</v>
      </c>
      <c r="F10" s="5">
        <v>680000</v>
      </c>
      <c r="G10" s="4" t="s">
        <v>9</v>
      </c>
      <c r="H10" s="5">
        <v>6504064.0000000009</v>
      </c>
      <c r="I10" s="4">
        <v>0.5</v>
      </c>
      <c r="J10" s="4">
        <v>10.3</v>
      </c>
      <c r="K10" s="5">
        <v>6835904.0000000009</v>
      </c>
    </row>
    <row r="11" spans="1:11" x14ac:dyDescent="0.25">
      <c r="A11" s="4" t="s">
        <v>33</v>
      </c>
      <c r="B11" s="4" t="s">
        <v>34</v>
      </c>
      <c r="C11" s="4" t="s">
        <v>35</v>
      </c>
      <c r="D11" s="4">
        <v>64.3</v>
      </c>
      <c r="E11" s="4">
        <v>38.6</v>
      </c>
      <c r="F11" s="5">
        <v>2000000</v>
      </c>
      <c r="G11" s="4" t="s">
        <v>15</v>
      </c>
      <c r="H11" s="5">
        <v>75347200</v>
      </c>
      <c r="I11" s="4">
        <v>0.70000000000000284</v>
      </c>
      <c r="J11" s="4">
        <v>39.299999999999997</v>
      </c>
      <c r="K11" s="5">
        <v>76713600.000000015</v>
      </c>
    </row>
    <row r="12" spans="1:11" x14ac:dyDescent="0.25">
      <c r="A12" s="4" t="s">
        <v>36</v>
      </c>
      <c r="B12" s="4" t="s">
        <v>37</v>
      </c>
      <c r="C12" s="4" t="s">
        <v>12</v>
      </c>
      <c r="D12" s="4">
        <v>64</v>
      </c>
      <c r="E12" s="4">
        <v>16.399999999999999</v>
      </c>
      <c r="F12" s="5">
        <v>910000</v>
      </c>
      <c r="G12" s="4" t="s">
        <v>9</v>
      </c>
      <c r="H12" s="5">
        <v>9769760</v>
      </c>
      <c r="I12" s="4">
        <v>1</v>
      </c>
      <c r="J12" s="4">
        <v>17.399999999999999</v>
      </c>
      <c r="K12" s="5">
        <v>9769760</v>
      </c>
    </row>
    <row r="13" spans="1:11" x14ac:dyDescent="0.25">
      <c r="A13" s="4" t="s">
        <v>38</v>
      </c>
      <c r="B13" s="4" t="s">
        <v>39</v>
      </c>
      <c r="C13" s="4" t="s">
        <v>40</v>
      </c>
      <c r="D13" s="4">
        <v>63.7</v>
      </c>
      <c r="E13" s="4">
        <v>9.6</v>
      </c>
      <c r="F13" s="5">
        <v>9800000</v>
      </c>
      <c r="G13" s="4" t="s">
        <v>9</v>
      </c>
      <c r="H13" s="5">
        <v>33249056.256000001</v>
      </c>
      <c r="I13" s="4">
        <v>1.2999999999999969</v>
      </c>
      <c r="J13" s="4">
        <v>10.9</v>
      </c>
      <c r="K13" s="5">
        <v>37751532.623999983</v>
      </c>
    </row>
    <row r="14" spans="1:11" x14ac:dyDescent="0.25">
      <c r="A14" s="4" t="s">
        <v>41</v>
      </c>
      <c r="B14" s="4" t="s">
        <v>42</v>
      </c>
      <c r="C14" s="4" t="s">
        <v>12</v>
      </c>
      <c r="D14" s="4">
        <v>63.5</v>
      </c>
      <c r="E14" s="4">
        <v>32.200000000000003</v>
      </c>
      <c r="F14" s="5">
        <v>1120000</v>
      </c>
      <c r="G14" s="4" t="s">
        <v>15</v>
      </c>
      <c r="H14" s="5">
        <v>35198464</v>
      </c>
      <c r="I14" s="4">
        <v>1.5</v>
      </c>
      <c r="J14" s="4">
        <v>33.700000000000003</v>
      </c>
      <c r="K14" s="5">
        <v>36838144</v>
      </c>
    </row>
    <row r="15" spans="1:11" x14ac:dyDescent="0.25">
      <c r="A15" s="4" t="s">
        <v>43</v>
      </c>
      <c r="B15" s="4" t="s">
        <v>44</v>
      </c>
      <c r="C15" s="4" t="s">
        <v>45</v>
      </c>
      <c r="D15" s="4">
        <v>63.5</v>
      </c>
      <c r="E15" s="4">
        <v>22.2</v>
      </c>
      <c r="F15" s="5">
        <v>5800000</v>
      </c>
      <c r="G15" s="4" t="s">
        <v>46</v>
      </c>
      <c r="H15" s="5">
        <v>55415093.759999998</v>
      </c>
      <c r="I15" s="4">
        <v>1.5</v>
      </c>
      <c r="J15" s="4">
        <v>23.7</v>
      </c>
      <c r="K15" s="5">
        <v>55415093.759999998</v>
      </c>
    </row>
    <row r="16" spans="1:11" x14ac:dyDescent="0.25">
      <c r="A16" s="4" t="s">
        <v>47</v>
      </c>
      <c r="B16" s="4" t="s">
        <v>48</v>
      </c>
      <c r="C16" s="4" t="s">
        <v>49</v>
      </c>
      <c r="D16" s="4">
        <v>63.5</v>
      </c>
      <c r="E16" s="4">
        <v>11</v>
      </c>
      <c r="F16" s="5">
        <v>820000</v>
      </c>
      <c r="G16" s="4" t="s">
        <v>9</v>
      </c>
      <c r="H16" s="5">
        <v>8803520</v>
      </c>
      <c r="I16" s="4">
        <v>1.5</v>
      </c>
      <c r="J16" s="4">
        <v>12.5</v>
      </c>
      <c r="K16" s="5">
        <v>8803520</v>
      </c>
    </row>
    <row r="17" spans="1:11" x14ac:dyDescent="0.25">
      <c r="A17" s="4" t="s">
        <v>50</v>
      </c>
      <c r="B17" s="4" t="s">
        <v>51</v>
      </c>
      <c r="C17" s="4" t="s">
        <v>12</v>
      </c>
      <c r="D17" s="4">
        <v>63.4</v>
      </c>
      <c r="E17" s="4">
        <v>31.5</v>
      </c>
      <c r="F17" s="5">
        <v>1245000</v>
      </c>
      <c r="G17" s="4" t="s">
        <v>15</v>
      </c>
      <c r="H17" s="5">
        <v>38276280</v>
      </c>
      <c r="I17" s="4">
        <v>1.600000000000001</v>
      </c>
      <c r="J17" s="4">
        <v>33.1</v>
      </c>
      <c r="K17" s="5">
        <v>40220472</v>
      </c>
    </row>
    <row r="18" spans="1:11" x14ac:dyDescent="0.25">
      <c r="A18" s="4" t="s">
        <v>52</v>
      </c>
      <c r="B18" s="4" t="s">
        <v>53</v>
      </c>
      <c r="C18" s="4" t="s">
        <v>12</v>
      </c>
      <c r="D18" s="4">
        <v>62.9</v>
      </c>
      <c r="E18" s="4">
        <v>20.8</v>
      </c>
      <c r="F18" s="5">
        <v>1095000</v>
      </c>
      <c r="G18" s="4" t="s">
        <v>46</v>
      </c>
      <c r="H18" s="5">
        <v>17099520</v>
      </c>
      <c r="I18" s="4">
        <v>2.100000000000001</v>
      </c>
      <c r="J18" s="4">
        <v>22.9</v>
      </c>
      <c r="K18" s="5">
        <v>17099520</v>
      </c>
    </row>
    <row r="19" spans="1:11" x14ac:dyDescent="0.25">
      <c r="A19" s="4" t="s">
        <v>54</v>
      </c>
      <c r="B19" s="4" t="s">
        <v>55</v>
      </c>
      <c r="C19" s="4" t="s">
        <v>56</v>
      </c>
      <c r="D19" s="4">
        <v>62.6</v>
      </c>
      <c r="E19" s="4">
        <v>40.200000000000003</v>
      </c>
      <c r="F19" s="5">
        <v>3150000</v>
      </c>
      <c r="G19" s="4" t="s">
        <v>15</v>
      </c>
      <c r="H19" s="5">
        <v>123590880</v>
      </c>
      <c r="I19" s="4">
        <v>2.399999999999999</v>
      </c>
      <c r="J19" s="4">
        <v>42.6</v>
      </c>
      <c r="K19" s="5">
        <v>130969440</v>
      </c>
    </row>
    <row r="20" spans="1:11" x14ac:dyDescent="0.25">
      <c r="A20" s="4" t="s">
        <v>57</v>
      </c>
      <c r="B20" s="4" t="s">
        <v>58</v>
      </c>
      <c r="C20" s="4" t="s">
        <v>12</v>
      </c>
      <c r="D20" s="4">
        <v>62.5</v>
      </c>
      <c r="E20" s="4">
        <v>10</v>
      </c>
      <c r="F20" s="5">
        <v>740000</v>
      </c>
      <c r="G20" s="4" t="s">
        <v>9</v>
      </c>
      <c r="H20" s="5">
        <v>7222400</v>
      </c>
      <c r="I20" s="4">
        <v>2.5</v>
      </c>
      <c r="J20" s="4">
        <v>12.5</v>
      </c>
      <c r="K20" s="5">
        <v>7944640</v>
      </c>
    </row>
    <row r="21" spans="1:11" x14ac:dyDescent="0.25">
      <c r="A21" s="4" t="s">
        <v>59</v>
      </c>
      <c r="B21" s="4" t="s">
        <v>60</v>
      </c>
      <c r="C21" s="4" t="s">
        <v>12</v>
      </c>
      <c r="D21" s="4">
        <v>62.3</v>
      </c>
      <c r="E21" s="4">
        <v>8.6999999999999993</v>
      </c>
      <c r="F21" s="5">
        <v>540000</v>
      </c>
      <c r="G21" s="4" t="s">
        <v>9</v>
      </c>
      <c r="H21" s="5">
        <v>4585248</v>
      </c>
      <c r="I21" s="4">
        <v>2.7000000000000028</v>
      </c>
      <c r="J21" s="4">
        <v>11.4</v>
      </c>
      <c r="K21" s="5">
        <v>5797440</v>
      </c>
    </row>
    <row r="22" spans="1:11" x14ac:dyDescent="0.25">
      <c r="A22" s="4" t="s">
        <v>61</v>
      </c>
      <c r="B22" s="4" t="s">
        <v>62</v>
      </c>
      <c r="C22" s="4" t="s">
        <v>63</v>
      </c>
      <c r="D22" s="4">
        <v>62</v>
      </c>
      <c r="E22" s="4">
        <v>32.200000000000003</v>
      </c>
      <c r="F22" s="5">
        <v>3500000</v>
      </c>
      <c r="G22" s="4" t="s">
        <v>15</v>
      </c>
      <c r="H22" s="5">
        <v>109995200</v>
      </c>
      <c r="I22" s="4">
        <v>3</v>
      </c>
      <c r="J22" s="4">
        <v>35.200000000000003</v>
      </c>
      <c r="K22" s="5">
        <v>120243200</v>
      </c>
    </row>
    <row r="23" spans="1:11" x14ac:dyDescent="0.25">
      <c r="A23" s="4" t="s">
        <v>64</v>
      </c>
      <c r="B23" s="4" t="s">
        <v>65</v>
      </c>
      <c r="C23" s="4" t="s">
        <v>66</v>
      </c>
      <c r="D23" s="4">
        <v>61.6</v>
      </c>
      <c r="E23" s="4">
        <v>36.1</v>
      </c>
      <c r="F23" s="5">
        <v>8400000</v>
      </c>
      <c r="G23" s="4" t="s">
        <v>15</v>
      </c>
      <c r="H23" s="5">
        <v>295962240</v>
      </c>
      <c r="I23" s="4">
        <v>3.399999999999999</v>
      </c>
      <c r="J23" s="4">
        <v>39.5</v>
      </c>
      <c r="K23" s="5">
        <v>323836800</v>
      </c>
    </row>
    <row r="24" spans="1:11" x14ac:dyDescent="0.25">
      <c r="A24" s="4" t="s">
        <v>67</v>
      </c>
      <c r="B24" s="4" t="s">
        <v>68</v>
      </c>
      <c r="C24" s="4" t="s">
        <v>69</v>
      </c>
      <c r="D24" s="4">
        <v>61.5</v>
      </c>
      <c r="E24" s="4">
        <v>8.8000000000000007</v>
      </c>
      <c r="F24" s="5">
        <v>3380000</v>
      </c>
      <c r="G24" s="4" t="s">
        <v>9</v>
      </c>
      <c r="H24" s="5">
        <v>29030144</v>
      </c>
      <c r="I24" s="4">
        <v>3.5</v>
      </c>
      <c r="J24" s="4">
        <v>12.3</v>
      </c>
      <c r="K24" s="5">
        <v>36287680</v>
      </c>
    </row>
    <row r="25" spans="1:11" x14ac:dyDescent="0.25">
      <c r="A25" s="4" t="s">
        <v>70</v>
      </c>
      <c r="B25" s="4" t="s">
        <v>71</v>
      </c>
      <c r="C25" s="4" t="s">
        <v>35</v>
      </c>
      <c r="D25" s="4">
        <v>61.4</v>
      </c>
      <c r="E25" s="4">
        <v>43.9</v>
      </c>
      <c r="F25" s="5">
        <v>2510000</v>
      </c>
      <c r="G25" s="4" t="s">
        <v>15</v>
      </c>
      <c r="H25" s="5">
        <v>107544464</v>
      </c>
      <c r="I25" s="4">
        <v>3.600000000000001</v>
      </c>
      <c r="J25" s="4">
        <v>47.5</v>
      </c>
      <c r="K25" s="5">
        <v>116363600</v>
      </c>
    </row>
    <row r="26" spans="1:11" x14ac:dyDescent="0.25">
      <c r="A26" s="4" t="s">
        <v>72</v>
      </c>
      <c r="B26" s="4" t="s">
        <v>73</v>
      </c>
      <c r="C26" s="4" t="s">
        <v>74</v>
      </c>
      <c r="D26" s="4">
        <v>61.3</v>
      </c>
      <c r="E26" s="4">
        <v>38.9</v>
      </c>
      <c r="F26" s="5">
        <v>1701000</v>
      </c>
      <c r="G26" s="4" t="s">
        <v>15</v>
      </c>
      <c r="H26" s="5">
        <v>64580846.399999999</v>
      </c>
      <c r="I26" s="4">
        <v>3.7000000000000028</v>
      </c>
      <c r="J26" s="4">
        <v>42.6</v>
      </c>
      <c r="K26" s="5">
        <v>70723497.599999994</v>
      </c>
    </row>
    <row r="27" spans="1:11" x14ac:dyDescent="0.25">
      <c r="A27" s="4" t="s">
        <v>75</v>
      </c>
      <c r="B27" s="4" t="s">
        <v>76</v>
      </c>
      <c r="C27" s="4" t="s">
        <v>12</v>
      </c>
      <c r="D27" s="4">
        <v>61</v>
      </c>
      <c r="E27" s="4">
        <v>19.7</v>
      </c>
      <c r="F27" s="5">
        <v>1260000</v>
      </c>
      <c r="G27" s="4" t="s">
        <v>9</v>
      </c>
      <c r="H27" s="5">
        <v>13527360</v>
      </c>
      <c r="I27" s="4">
        <v>4</v>
      </c>
      <c r="J27" s="4">
        <v>23.7</v>
      </c>
      <c r="K27" s="5">
        <v>19676160</v>
      </c>
    </row>
    <row r="28" spans="1:11" x14ac:dyDescent="0.25">
      <c r="A28" s="4" t="s">
        <v>77</v>
      </c>
      <c r="B28" s="4" t="s">
        <v>78</v>
      </c>
      <c r="C28" s="4" t="s">
        <v>12</v>
      </c>
      <c r="D28" s="4">
        <v>60.8</v>
      </c>
      <c r="E28" s="4">
        <v>36.299999999999997</v>
      </c>
      <c r="F28" s="5">
        <v>1520000</v>
      </c>
      <c r="G28" s="4" t="s">
        <v>15</v>
      </c>
      <c r="H28" s="5">
        <v>53851775.999999993</v>
      </c>
      <c r="I28" s="4">
        <v>4.2000000000000028</v>
      </c>
      <c r="J28" s="4">
        <v>40.5</v>
      </c>
      <c r="K28" s="5">
        <v>60082560</v>
      </c>
    </row>
    <row r="29" spans="1:11" x14ac:dyDescent="0.25">
      <c r="A29" s="4" t="s">
        <v>79</v>
      </c>
      <c r="B29" s="4" t="s">
        <v>80</v>
      </c>
      <c r="C29" s="4" t="s">
        <v>81</v>
      </c>
      <c r="D29" s="4">
        <v>60.2</v>
      </c>
      <c r="E29" s="4">
        <v>8.9</v>
      </c>
      <c r="F29" s="5">
        <v>637000</v>
      </c>
      <c r="G29" s="4" t="s">
        <v>9</v>
      </c>
      <c r="H29" s="5">
        <v>5533236.7999999998</v>
      </c>
      <c r="I29" s="4">
        <v>4.7999999999999972</v>
      </c>
      <c r="J29" s="4">
        <v>13.7</v>
      </c>
      <c r="K29" s="5">
        <v>6838832</v>
      </c>
    </row>
    <row r="30" spans="1:11" x14ac:dyDescent="0.25">
      <c r="A30" s="4" t="s">
        <v>82</v>
      </c>
      <c r="B30" s="4" t="s">
        <v>83</v>
      </c>
      <c r="C30" s="4" t="s">
        <v>12</v>
      </c>
      <c r="D30" s="4">
        <v>60</v>
      </c>
      <c r="E30" s="4">
        <v>9.4</v>
      </c>
      <c r="F30" s="5">
        <v>740000</v>
      </c>
      <c r="G30" s="4" t="s">
        <v>9</v>
      </c>
      <c r="H30" s="5">
        <v>6789056</v>
      </c>
      <c r="I30" s="4">
        <v>5</v>
      </c>
      <c r="J30" s="4">
        <v>14.4</v>
      </c>
      <c r="K30" s="5">
        <v>7944640</v>
      </c>
    </row>
    <row r="31" spans="1:11" x14ac:dyDescent="0.25">
      <c r="A31" s="4" t="s">
        <v>84</v>
      </c>
      <c r="B31" s="4" t="s">
        <v>85</v>
      </c>
      <c r="C31" s="4" t="s">
        <v>86</v>
      </c>
      <c r="D31" s="4">
        <v>59.8</v>
      </c>
      <c r="E31" s="4">
        <v>32.4</v>
      </c>
      <c r="F31" s="5">
        <v>11000000</v>
      </c>
      <c r="G31" s="4" t="s">
        <v>15</v>
      </c>
      <c r="H31" s="5">
        <v>347846400</v>
      </c>
      <c r="I31" s="4">
        <v>5.2000000000000028</v>
      </c>
      <c r="J31" s="4">
        <v>37.6</v>
      </c>
      <c r="K31" s="5">
        <v>403673600</v>
      </c>
    </row>
    <row r="32" spans="1:11" x14ac:dyDescent="0.25">
      <c r="A32" s="4" t="s">
        <v>87</v>
      </c>
      <c r="B32" s="4" t="s">
        <v>88</v>
      </c>
      <c r="C32" s="4" t="s">
        <v>89</v>
      </c>
      <c r="D32" s="4">
        <v>59.8</v>
      </c>
      <c r="E32" s="4">
        <v>33.9</v>
      </c>
      <c r="F32" s="5">
        <v>1480000</v>
      </c>
      <c r="G32" s="4" t="s">
        <v>15</v>
      </c>
      <c r="H32" s="5">
        <v>48967872</v>
      </c>
      <c r="I32" s="4">
        <v>5.2000000000000028</v>
      </c>
      <c r="J32" s="4">
        <v>39.1</v>
      </c>
      <c r="K32" s="5">
        <v>56479168</v>
      </c>
    </row>
    <row r="33" spans="1:11" x14ac:dyDescent="0.25">
      <c r="A33" s="4" t="s">
        <v>90</v>
      </c>
      <c r="B33" s="4" t="s">
        <v>91</v>
      </c>
      <c r="C33" s="4" t="s">
        <v>12</v>
      </c>
      <c r="D33" s="4">
        <v>59.7</v>
      </c>
      <c r="E33" s="4">
        <v>9.4</v>
      </c>
      <c r="F33" s="5">
        <v>985000</v>
      </c>
      <c r="G33" s="4" t="s">
        <v>9</v>
      </c>
      <c r="H33" s="5">
        <v>9036784</v>
      </c>
      <c r="I33" s="4">
        <v>5.2999999999999972</v>
      </c>
      <c r="J33" s="4">
        <v>14.7</v>
      </c>
      <c r="K33" s="5">
        <v>10574960</v>
      </c>
    </row>
    <row r="34" spans="1:11" x14ac:dyDescent="0.25">
      <c r="A34" s="4" t="s">
        <v>92</v>
      </c>
      <c r="B34" s="4" t="s">
        <v>93</v>
      </c>
      <c r="C34" s="4" t="s">
        <v>12</v>
      </c>
      <c r="D34" s="4">
        <v>59.2</v>
      </c>
      <c r="E34" s="4">
        <v>11</v>
      </c>
      <c r="F34" s="5">
        <v>895000</v>
      </c>
      <c r="G34" s="4" t="s">
        <v>9</v>
      </c>
      <c r="H34" s="5">
        <v>9608720</v>
      </c>
      <c r="I34" s="4">
        <v>5.7999999999999972</v>
      </c>
      <c r="J34" s="4">
        <v>16.8</v>
      </c>
      <c r="K34" s="5">
        <v>9608720</v>
      </c>
    </row>
    <row r="35" spans="1:11" x14ac:dyDescent="0.25">
      <c r="A35" s="4" t="s">
        <v>94</v>
      </c>
      <c r="B35" s="4" t="s">
        <v>95</v>
      </c>
      <c r="C35" s="4" t="s">
        <v>12</v>
      </c>
      <c r="D35" s="4">
        <v>59.2</v>
      </c>
      <c r="E35" s="4">
        <v>9.6999999999999993</v>
      </c>
      <c r="F35" s="5">
        <v>1200000</v>
      </c>
      <c r="G35" s="4" t="s">
        <v>9</v>
      </c>
      <c r="H35" s="5">
        <v>11360640</v>
      </c>
      <c r="I35" s="4">
        <v>5.7999999999999972</v>
      </c>
      <c r="J35" s="4">
        <v>15.5</v>
      </c>
      <c r="K35" s="5">
        <v>12883200</v>
      </c>
    </row>
    <row r="36" spans="1:11" x14ac:dyDescent="0.25">
      <c r="A36" s="4" t="s">
        <v>96</v>
      </c>
      <c r="B36" s="4" t="s">
        <v>97</v>
      </c>
      <c r="C36" s="4" t="s">
        <v>98</v>
      </c>
      <c r="D36" s="4">
        <v>59.1</v>
      </c>
      <c r="E36" s="4">
        <v>24.9</v>
      </c>
      <c r="F36" s="5">
        <v>933000</v>
      </c>
      <c r="G36" s="4" t="s">
        <v>46</v>
      </c>
      <c r="H36" s="5">
        <v>14569728</v>
      </c>
      <c r="I36" s="4">
        <v>5.8999999999999986</v>
      </c>
      <c r="J36" s="4">
        <v>30.8</v>
      </c>
      <c r="K36" s="5">
        <v>28046726.399999991</v>
      </c>
    </row>
    <row r="37" spans="1:11" x14ac:dyDescent="0.25">
      <c r="A37" s="4" t="s">
        <v>99</v>
      </c>
      <c r="B37" s="4" t="s">
        <v>100</v>
      </c>
      <c r="C37" s="4" t="s">
        <v>101</v>
      </c>
      <c r="D37" s="4">
        <v>59</v>
      </c>
      <c r="E37" s="4">
        <v>23.8</v>
      </c>
      <c r="F37" s="5">
        <v>5600000</v>
      </c>
      <c r="G37" s="4" t="s">
        <v>46</v>
      </c>
      <c r="H37" s="5">
        <v>55415093.759999998</v>
      </c>
      <c r="I37" s="4">
        <v>6</v>
      </c>
      <c r="J37" s="4">
        <v>29.8</v>
      </c>
      <c r="K37" s="5">
        <v>162874880</v>
      </c>
    </row>
    <row r="38" spans="1:11" x14ac:dyDescent="0.25">
      <c r="A38" s="4" t="s">
        <v>102</v>
      </c>
      <c r="B38" s="4" t="s">
        <v>103</v>
      </c>
      <c r="C38" s="4" t="s">
        <v>104</v>
      </c>
      <c r="D38" s="4">
        <v>58.1</v>
      </c>
      <c r="E38" s="4">
        <v>17.899999999999999</v>
      </c>
      <c r="F38" s="5">
        <v>10400000</v>
      </c>
      <c r="G38" s="4" t="s">
        <v>9</v>
      </c>
      <c r="H38" s="5">
        <v>38097876.960000001</v>
      </c>
      <c r="I38" s="4">
        <v>6.8999999999999986</v>
      </c>
      <c r="J38" s="4">
        <v>24.8</v>
      </c>
      <c r="K38" s="5">
        <v>55415093.759999998</v>
      </c>
    </row>
    <row r="39" spans="1:11" x14ac:dyDescent="0.25">
      <c r="A39" s="4" t="s">
        <v>105</v>
      </c>
      <c r="B39" s="4" t="s">
        <v>106</v>
      </c>
      <c r="C39" s="4" t="s">
        <v>107</v>
      </c>
      <c r="D39" s="4">
        <v>57.9</v>
      </c>
      <c r="E39" s="4">
        <v>27.5</v>
      </c>
      <c r="F39" s="5">
        <v>9300000</v>
      </c>
      <c r="G39" s="4" t="s">
        <v>15</v>
      </c>
      <c r="H39" s="5">
        <v>249612000</v>
      </c>
      <c r="I39" s="4">
        <v>7.1000000000000014</v>
      </c>
      <c r="J39" s="4">
        <v>34.6</v>
      </c>
      <c r="K39" s="5">
        <v>314057280</v>
      </c>
    </row>
    <row r="40" spans="1:11" x14ac:dyDescent="0.25">
      <c r="A40" s="4" t="s">
        <v>108</v>
      </c>
      <c r="B40" s="4" t="s">
        <v>109</v>
      </c>
      <c r="C40" s="4" t="s">
        <v>110</v>
      </c>
      <c r="D40" s="4">
        <v>57.3</v>
      </c>
      <c r="E40" s="4">
        <v>34.4</v>
      </c>
      <c r="F40" s="5">
        <v>7000000</v>
      </c>
      <c r="G40" s="4" t="s">
        <v>15</v>
      </c>
      <c r="H40" s="5">
        <v>235020800</v>
      </c>
      <c r="I40" s="4">
        <v>7.7000000000000028</v>
      </c>
      <c r="J40" s="4">
        <v>42.1</v>
      </c>
      <c r="K40" s="5">
        <v>287627200</v>
      </c>
    </row>
    <row r="41" spans="1:11" x14ac:dyDescent="0.25">
      <c r="A41" s="4" t="s">
        <v>111</v>
      </c>
      <c r="B41" s="4" t="s">
        <v>112</v>
      </c>
      <c r="C41" s="4" t="s">
        <v>113</v>
      </c>
      <c r="D41" s="4">
        <v>54.8</v>
      </c>
      <c r="E41" s="4">
        <v>29.4</v>
      </c>
      <c r="F41" s="5">
        <v>18200000</v>
      </c>
      <c r="G41" s="4" t="s">
        <v>15</v>
      </c>
      <c r="H41" s="5">
        <v>522238080</v>
      </c>
      <c r="I41" s="4">
        <v>10.199999999999999</v>
      </c>
      <c r="J41" s="4">
        <v>39.6</v>
      </c>
      <c r="K41" s="5">
        <v>703422720</v>
      </c>
    </row>
    <row r="42" spans="1:11" x14ac:dyDescent="0.25">
      <c r="A42" s="4" t="s">
        <v>114</v>
      </c>
      <c r="B42" s="4" t="s">
        <v>115</v>
      </c>
      <c r="C42" s="4" t="s">
        <v>116</v>
      </c>
      <c r="D42" s="4">
        <v>54.4</v>
      </c>
      <c r="E42" s="4">
        <v>4.8</v>
      </c>
      <c r="F42" s="5">
        <v>10000000</v>
      </c>
      <c r="G42" s="4" t="s">
        <v>9</v>
      </c>
      <c r="H42" s="5">
        <v>16624528.128</v>
      </c>
      <c r="I42" s="4">
        <v>10.6</v>
      </c>
      <c r="J42" s="4">
        <v>15.4</v>
      </c>
      <c r="K42" s="5">
        <v>38097876.960000001</v>
      </c>
    </row>
    <row r="43" spans="1:11" x14ac:dyDescent="0.25">
      <c r="A43" s="4" t="s">
        <v>117</v>
      </c>
      <c r="B43" s="4" t="s">
        <v>118</v>
      </c>
      <c r="C43" s="4" t="s">
        <v>119</v>
      </c>
      <c r="D43" s="4">
        <v>54</v>
      </c>
      <c r="E43" s="4">
        <v>6.9</v>
      </c>
      <c r="F43" s="5">
        <v>8600000</v>
      </c>
      <c r="G43" s="4" t="s">
        <v>9</v>
      </c>
      <c r="H43" s="5">
        <v>23897759.184</v>
      </c>
      <c r="I43" s="4">
        <v>11</v>
      </c>
      <c r="J43" s="4">
        <v>17.899999999999999</v>
      </c>
      <c r="K43" s="5">
        <v>38097876.960000001</v>
      </c>
    </row>
    <row r="44" spans="1:11" x14ac:dyDescent="0.25">
      <c r="A44" s="4" t="s">
        <v>120</v>
      </c>
      <c r="B44" s="4" t="s">
        <v>121</v>
      </c>
      <c r="C44" s="4" t="s">
        <v>122</v>
      </c>
      <c r="D44" s="4">
        <v>53.9</v>
      </c>
      <c r="E44" s="4">
        <v>28.9</v>
      </c>
      <c r="F44" s="5">
        <v>10200000</v>
      </c>
      <c r="G44" s="4" t="s">
        <v>15</v>
      </c>
      <c r="H44" s="5">
        <v>287705280</v>
      </c>
      <c r="I44" s="4">
        <v>11.1</v>
      </c>
      <c r="J44" s="4">
        <v>40</v>
      </c>
      <c r="K44" s="5">
        <v>398208000</v>
      </c>
    </row>
    <row r="45" spans="1:11" x14ac:dyDescent="0.25">
      <c r="A45" s="4" t="s">
        <v>123</v>
      </c>
      <c r="B45" s="4" t="s">
        <v>124</v>
      </c>
      <c r="C45" s="4" t="s">
        <v>125</v>
      </c>
      <c r="D45" s="4">
        <v>51.7</v>
      </c>
      <c r="E45" s="4">
        <v>5.7</v>
      </c>
      <c r="F45" s="5">
        <v>6700000</v>
      </c>
      <c r="G45" s="4" t="s">
        <v>9</v>
      </c>
      <c r="H45" s="5">
        <v>19741627.151999999</v>
      </c>
      <c r="I45" s="4">
        <v>13.3</v>
      </c>
      <c r="J45" s="4">
        <v>19</v>
      </c>
      <c r="K45" s="5">
        <v>38097876.960000001</v>
      </c>
    </row>
    <row r="46" spans="1:11" x14ac:dyDescent="0.25">
      <c r="A46" s="4" t="s">
        <v>126</v>
      </c>
      <c r="B46" s="4" t="s">
        <v>127</v>
      </c>
      <c r="C46" s="4" t="s">
        <v>128</v>
      </c>
      <c r="D46" s="4">
        <v>49</v>
      </c>
      <c r="E46" s="4">
        <v>10.6</v>
      </c>
      <c r="F46" s="5">
        <v>6300000</v>
      </c>
      <c r="G46" s="4" t="s">
        <v>9</v>
      </c>
      <c r="H46" s="5">
        <v>36712499.615999997</v>
      </c>
      <c r="I46" s="4">
        <v>16</v>
      </c>
      <c r="J46" s="4">
        <v>26.6</v>
      </c>
      <c r="K46" s="5">
        <v>163558080</v>
      </c>
    </row>
    <row r="47" spans="1:11" x14ac:dyDescent="0.25">
      <c r="A47" s="4" t="s">
        <v>129</v>
      </c>
      <c r="B47" s="4" t="s">
        <v>130</v>
      </c>
      <c r="C47" s="4" t="s">
        <v>131</v>
      </c>
      <c r="D47" s="4">
        <v>48.9</v>
      </c>
      <c r="E47" s="4">
        <v>10.6</v>
      </c>
      <c r="F47" s="5">
        <v>6700000</v>
      </c>
      <c r="G47" s="4" t="s">
        <v>9</v>
      </c>
      <c r="H47" s="5">
        <v>36712499.615999997</v>
      </c>
      <c r="I47" s="4">
        <v>16.100000000000001</v>
      </c>
      <c r="J47" s="4">
        <v>26.7</v>
      </c>
      <c r="K47" s="5">
        <v>174596640</v>
      </c>
    </row>
    <row r="48" spans="1:11" x14ac:dyDescent="0.25">
      <c r="A48" s="4" t="s">
        <v>132</v>
      </c>
      <c r="B48" s="4" t="s">
        <v>133</v>
      </c>
      <c r="C48" s="4" t="s">
        <v>134</v>
      </c>
      <c r="D48" s="4">
        <v>48.5</v>
      </c>
      <c r="E48" s="4">
        <v>21.9</v>
      </c>
      <c r="F48" s="5">
        <v>9100000</v>
      </c>
      <c r="G48" s="4" t="s">
        <v>46</v>
      </c>
      <c r="H48" s="5">
        <v>55415093.759999998</v>
      </c>
      <c r="I48" s="4">
        <v>16.5</v>
      </c>
      <c r="J48" s="4">
        <v>38.4</v>
      </c>
      <c r="K48" s="5">
        <v>341053440</v>
      </c>
    </row>
    <row r="49" spans="1:11" x14ac:dyDescent="0.25">
      <c r="A49" s="4" t="s">
        <v>135</v>
      </c>
      <c r="B49" s="4" t="s">
        <v>136</v>
      </c>
      <c r="C49" s="4" t="s">
        <v>137</v>
      </c>
      <c r="D49" s="4">
        <v>48.1</v>
      </c>
      <c r="E49" s="4">
        <v>19.5</v>
      </c>
      <c r="F49" s="5">
        <v>8500000</v>
      </c>
      <c r="G49" s="4" t="s">
        <v>9</v>
      </c>
      <c r="H49" s="5">
        <v>38097876.960000001</v>
      </c>
      <c r="I49" s="4">
        <v>16.899999999999999</v>
      </c>
      <c r="J49" s="4">
        <v>36.4</v>
      </c>
      <c r="K49" s="5">
        <v>301974400</v>
      </c>
    </row>
    <row r="50" spans="1:11" x14ac:dyDescent="0.25">
      <c r="A50" s="4" t="s">
        <v>138</v>
      </c>
      <c r="B50" s="4" t="s">
        <v>139</v>
      </c>
      <c r="C50" s="4" t="s">
        <v>140</v>
      </c>
      <c r="D50" s="4">
        <v>46.8</v>
      </c>
      <c r="E50" s="4">
        <v>17.899999999999999</v>
      </c>
      <c r="F50" s="5">
        <v>7500000</v>
      </c>
      <c r="G50" s="4" t="s">
        <v>9</v>
      </c>
      <c r="H50" s="5">
        <v>38097876.960000001</v>
      </c>
      <c r="I50" s="4">
        <v>18.2</v>
      </c>
      <c r="J50" s="4">
        <v>36.1</v>
      </c>
      <c r="K50" s="5">
        <v>264252000</v>
      </c>
    </row>
    <row r="51" spans="1:11" x14ac:dyDescent="0.25">
      <c r="A51" s="4" t="s">
        <v>141</v>
      </c>
      <c r="B51" s="4" t="s">
        <v>142</v>
      </c>
      <c r="C51" s="4" t="s">
        <v>143</v>
      </c>
      <c r="D51" s="4">
        <v>46.3</v>
      </c>
      <c r="E51" s="4">
        <v>20.6</v>
      </c>
      <c r="F51" s="5">
        <v>6100000</v>
      </c>
      <c r="G51" s="4" t="s">
        <v>46</v>
      </c>
      <c r="H51" s="5">
        <v>55415093.759999998</v>
      </c>
      <c r="I51" s="4">
        <v>18.7</v>
      </c>
      <c r="J51" s="4">
        <v>39.299999999999997</v>
      </c>
      <c r="K51" s="5">
        <v>233976480</v>
      </c>
    </row>
    <row r="52" spans="1:11" x14ac:dyDescent="0.25">
      <c r="A52" s="4" t="s">
        <v>144</v>
      </c>
      <c r="B52" s="4" t="s">
        <v>145</v>
      </c>
      <c r="C52" s="4" t="s">
        <v>146</v>
      </c>
      <c r="D52" s="4">
        <v>43.4</v>
      </c>
      <c r="E52" s="4">
        <v>15</v>
      </c>
      <c r="F52" s="5">
        <v>6000000</v>
      </c>
      <c r="G52" s="4" t="s">
        <v>9</v>
      </c>
      <c r="H52" s="5">
        <v>38097876.960000001</v>
      </c>
      <c r="I52" s="4">
        <v>21.6</v>
      </c>
      <c r="J52" s="4">
        <v>36.6</v>
      </c>
      <c r="K52" s="5">
        <v>214329600</v>
      </c>
    </row>
    <row r="53" spans="1:11" x14ac:dyDescent="0.25">
      <c r="A53" s="4" t="s">
        <v>147</v>
      </c>
      <c r="B53" s="4" t="s">
        <v>148</v>
      </c>
      <c r="C53" s="4" t="s">
        <v>149</v>
      </c>
      <c r="D53" s="4">
        <v>40.9</v>
      </c>
      <c r="E53" s="4">
        <v>15.6</v>
      </c>
      <c r="F53" s="5">
        <v>5600000</v>
      </c>
      <c r="G53" s="4" t="s">
        <v>9</v>
      </c>
      <c r="H53" s="5">
        <v>38097876.960000001</v>
      </c>
      <c r="I53" s="4">
        <v>24.1</v>
      </c>
      <c r="J53" s="4">
        <v>39.700000000000003</v>
      </c>
      <c r="K53" s="5">
        <v>216984320</v>
      </c>
    </row>
    <row r="54" spans="1:11" x14ac:dyDescent="0.25">
      <c r="A54" s="4" t="s">
        <v>150</v>
      </c>
      <c r="B54" s="4" t="s">
        <v>151</v>
      </c>
      <c r="C54" s="4" t="s">
        <v>152</v>
      </c>
      <c r="D54" s="4">
        <v>37.5</v>
      </c>
      <c r="E54" s="4">
        <v>0.6</v>
      </c>
      <c r="F54" s="5">
        <v>6738000</v>
      </c>
      <c r="G54" s="4" t="s">
        <v>153</v>
      </c>
      <c r="H54" s="5">
        <v>0</v>
      </c>
      <c r="I54" s="4">
        <v>27.5</v>
      </c>
      <c r="J54" s="4">
        <v>28.1</v>
      </c>
      <c r="K54" s="5">
        <v>184793692.80000001</v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9" sqref="B9"/>
    </sheetView>
  </sheetViews>
  <sheetFormatPr baseColWidth="10" defaultColWidth="0" defaultRowHeight="15" x14ac:dyDescent="0.25"/>
  <cols>
    <col min="1" max="1" width="33.42578125" bestFit="1" customWidth="1"/>
    <col min="2" max="2" width="55.5703125" bestFit="1" customWidth="1"/>
    <col min="3" max="3" width="13" bestFit="1" customWidth="1"/>
    <col min="4" max="4" width="9.42578125" bestFit="1" customWidth="1"/>
    <col min="5" max="16384" width="11.42578125" hidden="1"/>
  </cols>
  <sheetData>
    <row r="1" spans="1:4" x14ac:dyDescent="0.25">
      <c r="A1" s="4" t="s">
        <v>159</v>
      </c>
      <c r="B1" s="4" t="s">
        <v>2</v>
      </c>
      <c r="C1" s="4" t="s">
        <v>160</v>
      </c>
      <c r="D1" s="4" t="s">
        <v>161</v>
      </c>
    </row>
    <row r="2" spans="1:4" x14ac:dyDescent="0.25">
      <c r="A2" s="4" t="s">
        <v>112</v>
      </c>
      <c r="B2" s="4" t="s">
        <v>113</v>
      </c>
      <c r="C2" s="5">
        <v>16800000</v>
      </c>
      <c r="D2" s="7">
        <f>C2/48</f>
        <v>350000</v>
      </c>
    </row>
    <row r="3" spans="1:4" x14ac:dyDescent="0.25">
      <c r="A3" s="4" t="s">
        <v>85</v>
      </c>
      <c r="B3" s="4" t="s">
        <v>86</v>
      </c>
      <c r="C3" s="5">
        <v>16800000</v>
      </c>
      <c r="D3" s="7">
        <f t="shared" ref="D3:D23" si="0">C3/48</f>
        <v>350000</v>
      </c>
    </row>
    <row r="4" spans="1:4" x14ac:dyDescent="0.25">
      <c r="A4" s="4" t="s">
        <v>65</v>
      </c>
      <c r="B4" s="4" t="s">
        <v>66</v>
      </c>
      <c r="C4" s="5">
        <v>16800000</v>
      </c>
      <c r="D4" s="7">
        <f t="shared" si="0"/>
        <v>350000</v>
      </c>
    </row>
    <row r="5" spans="1:4" x14ac:dyDescent="0.25">
      <c r="A5" s="4" t="s">
        <v>121</v>
      </c>
      <c r="B5" s="4" t="s">
        <v>122</v>
      </c>
      <c r="C5" s="5">
        <v>16800000</v>
      </c>
      <c r="D5" s="7">
        <f t="shared" si="0"/>
        <v>350000</v>
      </c>
    </row>
    <row r="6" spans="1:4" x14ac:dyDescent="0.25">
      <c r="A6" s="4" t="s">
        <v>106</v>
      </c>
      <c r="B6" s="4" t="s">
        <v>107</v>
      </c>
      <c r="C6" s="5">
        <v>16800000</v>
      </c>
      <c r="D6" s="7">
        <f t="shared" si="0"/>
        <v>350000</v>
      </c>
    </row>
    <row r="7" spans="1:4" x14ac:dyDescent="0.25">
      <c r="A7" s="4" t="s">
        <v>109</v>
      </c>
      <c r="B7" s="4" t="s">
        <v>110</v>
      </c>
      <c r="C7" s="5">
        <v>16800000</v>
      </c>
      <c r="D7" s="7">
        <f t="shared" si="0"/>
        <v>350000</v>
      </c>
    </row>
    <row r="8" spans="1:4" x14ac:dyDescent="0.25">
      <c r="A8" s="4" t="s">
        <v>17</v>
      </c>
      <c r="B8" s="4" t="s">
        <v>18</v>
      </c>
      <c r="C8" s="5">
        <v>14400000</v>
      </c>
      <c r="D8" s="7">
        <f t="shared" si="0"/>
        <v>300000</v>
      </c>
    </row>
    <row r="9" spans="1:4" x14ac:dyDescent="0.25">
      <c r="A9" s="4" t="s">
        <v>100</v>
      </c>
      <c r="B9" s="8" t="s">
        <v>101</v>
      </c>
      <c r="C9" s="5">
        <v>14400000</v>
      </c>
      <c r="D9" s="7">
        <f t="shared" si="0"/>
        <v>300000</v>
      </c>
    </row>
    <row r="10" spans="1:4" x14ac:dyDescent="0.25">
      <c r="A10" s="4" t="s">
        <v>133</v>
      </c>
      <c r="B10" s="4" t="s">
        <v>134</v>
      </c>
      <c r="C10" s="5">
        <v>16800000</v>
      </c>
      <c r="D10" s="7">
        <f t="shared" si="0"/>
        <v>350000</v>
      </c>
    </row>
    <row r="11" spans="1:4" x14ac:dyDescent="0.25">
      <c r="A11" s="4" t="s">
        <v>142</v>
      </c>
      <c r="B11" s="4" t="s">
        <v>143</v>
      </c>
      <c r="C11" s="5">
        <v>14400000</v>
      </c>
      <c r="D11" s="7">
        <f t="shared" si="0"/>
        <v>300000</v>
      </c>
    </row>
    <row r="12" spans="1:4" x14ac:dyDescent="0.25">
      <c r="A12" s="4" t="s">
        <v>100</v>
      </c>
      <c r="B12" s="4" t="s">
        <v>101</v>
      </c>
      <c r="C12" s="5">
        <v>14400000</v>
      </c>
      <c r="D12" s="7">
        <f t="shared" si="0"/>
        <v>300000</v>
      </c>
    </row>
    <row r="13" spans="1:4" x14ac:dyDescent="0.25">
      <c r="A13" s="4" t="s">
        <v>103</v>
      </c>
      <c r="B13" s="4" t="s">
        <v>104</v>
      </c>
      <c r="C13" s="5">
        <v>16800000</v>
      </c>
      <c r="D13" s="7">
        <f t="shared" si="0"/>
        <v>350000</v>
      </c>
    </row>
    <row r="14" spans="1:4" x14ac:dyDescent="0.25">
      <c r="A14" s="4" t="s">
        <v>136</v>
      </c>
      <c r="B14" s="4" t="s">
        <v>137</v>
      </c>
      <c r="C14" s="5">
        <v>16800000</v>
      </c>
      <c r="D14" s="7">
        <f t="shared" si="0"/>
        <v>350000</v>
      </c>
    </row>
    <row r="15" spans="1:4" x14ac:dyDescent="0.25">
      <c r="A15" s="4" t="s">
        <v>145</v>
      </c>
      <c r="B15" s="4" t="s">
        <v>146</v>
      </c>
      <c r="C15" s="5">
        <v>14400000</v>
      </c>
      <c r="D15" s="7">
        <f t="shared" si="0"/>
        <v>300000</v>
      </c>
    </row>
    <row r="16" spans="1:4" x14ac:dyDescent="0.25">
      <c r="A16" s="4" t="s">
        <v>139</v>
      </c>
      <c r="B16" s="4" t="s">
        <v>140</v>
      </c>
      <c r="C16" s="5">
        <v>14400000</v>
      </c>
      <c r="D16" s="7">
        <f t="shared" si="0"/>
        <v>300000</v>
      </c>
    </row>
    <row r="17" spans="1:4" x14ac:dyDescent="0.25">
      <c r="A17" s="4" t="s">
        <v>148</v>
      </c>
      <c r="B17" s="4" t="s">
        <v>149</v>
      </c>
      <c r="C17" s="5">
        <v>14400000</v>
      </c>
      <c r="D17" s="7">
        <f t="shared" si="0"/>
        <v>300000</v>
      </c>
    </row>
    <row r="18" spans="1:4" x14ac:dyDescent="0.25">
      <c r="A18" s="4" t="s">
        <v>127</v>
      </c>
      <c r="B18" s="4" t="s">
        <v>128</v>
      </c>
      <c r="C18" s="5">
        <v>14400000</v>
      </c>
      <c r="D18" s="7">
        <f t="shared" si="0"/>
        <v>300000</v>
      </c>
    </row>
    <row r="19" spans="1:4" x14ac:dyDescent="0.25">
      <c r="A19" s="4" t="s">
        <v>130</v>
      </c>
      <c r="B19" s="4" t="s">
        <v>131</v>
      </c>
      <c r="C19" s="5">
        <v>14400000</v>
      </c>
      <c r="D19" s="7">
        <f t="shared" si="0"/>
        <v>300000</v>
      </c>
    </row>
    <row r="20" spans="1:4" x14ac:dyDescent="0.25">
      <c r="A20" s="4" t="s">
        <v>39</v>
      </c>
      <c r="B20" s="4" t="s">
        <v>40</v>
      </c>
      <c r="C20" s="5">
        <v>16800000</v>
      </c>
      <c r="D20" s="7">
        <f t="shared" si="0"/>
        <v>350000</v>
      </c>
    </row>
    <row r="21" spans="1:4" x14ac:dyDescent="0.25">
      <c r="A21" s="4" t="s">
        <v>124</v>
      </c>
      <c r="B21" s="4" t="s">
        <v>125</v>
      </c>
      <c r="C21" s="5">
        <v>16800000</v>
      </c>
      <c r="D21" s="7">
        <f t="shared" si="0"/>
        <v>350000</v>
      </c>
    </row>
    <row r="22" spans="1:4" x14ac:dyDescent="0.25">
      <c r="A22" s="4" t="s">
        <v>115</v>
      </c>
      <c r="B22" s="4" t="s">
        <v>116</v>
      </c>
      <c r="C22" s="5">
        <v>16800000</v>
      </c>
      <c r="D22" s="7">
        <f t="shared" si="0"/>
        <v>350000</v>
      </c>
    </row>
    <row r="23" spans="1:4" x14ac:dyDescent="0.25">
      <c r="A23" s="4" t="s">
        <v>151</v>
      </c>
      <c r="B23" s="4" t="s">
        <v>152</v>
      </c>
      <c r="C23" s="5">
        <v>16800000</v>
      </c>
      <c r="D23" s="7">
        <f t="shared" si="0"/>
        <v>350000</v>
      </c>
    </row>
    <row r="24" spans="1:4" x14ac:dyDescent="0.25">
      <c r="C24" s="7">
        <f>SUM(C2:C23)</f>
        <v>348000000</v>
      </c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Indemnización</vt:lpstr>
      <vt:lpstr>Vehículo Gerentes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2025-09-05T15:09:04Z</dcterms:created>
  <dcterms:modified xsi:type="dcterms:W3CDTF">2025-09-05T15:18:27Z</dcterms:modified>
</cp:coreProperties>
</file>