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9" i="1" l="1"/>
  <c r="J546" i="1"/>
  <c r="F546" i="1"/>
  <c r="D546" i="1"/>
  <c r="J545" i="1"/>
  <c r="F545" i="1"/>
  <c r="D545" i="1"/>
  <c r="J544" i="1"/>
  <c r="F544" i="1"/>
  <c r="D544" i="1"/>
  <c r="J543" i="1"/>
  <c r="F543" i="1"/>
  <c r="D543" i="1"/>
  <c r="J542" i="1"/>
  <c r="F542" i="1"/>
  <c r="D542" i="1"/>
  <c r="J541" i="1"/>
  <c r="F541" i="1"/>
  <c r="D541" i="1"/>
  <c r="J540" i="1"/>
  <c r="F540" i="1"/>
  <c r="D540" i="1"/>
  <c r="J539" i="1"/>
  <c r="F539" i="1"/>
  <c r="D539" i="1"/>
  <c r="J538" i="1"/>
  <c r="F538" i="1"/>
  <c r="D538" i="1"/>
  <c r="J537" i="1"/>
  <c r="F537" i="1"/>
  <c r="D537" i="1"/>
  <c r="J536" i="1"/>
  <c r="F536" i="1"/>
  <c r="D536" i="1"/>
  <c r="J535" i="1"/>
  <c r="F535" i="1"/>
  <c r="D535" i="1"/>
  <c r="J534" i="1"/>
  <c r="F534" i="1"/>
  <c r="D534" i="1"/>
  <c r="J533" i="1"/>
  <c r="F533" i="1"/>
  <c r="D533" i="1"/>
  <c r="J532" i="1"/>
  <c r="F532" i="1"/>
  <c r="D532" i="1"/>
  <c r="J531" i="1"/>
  <c r="F531" i="1"/>
  <c r="D531" i="1"/>
  <c r="J530" i="1"/>
  <c r="F530" i="1"/>
  <c r="D530" i="1"/>
  <c r="J529" i="1"/>
  <c r="F529" i="1"/>
  <c r="D529" i="1"/>
  <c r="J528" i="1"/>
  <c r="F528" i="1"/>
  <c r="D528" i="1"/>
  <c r="J527" i="1"/>
  <c r="F527" i="1"/>
  <c r="D527" i="1"/>
  <c r="J526" i="1"/>
  <c r="F526" i="1"/>
  <c r="D526" i="1"/>
  <c r="J525" i="1"/>
  <c r="F525" i="1"/>
  <c r="D525" i="1"/>
  <c r="J524" i="1"/>
  <c r="F524" i="1"/>
  <c r="D524" i="1"/>
  <c r="J523" i="1"/>
  <c r="F523" i="1"/>
  <c r="D523" i="1"/>
  <c r="J522" i="1"/>
  <c r="F522" i="1"/>
  <c r="D522" i="1"/>
  <c r="J521" i="1"/>
  <c r="F521" i="1"/>
  <c r="D521" i="1"/>
  <c r="J520" i="1"/>
  <c r="F520" i="1"/>
  <c r="D520" i="1"/>
  <c r="J519" i="1"/>
  <c r="F519" i="1"/>
  <c r="D519" i="1"/>
  <c r="J518" i="1"/>
  <c r="F518" i="1"/>
  <c r="D518" i="1"/>
  <c r="J517" i="1"/>
  <c r="F517" i="1"/>
  <c r="D517" i="1"/>
  <c r="J516" i="1"/>
  <c r="F516" i="1"/>
  <c r="D516" i="1"/>
  <c r="J515" i="1"/>
  <c r="F515" i="1"/>
  <c r="D515" i="1"/>
  <c r="J514" i="1"/>
  <c r="F514" i="1"/>
  <c r="D514" i="1"/>
  <c r="J513" i="1"/>
  <c r="F513" i="1"/>
  <c r="D513" i="1"/>
  <c r="J512" i="1"/>
  <c r="F512" i="1"/>
  <c r="D512" i="1"/>
  <c r="J511" i="1"/>
  <c r="F511" i="1"/>
  <c r="D511" i="1"/>
  <c r="J510" i="1"/>
  <c r="F510" i="1"/>
  <c r="D510" i="1"/>
  <c r="J509" i="1"/>
  <c r="F509" i="1"/>
  <c r="D509" i="1"/>
  <c r="J508" i="1"/>
  <c r="F508" i="1"/>
  <c r="D508" i="1"/>
  <c r="J507" i="1"/>
  <c r="F507" i="1"/>
  <c r="D507" i="1"/>
  <c r="J506" i="1"/>
  <c r="F506" i="1"/>
  <c r="D506" i="1"/>
  <c r="J505" i="1"/>
  <c r="F505" i="1"/>
  <c r="D505" i="1"/>
  <c r="J504" i="1"/>
  <c r="F504" i="1"/>
  <c r="D504" i="1"/>
  <c r="J503" i="1"/>
  <c r="F503" i="1"/>
  <c r="D503" i="1"/>
  <c r="J502" i="1"/>
  <c r="F502" i="1"/>
  <c r="D502" i="1"/>
  <c r="J501" i="1"/>
  <c r="F501" i="1"/>
  <c r="D501" i="1"/>
  <c r="J500" i="1"/>
  <c r="F500" i="1"/>
  <c r="D500" i="1"/>
  <c r="J499" i="1"/>
  <c r="F499" i="1"/>
  <c r="D499" i="1"/>
  <c r="J498" i="1"/>
  <c r="F498" i="1"/>
  <c r="D498" i="1"/>
  <c r="J497" i="1"/>
  <c r="F497" i="1"/>
  <c r="D497" i="1"/>
  <c r="J496" i="1"/>
  <c r="F496" i="1"/>
  <c r="D496" i="1"/>
  <c r="J495" i="1"/>
  <c r="F495" i="1"/>
  <c r="D495" i="1"/>
  <c r="J494" i="1"/>
  <c r="F494" i="1"/>
  <c r="D494" i="1"/>
  <c r="J493" i="1"/>
  <c r="F493" i="1"/>
  <c r="D493" i="1"/>
  <c r="J492" i="1"/>
  <c r="F492" i="1"/>
  <c r="D492" i="1"/>
  <c r="J491" i="1"/>
  <c r="F491" i="1"/>
  <c r="D491" i="1"/>
  <c r="J490" i="1"/>
  <c r="F490" i="1"/>
  <c r="D490" i="1"/>
  <c r="J489" i="1"/>
  <c r="F489" i="1"/>
  <c r="D489" i="1"/>
  <c r="J488" i="1"/>
  <c r="F488" i="1"/>
  <c r="D488" i="1"/>
  <c r="J487" i="1"/>
  <c r="F487" i="1"/>
  <c r="D487" i="1"/>
  <c r="J486" i="1"/>
  <c r="F486" i="1"/>
  <c r="D486" i="1"/>
  <c r="J485" i="1"/>
  <c r="F485" i="1"/>
  <c r="D485" i="1"/>
  <c r="J484" i="1"/>
  <c r="F484" i="1"/>
  <c r="D484" i="1"/>
  <c r="J483" i="1"/>
  <c r="F483" i="1"/>
  <c r="D483" i="1"/>
  <c r="J482" i="1"/>
  <c r="F482" i="1"/>
  <c r="D482" i="1"/>
  <c r="J481" i="1"/>
  <c r="F481" i="1"/>
  <c r="D481" i="1"/>
  <c r="J480" i="1"/>
  <c r="F480" i="1"/>
  <c r="D480" i="1"/>
  <c r="J479" i="1"/>
  <c r="F479" i="1"/>
  <c r="D479" i="1"/>
  <c r="J478" i="1"/>
  <c r="F478" i="1"/>
  <c r="D478" i="1"/>
  <c r="J477" i="1"/>
  <c r="F477" i="1"/>
  <c r="D477" i="1"/>
  <c r="J476" i="1"/>
  <c r="F476" i="1"/>
  <c r="D476" i="1"/>
  <c r="J475" i="1"/>
  <c r="F475" i="1"/>
  <c r="D475" i="1"/>
  <c r="J474" i="1"/>
  <c r="F474" i="1"/>
  <c r="D474" i="1"/>
  <c r="J473" i="1"/>
  <c r="F473" i="1"/>
  <c r="D473" i="1"/>
  <c r="J472" i="1"/>
  <c r="F472" i="1"/>
  <c r="D472" i="1"/>
  <c r="J471" i="1"/>
  <c r="F471" i="1"/>
  <c r="D471" i="1"/>
  <c r="J470" i="1"/>
  <c r="F470" i="1"/>
  <c r="D470" i="1"/>
  <c r="J469" i="1"/>
  <c r="F469" i="1"/>
  <c r="D469" i="1"/>
  <c r="J468" i="1"/>
  <c r="F468" i="1"/>
  <c r="D468" i="1"/>
  <c r="J467" i="1"/>
  <c r="F467" i="1"/>
  <c r="D467" i="1"/>
  <c r="J466" i="1"/>
  <c r="F466" i="1"/>
  <c r="D466" i="1"/>
  <c r="J465" i="1"/>
  <c r="F465" i="1"/>
  <c r="D465" i="1"/>
  <c r="J464" i="1"/>
  <c r="F464" i="1"/>
  <c r="D464" i="1"/>
  <c r="J463" i="1"/>
  <c r="F463" i="1"/>
  <c r="D463" i="1"/>
  <c r="J462" i="1"/>
  <c r="F462" i="1"/>
  <c r="D462" i="1"/>
  <c r="J461" i="1"/>
  <c r="F461" i="1"/>
  <c r="D461" i="1"/>
  <c r="J460" i="1"/>
  <c r="F460" i="1"/>
  <c r="D460" i="1"/>
  <c r="J459" i="1"/>
  <c r="F459" i="1"/>
  <c r="D459" i="1"/>
  <c r="J458" i="1"/>
  <c r="F458" i="1"/>
  <c r="D458" i="1"/>
  <c r="J457" i="1"/>
  <c r="F457" i="1"/>
  <c r="D457" i="1"/>
  <c r="J456" i="1"/>
  <c r="F456" i="1"/>
  <c r="D456" i="1"/>
  <c r="J455" i="1"/>
  <c r="F455" i="1"/>
  <c r="D455" i="1"/>
  <c r="J454" i="1"/>
  <c r="F454" i="1"/>
  <c r="D454" i="1"/>
  <c r="J453" i="1"/>
  <c r="F453" i="1"/>
  <c r="D453" i="1"/>
  <c r="J452" i="1"/>
  <c r="F452" i="1"/>
  <c r="D452" i="1"/>
  <c r="J451" i="1"/>
  <c r="F451" i="1"/>
  <c r="D451" i="1"/>
  <c r="J450" i="1"/>
  <c r="F450" i="1"/>
  <c r="D450" i="1"/>
  <c r="J449" i="1"/>
  <c r="F449" i="1"/>
  <c r="D449" i="1"/>
  <c r="J448" i="1"/>
  <c r="F448" i="1"/>
  <c r="D448" i="1"/>
  <c r="J447" i="1"/>
  <c r="F447" i="1"/>
  <c r="D447" i="1"/>
  <c r="J446" i="1"/>
  <c r="F446" i="1"/>
  <c r="D446" i="1"/>
  <c r="J445" i="1"/>
  <c r="F445" i="1"/>
  <c r="D445" i="1"/>
  <c r="J444" i="1"/>
  <c r="F444" i="1"/>
  <c r="D444" i="1"/>
  <c r="J443" i="1"/>
  <c r="F443" i="1"/>
  <c r="D443" i="1"/>
  <c r="J442" i="1"/>
  <c r="F442" i="1"/>
  <c r="D442" i="1"/>
  <c r="J441" i="1"/>
  <c r="F441" i="1"/>
  <c r="D441" i="1"/>
  <c r="J440" i="1"/>
  <c r="F440" i="1"/>
  <c r="D440" i="1"/>
  <c r="J439" i="1"/>
  <c r="F439" i="1"/>
  <c r="D439" i="1"/>
  <c r="J438" i="1"/>
  <c r="F438" i="1"/>
  <c r="D438" i="1"/>
  <c r="J437" i="1"/>
  <c r="F437" i="1"/>
  <c r="D437" i="1"/>
  <c r="J436" i="1"/>
  <c r="F436" i="1"/>
  <c r="D436" i="1"/>
  <c r="J435" i="1"/>
  <c r="F435" i="1"/>
  <c r="D435" i="1"/>
  <c r="J434" i="1"/>
  <c r="F434" i="1"/>
  <c r="D434" i="1"/>
  <c r="J433" i="1"/>
  <c r="F433" i="1"/>
  <c r="D433" i="1"/>
  <c r="J432" i="1"/>
  <c r="F432" i="1"/>
  <c r="D432" i="1"/>
  <c r="J431" i="1"/>
  <c r="F431" i="1"/>
  <c r="D431" i="1"/>
  <c r="J430" i="1"/>
  <c r="F430" i="1"/>
  <c r="D430" i="1"/>
  <c r="J429" i="1"/>
  <c r="F429" i="1"/>
  <c r="D429" i="1"/>
  <c r="J428" i="1"/>
  <c r="F428" i="1"/>
  <c r="D428" i="1"/>
  <c r="J427" i="1"/>
  <c r="F427" i="1"/>
  <c r="D427" i="1"/>
  <c r="J426" i="1"/>
  <c r="F426" i="1"/>
  <c r="D426" i="1"/>
  <c r="J425" i="1"/>
  <c r="F425" i="1"/>
  <c r="D425" i="1"/>
  <c r="J424" i="1"/>
  <c r="F424" i="1"/>
  <c r="D424" i="1"/>
  <c r="J423" i="1"/>
  <c r="F423" i="1"/>
  <c r="D423" i="1"/>
  <c r="J422" i="1"/>
  <c r="F422" i="1"/>
  <c r="D422" i="1"/>
  <c r="J421" i="1"/>
  <c r="F421" i="1"/>
  <c r="D421" i="1"/>
  <c r="J420" i="1"/>
  <c r="F420" i="1"/>
  <c r="D420" i="1"/>
  <c r="J419" i="1"/>
  <c r="F419" i="1"/>
  <c r="D419" i="1"/>
  <c r="J418" i="1"/>
  <c r="F418" i="1"/>
  <c r="D418" i="1"/>
  <c r="J417" i="1"/>
  <c r="F417" i="1"/>
  <c r="D417" i="1"/>
  <c r="J416" i="1"/>
  <c r="F416" i="1"/>
  <c r="D416" i="1"/>
  <c r="J415" i="1"/>
  <c r="F415" i="1"/>
  <c r="D415" i="1"/>
  <c r="J414" i="1"/>
  <c r="F414" i="1"/>
  <c r="D414" i="1"/>
  <c r="J413" i="1"/>
  <c r="F413" i="1"/>
  <c r="D413" i="1"/>
  <c r="J412" i="1"/>
  <c r="F412" i="1"/>
  <c r="D412" i="1"/>
  <c r="J411" i="1"/>
  <c r="F411" i="1"/>
  <c r="D411" i="1"/>
  <c r="J410" i="1"/>
  <c r="F410" i="1"/>
  <c r="D410" i="1"/>
  <c r="J409" i="1"/>
  <c r="F409" i="1"/>
  <c r="D409" i="1"/>
  <c r="J408" i="1"/>
  <c r="F408" i="1"/>
  <c r="D408" i="1"/>
  <c r="J407" i="1"/>
  <c r="F407" i="1"/>
  <c r="D407" i="1"/>
  <c r="J406" i="1"/>
  <c r="F406" i="1"/>
  <c r="D406" i="1"/>
  <c r="J405" i="1"/>
  <c r="F405" i="1"/>
  <c r="D405" i="1"/>
  <c r="J404" i="1"/>
  <c r="F404" i="1"/>
  <c r="D404" i="1"/>
  <c r="J403" i="1"/>
  <c r="F403" i="1"/>
  <c r="D403" i="1"/>
  <c r="J402" i="1"/>
  <c r="F402" i="1"/>
  <c r="D402" i="1"/>
  <c r="J401" i="1"/>
  <c r="F401" i="1"/>
  <c r="D401" i="1"/>
  <c r="J400" i="1"/>
  <c r="F400" i="1"/>
  <c r="D400" i="1"/>
  <c r="J399" i="1"/>
  <c r="F399" i="1"/>
  <c r="D399" i="1"/>
  <c r="J398" i="1"/>
  <c r="F398" i="1"/>
  <c r="D398" i="1"/>
  <c r="J397" i="1"/>
  <c r="F397" i="1"/>
  <c r="D397" i="1"/>
  <c r="J396" i="1"/>
  <c r="F396" i="1"/>
  <c r="D396" i="1"/>
  <c r="J395" i="1"/>
  <c r="F395" i="1"/>
  <c r="D395" i="1"/>
  <c r="J394" i="1"/>
  <c r="F394" i="1"/>
  <c r="D394" i="1"/>
  <c r="J393" i="1"/>
  <c r="F393" i="1"/>
  <c r="D393" i="1"/>
  <c r="J392" i="1"/>
  <c r="F392" i="1"/>
  <c r="D392" i="1"/>
  <c r="J391" i="1"/>
  <c r="F391" i="1"/>
  <c r="D391" i="1"/>
  <c r="J390" i="1"/>
  <c r="F390" i="1"/>
  <c r="D390" i="1"/>
  <c r="J389" i="1"/>
  <c r="F389" i="1"/>
  <c r="D389" i="1"/>
  <c r="J388" i="1"/>
  <c r="F388" i="1"/>
  <c r="D388" i="1"/>
  <c r="J387" i="1"/>
  <c r="F387" i="1"/>
  <c r="D387" i="1"/>
  <c r="J386" i="1"/>
  <c r="F386" i="1"/>
  <c r="D386" i="1"/>
  <c r="J385" i="1"/>
  <c r="F385" i="1"/>
  <c r="D385" i="1"/>
  <c r="J384" i="1"/>
  <c r="F384" i="1"/>
  <c r="D384" i="1"/>
  <c r="J383" i="1"/>
  <c r="F383" i="1"/>
  <c r="D383" i="1"/>
  <c r="J382" i="1"/>
  <c r="F382" i="1"/>
  <c r="D382" i="1"/>
  <c r="J381" i="1"/>
  <c r="F381" i="1"/>
  <c r="D381" i="1"/>
  <c r="J380" i="1"/>
  <c r="F380" i="1"/>
  <c r="D380" i="1"/>
  <c r="J379" i="1"/>
  <c r="F379" i="1"/>
  <c r="D379" i="1"/>
  <c r="J378" i="1"/>
  <c r="F378" i="1"/>
  <c r="D378" i="1"/>
  <c r="J377" i="1"/>
  <c r="F377" i="1"/>
  <c r="D377" i="1"/>
  <c r="J376" i="1"/>
  <c r="F376" i="1"/>
  <c r="D376" i="1"/>
  <c r="J375" i="1"/>
  <c r="F375" i="1"/>
  <c r="D375" i="1"/>
  <c r="J374" i="1"/>
  <c r="F374" i="1"/>
  <c r="D374" i="1"/>
  <c r="J373" i="1"/>
  <c r="F373" i="1"/>
  <c r="D373" i="1"/>
  <c r="J372" i="1"/>
  <c r="F372" i="1"/>
  <c r="D372" i="1"/>
  <c r="J371" i="1"/>
  <c r="F371" i="1"/>
  <c r="D371" i="1"/>
  <c r="J370" i="1"/>
  <c r="F370" i="1"/>
  <c r="D370" i="1"/>
  <c r="J369" i="1"/>
  <c r="F369" i="1"/>
  <c r="D369" i="1"/>
  <c r="J368" i="1"/>
  <c r="F368" i="1"/>
  <c r="D368" i="1"/>
  <c r="J367" i="1"/>
  <c r="F367" i="1"/>
  <c r="D367" i="1"/>
  <c r="J366" i="1"/>
  <c r="F366" i="1"/>
  <c r="D366" i="1"/>
  <c r="J365" i="1"/>
  <c r="F365" i="1"/>
  <c r="D365" i="1"/>
  <c r="J364" i="1"/>
  <c r="F364" i="1"/>
  <c r="D364" i="1"/>
  <c r="J363" i="1"/>
  <c r="F363" i="1"/>
  <c r="D363" i="1"/>
  <c r="J362" i="1"/>
  <c r="F362" i="1"/>
  <c r="D362" i="1"/>
  <c r="J361" i="1"/>
  <c r="F361" i="1"/>
  <c r="D361" i="1"/>
  <c r="J360" i="1"/>
  <c r="F360" i="1"/>
  <c r="D360" i="1"/>
  <c r="J359" i="1"/>
  <c r="F359" i="1"/>
  <c r="D359" i="1"/>
  <c r="J358" i="1"/>
  <c r="F358" i="1"/>
  <c r="D358" i="1"/>
  <c r="J357" i="1"/>
  <c r="F357" i="1"/>
  <c r="D357" i="1"/>
  <c r="J356" i="1"/>
  <c r="F356" i="1"/>
  <c r="D356" i="1"/>
  <c r="J355" i="1"/>
  <c r="F355" i="1"/>
  <c r="D355" i="1"/>
  <c r="J354" i="1"/>
  <c r="F354" i="1"/>
  <c r="D354" i="1"/>
  <c r="J353" i="1"/>
  <c r="F353" i="1"/>
  <c r="D353" i="1"/>
  <c r="J352" i="1"/>
  <c r="F352" i="1"/>
  <c r="D352" i="1"/>
  <c r="J351" i="1"/>
  <c r="F351" i="1"/>
  <c r="D351" i="1"/>
  <c r="J350" i="1"/>
  <c r="F350" i="1"/>
  <c r="D350" i="1"/>
  <c r="J349" i="1"/>
  <c r="F349" i="1"/>
  <c r="D349" i="1"/>
  <c r="J348" i="1"/>
  <c r="F348" i="1"/>
  <c r="D348" i="1"/>
  <c r="J347" i="1"/>
  <c r="F347" i="1"/>
  <c r="D347" i="1"/>
  <c r="J346" i="1"/>
  <c r="F346" i="1"/>
  <c r="D346" i="1"/>
  <c r="J345" i="1"/>
  <c r="F345" i="1"/>
  <c r="D345" i="1"/>
  <c r="J344" i="1"/>
  <c r="F344" i="1"/>
  <c r="D344" i="1"/>
  <c r="J343" i="1"/>
  <c r="F343" i="1"/>
  <c r="D343" i="1"/>
  <c r="J342" i="1"/>
  <c r="F342" i="1"/>
  <c r="D342" i="1"/>
  <c r="J341" i="1"/>
  <c r="F341" i="1"/>
  <c r="D341" i="1"/>
  <c r="J340" i="1"/>
  <c r="F340" i="1"/>
  <c r="D340" i="1"/>
  <c r="J339" i="1"/>
  <c r="F339" i="1"/>
  <c r="D339" i="1"/>
  <c r="J338" i="1"/>
  <c r="F338" i="1"/>
  <c r="D338" i="1"/>
  <c r="J337" i="1"/>
  <c r="F337" i="1"/>
  <c r="D337" i="1"/>
  <c r="J336" i="1"/>
  <c r="F336" i="1"/>
  <c r="D336" i="1"/>
  <c r="J335" i="1"/>
  <c r="F335" i="1"/>
  <c r="D335" i="1"/>
  <c r="J334" i="1"/>
  <c r="F334" i="1"/>
  <c r="D334" i="1"/>
  <c r="J333" i="1"/>
  <c r="F333" i="1"/>
  <c r="D333" i="1"/>
  <c r="J332" i="1"/>
  <c r="F332" i="1"/>
  <c r="D332" i="1"/>
  <c r="J331" i="1"/>
  <c r="F331" i="1"/>
  <c r="D331" i="1"/>
  <c r="J330" i="1"/>
  <c r="F330" i="1"/>
  <c r="D330" i="1"/>
  <c r="J329" i="1"/>
  <c r="F329" i="1"/>
  <c r="D329" i="1"/>
  <c r="J328" i="1"/>
  <c r="F328" i="1"/>
  <c r="D328" i="1"/>
  <c r="J327" i="1"/>
  <c r="F327" i="1"/>
  <c r="D327" i="1"/>
  <c r="J326" i="1"/>
  <c r="F326" i="1"/>
  <c r="D326" i="1"/>
  <c r="J325" i="1"/>
  <c r="F325" i="1"/>
  <c r="D325" i="1"/>
  <c r="J324" i="1"/>
  <c r="F324" i="1"/>
  <c r="D324" i="1"/>
  <c r="J323" i="1"/>
  <c r="F323" i="1"/>
  <c r="D323" i="1"/>
  <c r="J322" i="1"/>
  <c r="F322" i="1"/>
  <c r="D322" i="1"/>
  <c r="J321" i="1"/>
  <c r="F321" i="1"/>
  <c r="D321" i="1"/>
  <c r="J320" i="1"/>
  <c r="F320" i="1"/>
  <c r="D320" i="1"/>
  <c r="J319" i="1"/>
  <c r="F319" i="1"/>
  <c r="D319" i="1"/>
  <c r="J318" i="1"/>
  <c r="F318" i="1"/>
  <c r="D318" i="1"/>
  <c r="J317" i="1"/>
  <c r="F317" i="1"/>
  <c r="D317" i="1"/>
  <c r="J316" i="1"/>
  <c r="F316" i="1"/>
  <c r="D316" i="1"/>
  <c r="J315" i="1"/>
  <c r="F315" i="1"/>
  <c r="D315" i="1"/>
  <c r="J314" i="1"/>
  <c r="F314" i="1"/>
  <c r="D314" i="1"/>
  <c r="J313" i="1"/>
  <c r="F313" i="1"/>
  <c r="D313" i="1"/>
  <c r="J312" i="1"/>
  <c r="F312" i="1"/>
  <c r="D312" i="1"/>
  <c r="J311" i="1"/>
  <c r="F311" i="1"/>
  <c r="D311" i="1"/>
  <c r="J310" i="1"/>
  <c r="F310" i="1"/>
  <c r="D310" i="1"/>
  <c r="J309" i="1"/>
  <c r="F309" i="1"/>
  <c r="D309" i="1"/>
  <c r="J308" i="1"/>
  <c r="F308" i="1"/>
  <c r="D308" i="1"/>
  <c r="J307" i="1"/>
  <c r="F307" i="1"/>
  <c r="D307" i="1"/>
  <c r="J306" i="1"/>
  <c r="F306" i="1"/>
  <c r="D306" i="1"/>
  <c r="J305" i="1"/>
  <c r="F305" i="1"/>
  <c r="D305" i="1"/>
  <c r="J304" i="1"/>
  <c r="F304" i="1"/>
  <c r="D304" i="1"/>
  <c r="J303" i="1"/>
  <c r="F303" i="1"/>
  <c r="D303" i="1"/>
  <c r="J302" i="1"/>
  <c r="F302" i="1"/>
  <c r="D302" i="1"/>
  <c r="J301" i="1"/>
  <c r="F301" i="1"/>
  <c r="D301" i="1"/>
  <c r="J300" i="1"/>
  <c r="F300" i="1"/>
  <c r="D300" i="1"/>
  <c r="J299" i="1"/>
  <c r="F299" i="1"/>
  <c r="D299" i="1"/>
  <c r="J298" i="1"/>
  <c r="F298" i="1"/>
  <c r="D298" i="1"/>
  <c r="J297" i="1"/>
  <c r="F297" i="1"/>
  <c r="D297" i="1"/>
  <c r="J296" i="1"/>
  <c r="F296" i="1"/>
  <c r="D296" i="1"/>
  <c r="J295" i="1"/>
  <c r="F295" i="1"/>
  <c r="D295" i="1"/>
  <c r="J294" i="1"/>
  <c r="F294" i="1"/>
  <c r="D294" i="1"/>
  <c r="J293" i="1"/>
  <c r="F293" i="1"/>
  <c r="D293" i="1"/>
  <c r="J292" i="1"/>
  <c r="F292" i="1"/>
  <c r="D292" i="1"/>
  <c r="J291" i="1"/>
  <c r="F291" i="1"/>
  <c r="D291" i="1"/>
  <c r="J290" i="1"/>
  <c r="F290" i="1"/>
  <c r="D290" i="1"/>
  <c r="J289" i="1"/>
  <c r="F289" i="1"/>
  <c r="D289" i="1"/>
  <c r="J288" i="1"/>
  <c r="F288" i="1"/>
  <c r="D288" i="1"/>
  <c r="J287" i="1"/>
  <c r="F287" i="1"/>
  <c r="D287" i="1"/>
  <c r="J286" i="1"/>
  <c r="F286" i="1"/>
  <c r="D286" i="1"/>
  <c r="J285" i="1"/>
  <c r="F285" i="1"/>
  <c r="D285" i="1"/>
  <c r="J284" i="1"/>
  <c r="F284" i="1"/>
  <c r="D284" i="1"/>
  <c r="J283" i="1"/>
  <c r="F283" i="1"/>
  <c r="D283" i="1"/>
  <c r="J282" i="1"/>
  <c r="F282" i="1"/>
  <c r="D282" i="1"/>
  <c r="J281" i="1"/>
  <c r="F281" i="1"/>
  <c r="D281" i="1"/>
  <c r="J280" i="1"/>
  <c r="F280" i="1"/>
  <c r="D280" i="1"/>
  <c r="J279" i="1"/>
  <c r="F279" i="1"/>
  <c r="D279" i="1"/>
  <c r="J278" i="1"/>
  <c r="F278" i="1"/>
  <c r="D278" i="1"/>
  <c r="J277" i="1"/>
  <c r="F277" i="1"/>
  <c r="D277" i="1"/>
  <c r="J276" i="1"/>
  <c r="F276" i="1"/>
  <c r="D276" i="1"/>
  <c r="J275" i="1"/>
  <c r="F275" i="1"/>
  <c r="D275" i="1"/>
  <c r="J274" i="1"/>
  <c r="F274" i="1"/>
  <c r="D274" i="1"/>
  <c r="J273" i="1"/>
  <c r="F273" i="1"/>
  <c r="D273" i="1"/>
  <c r="J272" i="1"/>
  <c r="F272" i="1"/>
  <c r="D272" i="1"/>
  <c r="J271" i="1"/>
  <c r="F271" i="1"/>
  <c r="D271" i="1"/>
  <c r="J270" i="1"/>
  <c r="F270" i="1"/>
  <c r="D270" i="1"/>
  <c r="J269" i="1"/>
  <c r="F269" i="1"/>
  <c r="D269" i="1"/>
  <c r="J268" i="1"/>
  <c r="F268" i="1"/>
  <c r="D268" i="1"/>
  <c r="J267" i="1"/>
  <c r="F267" i="1"/>
  <c r="D267" i="1"/>
  <c r="J266" i="1"/>
  <c r="F266" i="1"/>
  <c r="D266" i="1"/>
  <c r="J265" i="1"/>
  <c r="F265" i="1"/>
  <c r="D265" i="1"/>
  <c r="J264" i="1"/>
  <c r="F264" i="1"/>
  <c r="D264" i="1"/>
  <c r="J263" i="1"/>
  <c r="F263" i="1"/>
  <c r="D263" i="1"/>
  <c r="J262" i="1"/>
  <c r="F262" i="1"/>
  <c r="D262" i="1"/>
  <c r="J261" i="1"/>
  <c r="F261" i="1"/>
  <c r="D261" i="1"/>
  <c r="J260" i="1"/>
  <c r="F260" i="1"/>
  <c r="D260" i="1"/>
  <c r="J259" i="1"/>
  <c r="F259" i="1"/>
  <c r="D259" i="1"/>
  <c r="J258" i="1"/>
  <c r="F258" i="1"/>
  <c r="D258" i="1"/>
  <c r="J257" i="1"/>
  <c r="F257" i="1"/>
  <c r="D257" i="1"/>
  <c r="J256" i="1"/>
  <c r="F256" i="1"/>
  <c r="D256" i="1"/>
  <c r="J255" i="1"/>
  <c r="F255" i="1"/>
  <c r="D255" i="1"/>
  <c r="J254" i="1"/>
  <c r="F254" i="1"/>
  <c r="D254" i="1"/>
  <c r="J253" i="1"/>
  <c r="F253" i="1"/>
  <c r="D253" i="1"/>
  <c r="J252" i="1"/>
  <c r="F252" i="1"/>
  <c r="D252" i="1"/>
  <c r="J251" i="1"/>
  <c r="F251" i="1"/>
  <c r="D251" i="1"/>
  <c r="J250" i="1"/>
  <c r="F250" i="1"/>
  <c r="D250" i="1"/>
  <c r="J249" i="1"/>
  <c r="F249" i="1"/>
  <c r="D249" i="1"/>
  <c r="J248" i="1"/>
  <c r="F248" i="1"/>
  <c r="D248" i="1"/>
  <c r="J247" i="1"/>
  <c r="F247" i="1"/>
  <c r="D247" i="1"/>
  <c r="J246" i="1"/>
  <c r="F246" i="1"/>
  <c r="D246" i="1"/>
  <c r="J245" i="1"/>
  <c r="F245" i="1"/>
  <c r="D245" i="1"/>
  <c r="J244" i="1"/>
  <c r="F244" i="1"/>
  <c r="D244" i="1"/>
  <c r="J243" i="1"/>
  <c r="F243" i="1"/>
  <c r="D243" i="1"/>
  <c r="J242" i="1"/>
  <c r="F242" i="1"/>
  <c r="D242" i="1"/>
  <c r="J241" i="1"/>
  <c r="F241" i="1"/>
  <c r="D241" i="1"/>
  <c r="J240" i="1"/>
  <c r="F240" i="1"/>
  <c r="D240" i="1"/>
  <c r="J239" i="1"/>
  <c r="F239" i="1"/>
  <c r="D239" i="1"/>
  <c r="J238" i="1"/>
  <c r="F238" i="1"/>
  <c r="D238" i="1"/>
  <c r="J237" i="1"/>
  <c r="F237" i="1"/>
  <c r="D237" i="1"/>
  <c r="J236" i="1"/>
  <c r="F236" i="1"/>
  <c r="D236" i="1"/>
  <c r="J235" i="1"/>
  <c r="F235" i="1"/>
  <c r="D235" i="1"/>
  <c r="J234" i="1"/>
  <c r="F234" i="1"/>
  <c r="D234" i="1"/>
  <c r="J233" i="1"/>
  <c r="F233" i="1"/>
  <c r="D233" i="1"/>
  <c r="J232" i="1"/>
  <c r="F232" i="1"/>
  <c r="D232" i="1"/>
  <c r="J231" i="1"/>
  <c r="F231" i="1"/>
  <c r="D231" i="1"/>
  <c r="J230" i="1"/>
  <c r="F230" i="1"/>
  <c r="D230" i="1"/>
  <c r="J229" i="1"/>
  <c r="F229" i="1"/>
  <c r="D229" i="1"/>
  <c r="J228" i="1"/>
  <c r="F228" i="1"/>
  <c r="D228" i="1"/>
  <c r="J227" i="1"/>
  <c r="F227" i="1"/>
  <c r="D227" i="1"/>
  <c r="J226" i="1"/>
  <c r="F226" i="1"/>
  <c r="D226" i="1"/>
  <c r="J225" i="1"/>
  <c r="F225" i="1"/>
  <c r="D225" i="1"/>
  <c r="J224" i="1"/>
  <c r="F224" i="1"/>
  <c r="D224" i="1"/>
  <c r="J223" i="1"/>
  <c r="F223" i="1"/>
  <c r="D223" i="1"/>
  <c r="J222" i="1"/>
  <c r="F222" i="1"/>
  <c r="D222" i="1"/>
  <c r="J221" i="1"/>
  <c r="F221" i="1"/>
  <c r="D221" i="1"/>
  <c r="J220" i="1"/>
  <c r="F220" i="1"/>
  <c r="D220" i="1"/>
  <c r="J219" i="1"/>
  <c r="F219" i="1"/>
  <c r="D219" i="1"/>
  <c r="J218" i="1"/>
  <c r="F218" i="1"/>
  <c r="D218" i="1"/>
  <c r="J217" i="1"/>
  <c r="F217" i="1"/>
  <c r="D217" i="1"/>
  <c r="J216" i="1"/>
  <c r="F216" i="1"/>
  <c r="D216" i="1"/>
  <c r="J215" i="1"/>
  <c r="F215" i="1"/>
  <c r="D215" i="1"/>
  <c r="J214" i="1"/>
  <c r="F214" i="1"/>
  <c r="D214" i="1"/>
  <c r="J213" i="1"/>
  <c r="F213" i="1"/>
  <c r="D213" i="1"/>
  <c r="J212" i="1"/>
  <c r="F212" i="1"/>
  <c r="D212" i="1"/>
  <c r="J211" i="1"/>
  <c r="F211" i="1"/>
  <c r="D211" i="1"/>
  <c r="J210" i="1"/>
  <c r="F210" i="1"/>
  <c r="D210" i="1"/>
  <c r="J209" i="1"/>
  <c r="F209" i="1"/>
  <c r="D209" i="1"/>
  <c r="J208" i="1"/>
  <c r="F208" i="1"/>
  <c r="D208" i="1"/>
  <c r="J207" i="1"/>
  <c r="F207" i="1"/>
  <c r="D207" i="1"/>
  <c r="J206" i="1"/>
  <c r="F206" i="1"/>
  <c r="D206" i="1"/>
  <c r="J205" i="1"/>
  <c r="F205" i="1"/>
  <c r="D205" i="1"/>
  <c r="J204" i="1"/>
  <c r="F204" i="1"/>
  <c r="D204" i="1"/>
  <c r="J203" i="1"/>
  <c r="F203" i="1"/>
  <c r="D203" i="1"/>
  <c r="J202" i="1"/>
  <c r="F202" i="1"/>
  <c r="D202" i="1"/>
  <c r="J201" i="1"/>
  <c r="F201" i="1"/>
  <c r="D201" i="1"/>
  <c r="J200" i="1"/>
  <c r="F200" i="1"/>
  <c r="D200" i="1"/>
  <c r="J199" i="1"/>
  <c r="F199" i="1"/>
  <c r="D199" i="1"/>
  <c r="J198" i="1"/>
  <c r="F198" i="1"/>
  <c r="D198" i="1"/>
  <c r="J197" i="1"/>
  <c r="F197" i="1"/>
  <c r="D197" i="1"/>
  <c r="J196" i="1"/>
  <c r="F196" i="1"/>
  <c r="D196" i="1"/>
  <c r="J195" i="1"/>
  <c r="F195" i="1"/>
  <c r="D195" i="1"/>
  <c r="J194" i="1"/>
  <c r="F194" i="1"/>
  <c r="D194" i="1"/>
  <c r="J193" i="1"/>
  <c r="F193" i="1"/>
  <c r="D193" i="1"/>
  <c r="J192" i="1"/>
  <c r="F192" i="1"/>
  <c r="D192" i="1"/>
  <c r="J191" i="1"/>
  <c r="F191" i="1"/>
  <c r="D191" i="1"/>
  <c r="J190" i="1"/>
  <c r="F190" i="1"/>
  <c r="D190" i="1"/>
  <c r="J189" i="1"/>
  <c r="F189" i="1"/>
  <c r="D189" i="1"/>
  <c r="J188" i="1"/>
  <c r="F188" i="1"/>
  <c r="D188" i="1"/>
  <c r="J187" i="1"/>
  <c r="F187" i="1"/>
  <c r="D187" i="1"/>
  <c r="J186" i="1"/>
  <c r="F186" i="1"/>
  <c r="D186" i="1"/>
  <c r="J185" i="1"/>
  <c r="F185" i="1"/>
  <c r="D185" i="1"/>
  <c r="J184" i="1"/>
  <c r="F184" i="1"/>
  <c r="D184" i="1"/>
  <c r="J183" i="1"/>
  <c r="F183" i="1"/>
  <c r="D183" i="1"/>
  <c r="J182" i="1"/>
  <c r="F182" i="1"/>
  <c r="D182" i="1"/>
  <c r="J181" i="1"/>
  <c r="F181" i="1"/>
  <c r="D181" i="1"/>
  <c r="J180" i="1"/>
  <c r="F180" i="1"/>
  <c r="D180" i="1"/>
  <c r="J179" i="1"/>
  <c r="F179" i="1"/>
  <c r="D179" i="1"/>
  <c r="J178" i="1"/>
  <c r="F178" i="1"/>
  <c r="D178" i="1"/>
  <c r="J177" i="1"/>
  <c r="F177" i="1"/>
  <c r="D177" i="1"/>
  <c r="J176" i="1"/>
  <c r="F176" i="1"/>
  <c r="D176" i="1"/>
  <c r="J175" i="1"/>
  <c r="F175" i="1"/>
  <c r="D175" i="1"/>
  <c r="J174" i="1"/>
  <c r="F174" i="1"/>
  <c r="D174" i="1"/>
  <c r="J173" i="1"/>
  <c r="F173" i="1"/>
  <c r="D173" i="1"/>
  <c r="J172" i="1"/>
  <c r="F172" i="1"/>
  <c r="D172" i="1"/>
  <c r="J171" i="1"/>
  <c r="F171" i="1"/>
  <c r="D171" i="1"/>
  <c r="J170" i="1"/>
  <c r="F170" i="1"/>
  <c r="D170" i="1"/>
  <c r="J169" i="1"/>
  <c r="F169" i="1"/>
  <c r="D169" i="1"/>
  <c r="J168" i="1"/>
  <c r="F168" i="1"/>
  <c r="D168" i="1"/>
  <c r="J167" i="1"/>
  <c r="F167" i="1"/>
  <c r="D167" i="1"/>
  <c r="J166" i="1"/>
  <c r="F166" i="1"/>
  <c r="D166" i="1"/>
  <c r="J165" i="1"/>
  <c r="F165" i="1"/>
  <c r="D165" i="1"/>
  <c r="J164" i="1"/>
  <c r="F164" i="1"/>
  <c r="D164" i="1"/>
  <c r="J163" i="1"/>
  <c r="F163" i="1"/>
  <c r="D163" i="1"/>
  <c r="J162" i="1"/>
  <c r="F162" i="1"/>
  <c r="D162" i="1"/>
  <c r="J161" i="1"/>
  <c r="F161" i="1"/>
  <c r="D161" i="1"/>
  <c r="J160" i="1"/>
  <c r="F160" i="1"/>
  <c r="D160" i="1"/>
  <c r="J159" i="1"/>
  <c r="F159" i="1"/>
  <c r="D159" i="1"/>
  <c r="J158" i="1"/>
  <c r="F158" i="1"/>
  <c r="D158" i="1"/>
  <c r="J157" i="1"/>
  <c r="F157" i="1"/>
  <c r="D157" i="1"/>
  <c r="J156" i="1"/>
  <c r="F156" i="1"/>
  <c r="D156" i="1"/>
  <c r="J155" i="1"/>
  <c r="F155" i="1"/>
  <c r="D155" i="1"/>
  <c r="J154" i="1"/>
  <c r="F154" i="1"/>
  <c r="D154" i="1"/>
  <c r="J153" i="1"/>
  <c r="F153" i="1"/>
  <c r="D153" i="1"/>
  <c r="J152" i="1"/>
  <c r="F152" i="1"/>
  <c r="D152" i="1"/>
  <c r="J151" i="1"/>
  <c r="F151" i="1"/>
  <c r="D151" i="1"/>
  <c r="J150" i="1"/>
  <c r="F150" i="1"/>
  <c r="D150" i="1"/>
  <c r="J149" i="1"/>
  <c r="F149" i="1"/>
  <c r="D149" i="1"/>
  <c r="J148" i="1"/>
  <c r="F148" i="1"/>
  <c r="D148" i="1"/>
  <c r="J147" i="1"/>
  <c r="F147" i="1"/>
  <c r="D147" i="1"/>
  <c r="J146" i="1"/>
  <c r="F146" i="1"/>
  <c r="D146" i="1"/>
  <c r="J145" i="1"/>
  <c r="F145" i="1"/>
  <c r="D145" i="1"/>
  <c r="J144" i="1"/>
  <c r="F144" i="1"/>
  <c r="D144" i="1"/>
  <c r="J143" i="1"/>
  <c r="F143" i="1"/>
  <c r="D143" i="1"/>
  <c r="J142" i="1"/>
  <c r="F142" i="1"/>
  <c r="D142" i="1"/>
  <c r="J141" i="1"/>
  <c r="F141" i="1"/>
  <c r="D141" i="1"/>
  <c r="J140" i="1"/>
  <c r="F140" i="1"/>
  <c r="D140" i="1"/>
  <c r="J139" i="1"/>
  <c r="F139" i="1"/>
  <c r="D139" i="1"/>
  <c r="J138" i="1"/>
  <c r="F138" i="1"/>
  <c r="D138" i="1"/>
  <c r="J137" i="1"/>
  <c r="F137" i="1"/>
  <c r="D137" i="1"/>
  <c r="J136" i="1"/>
  <c r="F136" i="1"/>
  <c r="D136" i="1"/>
  <c r="J135" i="1"/>
  <c r="F135" i="1"/>
  <c r="D135" i="1"/>
  <c r="J134" i="1"/>
  <c r="F134" i="1"/>
  <c r="D134" i="1"/>
  <c r="J133" i="1"/>
  <c r="F133" i="1"/>
  <c r="D133" i="1"/>
  <c r="J132" i="1"/>
  <c r="F132" i="1"/>
  <c r="D132" i="1"/>
  <c r="J131" i="1"/>
  <c r="F131" i="1"/>
  <c r="D131" i="1"/>
  <c r="J130" i="1"/>
  <c r="F130" i="1"/>
  <c r="D130" i="1"/>
  <c r="J129" i="1"/>
  <c r="F129" i="1"/>
  <c r="D129" i="1"/>
  <c r="J128" i="1"/>
  <c r="F128" i="1"/>
  <c r="D128" i="1"/>
  <c r="J127" i="1"/>
  <c r="F127" i="1"/>
  <c r="D127" i="1"/>
  <c r="J126" i="1"/>
  <c r="F126" i="1"/>
  <c r="D126" i="1"/>
  <c r="J125" i="1"/>
  <c r="F125" i="1"/>
  <c r="D125" i="1"/>
  <c r="J124" i="1"/>
  <c r="F124" i="1"/>
  <c r="D124" i="1"/>
  <c r="J123" i="1"/>
  <c r="F123" i="1"/>
  <c r="D123" i="1"/>
  <c r="J122" i="1"/>
  <c r="F122" i="1"/>
  <c r="D122" i="1"/>
  <c r="J121" i="1"/>
  <c r="F121" i="1"/>
  <c r="D121" i="1"/>
  <c r="J120" i="1"/>
  <c r="F120" i="1"/>
  <c r="D120" i="1"/>
  <c r="J119" i="1"/>
  <c r="F119" i="1"/>
  <c r="D119" i="1"/>
  <c r="J118" i="1"/>
  <c r="F118" i="1"/>
  <c r="D118" i="1"/>
  <c r="J117" i="1"/>
  <c r="F117" i="1"/>
  <c r="D117" i="1"/>
  <c r="J116" i="1"/>
  <c r="F116" i="1"/>
  <c r="D116" i="1"/>
  <c r="J115" i="1"/>
  <c r="F115" i="1"/>
  <c r="D115" i="1"/>
  <c r="J114" i="1"/>
  <c r="F114" i="1"/>
  <c r="D114" i="1"/>
  <c r="J113" i="1"/>
  <c r="F113" i="1"/>
  <c r="D113" i="1"/>
  <c r="J112" i="1"/>
  <c r="F112" i="1"/>
  <c r="D112" i="1"/>
  <c r="J111" i="1"/>
  <c r="F111" i="1"/>
  <c r="D111" i="1"/>
  <c r="J110" i="1"/>
  <c r="F110" i="1"/>
  <c r="D110" i="1"/>
  <c r="J109" i="1"/>
  <c r="F109" i="1"/>
  <c r="D109" i="1"/>
  <c r="J108" i="1"/>
  <c r="F108" i="1"/>
  <c r="D108" i="1"/>
  <c r="J107" i="1"/>
  <c r="F107" i="1"/>
  <c r="D107" i="1"/>
  <c r="J106" i="1"/>
  <c r="F106" i="1"/>
  <c r="D106" i="1"/>
  <c r="J105" i="1"/>
  <c r="F105" i="1"/>
  <c r="D105" i="1"/>
  <c r="J104" i="1"/>
  <c r="F104" i="1"/>
  <c r="D104" i="1"/>
  <c r="J103" i="1"/>
  <c r="F103" i="1"/>
  <c r="D103" i="1"/>
  <c r="J102" i="1"/>
  <c r="F102" i="1"/>
  <c r="D102" i="1"/>
  <c r="J101" i="1"/>
  <c r="F101" i="1"/>
  <c r="D101" i="1"/>
  <c r="J100" i="1"/>
  <c r="F100" i="1"/>
  <c r="D100" i="1"/>
  <c r="J99" i="1"/>
  <c r="F99" i="1"/>
  <c r="D99" i="1"/>
  <c r="J98" i="1"/>
  <c r="F98" i="1"/>
  <c r="D98" i="1"/>
  <c r="J97" i="1"/>
  <c r="F97" i="1"/>
  <c r="D97" i="1"/>
  <c r="J96" i="1"/>
  <c r="F96" i="1"/>
  <c r="D96" i="1"/>
  <c r="J95" i="1"/>
  <c r="F95" i="1"/>
  <c r="D95" i="1"/>
  <c r="J94" i="1"/>
  <c r="F94" i="1"/>
  <c r="D94" i="1"/>
  <c r="J93" i="1"/>
  <c r="F93" i="1"/>
  <c r="D93" i="1"/>
  <c r="J92" i="1"/>
  <c r="F92" i="1"/>
  <c r="D92" i="1"/>
  <c r="J91" i="1"/>
  <c r="F91" i="1"/>
  <c r="D91" i="1"/>
  <c r="J90" i="1"/>
  <c r="F90" i="1"/>
  <c r="D90" i="1"/>
  <c r="J89" i="1"/>
  <c r="F89" i="1"/>
  <c r="D89" i="1"/>
  <c r="J88" i="1"/>
  <c r="F88" i="1"/>
  <c r="D88" i="1"/>
  <c r="J87" i="1"/>
  <c r="F87" i="1"/>
  <c r="D87" i="1"/>
  <c r="J86" i="1"/>
  <c r="F86" i="1"/>
  <c r="D86" i="1"/>
  <c r="J85" i="1"/>
  <c r="F85" i="1"/>
  <c r="D85" i="1"/>
  <c r="J84" i="1"/>
  <c r="F84" i="1"/>
  <c r="D84" i="1"/>
  <c r="J83" i="1"/>
  <c r="F83" i="1"/>
  <c r="D83" i="1"/>
  <c r="J82" i="1"/>
  <c r="F82" i="1"/>
  <c r="D82" i="1"/>
  <c r="J81" i="1"/>
  <c r="F81" i="1"/>
  <c r="D81" i="1"/>
  <c r="J80" i="1"/>
  <c r="F80" i="1"/>
  <c r="D80" i="1"/>
  <c r="J79" i="1"/>
  <c r="F79" i="1"/>
  <c r="D79" i="1"/>
  <c r="J78" i="1"/>
  <c r="F78" i="1"/>
  <c r="D78" i="1"/>
  <c r="J77" i="1"/>
  <c r="F77" i="1"/>
  <c r="D77" i="1"/>
  <c r="J76" i="1"/>
  <c r="F76" i="1"/>
  <c r="D76" i="1"/>
  <c r="J75" i="1"/>
  <c r="F75" i="1"/>
  <c r="D75" i="1"/>
  <c r="J74" i="1"/>
  <c r="F74" i="1"/>
  <c r="D74" i="1"/>
  <c r="J73" i="1"/>
  <c r="F73" i="1"/>
  <c r="D73" i="1"/>
  <c r="J72" i="1"/>
  <c r="F72" i="1"/>
  <c r="D72" i="1"/>
  <c r="J71" i="1"/>
  <c r="F71" i="1"/>
  <c r="D71" i="1"/>
  <c r="J70" i="1"/>
  <c r="F70" i="1"/>
  <c r="D70" i="1"/>
  <c r="J69" i="1"/>
  <c r="F69" i="1"/>
  <c r="D69" i="1"/>
  <c r="J68" i="1"/>
  <c r="F68" i="1"/>
  <c r="D68" i="1"/>
  <c r="J67" i="1"/>
  <c r="F67" i="1"/>
  <c r="D67" i="1"/>
  <c r="J66" i="1"/>
  <c r="F66" i="1"/>
  <c r="D66" i="1"/>
  <c r="J65" i="1"/>
  <c r="F65" i="1"/>
  <c r="D65" i="1"/>
  <c r="J64" i="1"/>
  <c r="F64" i="1"/>
  <c r="D64" i="1"/>
  <c r="J63" i="1"/>
  <c r="F63" i="1"/>
  <c r="D63" i="1"/>
  <c r="J62" i="1"/>
  <c r="F62" i="1"/>
  <c r="D62" i="1"/>
  <c r="J61" i="1"/>
  <c r="F61" i="1"/>
  <c r="D61" i="1"/>
  <c r="J60" i="1"/>
  <c r="F60" i="1"/>
  <c r="D60" i="1"/>
  <c r="J59" i="1"/>
  <c r="F59" i="1"/>
  <c r="D59" i="1"/>
  <c r="J58" i="1"/>
  <c r="F58" i="1"/>
  <c r="D58" i="1"/>
  <c r="J57" i="1"/>
  <c r="F57" i="1"/>
  <c r="D57" i="1"/>
  <c r="J56" i="1"/>
  <c r="F56" i="1"/>
  <c r="D56" i="1"/>
  <c r="J55" i="1"/>
  <c r="F55" i="1"/>
  <c r="D55" i="1"/>
  <c r="J54" i="1"/>
  <c r="F54" i="1"/>
  <c r="D54" i="1"/>
  <c r="J53" i="1"/>
  <c r="F53" i="1"/>
  <c r="D53" i="1"/>
  <c r="J52" i="1"/>
  <c r="F52" i="1"/>
  <c r="D52" i="1"/>
  <c r="J51" i="1"/>
  <c r="F51" i="1"/>
  <c r="D51" i="1"/>
  <c r="J50" i="1"/>
  <c r="F50" i="1"/>
  <c r="D50" i="1"/>
  <c r="J49" i="1"/>
  <c r="F49" i="1"/>
  <c r="D49" i="1"/>
  <c r="J48" i="1"/>
  <c r="F48" i="1"/>
  <c r="D48" i="1"/>
  <c r="J47" i="1"/>
  <c r="F47" i="1"/>
  <c r="D47" i="1"/>
  <c r="J46" i="1"/>
  <c r="F46" i="1"/>
  <c r="D46" i="1"/>
  <c r="J45" i="1"/>
  <c r="F45" i="1"/>
  <c r="D45" i="1"/>
  <c r="J44" i="1"/>
  <c r="F44" i="1"/>
  <c r="D44" i="1"/>
  <c r="J43" i="1"/>
  <c r="F43" i="1"/>
  <c r="D43" i="1"/>
  <c r="J42" i="1"/>
  <c r="F42" i="1"/>
  <c r="D42" i="1"/>
  <c r="J41" i="1"/>
  <c r="F41" i="1"/>
  <c r="D41" i="1"/>
  <c r="J40" i="1"/>
  <c r="F40" i="1"/>
  <c r="D40" i="1"/>
  <c r="J39" i="1"/>
  <c r="F39" i="1"/>
  <c r="D39" i="1"/>
  <c r="J38" i="1"/>
  <c r="F38" i="1"/>
  <c r="D38" i="1"/>
  <c r="J37" i="1"/>
  <c r="F37" i="1"/>
  <c r="D37" i="1"/>
  <c r="J36" i="1"/>
  <c r="F36" i="1"/>
  <c r="D36" i="1"/>
  <c r="J35" i="1"/>
  <c r="F35" i="1"/>
  <c r="D35" i="1"/>
  <c r="J34" i="1"/>
  <c r="F34" i="1"/>
  <c r="D34" i="1"/>
  <c r="J33" i="1"/>
  <c r="F33" i="1"/>
  <c r="D33" i="1"/>
  <c r="J32" i="1"/>
  <c r="F32" i="1"/>
  <c r="D32" i="1"/>
  <c r="J31" i="1"/>
  <c r="F31" i="1"/>
  <c r="D31" i="1"/>
  <c r="J30" i="1"/>
  <c r="F30" i="1"/>
  <c r="D30" i="1"/>
  <c r="J29" i="1"/>
  <c r="F29" i="1"/>
  <c r="D29" i="1"/>
  <c r="J28" i="1"/>
  <c r="F28" i="1"/>
  <c r="D28" i="1"/>
  <c r="J27" i="1"/>
  <c r="F27" i="1"/>
  <c r="D27" i="1"/>
  <c r="J26" i="1"/>
  <c r="F26" i="1"/>
  <c r="D26" i="1"/>
  <c r="J25" i="1"/>
  <c r="F25" i="1"/>
  <c r="D25" i="1"/>
  <c r="J24" i="1"/>
  <c r="F24" i="1"/>
  <c r="D24" i="1"/>
  <c r="J23" i="1"/>
  <c r="F23" i="1"/>
  <c r="D23" i="1"/>
  <c r="J22" i="1"/>
  <c r="F22" i="1"/>
  <c r="D22" i="1"/>
  <c r="J21" i="1"/>
  <c r="F21" i="1"/>
  <c r="D21" i="1"/>
  <c r="J20" i="1"/>
  <c r="F20" i="1"/>
  <c r="D20" i="1"/>
  <c r="J19" i="1"/>
  <c r="F19" i="1"/>
  <c r="D19" i="1"/>
  <c r="J18" i="1"/>
  <c r="F18" i="1"/>
  <c r="D18" i="1"/>
  <c r="J17" i="1"/>
  <c r="F17" i="1"/>
  <c r="D17" i="1"/>
  <c r="J16" i="1"/>
  <c r="F16" i="1"/>
  <c r="D16" i="1"/>
  <c r="J15" i="1"/>
  <c r="F15" i="1"/>
  <c r="D15" i="1"/>
  <c r="J14" i="1"/>
  <c r="F14" i="1"/>
  <c r="D14" i="1"/>
  <c r="J13" i="1"/>
  <c r="F13" i="1"/>
  <c r="D13" i="1"/>
  <c r="J12" i="1"/>
  <c r="F12" i="1"/>
  <c r="D12" i="1"/>
  <c r="J11" i="1"/>
  <c r="F11" i="1"/>
  <c r="D11" i="1"/>
  <c r="J10" i="1"/>
  <c r="F10" i="1"/>
  <c r="D10" i="1"/>
  <c r="J9" i="1"/>
  <c r="F9" i="1"/>
  <c r="D9" i="1"/>
  <c r="J8" i="1"/>
  <c r="F8" i="1"/>
  <c r="D8" i="1"/>
  <c r="J7" i="1"/>
  <c r="F7" i="1"/>
  <c r="D7" i="1"/>
  <c r="J6" i="1"/>
  <c r="F6" i="1"/>
  <c r="D6" i="1"/>
  <c r="J5" i="1"/>
  <c r="F5" i="1"/>
  <c r="D5" i="1"/>
  <c r="J4" i="1"/>
  <c r="F4" i="1"/>
  <c r="D4" i="1"/>
  <c r="J3" i="1"/>
  <c r="F3" i="1"/>
  <c r="D3" i="1"/>
  <c r="J2" i="1"/>
  <c r="J549" i="1" s="1"/>
  <c r="F2" i="1"/>
  <c r="D2" i="1"/>
</calcChain>
</file>

<file path=xl/sharedStrings.xml><?xml version="1.0" encoding="utf-8"?>
<sst xmlns="http://schemas.openxmlformats.org/spreadsheetml/2006/main" count="2190" uniqueCount="1301">
  <si>
    <t>Sueldo Base</t>
  </si>
  <si>
    <t>Gratif</t>
  </si>
  <si>
    <t>Mov</t>
  </si>
  <si>
    <t>Nivel 24</t>
  </si>
  <si>
    <t>Rut</t>
  </si>
  <si>
    <t>Nombre</t>
  </si>
  <si>
    <t>Fecha de Nac</t>
  </si>
  <si>
    <t>Fecha Ingreso</t>
  </si>
  <si>
    <t>Cenco</t>
  </si>
  <si>
    <t>Cargo</t>
  </si>
  <si>
    <t>20051168-9</t>
  </si>
  <si>
    <t>Aránguiz Palacios Matías Nicolás</t>
  </si>
  <si>
    <t>7201</t>
  </si>
  <si>
    <t>Gestor de Servicios y Proyectos</t>
  </si>
  <si>
    <t>25861292-2</t>
  </si>
  <si>
    <t>Noriega Garcia Lisbeth Carami</t>
  </si>
  <si>
    <t>6003</t>
  </si>
  <si>
    <t>Supervisor De Planta</t>
  </si>
  <si>
    <t>26542918-1</t>
  </si>
  <si>
    <t>Alvarado Magne Lisa</t>
  </si>
  <si>
    <t>3001</t>
  </si>
  <si>
    <t>Asistente De Laboratorio</t>
  </si>
  <si>
    <t>21889457-7</t>
  </si>
  <si>
    <t>Ramos Velásquez Fernando Ignacio</t>
  </si>
  <si>
    <t>6204</t>
  </si>
  <si>
    <t>Ayudante De Bodega</t>
  </si>
  <si>
    <t>19683409-5</t>
  </si>
  <si>
    <t>Mercado González Francisca Javiera</t>
  </si>
  <si>
    <t>2001</t>
  </si>
  <si>
    <t>18954554-1</t>
  </si>
  <si>
    <t>Diaz Vera Francisca Soraya</t>
  </si>
  <si>
    <t>6101</t>
  </si>
  <si>
    <t>Analista De Control De Calidad</t>
  </si>
  <si>
    <t>16976419-0</t>
  </si>
  <si>
    <t>Bilbao Vergara Nicole Jeanette</t>
  </si>
  <si>
    <t>3004</t>
  </si>
  <si>
    <t>Diseñadora</t>
  </si>
  <si>
    <t>16557510-5</t>
  </si>
  <si>
    <t>Velásquez Vergara Alfonso Alejandro</t>
  </si>
  <si>
    <t>16015563-9</t>
  </si>
  <si>
    <t>Villagrán Mardones Sergio Javier</t>
  </si>
  <si>
    <t>6103</t>
  </si>
  <si>
    <t>Prevencionista de Riesgos</t>
  </si>
  <si>
    <t>15367808-1</t>
  </si>
  <si>
    <t>Roa Manque Claudio Enrique</t>
  </si>
  <si>
    <t>6005</t>
  </si>
  <si>
    <t>Operario</t>
  </si>
  <si>
    <t>13280220-3</t>
  </si>
  <si>
    <t>Millanao Millanao Ricardo Javier</t>
  </si>
  <si>
    <t>11837975-6</t>
  </si>
  <si>
    <t>Jerez Cea Sergio Vladimir</t>
  </si>
  <si>
    <t>18682875-5</t>
  </si>
  <si>
    <t>Gajardo Carrasco Alejandra</t>
  </si>
  <si>
    <t>21919428-5</t>
  </si>
  <si>
    <t>Barrios Calvio Allyson Antonia</t>
  </si>
  <si>
    <t>2003</t>
  </si>
  <si>
    <t>18541431-0</t>
  </si>
  <si>
    <t>Contador Guzmán Jazmín Loreley</t>
  </si>
  <si>
    <t>2002</t>
  </si>
  <si>
    <t>18512290-5</t>
  </si>
  <si>
    <t>Toloza Guaita Luis Avelino</t>
  </si>
  <si>
    <t>20433244-4</t>
  </si>
  <si>
    <t>Orellana Díaz Consuelo Dominique</t>
  </si>
  <si>
    <t>18021181-0</t>
  </si>
  <si>
    <t>Vera Cespedes Natalia Carolina</t>
  </si>
  <si>
    <t>2005</t>
  </si>
  <si>
    <t>Key Account Manager</t>
  </si>
  <si>
    <t>23181914-2</t>
  </si>
  <si>
    <t>Rojas Fuentealba Héctor Andrés</t>
  </si>
  <si>
    <t>6002</t>
  </si>
  <si>
    <t>18836244-3</t>
  </si>
  <si>
    <t>Godoy Rojas Mirko Andres</t>
  </si>
  <si>
    <t>6013</t>
  </si>
  <si>
    <t>12632762-5</t>
  </si>
  <si>
    <t>Torres Olguin Juan Francisco</t>
  </si>
  <si>
    <t>18332520-5</t>
  </si>
  <si>
    <t>Álamos Silva Marcela Gisselle</t>
  </si>
  <si>
    <t>Coordinadora Muestras</t>
  </si>
  <si>
    <t>17278236-1</t>
  </si>
  <si>
    <t>Carrasco Elgueta Katiuska Andrea</t>
  </si>
  <si>
    <t>20055122-2</t>
  </si>
  <si>
    <t>Orellana Mora Estefanía Alejandra</t>
  </si>
  <si>
    <t>Especialista Aplicación Fragancias</t>
  </si>
  <si>
    <t>9491159-1</t>
  </si>
  <si>
    <t>Suarez Hernandez Juan Ramon</t>
  </si>
  <si>
    <t>18957219-0</t>
  </si>
  <si>
    <t>Pavez Blumenfeld Josefina Constanza</t>
  </si>
  <si>
    <t>7004</t>
  </si>
  <si>
    <t>Abogado</t>
  </si>
  <si>
    <t>15797997-3</t>
  </si>
  <si>
    <t>Muñoz Barrientos Débora Ester</t>
  </si>
  <si>
    <t>6001</t>
  </si>
  <si>
    <t>Ingeniero De Excelencia Operacional</t>
  </si>
  <si>
    <t>17316167-0</t>
  </si>
  <si>
    <t>Muñoz Cuevas Marcela Tatiana</t>
  </si>
  <si>
    <t>7002</t>
  </si>
  <si>
    <t>Jefe De Contabilidad</t>
  </si>
  <si>
    <t>16935747-1</t>
  </si>
  <si>
    <t>Robbiano Muñoz Enzo Rodrigo</t>
  </si>
  <si>
    <t>Subgerente de Producción</t>
  </si>
  <si>
    <t>14156981-3</t>
  </si>
  <si>
    <t>Tapia Lobos David Israel</t>
  </si>
  <si>
    <t>7101</t>
  </si>
  <si>
    <t>Desarrollador Software</t>
  </si>
  <si>
    <t>23610509-1</t>
  </si>
  <si>
    <t>Beninati  Ornella</t>
  </si>
  <si>
    <t>Especialista Técnico en Materias Primas</t>
  </si>
  <si>
    <t>12468819-1</t>
  </si>
  <si>
    <t>Tapia Clark Patricia Isabel</t>
  </si>
  <si>
    <t>Analista Contable</t>
  </si>
  <si>
    <t>16800159-2</t>
  </si>
  <si>
    <t>Avalos Espinoza Claudia Andrea</t>
  </si>
  <si>
    <t>27042560-7</t>
  </si>
  <si>
    <t>García Ladrón De Guevara Lizeth</t>
  </si>
  <si>
    <t>7202</t>
  </si>
  <si>
    <t>Talent Partner</t>
  </si>
  <si>
    <t>26689690-5</t>
  </si>
  <si>
    <t>Seijas Naranjo Nelsy Ariany</t>
  </si>
  <si>
    <t>Jefe de Planta</t>
  </si>
  <si>
    <t>12380668-9</t>
  </si>
  <si>
    <t>Flores Salazar Mario Cristian</t>
  </si>
  <si>
    <t>11524484-1</t>
  </si>
  <si>
    <t>Gamboa Ramirez Manuel Alejandro</t>
  </si>
  <si>
    <t>17150512-7</t>
  </si>
  <si>
    <t>Melo Bustos Jairo Jose</t>
  </si>
  <si>
    <t>13911264-4</t>
  </si>
  <si>
    <t>Miño Medina Luis Rodrigo</t>
  </si>
  <si>
    <t>Jefe De Planif La Producción y Cust Service</t>
  </si>
  <si>
    <t>19818948-0</t>
  </si>
  <si>
    <t>Cordova Pavez Ignacio Nicolas</t>
  </si>
  <si>
    <t>20450778-3</t>
  </si>
  <si>
    <t>Segura Ponce Gabriel Antonio</t>
  </si>
  <si>
    <t>17781202-1</t>
  </si>
  <si>
    <t>Muñoz Lagos Matías Sebastián</t>
  </si>
  <si>
    <t>18794618-2</t>
  </si>
  <si>
    <t>Galán Salgado Alfredo Tomás</t>
  </si>
  <si>
    <t>6102</t>
  </si>
  <si>
    <t>Electromecánico</t>
  </si>
  <si>
    <t>26998630-1</t>
  </si>
  <si>
    <t>Leon Sanchez Emily Del Valle</t>
  </si>
  <si>
    <t>Analista De Reclutamiento Y Selección</t>
  </si>
  <si>
    <t>19420469-8</t>
  </si>
  <si>
    <t>Pavez Silva Gabriel Alejandro</t>
  </si>
  <si>
    <t>26210046-4</t>
  </si>
  <si>
    <t>Martínez  Rudys Amalia</t>
  </si>
  <si>
    <t>6202</t>
  </si>
  <si>
    <t>Comprador Nacional</t>
  </si>
  <si>
    <t>21165607-7</t>
  </si>
  <si>
    <t>Guerra Castro Edmundo Iván</t>
  </si>
  <si>
    <t>20002279-3</t>
  </si>
  <si>
    <t>Díaz Sandoval Germán Eduardo</t>
  </si>
  <si>
    <t>26362125-5</t>
  </si>
  <si>
    <t>Seijas Toro Humberto Jose</t>
  </si>
  <si>
    <t>Asistente De Planificacion</t>
  </si>
  <si>
    <t>26070020-0</t>
  </si>
  <si>
    <t>Gomez Ramirez Luis Alberto</t>
  </si>
  <si>
    <t>12357791-4</t>
  </si>
  <si>
    <t>Abarca Garrido Cristian Transito</t>
  </si>
  <si>
    <t>14194403-7</t>
  </si>
  <si>
    <t>Abarca Moreira Manuel Jesus</t>
  </si>
  <si>
    <t>19792744-5</t>
  </si>
  <si>
    <t>Abarca Riveros Javiera Valentina</t>
  </si>
  <si>
    <t>9252524-4</t>
  </si>
  <si>
    <t>Acosta Alegria Victor Leonardo</t>
  </si>
  <si>
    <t>Customer Service</t>
  </si>
  <si>
    <t>20162645-5</t>
  </si>
  <si>
    <t>Adonis Adones Daniel Elias</t>
  </si>
  <si>
    <t>2011</t>
  </si>
  <si>
    <t>12291995-1</t>
  </si>
  <si>
    <t>Adrian Medel Hugo Enrique</t>
  </si>
  <si>
    <t>20729014-9</t>
  </si>
  <si>
    <t>Alarcon Andrade Javier Alonso</t>
  </si>
  <si>
    <t>19292232-1</t>
  </si>
  <si>
    <t>Alarcon Madariaga Francisca Constanza</t>
  </si>
  <si>
    <t>15334589-9</t>
  </si>
  <si>
    <t>Alvarez Cancino Alejandro Antonio</t>
  </si>
  <si>
    <t>16018852-9</t>
  </si>
  <si>
    <t>Amiama Villablanca Fernanda Cecilia</t>
  </si>
  <si>
    <t>Jefe De Cromatografía E Investigación</t>
  </si>
  <si>
    <t>21849441-2</t>
  </si>
  <si>
    <t>Anabalón León Peter Benjamín</t>
  </si>
  <si>
    <t>21728075-3</t>
  </si>
  <si>
    <t>Andrada Pelaitay Estrella Araceli</t>
  </si>
  <si>
    <t>19475653-4</t>
  </si>
  <si>
    <t>Antúnez Monge Nicolás</t>
  </si>
  <si>
    <t>3002</t>
  </si>
  <si>
    <t>Gestor de Oportunidades de Negocio</t>
  </si>
  <si>
    <t>15934416-9</t>
  </si>
  <si>
    <t>Araos Deramond Alexander</t>
  </si>
  <si>
    <t>15954342-0</t>
  </si>
  <si>
    <t>Araya Amaro Cristian Alejandro</t>
  </si>
  <si>
    <t>21530953-3</t>
  </si>
  <si>
    <t>Arellano Curi María Jesús Del Carmen</t>
  </si>
  <si>
    <t>2004</t>
  </si>
  <si>
    <t>12634159-8</t>
  </si>
  <si>
    <t>Arenas Guerra Rodrigo David</t>
  </si>
  <si>
    <t>17292954-0</t>
  </si>
  <si>
    <t>Aros Lobos Sergio Manuel</t>
  </si>
  <si>
    <t>15820779-6</t>
  </si>
  <si>
    <t>Astorga Hinostroza Álvaro José</t>
  </si>
  <si>
    <t>6004</t>
  </si>
  <si>
    <t>16623947-8</t>
  </si>
  <si>
    <t>Avalos Carrasco Nicole Alejandra</t>
  </si>
  <si>
    <t>Analista De Recursos Humanos</t>
  </si>
  <si>
    <t>19417608-2</t>
  </si>
  <si>
    <t>Avila Arce Diego Alexander</t>
  </si>
  <si>
    <t>Analista Control De Gestión Bi</t>
  </si>
  <si>
    <t>26975407-9</t>
  </si>
  <si>
    <t>Azocar Ruiz Carlos Eduardo</t>
  </si>
  <si>
    <t>7001</t>
  </si>
  <si>
    <t>Analista De Crédito Y Cobranza</t>
  </si>
  <si>
    <t>13463902-4</t>
  </si>
  <si>
    <t>Azua Mardones Claudio</t>
  </si>
  <si>
    <t>Chofer Administrativo Transporte</t>
  </si>
  <si>
    <t>18200608-4</t>
  </si>
  <si>
    <t>Badilla Olmedo Alfonso Antonio</t>
  </si>
  <si>
    <t>25984671-4</t>
  </si>
  <si>
    <t>Bajaña Tumbaco Keisy Megan</t>
  </si>
  <si>
    <t>12119527-5</t>
  </si>
  <si>
    <t>Barrales Arias Juan Carlos</t>
  </si>
  <si>
    <t>Jefe Bodega De Despacho</t>
  </si>
  <si>
    <t>17325081-9</t>
  </si>
  <si>
    <t>Barrera Castillo Karen Nicole</t>
  </si>
  <si>
    <t>1002</t>
  </si>
  <si>
    <t>Jefe De Exportaciones</t>
  </si>
  <si>
    <t>25540007-k</t>
  </si>
  <si>
    <t>Barrera Contreras Heinstein Wrower</t>
  </si>
  <si>
    <t>15473198-9</t>
  </si>
  <si>
    <t>Barrera Navarrete Cristian Fernando</t>
  </si>
  <si>
    <t>12474187-4</t>
  </si>
  <si>
    <t>Barrera Orellana Luis Andres</t>
  </si>
  <si>
    <t>12592360-7</t>
  </si>
  <si>
    <t>Barril Villarroel Juan Jose</t>
  </si>
  <si>
    <t>6104</t>
  </si>
  <si>
    <t>Jefe Administrativo Mantención</t>
  </si>
  <si>
    <t>12645553-4</t>
  </si>
  <si>
    <t>Baschmann Ibañez Alvaro Gustavo</t>
  </si>
  <si>
    <t>Administrador Servidores</t>
  </si>
  <si>
    <t>17070172-0</t>
  </si>
  <si>
    <t>Bastias Fernandez Natalia Andrea</t>
  </si>
  <si>
    <t>Analista Cromatográfico</t>
  </si>
  <si>
    <t>10885857-5</t>
  </si>
  <si>
    <t>Bazan Lara Manuel Segundo</t>
  </si>
  <si>
    <t>Jefe De Credito Y Cobranzas</t>
  </si>
  <si>
    <t>17244298-6</t>
  </si>
  <si>
    <t>Beltran Contreras Diego Ignacio</t>
  </si>
  <si>
    <t>16076462-7</t>
  </si>
  <si>
    <t>Beltrand Diaz Catherin Andrea</t>
  </si>
  <si>
    <t>Asistente De Exportaciones</t>
  </si>
  <si>
    <t>13469578-1</t>
  </si>
  <si>
    <t>Benavides Villar Gonzalo</t>
  </si>
  <si>
    <t>Subgerente De Ingenieria Y Medio Ambient</t>
  </si>
  <si>
    <t>11296179-8</t>
  </si>
  <si>
    <t>Benitez Pereira Eduardo Javier</t>
  </si>
  <si>
    <t>Supervisor de Cámaras</t>
  </si>
  <si>
    <t>18533922-k</t>
  </si>
  <si>
    <t>Benítez Uribe Víctor José</t>
  </si>
  <si>
    <t>8800058-7</t>
  </si>
  <si>
    <t>Beroiza Sandoval Mirta Rosa</t>
  </si>
  <si>
    <t>18952938-4</t>
  </si>
  <si>
    <t>Bohn Roa Paula Fernanda</t>
  </si>
  <si>
    <t>10947411-8</t>
  </si>
  <si>
    <t>Borquez Muñoz Lucio</t>
  </si>
  <si>
    <t>6205</t>
  </si>
  <si>
    <t>Jefe De Transportes</t>
  </si>
  <si>
    <t>27093522-2</t>
  </si>
  <si>
    <t>Boscan Petit Franklin Ramon</t>
  </si>
  <si>
    <t>13240392-9</t>
  </si>
  <si>
    <t>Bravo Sepulveda Carlos Alberto</t>
  </si>
  <si>
    <t>6201</t>
  </si>
  <si>
    <t>Asistente De Importaciones</t>
  </si>
  <si>
    <t>15923230-1</t>
  </si>
  <si>
    <t>Briones Araya Eduardo Humberto</t>
  </si>
  <si>
    <t>13270127-k</t>
  </si>
  <si>
    <t>Brull Anento Simón</t>
  </si>
  <si>
    <t>12314132-6</t>
  </si>
  <si>
    <t>Bustamante Castro Richard Agustin</t>
  </si>
  <si>
    <t>16546947-k</t>
  </si>
  <si>
    <t>Bustamante Neira Juan Marcelo</t>
  </si>
  <si>
    <t>20118367-7</t>
  </si>
  <si>
    <t>Bustos Flores Benjamín Sebastián</t>
  </si>
  <si>
    <t>13427831-5</t>
  </si>
  <si>
    <t>Caballeria Zavala Carolina</t>
  </si>
  <si>
    <t>Jefe de Control Calidad</t>
  </si>
  <si>
    <t>18664101-9</t>
  </si>
  <si>
    <t>Cabezas Varela Danilo Antonio</t>
  </si>
  <si>
    <t>Ingeniero en Administración de Proyectos</t>
  </si>
  <si>
    <t>9093145-8</t>
  </si>
  <si>
    <t>Caceres Mora Mario Patricio</t>
  </si>
  <si>
    <t>6109</t>
  </si>
  <si>
    <t>18497682-k</t>
  </si>
  <si>
    <t>Calderon Rodas Karla Odette</t>
  </si>
  <si>
    <t>15357778-1</t>
  </si>
  <si>
    <t>Calfucura Meliñir Marco Antonio</t>
  </si>
  <si>
    <t>6006</t>
  </si>
  <si>
    <t>19282911-9</t>
  </si>
  <si>
    <t>Calquin Hidalgo Sebastian Alejandro</t>
  </si>
  <si>
    <t>Analista Control De Calidad Muestras</t>
  </si>
  <si>
    <t>17259907-9</t>
  </si>
  <si>
    <t>Campos Llancaleo Juan Rodrigo</t>
  </si>
  <si>
    <t>19563621-4</t>
  </si>
  <si>
    <t>Cárcamo Baeza Rafael Antonio</t>
  </si>
  <si>
    <t>25607565-2</t>
  </si>
  <si>
    <t>Cardenas  Ivan Alberto</t>
  </si>
  <si>
    <t>Jefe Unidad De Muestras</t>
  </si>
  <si>
    <t>25829213-8</t>
  </si>
  <si>
    <t>Cardenas Chimborazo Paola Carolina</t>
  </si>
  <si>
    <t>Especialista Desarrollo Funcional</t>
  </si>
  <si>
    <t>15661444-0</t>
  </si>
  <si>
    <t>Carrasco Caniulao Miguel Angel</t>
  </si>
  <si>
    <t>16561803-3</t>
  </si>
  <si>
    <t>Carrasco Esparza Felipe Esteban</t>
  </si>
  <si>
    <t>17416401-0</t>
  </si>
  <si>
    <t>Carrasco Figueroa Felipe Luciano</t>
  </si>
  <si>
    <t>27826271-5</t>
  </si>
  <si>
    <t>Carrasco Hurtado Antony Eliecer</t>
  </si>
  <si>
    <t>14170493-1</t>
  </si>
  <si>
    <t>Carrasco Quiroz Ester Macarena</t>
  </si>
  <si>
    <t>Jefe de Importaciones</t>
  </si>
  <si>
    <t>8672444-8</t>
  </si>
  <si>
    <t>Carrasco Torres Rodrigo Del Rosario</t>
  </si>
  <si>
    <t>20222981-6</t>
  </si>
  <si>
    <t>Carter Palomera Jorge Byron</t>
  </si>
  <si>
    <t>18480925-7</t>
  </si>
  <si>
    <t>Carvajal Ledezma Fabian Esteban</t>
  </si>
  <si>
    <t>15775315-0</t>
  </si>
  <si>
    <t>Casajuana Bruna Sebastian Alejandro</t>
  </si>
  <si>
    <t>Especialista Investigación</t>
  </si>
  <si>
    <t>13061856-1</t>
  </si>
  <si>
    <t>Castillo Contreras Luis Alfredo</t>
  </si>
  <si>
    <t>Lider Pesaje</t>
  </si>
  <si>
    <t>20053662-2</t>
  </si>
  <si>
    <t>Castillo Ponce Jazmín Susana</t>
  </si>
  <si>
    <t>18927755-5</t>
  </si>
  <si>
    <t>Castro Coronado Pamela Andrea</t>
  </si>
  <si>
    <t>Analista De Microbiología</t>
  </si>
  <si>
    <t>11484287-7</t>
  </si>
  <si>
    <t>Castro Ibeas Ivonne Paula</t>
  </si>
  <si>
    <t>Comprador Internacional</t>
  </si>
  <si>
    <t>10279910-0</t>
  </si>
  <si>
    <t>Catalan Pino Jacquelinne Victoria</t>
  </si>
  <si>
    <t>11159290-k</t>
  </si>
  <si>
    <t>Cempe Guzman Jose Ruperto</t>
  </si>
  <si>
    <t>12642681-k</t>
  </si>
  <si>
    <t>Cerda Garcia Francisca Fernanda</t>
  </si>
  <si>
    <t>16398634-5</t>
  </si>
  <si>
    <t>Cerda Tobar Marco Antonio</t>
  </si>
  <si>
    <t>6012</t>
  </si>
  <si>
    <t>25625114-0</t>
  </si>
  <si>
    <t>Chang Zambrano Rosleiny Gabriela</t>
  </si>
  <si>
    <t>25822362-4</t>
  </si>
  <si>
    <t>Chica Acevedo Felipe Alberto</t>
  </si>
  <si>
    <t>17926429-3</t>
  </si>
  <si>
    <t>Cid Araneda Andrea Paz</t>
  </si>
  <si>
    <t>Encargada De LabCalidad Polvos</t>
  </si>
  <si>
    <t>14300267-5</t>
  </si>
  <si>
    <t>Cid Valdebenito Cristian Andres</t>
  </si>
  <si>
    <t>16241911-0</t>
  </si>
  <si>
    <t>Cisterna Olivera Roberto Antonio</t>
  </si>
  <si>
    <t>19174332-6</t>
  </si>
  <si>
    <t>Cisternas Astorga Bastian Ignacio</t>
  </si>
  <si>
    <t>Analista De Planificación</t>
  </si>
  <si>
    <t>12862673-5</t>
  </si>
  <si>
    <t>Cisternas Flores Claudia</t>
  </si>
  <si>
    <t>Líder de Administración de Personal</t>
  </si>
  <si>
    <t>19211733-k</t>
  </si>
  <si>
    <t>Cofré Valles Alfredo Esteban</t>
  </si>
  <si>
    <t>16694989-0</t>
  </si>
  <si>
    <t>Conejeros Vallejos Ivan Angel</t>
  </si>
  <si>
    <t>12658197-1</t>
  </si>
  <si>
    <t>Constanzo Fuentes Natalia</t>
  </si>
  <si>
    <t>Analista De Remuneraciones</t>
  </si>
  <si>
    <t>15776698-8</t>
  </si>
  <si>
    <t>Contreras Diaz María José</t>
  </si>
  <si>
    <t>19631279-k</t>
  </si>
  <si>
    <t>Contreras Meneses Felipe Aarón</t>
  </si>
  <si>
    <t>10949302-3</t>
  </si>
  <si>
    <t>Cordova Salinas Richard Luis</t>
  </si>
  <si>
    <t>18027793-5</t>
  </si>
  <si>
    <t>Cornejo Cornejo Alejandro Andres</t>
  </si>
  <si>
    <t>17293728-4</t>
  </si>
  <si>
    <t>Cortés Hernandez Aaron Israel</t>
  </si>
  <si>
    <t>Customer Service de Exportaciones</t>
  </si>
  <si>
    <t>18567094-5</t>
  </si>
  <si>
    <t>Cortes Sepulveda Diana Constanza</t>
  </si>
  <si>
    <t>Líder Aplicaciones Sabores</t>
  </si>
  <si>
    <t>13702299-0</t>
  </si>
  <si>
    <t>Cortés Zuñiga Manuel Ricardo</t>
  </si>
  <si>
    <t>Encargado de Infraestructura</t>
  </si>
  <si>
    <t>7773489-9</t>
  </si>
  <si>
    <t>Cristi Cortes Angel Reynaldo</t>
  </si>
  <si>
    <t>15662381-4</t>
  </si>
  <si>
    <t>Delgado Gallardo Carlos Alberto</t>
  </si>
  <si>
    <t>16914208-4</t>
  </si>
  <si>
    <t>Delgado Gallardo Gonzalo Arturo</t>
  </si>
  <si>
    <t>25322441-k</t>
  </si>
  <si>
    <t>Devies Castellano Dariana Coromoto</t>
  </si>
  <si>
    <t>Coordinador Comercial</t>
  </si>
  <si>
    <t>17428217-k</t>
  </si>
  <si>
    <t>Diaz Escobar Cristobal Felipe</t>
  </si>
  <si>
    <t>7003</t>
  </si>
  <si>
    <t>Asistente De Tesorería Y Contabilidad</t>
  </si>
  <si>
    <t>18053915-8</t>
  </si>
  <si>
    <t>Diaz Jorquera Roger Jesus</t>
  </si>
  <si>
    <t>16622679-1</t>
  </si>
  <si>
    <t>Donaire Cartagena Hector Daniel</t>
  </si>
  <si>
    <t>Encargado De Bodega Inflamables</t>
  </si>
  <si>
    <t>11280338-6</t>
  </si>
  <si>
    <t>Duran Lopez Juan Patricio</t>
  </si>
  <si>
    <t>15377760-8</t>
  </si>
  <si>
    <t>Escala Granzow Fernando Enrique</t>
  </si>
  <si>
    <t>Subgerente De Abastecimiento</t>
  </si>
  <si>
    <t>16151511-6</t>
  </si>
  <si>
    <t>Escobar Ortega Carolina Andrea</t>
  </si>
  <si>
    <t>19311074-6</t>
  </si>
  <si>
    <t>Espinoza Alvarez Natalia Andrea</t>
  </si>
  <si>
    <t>25624878-6</t>
  </si>
  <si>
    <t>Etienne  Marie Raymonde</t>
  </si>
  <si>
    <t>6105</t>
  </si>
  <si>
    <t>Asistente De Servicios Generales</t>
  </si>
  <si>
    <t>13020926-2</t>
  </si>
  <si>
    <t>Fernandez Garrido Axidalia Josefina</t>
  </si>
  <si>
    <t>Subgerente De Informatica</t>
  </si>
  <si>
    <t>17488577-k</t>
  </si>
  <si>
    <t>Figueroa Lara Jonathan Enrique</t>
  </si>
  <si>
    <t>26867860-3</t>
  </si>
  <si>
    <t>Figueroa Villalobos Roxana Coromoto</t>
  </si>
  <si>
    <t>26927040-3</t>
  </si>
  <si>
    <t>Finol Morles Maria Veronica</t>
  </si>
  <si>
    <t>13921072-7</t>
  </si>
  <si>
    <t>Flores Aqueveque Rodrigo Alberto</t>
  </si>
  <si>
    <t>11079870-9</t>
  </si>
  <si>
    <t>Flores Bermedo Fresia</t>
  </si>
  <si>
    <t>20344692-6</t>
  </si>
  <si>
    <t>Flores Núñez Rodrigo Bastián</t>
  </si>
  <si>
    <t>13699431-k</t>
  </si>
  <si>
    <t>Flores Torres Ixsia Arlene</t>
  </si>
  <si>
    <t>6106</t>
  </si>
  <si>
    <t>Especialista De Aseguramiento Calidad</t>
  </si>
  <si>
    <t>21441722-7</t>
  </si>
  <si>
    <t>Fornari Sanchez Cristian Alberto</t>
  </si>
  <si>
    <t>15429771-5</t>
  </si>
  <si>
    <t>Fuentes Yañez Manuel Alejandro</t>
  </si>
  <si>
    <t>8738725-9</t>
  </si>
  <si>
    <t>Fuenzalida Castañeda Luis Miguel Angel</t>
  </si>
  <si>
    <t>10994473-4</t>
  </si>
  <si>
    <t>Fuenzalida Morales Maria Magdalena</t>
  </si>
  <si>
    <t>Jefe De Marketing</t>
  </si>
  <si>
    <t>10339783-9</t>
  </si>
  <si>
    <t>Gallardo Muñoz Eritt Orlando</t>
  </si>
  <si>
    <t>26691522-5</t>
  </si>
  <si>
    <t>Garcia Barbeito David Alejandro</t>
  </si>
  <si>
    <t>26954249-7</t>
  </si>
  <si>
    <t>Garcia Sivada Maria Gabriela</t>
  </si>
  <si>
    <t>20191361-6</t>
  </si>
  <si>
    <t>Godoy Rodriguez Benjamin Antonio</t>
  </si>
  <si>
    <t>17250815-4</t>
  </si>
  <si>
    <t>Godoy Vega Eduardo Ismael</t>
  </si>
  <si>
    <t>26422085-8</t>
  </si>
  <si>
    <t>Gomez Gonzalez Jesus Alejandro</t>
  </si>
  <si>
    <t>17408083-6</t>
  </si>
  <si>
    <t>Gomez Maldonado Daniela Allyson</t>
  </si>
  <si>
    <t>4002</t>
  </si>
  <si>
    <t>10470220-1</t>
  </si>
  <si>
    <t>Gomez Moreno Francisco Segundo</t>
  </si>
  <si>
    <t>10341318-4</t>
  </si>
  <si>
    <t>Gomez Retamal Mario Antonio</t>
  </si>
  <si>
    <t>14544253-2</t>
  </si>
  <si>
    <t>González Azócar Pablo Ariel</t>
  </si>
  <si>
    <t>16007049-8</t>
  </si>
  <si>
    <t>González Banda Sonia De Las Mercedes</t>
  </si>
  <si>
    <t>19209862-9</t>
  </si>
  <si>
    <t>González Caballero Francisca Javiera</t>
  </si>
  <si>
    <t>Fis</t>
  </si>
  <si>
    <t>6986640-9</t>
  </si>
  <si>
    <t>Gonzalez Castro Gloria Emilia</t>
  </si>
  <si>
    <t>Secretaria</t>
  </si>
  <si>
    <t>6986639-5</t>
  </si>
  <si>
    <t>Gonzalez Castro Leticia</t>
  </si>
  <si>
    <t>19284526-2</t>
  </si>
  <si>
    <t>Gonzalez Gutierrez Isadora Paz</t>
  </si>
  <si>
    <t>11334046-0</t>
  </si>
  <si>
    <t>Gonzalez Inostroza Gustavo Humberto</t>
  </si>
  <si>
    <t>16418842-6</t>
  </si>
  <si>
    <t>González Muñoz Paulina Valeska</t>
  </si>
  <si>
    <t>20052792-5</t>
  </si>
  <si>
    <t>Gonzalez Neira Francisco Germán</t>
  </si>
  <si>
    <t>20580807-8</t>
  </si>
  <si>
    <t>González Soto Juan Manuel</t>
  </si>
  <si>
    <t>15423761-5</t>
  </si>
  <si>
    <t>González Torres Christopher Alan</t>
  </si>
  <si>
    <t>Asistente De Compras</t>
  </si>
  <si>
    <t>9689246-2</t>
  </si>
  <si>
    <t>Gonzalez Vasquez Luis Humberto</t>
  </si>
  <si>
    <t>17373130-2</t>
  </si>
  <si>
    <t>Grove Silva Edgard Omar</t>
  </si>
  <si>
    <t>13469410-6</t>
  </si>
  <si>
    <t>Guarda Maureira Eduardo Andres</t>
  </si>
  <si>
    <t>20283227-k</t>
  </si>
  <si>
    <t>Guerrero Perez Maria Ignacia</t>
  </si>
  <si>
    <t>9093920-3</t>
  </si>
  <si>
    <t>Guerrero Quezada Ximena Del Carmen</t>
  </si>
  <si>
    <t>Jefe de Aplicación y Muestras</t>
  </si>
  <si>
    <t>17314895-k</t>
  </si>
  <si>
    <t>Gutierrez Aguilera Albano Alexis</t>
  </si>
  <si>
    <t>19558298-k</t>
  </si>
  <si>
    <t>Gutierrez Navarro Matias Alexis</t>
  </si>
  <si>
    <t>Analista en Datos de Producción</t>
  </si>
  <si>
    <t>17049574-8</t>
  </si>
  <si>
    <t>Gutiérrez Pérez Patricio Andrés</t>
  </si>
  <si>
    <t>16932271-6</t>
  </si>
  <si>
    <t>Henríquez Gallardo Angelo Andrés</t>
  </si>
  <si>
    <t>13916566-7</t>
  </si>
  <si>
    <t>Henriquez Mejias Cesar</t>
  </si>
  <si>
    <t>18072419-2</t>
  </si>
  <si>
    <t>Hernandez Raniqueo Carla Del Rosario</t>
  </si>
  <si>
    <t>15894057-4</t>
  </si>
  <si>
    <t>Herrera Reyes Alexis Alejandro</t>
  </si>
  <si>
    <t>26724631-9</t>
  </si>
  <si>
    <t>Hevia Parra José Victoriano</t>
  </si>
  <si>
    <t>Técnico de Infraestructura</t>
  </si>
  <si>
    <t>14245109-3</t>
  </si>
  <si>
    <t>Huenten Llancaleo Jose Pascual</t>
  </si>
  <si>
    <t>13291048-0</t>
  </si>
  <si>
    <t>Hurtado Estrada Andres Benito</t>
  </si>
  <si>
    <t>13875252-6</t>
  </si>
  <si>
    <t>Illanes Sotta Maria Paz</t>
  </si>
  <si>
    <t>Jefe De Comunicaciones</t>
  </si>
  <si>
    <t>19418079-9</t>
  </si>
  <si>
    <t>Irarrazabal Pino Jordan Patricio</t>
  </si>
  <si>
    <t>18765417-3</t>
  </si>
  <si>
    <t>Islas Huenchuman Diego Alejandro</t>
  </si>
  <si>
    <t>18063654-4</t>
  </si>
  <si>
    <t>Iturriaga Vidal Fabian Ulises</t>
  </si>
  <si>
    <t>Asistente De Credito Y Cobranzas</t>
  </si>
  <si>
    <t>19731750-7</t>
  </si>
  <si>
    <t>Jara Farias Camila Fernanda Ester</t>
  </si>
  <si>
    <t>Especialista Sabores</t>
  </si>
  <si>
    <t>13297437-3</t>
  </si>
  <si>
    <t>Jimenez Medina Cristhian Alejandro</t>
  </si>
  <si>
    <t>25607292-0</t>
  </si>
  <si>
    <t>Jiménez Torrealba Luis Bladimir</t>
  </si>
  <si>
    <t>26068062-5</t>
  </si>
  <si>
    <t>Labarca Parra Amado Guillermo</t>
  </si>
  <si>
    <t>12906586-9</t>
  </si>
  <si>
    <t>Lara Muñoz Alfonso Enrique</t>
  </si>
  <si>
    <t>15838271-7</t>
  </si>
  <si>
    <t>Larenas Gomez Andy Olivier</t>
  </si>
  <si>
    <t>15793950-5</t>
  </si>
  <si>
    <t>Larenas Loyola Sebastián Byron</t>
  </si>
  <si>
    <t>16422931-9</t>
  </si>
  <si>
    <t>Lavin Marchant Pamela Alexandra</t>
  </si>
  <si>
    <t>Especialista En Evaluación Sensorial</t>
  </si>
  <si>
    <t>7227947-6</t>
  </si>
  <si>
    <t>Lay Castillo Ten Lan</t>
  </si>
  <si>
    <t>Coordinadora De Ventas Sabores</t>
  </si>
  <si>
    <t>19727303-8</t>
  </si>
  <si>
    <t>Leighton Fuentes Joel Natham</t>
  </si>
  <si>
    <t>11786096-5</t>
  </si>
  <si>
    <t>Lepe Cerda Manuel Octavio</t>
  </si>
  <si>
    <t>12632716-1</t>
  </si>
  <si>
    <t>Lesperguer Flores Maribel Del Carmen</t>
  </si>
  <si>
    <t>Asistente Contable</t>
  </si>
  <si>
    <t>25227098-1</t>
  </si>
  <si>
    <t>Lestin  Emmanuel</t>
  </si>
  <si>
    <t>27064835-5</t>
  </si>
  <si>
    <t>Leyes Portilla Germán</t>
  </si>
  <si>
    <t>17154507-2</t>
  </si>
  <si>
    <t>Liberona Valdes Jonnathan Antonio</t>
  </si>
  <si>
    <t>18276588-0</t>
  </si>
  <si>
    <t>Lillo Meneses Ana Francisca</t>
  </si>
  <si>
    <t>Especialista De Desarrollo</t>
  </si>
  <si>
    <t>18596930-4</t>
  </si>
  <si>
    <t>Lisboa Perez Paula Francisca</t>
  </si>
  <si>
    <t>19037316-9</t>
  </si>
  <si>
    <t>Lizama Córdova Karin Guisel</t>
  </si>
  <si>
    <t>19602463-8</t>
  </si>
  <si>
    <t>Lizana Gatica Claudio Alexis</t>
  </si>
  <si>
    <t>12641819-1</t>
  </si>
  <si>
    <t>Lizana Yañez Paulo Emilio</t>
  </si>
  <si>
    <t>Encargado De Bodega De Mantención</t>
  </si>
  <si>
    <t>17988156-k</t>
  </si>
  <si>
    <t>Lopez Ortega Maria Jose</t>
  </si>
  <si>
    <t>Analista De Abastecimiento</t>
  </si>
  <si>
    <t>12464549-2</t>
  </si>
  <si>
    <t>Macaya Villagran Patricio</t>
  </si>
  <si>
    <t>Saborista</t>
  </si>
  <si>
    <t>14330339-k</t>
  </si>
  <si>
    <t>Macchiavello Luna Constanza</t>
  </si>
  <si>
    <t>Jefe De Unidad Desarrollo Y Aplicacion S</t>
  </si>
  <si>
    <t>11851041-0</t>
  </si>
  <si>
    <t>Machuca Gomez Luis Mauricio</t>
  </si>
  <si>
    <t>17841404-6</t>
  </si>
  <si>
    <t>Magaña Cancino Fernando Ignacio</t>
  </si>
  <si>
    <t>Especialista Aplic Sab Cárnicos</t>
  </si>
  <si>
    <t>26049628-k</t>
  </si>
  <si>
    <t>Majano Gimenez Keny Alexandra</t>
  </si>
  <si>
    <t>7851470-1</t>
  </si>
  <si>
    <t>Manzo Diaz Sandra Amelia</t>
  </si>
  <si>
    <t>Asistente De Bodega</t>
  </si>
  <si>
    <t>13679960-6</t>
  </si>
  <si>
    <t>Marambio Vega Alejandra Daniela</t>
  </si>
  <si>
    <t xml:space="preserve">Subgerente Aplicación y Desarrollo Sabores </t>
  </si>
  <si>
    <t>18795775-3</t>
  </si>
  <si>
    <t>Marchant Rojas Esteban Rolando</t>
  </si>
  <si>
    <t>15892972-4</t>
  </si>
  <si>
    <t>Marifil Bustamante Maritza Susana</t>
  </si>
  <si>
    <t>Inspector De Proceso</t>
  </si>
  <si>
    <t>16091619-2</t>
  </si>
  <si>
    <t>Martinez Gimenez Maria Olga</t>
  </si>
  <si>
    <t>2007</t>
  </si>
  <si>
    <t>9903216-2</t>
  </si>
  <si>
    <t>Martinez Piña Jorge Pablo</t>
  </si>
  <si>
    <t>Jefe De Bodega Recepción</t>
  </si>
  <si>
    <t>17770657-4</t>
  </si>
  <si>
    <t>Matus Calderon Joans Andre</t>
  </si>
  <si>
    <t>19090669-8</t>
  </si>
  <si>
    <t>Mendoza Lagos Renato Gabriel</t>
  </si>
  <si>
    <t>Encargado Control Calidad Fragancia</t>
  </si>
  <si>
    <t>19903707-2</t>
  </si>
  <si>
    <t>Meza Guzman Jonathan Andres</t>
  </si>
  <si>
    <t>13168537-8</t>
  </si>
  <si>
    <t>Mienert Cardenas Ivonne Alejandra</t>
  </si>
  <si>
    <t>Jefe área Desarrollo Software</t>
  </si>
  <si>
    <t>15702915-0</t>
  </si>
  <si>
    <t>Millapan Jelves Enrique Jean Pierre</t>
  </si>
  <si>
    <t>Encargado De Bodega Materias Primas</t>
  </si>
  <si>
    <t>17028365-1</t>
  </si>
  <si>
    <t>Miranda Rojas Sebastián Andrés</t>
  </si>
  <si>
    <t>11500383-6</t>
  </si>
  <si>
    <t>Mondaca Gonzalez Joel</t>
  </si>
  <si>
    <t>26140287-4</t>
  </si>
  <si>
    <t>Montes Medina Germain Alexander</t>
  </si>
  <si>
    <t>11750638-k</t>
  </si>
  <si>
    <t>Mora Rojas Julio Guillermo</t>
  </si>
  <si>
    <t>15385147-6</t>
  </si>
  <si>
    <t>Mora Solis Alejandra Raquel</t>
  </si>
  <si>
    <t>6111</t>
  </si>
  <si>
    <t>Especialista De Regulaciones</t>
  </si>
  <si>
    <t>13558836-9</t>
  </si>
  <si>
    <t>Morales Barrera Marcelo Nicanor</t>
  </si>
  <si>
    <t>18547983-8</t>
  </si>
  <si>
    <t>Morales Orellana Diego Camilo</t>
  </si>
  <si>
    <t>Administrativo Bodega Despacho</t>
  </si>
  <si>
    <t>16914303-k</t>
  </si>
  <si>
    <t>Morales Troncoso Victor Felipe</t>
  </si>
  <si>
    <t>20053937-0</t>
  </si>
  <si>
    <t>Moreno Araneda Daniel Nicolas</t>
  </si>
  <si>
    <t>24035160-9</t>
  </si>
  <si>
    <t>Moreno Giraldo Diana Marcela</t>
  </si>
  <si>
    <t>10601144-3</t>
  </si>
  <si>
    <t>Moses Castro Deborah Carolina</t>
  </si>
  <si>
    <t>Subgerente Control y Cumplimiento Financiero</t>
  </si>
  <si>
    <t>19279657-1</t>
  </si>
  <si>
    <t>Moya Navarrete Alexis Joseph</t>
  </si>
  <si>
    <t>18834455-0</t>
  </si>
  <si>
    <t>Mujica Méndez Roberto Andrés</t>
  </si>
  <si>
    <t>10875002-2</t>
  </si>
  <si>
    <t>Muñoz Escobar Ricardo Alejandro</t>
  </si>
  <si>
    <t>15580368-1</t>
  </si>
  <si>
    <t>Muñoz Gomez Carolina Andrea</t>
  </si>
  <si>
    <t>10179598-5</t>
  </si>
  <si>
    <t>Muñoz Infante Patricia Jimena</t>
  </si>
  <si>
    <t>Perfumista</t>
  </si>
  <si>
    <t>27268192-9</t>
  </si>
  <si>
    <t>Muñoz Lopez Carlos Emilio</t>
  </si>
  <si>
    <t>17756583-0</t>
  </si>
  <si>
    <t>Muñoz Palma Álvaro Andres</t>
  </si>
  <si>
    <t>15635003-6</t>
  </si>
  <si>
    <t>Naranjo Diaz Benito Patricio</t>
  </si>
  <si>
    <t>Jefe De Mantención</t>
  </si>
  <si>
    <t>13128669-4</t>
  </si>
  <si>
    <t>Novoa Novoa Carlos Cristian</t>
  </si>
  <si>
    <t>16724474-2</t>
  </si>
  <si>
    <t>Nuñez Cartes Isaac Eduardo</t>
  </si>
  <si>
    <t>12474901-8</t>
  </si>
  <si>
    <t>Nuñez Fernandez Marcela Alejandra</t>
  </si>
  <si>
    <t>Subgerente De Aseguramiento Y Control De</t>
  </si>
  <si>
    <t>15462343-4</t>
  </si>
  <si>
    <t>Núñez Vásquez Marjorie Luz</t>
  </si>
  <si>
    <t>16620040-7</t>
  </si>
  <si>
    <t>Olmedo Lorca Eric Octavio</t>
  </si>
  <si>
    <t>15528969-4</t>
  </si>
  <si>
    <t>Orellana Cifuentes Octavio</t>
  </si>
  <si>
    <t>17148664-5</t>
  </si>
  <si>
    <t>Orellana Ossa Orlando Andres</t>
  </si>
  <si>
    <t>11904715-3</t>
  </si>
  <si>
    <t>Pacheco Cisterna Carlos Alberto</t>
  </si>
  <si>
    <t>18442124-0</t>
  </si>
  <si>
    <t>Palomo Salas Moises Enrique</t>
  </si>
  <si>
    <t>16422870-3</t>
  </si>
  <si>
    <t>Paredes Neira Jason Orlando</t>
  </si>
  <si>
    <t>17052683-k</t>
  </si>
  <si>
    <t>Paredes Soto Jacob Esteban</t>
  </si>
  <si>
    <t>12679200-k</t>
  </si>
  <si>
    <t>Parra Cifuente Patricio Alex</t>
  </si>
  <si>
    <t>Tesorero</t>
  </si>
  <si>
    <t>17724964-5</t>
  </si>
  <si>
    <t>Parraguez Durán Paula Francisca</t>
  </si>
  <si>
    <t>17257373-8</t>
  </si>
  <si>
    <t>Pavez Bastías Hernan Alejandro</t>
  </si>
  <si>
    <t>26118229-7</t>
  </si>
  <si>
    <t>Peña Ayala Manuel Enrique</t>
  </si>
  <si>
    <t>14046652-2</t>
  </si>
  <si>
    <t>Perez Perez Darwin Antonio</t>
  </si>
  <si>
    <t>26820457-1</t>
  </si>
  <si>
    <t>Perez Vasquez Gerardo Arturo</t>
  </si>
  <si>
    <t>10033163-2</t>
  </si>
  <si>
    <t>Piderit Gonzalez Veronica Daniela</t>
  </si>
  <si>
    <t>Jefe Unidad Investigación y Sensorial</t>
  </si>
  <si>
    <t>27211253-3</t>
  </si>
  <si>
    <t>Piedrahita Villada José</t>
  </si>
  <si>
    <t>26168808-5</t>
  </si>
  <si>
    <t>Pimentel Aponte Josuald Jose</t>
  </si>
  <si>
    <t>15707022-3</t>
  </si>
  <si>
    <t>Pinilla Pozo Luciano Enrique</t>
  </si>
  <si>
    <t>9262185-5</t>
  </si>
  <si>
    <t>Pinto Palma Marco Antonio</t>
  </si>
  <si>
    <t>19587499-9</t>
  </si>
  <si>
    <t>Pinto Sepulveda Gonzalo Alexis</t>
  </si>
  <si>
    <t>13055057-6</t>
  </si>
  <si>
    <t>Pizarro Alegria Mitzi Elena</t>
  </si>
  <si>
    <t>13254597-9</t>
  </si>
  <si>
    <t>Pizarro Corvalan Carolina Francisca</t>
  </si>
  <si>
    <t>Encargado De Evaluación Sensorial</t>
  </si>
  <si>
    <t>14006455-6</t>
  </si>
  <si>
    <t>Poblete Huina Christopher Alejandro</t>
  </si>
  <si>
    <t>27093599-0</t>
  </si>
  <si>
    <t>Polo Vallejo Cristian Arturo</t>
  </si>
  <si>
    <t>Técnico De Medio Ambiente</t>
  </si>
  <si>
    <t>17026447-9</t>
  </si>
  <si>
    <t>Ponce Villanueva Cristofer Jonatan</t>
  </si>
  <si>
    <t>17256315-5</t>
  </si>
  <si>
    <t>Portilla Ortiz Fernando David</t>
  </si>
  <si>
    <t>19034384-7</t>
  </si>
  <si>
    <t>Pozas Pozas Sebastián Antonio</t>
  </si>
  <si>
    <t>Especialista Sabores Salados</t>
  </si>
  <si>
    <t>12448393-k</t>
  </si>
  <si>
    <t>Pozo Leiva Heylen Valeska</t>
  </si>
  <si>
    <t>Jefe de Medio Ambiente, Prev y Normas Calidad</t>
  </si>
  <si>
    <t>16084165-6</t>
  </si>
  <si>
    <t>Puen Huaiquipan Julio Florencio</t>
  </si>
  <si>
    <t>18058734-9</t>
  </si>
  <si>
    <t>Pulgar Toledo Karen Constanza</t>
  </si>
  <si>
    <t>26489159-0</t>
  </si>
  <si>
    <t>Quijada Mejias Jorge Eliecer</t>
  </si>
  <si>
    <t>Coordinador Comercial Exportaciones</t>
  </si>
  <si>
    <t>16211984-2</t>
  </si>
  <si>
    <t xml:space="preserve">Quilodrán Escobar Macarena De La </t>
  </si>
  <si>
    <t>12284395-5</t>
  </si>
  <si>
    <t>Quiroz Flores Julio Enrique</t>
  </si>
  <si>
    <t>16623994-k</t>
  </si>
  <si>
    <t>Quiroz Herrera Luis Antonio</t>
  </si>
  <si>
    <t>19037352-5</t>
  </si>
  <si>
    <t>Infante Ramirez Sebastián Alberto</t>
  </si>
  <si>
    <t>22015796-2</t>
  </si>
  <si>
    <t>Ramírez Jeldes Sebastián Antonio</t>
  </si>
  <si>
    <t>20596378-2</t>
  </si>
  <si>
    <t>Ramos Castillo Cristian Ignacio</t>
  </si>
  <si>
    <t>10780646-6</t>
  </si>
  <si>
    <t>Reyes Carvallo Rosa De Lourdes</t>
  </si>
  <si>
    <t>15668346-9</t>
  </si>
  <si>
    <t>Reyes Retamal Nicolas Fernando</t>
  </si>
  <si>
    <t>11864527-8</t>
  </si>
  <si>
    <t>Reyes Rubilar Marcelo Bernabe</t>
  </si>
  <si>
    <t>19034278-6</t>
  </si>
  <si>
    <t>Reyes Salazar Javier Ignacio</t>
  </si>
  <si>
    <t>Jefe Unidad Gestión de Operaciones</t>
  </si>
  <si>
    <t>27807705-5</t>
  </si>
  <si>
    <t>Rios Perez Dallmir Enrique</t>
  </si>
  <si>
    <t>9407931-4</t>
  </si>
  <si>
    <t>Rios Quiroz Marcos Gonzalo</t>
  </si>
  <si>
    <t>Jefe De Logística</t>
  </si>
  <si>
    <t>8275564-0</t>
  </si>
  <si>
    <t>Rios Seco Marcela Del Carmen</t>
  </si>
  <si>
    <t>15743814-k</t>
  </si>
  <si>
    <t>Rios Tranamil Humberto Sigisfredo</t>
  </si>
  <si>
    <t>16357908-1</t>
  </si>
  <si>
    <t>Rioseco Gallardo Marco Andres</t>
  </si>
  <si>
    <t>15398101-9</t>
  </si>
  <si>
    <t>Riquelme Avalos Sebastian Segundo</t>
  </si>
  <si>
    <t>18339545-9</t>
  </si>
  <si>
    <t>Riquelme Rodriguez Fernando Ariel</t>
  </si>
  <si>
    <t>8961105-9</t>
  </si>
  <si>
    <t>Riveros Guzman David</t>
  </si>
  <si>
    <t>17245468-2</t>
  </si>
  <si>
    <t>Roa Osses Daniela Paz</t>
  </si>
  <si>
    <t>26169643-6</t>
  </si>
  <si>
    <t>Roa Vargas Eyver Orankis</t>
  </si>
  <si>
    <t>26005246-2</t>
  </si>
  <si>
    <t>Rodriguez  Jhon Miguel</t>
  </si>
  <si>
    <t>Analista de Datos</t>
  </si>
  <si>
    <t>26682223-5</t>
  </si>
  <si>
    <t>Rodriguez Rosales Eugenio Antonio</t>
  </si>
  <si>
    <t>27036306-7</t>
  </si>
  <si>
    <t>Rodriguez Vielma Jesus Rafael</t>
  </si>
  <si>
    <t>10322589-2</t>
  </si>
  <si>
    <t>Rojas Cataldo Francisco Javier</t>
  </si>
  <si>
    <t>9993384-4</t>
  </si>
  <si>
    <t>Rojas Guerrero Raul Antonio</t>
  </si>
  <si>
    <t>9033833-1</t>
  </si>
  <si>
    <t>Rojas Miquel Oscar Armando</t>
  </si>
  <si>
    <t>18906244-3</t>
  </si>
  <si>
    <t>Rojas Mora Marco Elizer</t>
  </si>
  <si>
    <t>15308722-9</t>
  </si>
  <si>
    <t>Rojas Pavon Jaime Alfonso</t>
  </si>
  <si>
    <t>Jefe de BI y Control de Gestión</t>
  </si>
  <si>
    <t>6752603-1</t>
  </si>
  <si>
    <t>Rojas Torres Ana Elisa</t>
  </si>
  <si>
    <t>Jefe Unidad Cromotagrafia Y Mejoramiento</t>
  </si>
  <si>
    <t>19648672-0</t>
  </si>
  <si>
    <t>Rojas Uribe Fernanda Jazmín</t>
  </si>
  <si>
    <t>13935403-6</t>
  </si>
  <si>
    <t>Roman Gonzalez Joel Esteban</t>
  </si>
  <si>
    <t>13599425-1</t>
  </si>
  <si>
    <t>Romero Barros Maritza Del Carmen</t>
  </si>
  <si>
    <t>Especialista Aplic Sab Culinarios</t>
  </si>
  <si>
    <t>10500025-1</t>
  </si>
  <si>
    <t>Romero Jensen Roberto Enrique</t>
  </si>
  <si>
    <t>17612518-7</t>
  </si>
  <si>
    <t>Ruiz Bahamonde Jorge Andrés</t>
  </si>
  <si>
    <t>Higienista</t>
  </si>
  <si>
    <t>18116870-6</t>
  </si>
  <si>
    <t>Rupallan Guaringa Edgar Habraham</t>
  </si>
  <si>
    <t>15492415-9</t>
  </si>
  <si>
    <t>Saavedra Navarrete Ciro</t>
  </si>
  <si>
    <t>12289242-5</t>
  </si>
  <si>
    <t>Saez Avendaño Isaac Cristian</t>
  </si>
  <si>
    <t>16416813-1</t>
  </si>
  <si>
    <t>Saez Osses Carlos Alfonso</t>
  </si>
  <si>
    <t>12474911-5</t>
  </si>
  <si>
    <t>Salazar Alvarez Marcelo Ricardo</t>
  </si>
  <si>
    <t>15387883-8</t>
  </si>
  <si>
    <t>Salvatierra Lira Jorge Hernan</t>
  </si>
  <si>
    <t>13438620-7</t>
  </si>
  <si>
    <t>San Martin Lamilla Gabriel Alejandro</t>
  </si>
  <si>
    <t>13911664-k</t>
  </si>
  <si>
    <t>San Martin Santibañez David Orlando</t>
  </si>
  <si>
    <t>13546003-6</t>
  </si>
  <si>
    <t>San Martin Silva Jose Enrique</t>
  </si>
  <si>
    <t>Jefe De Aseguramiento De Calidad</t>
  </si>
  <si>
    <t>15534735-k</t>
  </si>
  <si>
    <t>Sanchez Ferreira Cesar Cristobal</t>
  </si>
  <si>
    <t>15464491-1</t>
  </si>
  <si>
    <t>Sanchez Montano Juan Pablo</t>
  </si>
  <si>
    <t>12244675-1</t>
  </si>
  <si>
    <t>Sanchez Santibáñez Luis Salvador</t>
  </si>
  <si>
    <t>Gestor de Proyectos de Infraestructura</t>
  </si>
  <si>
    <t>20580404-8</t>
  </si>
  <si>
    <t>Sandoval Contreras Nicolás Alexis</t>
  </si>
  <si>
    <t>20329435-2</t>
  </si>
  <si>
    <t>Santander Cruces Bastian Antonio</t>
  </si>
  <si>
    <t>19649185-6</t>
  </si>
  <si>
    <t>Santander Gutierrez Felipe Ignacio</t>
  </si>
  <si>
    <t>13068105-0</t>
  </si>
  <si>
    <t>Santander Hoffmann Claudia Andrea</t>
  </si>
  <si>
    <t>16713289-8</t>
  </si>
  <si>
    <t>Santander Soto Cristian Andrés</t>
  </si>
  <si>
    <t>9583064-1</t>
  </si>
  <si>
    <t>Sepulveda Oviedo Nelson Alfonso</t>
  </si>
  <si>
    <t>Jefe Bodega De Exportaciones</t>
  </si>
  <si>
    <t>17255753-8</t>
  </si>
  <si>
    <t>Serrano Quezada Valeska Josefina</t>
  </si>
  <si>
    <t>Jefe Unidad Control Calidad Materias Primas</t>
  </si>
  <si>
    <t>17732568-6</t>
  </si>
  <si>
    <t>Silva Reyes Paul Alexis</t>
  </si>
  <si>
    <t>11363171-6</t>
  </si>
  <si>
    <t>Solar Guzman Hernan Alberto</t>
  </si>
  <si>
    <t>Jefe De Servicios Generales</t>
  </si>
  <si>
    <t>15172551-1</t>
  </si>
  <si>
    <t>Solis Cartes Cesar Antonio</t>
  </si>
  <si>
    <t>25642446-0</t>
  </si>
  <si>
    <t>Soto Castro Santiago Tomás</t>
  </si>
  <si>
    <t>10706013-8</t>
  </si>
  <si>
    <t>Soto Nuñez Francisco Alejandro</t>
  </si>
  <si>
    <t>13466805-9</t>
  </si>
  <si>
    <t>Soto Rodriguez Cristian</t>
  </si>
  <si>
    <t>19235016-6</t>
  </si>
  <si>
    <t>Soto Vera Rodrigo Alexander</t>
  </si>
  <si>
    <t>18848967-2</t>
  </si>
  <si>
    <t>Tamayo Cruz Carolina Ivette</t>
  </si>
  <si>
    <t>8639116-3</t>
  </si>
  <si>
    <t>Tapia Valenzuela Victor Jose</t>
  </si>
  <si>
    <t>10901206-8</t>
  </si>
  <si>
    <t>Thumann Llermaly Katherina Andrea</t>
  </si>
  <si>
    <t>27406641-5</t>
  </si>
  <si>
    <t>Torrealba Mujica Daniel Enrique</t>
  </si>
  <si>
    <t>15822983-8</t>
  </si>
  <si>
    <t>Torres Gana Carlos Isaac</t>
  </si>
  <si>
    <t>20449567-k</t>
  </si>
  <si>
    <t>Torres Villena Danae Monserrat</t>
  </si>
  <si>
    <t>22593492-4</t>
  </si>
  <si>
    <t>Triviño Ordoñez Pedro Eduardo</t>
  </si>
  <si>
    <t>19243690-7</t>
  </si>
  <si>
    <t>Ulloa Valdés María Francisca</t>
  </si>
  <si>
    <t>Analista De Innovación</t>
  </si>
  <si>
    <t>25445747-7</t>
  </si>
  <si>
    <t>Urbano Sanchez Jhon Esteban</t>
  </si>
  <si>
    <t>11811753-0</t>
  </si>
  <si>
    <t>Urtubia Muñoz Marco Antonio</t>
  </si>
  <si>
    <t>6008</t>
  </si>
  <si>
    <t>16068854-8</t>
  </si>
  <si>
    <t>Valdebenito Tapia Rosa Lissette</t>
  </si>
  <si>
    <t>Contralor Tributario y Patrimonial</t>
  </si>
  <si>
    <t>20464902-2</t>
  </si>
  <si>
    <t>Valdenegro Castro Marixa Lucia</t>
  </si>
  <si>
    <t>15805395-0</t>
  </si>
  <si>
    <t>Valdes Azua Vanessa Constanza</t>
  </si>
  <si>
    <t>Jefe Unidad de Regulaciones</t>
  </si>
  <si>
    <t>17563226-3</t>
  </si>
  <si>
    <t>Valencia Quinteros Lorena Jazmin</t>
  </si>
  <si>
    <t>16298941-3</t>
  </si>
  <si>
    <t>Vallejos Diaz Anggie Margareth Alicia</t>
  </si>
  <si>
    <t>18879799-7</t>
  </si>
  <si>
    <t>Vargas Carmona Felipe Francisco</t>
  </si>
  <si>
    <t>17023158-9</t>
  </si>
  <si>
    <t>Veas Oyarzún Felipe Andrés</t>
  </si>
  <si>
    <t>18357635-6</t>
  </si>
  <si>
    <t>Vega Vidal Victoria Alejandra</t>
  </si>
  <si>
    <t>Encargado Control Calidad</t>
  </si>
  <si>
    <t>12829498-8</t>
  </si>
  <si>
    <t>Vera Ibarra Cesar Ivan</t>
  </si>
  <si>
    <t>16663240-4</t>
  </si>
  <si>
    <t>Vera Olivos Camila Alejandra</t>
  </si>
  <si>
    <t>15348673-5</t>
  </si>
  <si>
    <t>Vilchez Fernandez Rodrigo Alexis</t>
  </si>
  <si>
    <t>10923963-1</t>
  </si>
  <si>
    <t>Villagra Soto Mariano Alfonso</t>
  </si>
  <si>
    <t>16044825-3</t>
  </si>
  <si>
    <t>Villalobos Salas Johana Bárbara</t>
  </si>
  <si>
    <t>26965301-9</t>
  </si>
  <si>
    <t>Villarreal Borges Deliana Veronica</t>
  </si>
  <si>
    <t>16910590-1</t>
  </si>
  <si>
    <t>Villarroel Ceron Jonathan Leonardo</t>
  </si>
  <si>
    <t>13248367-1</t>
  </si>
  <si>
    <t>Villena Alvarez Danny Ariel</t>
  </si>
  <si>
    <t>8547470-7</t>
  </si>
  <si>
    <t>Yañez Espinoza Juan Jose</t>
  </si>
  <si>
    <t>8270763-8</t>
  </si>
  <si>
    <t>Yaryes Vergara Maria Soledad</t>
  </si>
  <si>
    <t>Subgerente De Creacion Y Aplicacion De S</t>
  </si>
  <si>
    <t>16267743-8</t>
  </si>
  <si>
    <t>Zanni Canales Rosse Mery</t>
  </si>
  <si>
    <t>Ingeniero de Optimización</t>
  </si>
  <si>
    <t>26665308-5</t>
  </si>
  <si>
    <t>Zerpa Gonzalez Elio Donovan</t>
  </si>
  <si>
    <t>Jefe Unidad Infraestructura TI</t>
  </si>
  <si>
    <t>18379791-3</t>
  </si>
  <si>
    <t>Venegas Velasquez Constanza</t>
  </si>
  <si>
    <t>15664771-3</t>
  </si>
  <si>
    <t>Cisternas Castro Rodrigo Andrés</t>
  </si>
  <si>
    <t>12857871-4</t>
  </si>
  <si>
    <t>Beiza Mardones Sixto Manuel</t>
  </si>
  <si>
    <t>15056843-9</t>
  </si>
  <si>
    <t>Alvarado Rojas Andrés Alberto</t>
  </si>
  <si>
    <t>18835448-3</t>
  </si>
  <si>
    <t>Orellana Parra Camila Andrea</t>
  </si>
  <si>
    <t>Auditor de Cumplimiento</t>
  </si>
  <si>
    <t>16670217-8</t>
  </si>
  <si>
    <t>Maulén Jiménez Juan Antonio</t>
  </si>
  <si>
    <t>12085795-9</t>
  </si>
  <si>
    <t>Fuentes Carvajal Héctor Joaquín</t>
  </si>
  <si>
    <t>20946031-9</t>
  </si>
  <si>
    <t>González Ulloa Joyce Andrea</t>
  </si>
  <si>
    <t>16163484-0</t>
  </si>
  <si>
    <t>Flores Pacheco Khristopher Frederic</t>
  </si>
  <si>
    <t>19117548-4</t>
  </si>
  <si>
    <t>Catalan Riveros Juan Carlos</t>
  </si>
  <si>
    <t>26777720-9</t>
  </si>
  <si>
    <t>Arrieta Castro Helen Mariu</t>
  </si>
  <si>
    <t>19871894-7</t>
  </si>
  <si>
    <t>Curín Hudson Camila Alejandra</t>
  </si>
  <si>
    <t>12241427-2</t>
  </si>
  <si>
    <t>Hazbun Hicks Yubran Farid</t>
  </si>
  <si>
    <t>Jefe de Ventas</t>
  </si>
  <si>
    <t>16286890-k</t>
  </si>
  <si>
    <t>Sepulveda Perez Loreto Andrea</t>
  </si>
  <si>
    <t>Líder Analistas Cromatográficos</t>
  </si>
  <si>
    <t>17908482-1</t>
  </si>
  <si>
    <t>Reveco Fuentes Vicky Andrea</t>
  </si>
  <si>
    <t>Saborista de Planta</t>
  </si>
  <si>
    <t>15362377-5</t>
  </si>
  <si>
    <t>Garrido Chamorro Victor Boris</t>
  </si>
  <si>
    <t>15473130-k</t>
  </si>
  <si>
    <t>Quezada Inostroza Jenny Elisa</t>
  </si>
  <si>
    <t>16692845-1</t>
  </si>
  <si>
    <t>Reyes Araneda Valesca Del Pilar</t>
  </si>
  <si>
    <t>19917580-7</t>
  </si>
  <si>
    <t>Torres Quezada Aranza Andrea</t>
  </si>
  <si>
    <t>Analista De Regulaciones</t>
  </si>
  <si>
    <t>18839501-5</t>
  </si>
  <si>
    <t>Pinto Fuentes Tiare Catalina</t>
  </si>
  <si>
    <t>17051576-5</t>
  </si>
  <si>
    <t>Villegas Montoya Manuel Alejandro</t>
  </si>
  <si>
    <t>26258345-7</t>
  </si>
  <si>
    <t>Salas Barragan Alejandra Carolina</t>
  </si>
  <si>
    <t>17905479-5</t>
  </si>
  <si>
    <t>Gatica Cornejo Nancy Del Carmen</t>
  </si>
  <si>
    <t>16986937-5</t>
  </si>
  <si>
    <t>Alcota Huirimilla Katiuska Nataly</t>
  </si>
  <si>
    <t>19782339-9</t>
  </si>
  <si>
    <t>Chaparro Medina Claudio Andrés</t>
  </si>
  <si>
    <t>17388990-9</t>
  </si>
  <si>
    <t>Villagra Varela Christopher Sebastian</t>
  </si>
  <si>
    <t>17677958-6</t>
  </si>
  <si>
    <t>Palavecino Osorio Daniela Danitza</t>
  </si>
  <si>
    <t>21150650-4</t>
  </si>
  <si>
    <t>Cuenca Rimasca Italo Rafael</t>
  </si>
  <si>
    <t>19819351-8</t>
  </si>
  <si>
    <t xml:space="preserve">Garrido Caballero Eduardo Andrés </t>
  </si>
  <si>
    <t>18624250-5</t>
  </si>
  <si>
    <t>Romero Romero Jose Mauricio</t>
  </si>
  <si>
    <t>26123703-2</t>
  </si>
  <si>
    <t>Olivares Aguilera Jordan Israel</t>
  </si>
  <si>
    <t>16790665-6</t>
  </si>
  <si>
    <t>Morel Poly Marian Nataly</t>
  </si>
  <si>
    <t>13697731-8</t>
  </si>
  <si>
    <t>Silva Tapia Ricardo Antonio</t>
  </si>
  <si>
    <t>16085058-2</t>
  </si>
  <si>
    <t>Arrieta Arrieta Maximiliano Augusto</t>
  </si>
  <si>
    <t>19933140-k</t>
  </si>
  <si>
    <t>Ulloa Soto Ivan Ignacio</t>
  </si>
  <si>
    <t>Analista Control De Gestión</t>
  </si>
  <si>
    <t>19997303-7</t>
  </si>
  <si>
    <t>Salas Salamanca Bastián Rodrigo</t>
  </si>
  <si>
    <t>19499590-3</t>
  </si>
  <si>
    <t>Berrios Serantoni Patricia Karla Nicole</t>
  </si>
  <si>
    <t>21467196-4</t>
  </si>
  <si>
    <t>Meza Álvarez Janis Camila</t>
  </si>
  <si>
    <t>18065317-1</t>
  </si>
  <si>
    <t>Ormeño Zúñiga David Andrés</t>
  </si>
  <si>
    <t>Operario Almacenamiento y Gestión de Residuos</t>
  </si>
  <si>
    <t>15971363-6</t>
  </si>
  <si>
    <t>Figueroa Castro Jorge Andres</t>
  </si>
  <si>
    <t>17291849-2</t>
  </si>
  <si>
    <t>Gallardo Vargas Ayra Fernanda</t>
  </si>
  <si>
    <t>17308379-3</t>
  </si>
  <si>
    <t>González Quezada Alexis</t>
  </si>
  <si>
    <t>21146071-7</t>
  </si>
  <si>
    <t>Galdames Saravia Alfredo Enrique</t>
  </si>
  <si>
    <t>Programador</t>
  </si>
  <si>
    <t>16914234-3</t>
  </si>
  <si>
    <t>Schurter Guajardo Cynthia Andrea</t>
  </si>
  <si>
    <t>16417765-3</t>
  </si>
  <si>
    <t>González Abarca Hugo</t>
  </si>
  <si>
    <t>20931031-7</t>
  </si>
  <si>
    <t>Cáceres Toro Daryen Andree</t>
  </si>
  <si>
    <t>21028567-9</t>
  </si>
  <si>
    <t>Saavedra Riquelme Jamppier Alejandro</t>
  </si>
  <si>
    <t>10914848-2</t>
  </si>
  <si>
    <t>Flores Hernández Leticia Andrea</t>
  </si>
  <si>
    <t>20162829-6</t>
  </si>
  <si>
    <t>Lizana Parraguez Fernanda Luna</t>
  </si>
  <si>
    <t>19053635-1</t>
  </si>
  <si>
    <t>Mondaca Montero Nicolás Ignacio</t>
  </si>
  <si>
    <t>26275879-6</t>
  </si>
  <si>
    <t>Vergara Ramirez Pedro Miguel</t>
  </si>
  <si>
    <t>21356966-k</t>
  </si>
  <si>
    <t>Hernández Carrasco Javier Andrés</t>
  </si>
  <si>
    <t>17365265-8</t>
  </si>
  <si>
    <t>Varela Cea Natalia Belén</t>
  </si>
  <si>
    <t>16208127-6</t>
  </si>
  <si>
    <t>Lorca Hernandez Ivana Rocío</t>
  </si>
  <si>
    <t>20043252-5</t>
  </si>
  <si>
    <t>Contreras Vera Macarena Alexandra</t>
  </si>
  <si>
    <t>18060825-7</t>
  </si>
  <si>
    <t>Díaz Lara Jonatan Rubén</t>
  </si>
  <si>
    <t>18057245-7</t>
  </si>
  <si>
    <t>Santelices Martínez Ariel Domingo</t>
  </si>
  <si>
    <t>18220594-k</t>
  </si>
  <si>
    <t>Araya Méndez Angela Beatriz</t>
  </si>
  <si>
    <t>20041022-k</t>
  </si>
  <si>
    <t>Ávila Bravo Scarlette Nataly</t>
  </si>
  <si>
    <t>18000042-9</t>
  </si>
  <si>
    <t>Sepúlveda Navarro Matías Alejandro</t>
  </si>
  <si>
    <t>15930231-8</t>
  </si>
  <si>
    <t>Lisboa Mondaca Claudio Esteban</t>
  </si>
  <si>
    <t>19333839-9</t>
  </si>
  <si>
    <t>Fernández Rosas Nicolás Esteban</t>
  </si>
  <si>
    <t>Analista de RRHH y Automatización</t>
  </si>
  <si>
    <t>10967503-2</t>
  </si>
  <si>
    <t>Ortiz López Víctor Boris</t>
  </si>
  <si>
    <t>8957970-8</t>
  </si>
  <si>
    <t>Burg Ermann Ximena Clara</t>
  </si>
  <si>
    <t>7402</t>
  </si>
  <si>
    <t>Gerente Desarrollo Corporativo</t>
  </si>
  <si>
    <t>7811480-0</t>
  </si>
  <si>
    <t>Berndt Briceño Miguel Andres</t>
  </si>
  <si>
    <t>Gerente General</t>
  </si>
  <si>
    <t>4775647-2</t>
  </si>
  <si>
    <t>Berndt Cramer Miguel Renato</t>
  </si>
  <si>
    <t>Directorio</t>
  </si>
  <si>
    <t>11834812-5</t>
  </si>
  <si>
    <t>Carcamo Catalan Juan Heriberto</t>
  </si>
  <si>
    <t>Gerente de Producción y Logística</t>
  </si>
  <si>
    <t>8504382-k</t>
  </si>
  <si>
    <t>Elizalde Juanicotena Juan Jesus</t>
  </si>
  <si>
    <t>Gerente Corporativo As Regulatorios y Científicos</t>
  </si>
  <si>
    <t>8851361-4</t>
  </si>
  <si>
    <t>Henriquez Escobedo Karen Paz</t>
  </si>
  <si>
    <t>Gerente de Aplicación y Desarrollo de Fragancias</t>
  </si>
  <si>
    <t>7148523-4</t>
  </si>
  <si>
    <t>Israel Abramovich Ricardo Gregorio</t>
  </si>
  <si>
    <t>Gerente de Exportaciones Mercado de Sabores</t>
  </si>
  <si>
    <t>8967130-2</t>
  </si>
  <si>
    <t>Misraji Vaizer Deborah Lissete</t>
  </si>
  <si>
    <t>Gerente de Personas y SSGG</t>
  </si>
  <si>
    <t>11843532-k</t>
  </si>
  <si>
    <t>Schmauk Cespedes Claudio</t>
  </si>
  <si>
    <t>Gerente de Finanzas</t>
  </si>
  <si>
    <t>10036334-8</t>
  </si>
  <si>
    <t>Schwartz Greve Andrea</t>
  </si>
  <si>
    <t>Gerente Comercial Sabores Chile</t>
  </si>
  <si>
    <t>10172861-7</t>
  </si>
  <si>
    <t>Ulloa Bozo Michel Patricio</t>
  </si>
  <si>
    <t>Gerente Comercial Fragancias</t>
  </si>
  <si>
    <t>13190934-9</t>
  </si>
  <si>
    <t>Sanguineti Guaita Romina Fiorella</t>
  </si>
  <si>
    <t>Gerente De Creación Sabores</t>
  </si>
  <si>
    <t>15917472-7</t>
  </si>
  <si>
    <t>Hidalgo Aburto Freddy Andrés</t>
  </si>
  <si>
    <t>21063481-9</t>
  </si>
  <si>
    <t>Maldonado Vega Kiara De Las Mercedes</t>
  </si>
  <si>
    <t>21130222-4</t>
  </si>
  <si>
    <t>Jiménez Bravo José Luis</t>
  </si>
  <si>
    <t>14092153-k</t>
  </si>
  <si>
    <t>Vivanco Orellana Rodrigo Alejandro</t>
  </si>
  <si>
    <t>Supervisor de Mantención</t>
  </si>
  <si>
    <t>26952535-5</t>
  </si>
  <si>
    <t>Soto Escobar Moisés Gabriel</t>
  </si>
  <si>
    <t>15919516-3</t>
  </si>
  <si>
    <t>Silva Barrientos Denise Patricia</t>
  </si>
  <si>
    <t>19802060-5</t>
  </si>
  <si>
    <t>Sotomayor Muñoz Bryan William</t>
  </si>
  <si>
    <t>16072644-k</t>
  </si>
  <si>
    <t>Padilla Bastias Gonzalo Andrés</t>
  </si>
  <si>
    <t>19996928-5</t>
  </si>
  <si>
    <t>Fuentes Barahona Gabriel Esteban</t>
  </si>
  <si>
    <t>18614862-2</t>
  </si>
  <si>
    <t>Pavez Suarez Mauricio Esteban</t>
  </si>
  <si>
    <t>17706779-2</t>
  </si>
  <si>
    <t>Droguett Briones Mauricio Leandro</t>
  </si>
  <si>
    <t>13683767-2</t>
  </si>
  <si>
    <t>Aguilar Gonzalez Jose</t>
  </si>
  <si>
    <t>15801164-6</t>
  </si>
  <si>
    <t>Alfaro Gutierrez Erika Cristina</t>
  </si>
  <si>
    <t>7006</t>
  </si>
  <si>
    <t>19384495-2</t>
  </si>
  <si>
    <t>Antilef Marimán Francisca Alejandra</t>
  </si>
  <si>
    <t>20668443-7</t>
  </si>
  <si>
    <t>Aranguiz Maya Manuel Jesús</t>
  </si>
  <si>
    <t>20637033-5</t>
  </si>
  <si>
    <t>Arenas Berna Lorena Agustina</t>
  </si>
  <si>
    <t>19784501-5</t>
  </si>
  <si>
    <t>Bordoni Astudillo Javiera Constanza</t>
  </si>
  <si>
    <t>Gestor Comercial Junior</t>
  </si>
  <si>
    <t>21879019-4</t>
  </si>
  <si>
    <t>Duran Barrales Maximiliano Adolfo</t>
  </si>
  <si>
    <t>12150797-8</t>
  </si>
  <si>
    <t>Eguiluz Toledo Angel Rodrigo</t>
  </si>
  <si>
    <t>21264277-0</t>
  </si>
  <si>
    <t>Espinoza Maldonado Thiare Valentina</t>
  </si>
  <si>
    <t>17905156-7</t>
  </si>
  <si>
    <t>Figueroa Olguin Nelida Del Carmen</t>
  </si>
  <si>
    <t>26812874-3</t>
  </si>
  <si>
    <t>Flores Hernandez Renato Jose</t>
  </si>
  <si>
    <t>26836241-k</t>
  </si>
  <si>
    <t>Holguin Meneses Alejandro Antonio</t>
  </si>
  <si>
    <t>15429937-8</t>
  </si>
  <si>
    <t>Ibañez Arce Carlos Andres</t>
  </si>
  <si>
    <t>Encargado De Operaciones</t>
  </si>
  <si>
    <t>15935494-6</t>
  </si>
  <si>
    <t>Kellner Gumpert Victoria</t>
  </si>
  <si>
    <t>Subgerente de Negocio SyF</t>
  </si>
  <si>
    <t>16127630-8</t>
  </si>
  <si>
    <t>Martinez Ibañez Alejandra Angelica</t>
  </si>
  <si>
    <t>17706648-6</t>
  </si>
  <si>
    <t>Montero Vasquez David Elias</t>
  </si>
  <si>
    <t>Asistente De Operaciones</t>
  </si>
  <si>
    <t>20099412-4</t>
  </si>
  <si>
    <t>Ortega Chaparro Carla Cecilia</t>
  </si>
  <si>
    <t>Asistente De Marketing</t>
  </si>
  <si>
    <t>17228115-k</t>
  </si>
  <si>
    <t>Ortega González Catalina Andrea</t>
  </si>
  <si>
    <t>20637527-2</t>
  </si>
  <si>
    <t>Osorio Soto Barbara Abigail</t>
  </si>
  <si>
    <t>17904387-4</t>
  </si>
  <si>
    <t>Peña Delgado Jocelyn Ninoska</t>
  </si>
  <si>
    <t>19037994-9</t>
  </si>
  <si>
    <t>Pérez Zuñiga Felipe Ignacio Joaquín</t>
  </si>
  <si>
    <t>Gestor Comercial Pleno</t>
  </si>
  <si>
    <t>16409707-2</t>
  </si>
  <si>
    <t>Rebolledo Cariz Crisch Rachel</t>
  </si>
  <si>
    <t>21129006-4</t>
  </si>
  <si>
    <t>Torres Otarola Bayron Andres</t>
  </si>
  <si>
    <t>17960137-0</t>
  </si>
  <si>
    <t>Trujillo Quintanilla Maria Francisca</t>
  </si>
  <si>
    <t>Jefe Laboratorio Aplicaciones</t>
  </si>
  <si>
    <t>9919072-8</t>
  </si>
  <si>
    <t>Varela Gonzalez Susana Marcela</t>
  </si>
  <si>
    <t>Subgerente Comercial FraganciasCl</t>
  </si>
  <si>
    <t>16323864-0</t>
  </si>
  <si>
    <t>Vásquez Adrián Francisco Javier</t>
  </si>
  <si>
    <t>13473446-9</t>
  </si>
  <si>
    <t>Vergara Diaz Evelyn Lorena</t>
  </si>
  <si>
    <t>8954496-3</t>
  </si>
  <si>
    <t>Zarate Mesa Karen</t>
  </si>
  <si>
    <t>Gerente De Unidad De Negocios SFCL</t>
  </si>
  <si>
    <t>26131855-5</t>
  </si>
  <si>
    <t>Marin Calvache Harry Giovanny</t>
  </si>
  <si>
    <t>17541088-0</t>
  </si>
  <si>
    <t>Silva Lavin Alejandro Matias</t>
  </si>
  <si>
    <t>17390102-k</t>
  </si>
  <si>
    <t>Alvarado Bravo Mario Gilmar</t>
  </si>
  <si>
    <t>17664460-5</t>
  </si>
  <si>
    <t>Bustos Aguilera Jonathan Alexis</t>
  </si>
  <si>
    <t>20203808-5</t>
  </si>
  <si>
    <t>Daza Valdebenito Angelo Alexander</t>
  </si>
  <si>
    <t>12644053-7</t>
  </si>
  <si>
    <t>Donoso Ortega Jose Ignacio</t>
  </si>
  <si>
    <t>26556362-7</t>
  </si>
  <si>
    <t>Dorantes Chavez Rodolfo Antonio</t>
  </si>
  <si>
    <t>15389882-0</t>
  </si>
  <si>
    <t>Huerta Moreno Jose Miguel</t>
  </si>
  <si>
    <t>18284842-5</t>
  </si>
  <si>
    <t>López Villanueva Felipe Ignacio</t>
  </si>
  <si>
    <t>16644870-0</t>
  </si>
  <si>
    <t>Órdenes Morales Wladimir Eulogio Osiel</t>
  </si>
  <si>
    <t>18737731-5</t>
  </si>
  <si>
    <t>Quiroz Troncoso Daniel Alexis</t>
  </si>
  <si>
    <t>27364039-8</t>
  </si>
  <si>
    <t>Rodriguez Castillo Diego Rafael</t>
  </si>
  <si>
    <t>15778696-2</t>
  </si>
  <si>
    <t>Vargas Herrera Hernán Andrés</t>
  </si>
  <si>
    <t>16043344-2</t>
  </si>
  <si>
    <t>Yañez Ruiz Juan Ramón</t>
  </si>
  <si>
    <t>13497583-0</t>
  </si>
  <si>
    <t>Carreño Gonzalez Francisco Javier</t>
  </si>
  <si>
    <t>Coordinador de Planta</t>
  </si>
  <si>
    <t>25037484-4</t>
  </si>
  <si>
    <t>Franco Marulanda Cesar Alfonso</t>
  </si>
  <si>
    <t>20534723-2</t>
  </si>
  <si>
    <t>Durán Ñancupil María José Fernanda</t>
  </si>
  <si>
    <t>12261540-5</t>
  </si>
  <si>
    <t>Bravo Gallego Marcela Andrea</t>
  </si>
  <si>
    <t>17665244-6</t>
  </si>
  <si>
    <t>Espinoza Bustos David Gabriel</t>
  </si>
  <si>
    <t>13349609-2</t>
  </si>
  <si>
    <t>Ortiz Urbina Ana María</t>
  </si>
  <si>
    <t>17029124-7</t>
  </si>
  <si>
    <t>Alvarado Dip Jose Luis</t>
  </si>
  <si>
    <t>10945009-k</t>
  </si>
  <si>
    <t>Rigordi Muñoz Giovanna</t>
  </si>
  <si>
    <t>27411923-3</t>
  </si>
  <si>
    <t>Arancibia  Leandro Elías Agustín</t>
  </si>
  <si>
    <t>8606991-1</t>
  </si>
  <si>
    <t>Agurto Urrutia Flaminio Del Carmen</t>
  </si>
  <si>
    <t>Chofer</t>
  </si>
  <si>
    <t>13338126-0</t>
  </si>
  <si>
    <t>Barrales Palma Pablo</t>
  </si>
  <si>
    <t>19910876-k</t>
  </si>
  <si>
    <t>Castro Rojas Matías Nicolás</t>
  </si>
  <si>
    <t>Peoneta</t>
  </si>
  <si>
    <t>16717021-8</t>
  </si>
  <si>
    <t>Curallanca Trecanahuel Marco Andres</t>
  </si>
  <si>
    <t>14509971-4</t>
  </si>
  <si>
    <t>Diaz  Ruben Antonio</t>
  </si>
  <si>
    <t>14412055-8</t>
  </si>
  <si>
    <t>Díaz Hernández Alvaro Felipe</t>
  </si>
  <si>
    <t>9905503-0</t>
  </si>
  <si>
    <t>Diaz Vergara Juan Gorki</t>
  </si>
  <si>
    <t>15506285-1</t>
  </si>
  <si>
    <t>Garcia Diaz Felipe Andres</t>
  </si>
  <si>
    <t>9901033-9</t>
  </si>
  <si>
    <t>Gutierrez Caceres Claudio Antonio</t>
  </si>
  <si>
    <t>17253721-9</t>
  </si>
  <si>
    <t>Moreno Corral Erik Enrique</t>
  </si>
  <si>
    <t>16170525-k</t>
  </si>
  <si>
    <t>Oliva Ordenes Jose Antonio</t>
  </si>
  <si>
    <t>18555895-9</t>
  </si>
  <si>
    <t>Olivas Medel Jose Sebastian</t>
  </si>
  <si>
    <t>16872683-k</t>
  </si>
  <si>
    <t>Orellana Fuentes Mario Rodolfo</t>
  </si>
  <si>
    <t>16340094-4</t>
  </si>
  <si>
    <t>Oviedo Castillo Bernardo Esteban</t>
  </si>
  <si>
    <t>17781833-k</t>
  </si>
  <si>
    <t>Palma Diaz Luis Jonathan</t>
  </si>
  <si>
    <t>15822017-2</t>
  </si>
  <si>
    <t>Riquelme Jara Carlos Rodrigo</t>
  </si>
  <si>
    <t>12730701-6</t>
  </si>
  <si>
    <t>Riquelme Luna Joaquin</t>
  </si>
  <si>
    <t>17669116-6</t>
  </si>
  <si>
    <t>Romero Reyes Emerson Ivan</t>
  </si>
  <si>
    <t>10852384-0</t>
  </si>
  <si>
    <t>Salazar Inostroza Elson Maximiliano</t>
  </si>
  <si>
    <t>17225867-0</t>
  </si>
  <si>
    <t>Sotomayor Peñailillo Fabian Alejandro</t>
  </si>
  <si>
    <t>17488498-6</t>
  </si>
  <si>
    <t>Utreras Sanchez Eduardo Andres</t>
  </si>
  <si>
    <t>20123147-7</t>
  </si>
  <si>
    <t>Vásquez Acevedo Kevin 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</si>
</sst>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1" xfId="0" applyNumberFormat="1" applyFont="1" applyFill="1" applyBorder="1"/>
    <xf numFmtId="3" fontId="2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2" fontId="3" fillId="0" borderId="1" xfId="0" applyNumberFormat="1" applyFont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tabSelected="1" workbookViewId="0">
      <selection activeCell="P6" sqref="P6"/>
    </sheetView>
  </sheetViews>
  <sheetFormatPr baseColWidth="10" defaultColWidth="9.140625" defaultRowHeight="15" x14ac:dyDescent="0.25"/>
  <cols>
    <col min="1" max="1" width="11.42578125" style="10" bestFit="1" customWidth="1"/>
    <col min="2" max="2" width="33.85546875" style="10" bestFit="1" customWidth="1"/>
    <col min="3" max="3" width="13.5703125" style="11" bestFit="1" customWidth="1"/>
    <col min="4" max="4" width="5.42578125" style="11" bestFit="1" customWidth="1"/>
    <col min="5" max="5" width="14.140625" style="11" bestFit="1" customWidth="1"/>
    <col min="6" max="6" width="5.42578125" style="11" bestFit="1" customWidth="1"/>
    <col min="7" max="7" width="8" style="12" bestFit="1" customWidth="1"/>
    <col min="8" max="8" width="10.140625" style="12" customWidth="1"/>
    <col min="9" max="9" width="12.7109375" style="12" bestFit="1" customWidth="1"/>
    <col min="10" max="10" width="10.85546875" style="12" hidden="1" customWidth="1"/>
    <col min="11" max="11" width="9.85546875" style="12" hidden="1" customWidth="1"/>
    <col min="12" max="12" width="9.5703125" style="12" bestFit="1" customWidth="1"/>
  </cols>
  <sheetData>
    <row r="1" spans="1:12" x14ac:dyDescent="0.25">
      <c r="A1" s="3" t="s">
        <v>4</v>
      </c>
      <c r="B1" s="3" t="s">
        <v>5</v>
      </c>
      <c r="C1" s="4" t="s">
        <v>6</v>
      </c>
      <c r="D1" s="4"/>
      <c r="E1" s="4" t="s">
        <v>7</v>
      </c>
      <c r="F1" s="4"/>
      <c r="G1" s="1" t="s">
        <v>8</v>
      </c>
      <c r="H1" s="1" t="s">
        <v>9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s="5" t="s">
        <v>10</v>
      </c>
      <c r="B2" s="5" t="s">
        <v>11</v>
      </c>
      <c r="C2" s="6">
        <v>36059</v>
      </c>
      <c r="D2" s="7">
        <f t="shared" ref="D2:D65" ca="1" si="0">(TODAY()-C2)/365</f>
        <v>26.945205479452056</v>
      </c>
      <c r="E2" s="6">
        <v>45754</v>
      </c>
      <c r="F2" s="7">
        <f t="shared" ref="F2:F65" ca="1" si="1">(TODAY()-E2)/365</f>
        <v>0.38356164383561642</v>
      </c>
      <c r="G2" s="8" t="s">
        <v>12</v>
      </c>
      <c r="H2" s="8" t="s">
        <v>13</v>
      </c>
      <c r="I2" s="2">
        <v>2140000</v>
      </c>
      <c r="J2" s="2">
        <f>IF((I2*25%)&lt;=202127,(I2*25%),202127)</f>
        <v>202127</v>
      </c>
      <c r="K2" s="2">
        <v>40000</v>
      </c>
      <c r="L2" s="2"/>
    </row>
    <row r="3" spans="1:12" x14ac:dyDescent="0.25">
      <c r="A3" s="5" t="s">
        <v>14</v>
      </c>
      <c r="B3" s="5" t="s">
        <v>15</v>
      </c>
      <c r="C3" s="6">
        <v>28833</v>
      </c>
      <c r="D3" s="7">
        <f t="shared" ca="1" si="0"/>
        <v>46.742465753424661</v>
      </c>
      <c r="E3" s="6">
        <v>45663</v>
      </c>
      <c r="F3" s="7">
        <f t="shared" ca="1" si="1"/>
        <v>0.63287671232876708</v>
      </c>
      <c r="G3" s="8" t="s">
        <v>16</v>
      </c>
      <c r="H3" s="8" t="s">
        <v>17</v>
      </c>
      <c r="I3" s="2">
        <v>1386000</v>
      </c>
      <c r="J3" s="2">
        <f t="shared" ref="J3:J66" si="2">IF((I3*25%)&lt;=202127,(I3*25%),202127)</f>
        <v>202127</v>
      </c>
      <c r="K3" s="2">
        <v>40000</v>
      </c>
      <c r="L3" s="2"/>
    </row>
    <row r="4" spans="1:12" x14ac:dyDescent="0.25">
      <c r="A4" s="5" t="s">
        <v>18</v>
      </c>
      <c r="B4" s="5" t="s">
        <v>19</v>
      </c>
      <c r="C4" s="6">
        <v>35791</v>
      </c>
      <c r="D4" s="7">
        <f t="shared" ca="1" si="0"/>
        <v>27.67945205479452</v>
      </c>
      <c r="E4" s="6">
        <v>45726</v>
      </c>
      <c r="F4" s="7">
        <f t="shared" ca="1" si="1"/>
        <v>0.46027397260273972</v>
      </c>
      <c r="G4" s="8" t="s">
        <v>20</v>
      </c>
      <c r="H4" s="8" t="s">
        <v>21</v>
      </c>
      <c r="I4" s="2">
        <v>610000</v>
      </c>
      <c r="J4" s="2">
        <f t="shared" si="2"/>
        <v>152500</v>
      </c>
      <c r="K4" s="2">
        <v>40000</v>
      </c>
      <c r="L4" s="2">
        <v>4</v>
      </c>
    </row>
    <row r="5" spans="1:12" x14ac:dyDescent="0.25">
      <c r="A5" s="5" t="s">
        <v>22</v>
      </c>
      <c r="B5" s="5" t="s">
        <v>23</v>
      </c>
      <c r="C5" s="6">
        <v>38552</v>
      </c>
      <c r="D5" s="7">
        <f t="shared" ca="1" si="0"/>
        <v>20.115068493150684</v>
      </c>
      <c r="E5" s="6">
        <v>45663</v>
      </c>
      <c r="F5" s="7">
        <f t="shared" ca="1" si="1"/>
        <v>0.63287671232876708</v>
      </c>
      <c r="G5" s="8" t="s">
        <v>24</v>
      </c>
      <c r="H5" s="8" t="s">
        <v>25</v>
      </c>
      <c r="I5" s="2">
        <v>550000</v>
      </c>
      <c r="J5" s="2">
        <f t="shared" si="2"/>
        <v>137500</v>
      </c>
      <c r="K5" s="2">
        <v>40000</v>
      </c>
      <c r="L5" s="2"/>
    </row>
    <row r="6" spans="1:12" x14ac:dyDescent="0.25">
      <c r="A6" s="5" t="s">
        <v>26</v>
      </c>
      <c r="B6" s="5" t="s">
        <v>27</v>
      </c>
      <c r="C6" s="6">
        <v>35623</v>
      </c>
      <c r="D6" s="7">
        <f t="shared" ca="1" si="0"/>
        <v>28.139726027397259</v>
      </c>
      <c r="E6" s="6">
        <v>45663</v>
      </c>
      <c r="F6" s="7">
        <f t="shared" ca="1" si="1"/>
        <v>0.63287671232876708</v>
      </c>
      <c r="G6" s="8" t="s">
        <v>28</v>
      </c>
      <c r="H6" s="8" t="s">
        <v>21</v>
      </c>
      <c r="I6" s="2">
        <v>610000</v>
      </c>
      <c r="J6" s="2">
        <f t="shared" si="2"/>
        <v>152500</v>
      </c>
      <c r="K6" s="2">
        <v>40000</v>
      </c>
      <c r="L6" s="2"/>
    </row>
    <row r="7" spans="1:12" x14ac:dyDescent="0.25">
      <c r="A7" s="5" t="s">
        <v>29</v>
      </c>
      <c r="B7" s="5" t="s">
        <v>30</v>
      </c>
      <c r="C7" s="6">
        <v>34664</v>
      </c>
      <c r="D7" s="7">
        <f t="shared" ca="1" si="0"/>
        <v>30.767123287671232</v>
      </c>
      <c r="E7" s="6">
        <v>45663</v>
      </c>
      <c r="F7" s="7">
        <f t="shared" ca="1" si="1"/>
        <v>0.63287671232876708</v>
      </c>
      <c r="G7" s="8" t="s">
        <v>31</v>
      </c>
      <c r="H7" s="8" t="s">
        <v>32</v>
      </c>
      <c r="I7" s="2">
        <v>610000</v>
      </c>
      <c r="J7" s="2">
        <f t="shared" si="2"/>
        <v>152500</v>
      </c>
      <c r="K7" s="2">
        <v>40000</v>
      </c>
      <c r="L7" s="2">
        <v>4</v>
      </c>
    </row>
    <row r="8" spans="1:12" x14ac:dyDescent="0.25">
      <c r="A8" s="5" t="s">
        <v>33</v>
      </c>
      <c r="B8" s="5" t="s">
        <v>34</v>
      </c>
      <c r="C8" s="6">
        <v>32303</v>
      </c>
      <c r="D8" s="7">
        <f t="shared" ca="1" si="0"/>
        <v>37.235616438356168</v>
      </c>
      <c r="E8" s="6">
        <v>45663</v>
      </c>
      <c r="F8" s="7">
        <f t="shared" ca="1" si="1"/>
        <v>0.63287671232876708</v>
      </c>
      <c r="G8" s="8" t="s">
        <v>35</v>
      </c>
      <c r="H8" s="8" t="s">
        <v>36</v>
      </c>
      <c r="I8" s="2">
        <v>853000</v>
      </c>
      <c r="J8" s="2">
        <f t="shared" si="2"/>
        <v>202127</v>
      </c>
      <c r="K8" s="2">
        <v>40000</v>
      </c>
      <c r="L8" s="2"/>
    </row>
    <row r="9" spans="1:12" x14ac:dyDescent="0.25">
      <c r="A9" s="5" t="s">
        <v>37</v>
      </c>
      <c r="B9" s="5" t="s">
        <v>38</v>
      </c>
      <c r="C9" s="6">
        <v>31921</v>
      </c>
      <c r="D9" s="7">
        <f t="shared" ca="1" si="0"/>
        <v>38.282191780821918</v>
      </c>
      <c r="E9" s="6">
        <v>45663</v>
      </c>
      <c r="F9" s="7">
        <f t="shared" ca="1" si="1"/>
        <v>0.63287671232876708</v>
      </c>
      <c r="G9" s="8" t="s">
        <v>24</v>
      </c>
      <c r="H9" s="8" t="s">
        <v>25</v>
      </c>
      <c r="I9" s="2">
        <v>550000</v>
      </c>
      <c r="J9" s="2">
        <f t="shared" si="2"/>
        <v>137500</v>
      </c>
      <c r="K9" s="2">
        <v>40000</v>
      </c>
      <c r="L9" s="2"/>
    </row>
    <row r="10" spans="1:12" x14ac:dyDescent="0.25">
      <c r="A10" s="5" t="s">
        <v>39</v>
      </c>
      <c r="B10" s="5" t="s">
        <v>40</v>
      </c>
      <c r="C10" s="6">
        <v>31105</v>
      </c>
      <c r="D10" s="7">
        <f t="shared" ca="1" si="0"/>
        <v>40.517808219178079</v>
      </c>
      <c r="E10" s="6">
        <v>45663</v>
      </c>
      <c r="F10" s="7">
        <f t="shared" ca="1" si="1"/>
        <v>0.63287671232876708</v>
      </c>
      <c r="G10" s="8" t="s">
        <v>41</v>
      </c>
      <c r="H10" s="8" t="s">
        <v>42</v>
      </c>
      <c r="I10" s="2">
        <v>1105000</v>
      </c>
      <c r="J10" s="2">
        <f t="shared" si="2"/>
        <v>202127</v>
      </c>
      <c r="K10" s="2">
        <v>40000</v>
      </c>
      <c r="L10" s="2"/>
    </row>
    <row r="11" spans="1:12" x14ac:dyDescent="0.25">
      <c r="A11" s="5" t="s">
        <v>43</v>
      </c>
      <c r="B11" s="5" t="s">
        <v>44</v>
      </c>
      <c r="C11" s="6">
        <v>28925</v>
      </c>
      <c r="D11" s="7">
        <f t="shared" ca="1" si="0"/>
        <v>46.490410958904107</v>
      </c>
      <c r="E11" s="6">
        <v>45663</v>
      </c>
      <c r="F11" s="7">
        <f t="shared" ca="1" si="1"/>
        <v>0.63287671232876708</v>
      </c>
      <c r="G11" s="8" t="s">
        <v>45</v>
      </c>
      <c r="H11" s="8" t="s">
        <v>46</v>
      </c>
      <c r="I11" s="2">
        <v>550000</v>
      </c>
      <c r="J11" s="2">
        <f t="shared" si="2"/>
        <v>137500</v>
      </c>
      <c r="K11" s="2">
        <v>40000</v>
      </c>
      <c r="L11" s="2"/>
    </row>
    <row r="12" spans="1:12" x14ac:dyDescent="0.25">
      <c r="A12" s="5" t="s">
        <v>47</v>
      </c>
      <c r="B12" s="5" t="s">
        <v>48</v>
      </c>
      <c r="C12" s="6">
        <v>28352</v>
      </c>
      <c r="D12" s="7">
        <f t="shared" ca="1" si="0"/>
        <v>48.060273972602737</v>
      </c>
      <c r="E12" s="6">
        <v>45663</v>
      </c>
      <c r="F12" s="7">
        <f t="shared" ca="1" si="1"/>
        <v>0.63287671232876708</v>
      </c>
      <c r="G12" s="8" t="s">
        <v>24</v>
      </c>
      <c r="H12" s="8" t="s">
        <v>25</v>
      </c>
      <c r="I12" s="2">
        <v>550000</v>
      </c>
      <c r="J12" s="2">
        <f t="shared" si="2"/>
        <v>137500</v>
      </c>
      <c r="K12" s="2">
        <v>40000</v>
      </c>
      <c r="L12" s="2"/>
    </row>
    <row r="13" spans="1:12" x14ac:dyDescent="0.25">
      <c r="A13" s="5" t="s">
        <v>49</v>
      </c>
      <c r="B13" s="5" t="s">
        <v>50</v>
      </c>
      <c r="C13" s="6">
        <v>26103</v>
      </c>
      <c r="D13" s="7">
        <f t="shared" ca="1" si="0"/>
        <v>54.221917808219175</v>
      </c>
      <c r="E13" s="6">
        <v>45663</v>
      </c>
      <c r="F13" s="7">
        <f t="shared" ca="1" si="1"/>
        <v>0.63287671232876708</v>
      </c>
      <c r="G13" s="8" t="s">
        <v>16</v>
      </c>
      <c r="H13" s="8" t="s">
        <v>46</v>
      </c>
      <c r="I13" s="2">
        <v>550000</v>
      </c>
      <c r="J13" s="2">
        <f t="shared" si="2"/>
        <v>137500</v>
      </c>
      <c r="K13" s="2">
        <v>40000</v>
      </c>
      <c r="L13" s="2"/>
    </row>
    <row r="14" spans="1:12" x14ac:dyDescent="0.25">
      <c r="A14" s="5" t="s">
        <v>51</v>
      </c>
      <c r="B14" s="5" t="s">
        <v>52</v>
      </c>
      <c r="C14" s="6">
        <v>34563</v>
      </c>
      <c r="D14" s="7">
        <f t="shared" ca="1" si="0"/>
        <v>31.043835616438358</v>
      </c>
      <c r="E14" s="6">
        <v>45726</v>
      </c>
      <c r="F14" s="7">
        <f t="shared" ca="1" si="1"/>
        <v>0.46027397260273972</v>
      </c>
      <c r="G14" s="8" t="s">
        <v>20</v>
      </c>
      <c r="H14" s="8" t="s">
        <v>21</v>
      </c>
      <c r="I14" s="2">
        <v>610000</v>
      </c>
      <c r="J14" s="2">
        <f t="shared" si="2"/>
        <v>152500</v>
      </c>
      <c r="K14" s="2">
        <v>40000</v>
      </c>
      <c r="L14" s="2">
        <v>4</v>
      </c>
    </row>
    <row r="15" spans="1:12" x14ac:dyDescent="0.25">
      <c r="A15" s="5" t="s">
        <v>53</v>
      </c>
      <c r="B15" s="5" t="s">
        <v>54</v>
      </c>
      <c r="C15" s="6">
        <v>38592</v>
      </c>
      <c r="D15" s="7">
        <f t="shared" ca="1" si="0"/>
        <v>20.005479452054793</v>
      </c>
      <c r="E15" s="6">
        <v>45670</v>
      </c>
      <c r="F15" s="7">
        <f t="shared" ca="1" si="1"/>
        <v>0.61369863013698633</v>
      </c>
      <c r="G15" s="8" t="s">
        <v>55</v>
      </c>
      <c r="H15" s="8" t="s">
        <v>21</v>
      </c>
      <c r="I15" s="2">
        <v>610000</v>
      </c>
      <c r="J15" s="2">
        <f t="shared" si="2"/>
        <v>152500</v>
      </c>
      <c r="K15" s="2">
        <v>40000</v>
      </c>
      <c r="L15" s="2"/>
    </row>
    <row r="16" spans="1:12" x14ac:dyDescent="0.25">
      <c r="A16" s="5" t="s">
        <v>56</v>
      </c>
      <c r="B16" s="5" t="s">
        <v>57</v>
      </c>
      <c r="C16" s="6">
        <v>34209</v>
      </c>
      <c r="D16" s="7">
        <f t="shared" ca="1" si="0"/>
        <v>32.013698630136986</v>
      </c>
      <c r="E16" s="6">
        <v>45670</v>
      </c>
      <c r="F16" s="7">
        <f t="shared" ca="1" si="1"/>
        <v>0.61369863013698633</v>
      </c>
      <c r="G16" s="8" t="s">
        <v>58</v>
      </c>
      <c r="H16" s="8" t="s">
        <v>21</v>
      </c>
      <c r="I16" s="2">
        <v>610000</v>
      </c>
      <c r="J16" s="2">
        <f t="shared" si="2"/>
        <v>152500</v>
      </c>
      <c r="K16" s="2">
        <v>40000</v>
      </c>
      <c r="L16" s="2"/>
    </row>
    <row r="17" spans="1:12" x14ac:dyDescent="0.25">
      <c r="A17" s="5" t="s">
        <v>59</v>
      </c>
      <c r="B17" s="5" t="s">
        <v>60</v>
      </c>
      <c r="C17" s="6">
        <v>33915</v>
      </c>
      <c r="D17" s="7">
        <f t="shared" ca="1" si="0"/>
        <v>32.819178082191783</v>
      </c>
      <c r="E17" s="6">
        <v>45670</v>
      </c>
      <c r="F17" s="7">
        <f t="shared" ca="1" si="1"/>
        <v>0.61369863013698633</v>
      </c>
      <c r="G17" s="8" t="s">
        <v>16</v>
      </c>
      <c r="H17" s="8" t="s">
        <v>46</v>
      </c>
      <c r="I17" s="2">
        <v>550000</v>
      </c>
      <c r="J17" s="2">
        <f t="shared" si="2"/>
        <v>137500</v>
      </c>
      <c r="K17" s="2">
        <v>40000</v>
      </c>
      <c r="L17" s="2"/>
    </row>
    <row r="18" spans="1:12" x14ac:dyDescent="0.25">
      <c r="A18" s="5" t="s">
        <v>61</v>
      </c>
      <c r="B18" s="5" t="s">
        <v>62</v>
      </c>
      <c r="C18" s="6">
        <v>36601</v>
      </c>
      <c r="D18" s="7">
        <f t="shared" ca="1" si="0"/>
        <v>25.460273972602739</v>
      </c>
      <c r="E18" s="6">
        <v>45754</v>
      </c>
      <c r="F18" s="7">
        <f t="shared" ca="1" si="1"/>
        <v>0.38356164383561642</v>
      </c>
      <c r="G18" s="8" t="s">
        <v>58</v>
      </c>
      <c r="H18" s="8" t="s">
        <v>21</v>
      </c>
      <c r="I18" s="2">
        <v>610000</v>
      </c>
      <c r="J18" s="2">
        <f t="shared" si="2"/>
        <v>152500</v>
      </c>
      <c r="K18" s="2">
        <v>40000</v>
      </c>
      <c r="L18" s="2"/>
    </row>
    <row r="19" spans="1:12" x14ac:dyDescent="0.25">
      <c r="A19" s="5" t="s">
        <v>63</v>
      </c>
      <c r="B19" s="5" t="s">
        <v>64</v>
      </c>
      <c r="C19" s="6">
        <v>33658</v>
      </c>
      <c r="D19" s="7">
        <f t="shared" ca="1" si="0"/>
        <v>33.523287671232879</v>
      </c>
      <c r="E19" s="6">
        <v>45768</v>
      </c>
      <c r="F19" s="7">
        <f t="shared" ca="1" si="1"/>
        <v>0.34520547945205482</v>
      </c>
      <c r="G19" s="8" t="s">
        <v>65</v>
      </c>
      <c r="H19" s="8" t="s">
        <v>66</v>
      </c>
      <c r="I19" s="2">
        <v>2900000</v>
      </c>
      <c r="J19" s="2">
        <f t="shared" si="2"/>
        <v>202127</v>
      </c>
      <c r="K19" s="2">
        <v>40000</v>
      </c>
      <c r="L19" s="2"/>
    </row>
    <row r="20" spans="1:12" x14ac:dyDescent="0.25">
      <c r="A20" s="5" t="s">
        <v>67</v>
      </c>
      <c r="B20" s="5" t="s">
        <v>68</v>
      </c>
      <c r="C20" s="6">
        <v>31880</v>
      </c>
      <c r="D20" s="7">
        <f t="shared" ca="1" si="0"/>
        <v>38.394520547945206</v>
      </c>
      <c r="E20" s="6">
        <v>45754</v>
      </c>
      <c r="F20" s="7">
        <f t="shared" ca="1" si="1"/>
        <v>0.38356164383561642</v>
      </c>
      <c r="G20" s="8" t="s">
        <v>69</v>
      </c>
      <c r="H20" s="8" t="s">
        <v>17</v>
      </c>
      <c r="I20" s="2">
        <v>1203000</v>
      </c>
      <c r="J20" s="2">
        <f t="shared" si="2"/>
        <v>202127</v>
      </c>
      <c r="K20" s="2">
        <v>40000</v>
      </c>
      <c r="L20" s="2"/>
    </row>
    <row r="21" spans="1:12" x14ac:dyDescent="0.25">
      <c r="A21" s="5" t="s">
        <v>70</v>
      </c>
      <c r="B21" s="5" t="s">
        <v>71</v>
      </c>
      <c r="C21" s="6">
        <v>34539</v>
      </c>
      <c r="D21" s="7">
        <f t="shared" ca="1" si="0"/>
        <v>31.109589041095891</v>
      </c>
      <c r="E21" s="6">
        <v>43041</v>
      </c>
      <c r="F21" s="7">
        <f t="shared" ca="1" si="1"/>
        <v>7.816438356164384</v>
      </c>
      <c r="G21" s="8" t="s">
        <v>72</v>
      </c>
      <c r="H21" s="8" t="s">
        <v>46</v>
      </c>
      <c r="I21" s="2">
        <v>935000</v>
      </c>
      <c r="J21" s="2">
        <f t="shared" si="2"/>
        <v>202127</v>
      </c>
      <c r="K21" s="2">
        <v>40000</v>
      </c>
      <c r="L21" s="2">
        <v>4</v>
      </c>
    </row>
    <row r="22" spans="1:12" x14ac:dyDescent="0.25">
      <c r="A22" s="5" t="s">
        <v>73</v>
      </c>
      <c r="B22" s="5" t="s">
        <v>74</v>
      </c>
      <c r="C22" s="6">
        <v>27177</v>
      </c>
      <c r="D22" s="7">
        <f t="shared" ca="1" si="0"/>
        <v>51.279452054794518</v>
      </c>
      <c r="E22" s="6">
        <v>42835</v>
      </c>
      <c r="F22" s="7">
        <f t="shared" ca="1" si="1"/>
        <v>8.3808219178082197</v>
      </c>
      <c r="G22" s="8" t="s">
        <v>72</v>
      </c>
      <c r="H22" s="8" t="s">
        <v>46</v>
      </c>
      <c r="I22" s="2">
        <v>970000</v>
      </c>
      <c r="J22" s="2">
        <f t="shared" si="2"/>
        <v>202127</v>
      </c>
      <c r="K22" s="2">
        <v>40000</v>
      </c>
      <c r="L22" s="2">
        <v>4</v>
      </c>
    </row>
    <row r="23" spans="1:12" x14ac:dyDescent="0.25">
      <c r="A23" s="5" t="s">
        <v>75</v>
      </c>
      <c r="B23" s="5" t="s">
        <v>76</v>
      </c>
      <c r="C23" s="6">
        <v>34510</v>
      </c>
      <c r="D23" s="7">
        <f t="shared" ca="1" si="0"/>
        <v>31.18904109589041</v>
      </c>
      <c r="E23" s="6">
        <v>44669</v>
      </c>
      <c r="F23" s="7">
        <f t="shared" ca="1" si="1"/>
        <v>3.3561643835616439</v>
      </c>
      <c r="G23" s="8" t="s">
        <v>20</v>
      </c>
      <c r="H23" s="8" t="s">
        <v>77</v>
      </c>
      <c r="I23" s="2">
        <v>892000</v>
      </c>
      <c r="J23" s="2">
        <f t="shared" si="2"/>
        <v>202127</v>
      </c>
      <c r="K23" s="2">
        <v>40000</v>
      </c>
      <c r="L23" s="2">
        <v>4</v>
      </c>
    </row>
    <row r="24" spans="1:12" x14ac:dyDescent="0.25">
      <c r="A24" s="5" t="s">
        <v>78</v>
      </c>
      <c r="B24" s="5" t="s">
        <v>79</v>
      </c>
      <c r="C24" s="6">
        <v>32748</v>
      </c>
      <c r="D24" s="7">
        <f t="shared" ca="1" si="0"/>
        <v>36.016438356164386</v>
      </c>
      <c r="E24" s="6">
        <v>45502</v>
      </c>
      <c r="F24" s="7">
        <f t="shared" ca="1" si="1"/>
        <v>1.0739726027397261</v>
      </c>
      <c r="G24" s="8" t="s">
        <v>20</v>
      </c>
      <c r="H24" s="8" t="s">
        <v>21</v>
      </c>
      <c r="I24" s="2">
        <v>680000</v>
      </c>
      <c r="J24" s="2">
        <f t="shared" si="2"/>
        <v>170000</v>
      </c>
      <c r="K24" s="2">
        <v>40000</v>
      </c>
      <c r="L24" s="2">
        <v>4</v>
      </c>
    </row>
    <row r="25" spans="1:12" x14ac:dyDescent="0.25">
      <c r="A25" s="5" t="s">
        <v>80</v>
      </c>
      <c r="B25" s="5" t="s">
        <v>81</v>
      </c>
      <c r="C25" s="6">
        <v>36231</v>
      </c>
      <c r="D25" s="7">
        <f t="shared" ca="1" si="0"/>
        <v>26.473972602739725</v>
      </c>
      <c r="E25" s="6">
        <v>45614</v>
      </c>
      <c r="F25" s="7">
        <f t="shared" ca="1" si="1"/>
        <v>0.76712328767123283</v>
      </c>
      <c r="G25" s="8" t="s">
        <v>20</v>
      </c>
      <c r="H25" s="8" t="s">
        <v>82</v>
      </c>
      <c r="I25" s="2">
        <v>914000</v>
      </c>
      <c r="J25" s="2">
        <f t="shared" si="2"/>
        <v>202127</v>
      </c>
      <c r="K25" s="2">
        <v>40000</v>
      </c>
      <c r="L25" s="2">
        <v>7</v>
      </c>
    </row>
    <row r="26" spans="1:12" x14ac:dyDescent="0.25">
      <c r="A26" s="5" t="s">
        <v>83</v>
      </c>
      <c r="B26" s="5" t="s">
        <v>84</v>
      </c>
      <c r="C26" s="6">
        <v>23134</v>
      </c>
      <c r="D26" s="7">
        <f t="shared" ca="1" si="0"/>
        <v>62.356164383561641</v>
      </c>
      <c r="E26" s="6">
        <v>42681</v>
      </c>
      <c r="F26" s="7">
        <f t="shared" ca="1" si="1"/>
        <v>8.8027397260273972</v>
      </c>
      <c r="G26" s="8" t="s">
        <v>45</v>
      </c>
      <c r="H26" s="8" t="s">
        <v>46</v>
      </c>
      <c r="I26" s="2">
        <v>540000</v>
      </c>
      <c r="J26" s="2">
        <f t="shared" si="2"/>
        <v>135000</v>
      </c>
      <c r="K26" s="2">
        <v>40000</v>
      </c>
      <c r="L26" s="2">
        <v>1</v>
      </c>
    </row>
    <row r="27" spans="1:12" x14ac:dyDescent="0.25">
      <c r="A27" s="5" t="s">
        <v>85</v>
      </c>
      <c r="B27" s="5" t="s">
        <v>86</v>
      </c>
      <c r="C27" s="6">
        <v>34795</v>
      </c>
      <c r="D27" s="7">
        <f t="shared" ca="1" si="0"/>
        <v>30.408219178082192</v>
      </c>
      <c r="E27" s="6">
        <v>45383</v>
      </c>
      <c r="F27" s="7">
        <f t="shared" ca="1" si="1"/>
        <v>1.4</v>
      </c>
      <c r="G27" s="8" t="s">
        <v>87</v>
      </c>
      <c r="H27" s="8" t="s">
        <v>88</v>
      </c>
      <c r="I27" s="2">
        <v>1900000</v>
      </c>
      <c r="J27" s="2">
        <f t="shared" si="2"/>
        <v>202127</v>
      </c>
      <c r="K27" s="2">
        <v>40000</v>
      </c>
      <c r="L27" s="2">
        <v>7</v>
      </c>
    </row>
    <row r="28" spans="1:12" x14ac:dyDescent="0.25">
      <c r="A28" s="5" t="s">
        <v>89</v>
      </c>
      <c r="B28" s="5" t="s">
        <v>90</v>
      </c>
      <c r="C28" s="6">
        <v>30791</v>
      </c>
      <c r="D28" s="7">
        <f t="shared" ca="1" si="0"/>
        <v>41.37808219178082</v>
      </c>
      <c r="E28" s="6">
        <v>45488</v>
      </c>
      <c r="F28" s="7">
        <f t="shared" ca="1" si="1"/>
        <v>1.1123287671232878</v>
      </c>
      <c r="G28" s="8" t="s">
        <v>91</v>
      </c>
      <c r="H28" s="8" t="s">
        <v>92</v>
      </c>
      <c r="I28" s="2">
        <v>3509000</v>
      </c>
      <c r="J28" s="2">
        <f t="shared" si="2"/>
        <v>202127</v>
      </c>
      <c r="K28" s="2">
        <v>40000</v>
      </c>
      <c r="L28" s="2">
        <v>9</v>
      </c>
    </row>
    <row r="29" spans="1:12" x14ac:dyDescent="0.25">
      <c r="A29" s="5" t="s">
        <v>93</v>
      </c>
      <c r="B29" s="5" t="s">
        <v>94</v>
      </c>
      <c r="C29" s="6">
        <v>32953</v>
      </c>
      <c r="D29" s="7">
        <f t="shared" ca="1" si="0"/>
        <v>35.454794520547942</v>
      </c>
      <c r="E29" s="6">
        <v>45516</v>
      </c>
      <c r="F29" s="7">
        <f t="shared" ca="1" si="1"/>
        <v>1.0356164383561643</v>
      </c>
      <c r="G29" s="8" t="s">
        <v>95</v>
      </c>
      <c r="H29" s="8" t="s">
        <v>96</v>
      </c>
      <c r="I29" s="2">
        <v>3274000</v>
      </c>
      <c r="J29" s="2">
        <f t="shared" si="2"/>
        <v>202127</v>
      </c>
      <c r="K29" s="2">
        <v>40000</v>
      </c>
      <c r="L29" s="2"/>
    </row>
    <row r="30" spans="1:12" x14ac:dyDescent="0.25">
      <c r="A30" s="5" t="s">
        <v>97</v>
      </c>
      <c r="B30" s="5" t="s">
        <v>98</v>
      </c>
      <c r="C30" s="6">
        <v>32170</v>
      </c>
      <c r="D30" s="7">
        <f t="shared" ca="1" si="0"/>
        <v>37.6</v>
      </c>
      <c r="E30" s="6">
        <v>45663</v>
      </c>
      <c r="F30" s="7">
        <f t="shared" ca="1" si="1"/>
        <v>0.63287671232876708</v>
      </c>
      <c r="G30" s="8" t="s">
        <v>91</v>
      </c>
      <c r="H30" s="8" t="s">
        <v>99</v>
      </c>
      <c r="I30" s="2">
        <v>6738000</v>
      </c>
      <c r="J30" s="2">
        <f t="shared" si="2"/>
        <v>202127</v>
      </c>
      <c r="K30" s="2">
        <v>200000</v>
      </c>
      <c r="L30" s="2">
        <v>13</v>
      </c>
    </row>
    <row r="31" spans="1:12" x14ac:dyDescent="0.25">
      <c r="A31" s="5" t="s">
        <v>100</v>
      </c>
      <c r="B31" s="5" t="s">
        <v>101</v>
      </c>
      <c r="C31" s="6">
        <v>29616</v>
      </c>
      <c r="D31" s="7">
        <f t="shared" ca="1" si="0"/>
        <v>44.597260273972601</v>
      </c>
      <c r="E31" s="6">
        <v>45537</v>
      </c>
      <c r="F31" s="7">
        <f t="shared" ca="1" si="1"/>
        <v>0.9780821917808219</v>
      </c>
      <c r="G31" s="8" t="s">
        <v>102</v>
      </c>
      <c r="H31" s="8" t="s">
        <v>103</v>
      </c>
      <c r="I31" s="2">
        <v>2539000</v>
      </c>
      <c r="J31" s="2">
        <f t="shared" si="2"/>
        <v>202127</v>
      </c>
      <c r="K31" s="2">
        <v>40000</v>
      </c>
      <c r="L31" s="2"/>
    </row>
    <row r="32" spans="1:12" x14ac:dyDescent="0.25">
      <c r="A32" s="5" t="s">
        <v>104</v>
      </c>
      <c r="B32" s="5" t="s">
        <v>105</v>
      </c>
      <c r="C32" s="6">
        <v>36036</v>
      </c>
      <c r="D32" s="7">
        <f t="shared" ca="1" si="0"/>
        <v>27.008219178082193</v>
      </c>
      <c r="E32" s="6">
        <v>45558</v>
      </c>
      <c r="F32" s="7">
        <f t="shared" ca="1" si="1"/>
        <v>0.92054794520547945</v>
      </c>
      <c r="G32" s="8" t="s">
        <v>31</v>
      </c>
      <c r="H32" s="8" t="s">
        <v>106</v>
      </c>
      <c r="I32" s="2">
        <v>1244000</v>
      </c>
      <c r="J32" s="2">
        <f t="shared" si="2"/>
        <v>202127</v>
      </c>
      <c r="K32" s="2">
        <v>40000</v>
      </c>
      <c r="L32" s="2">
        <v>7</v>
      </c>
    </row>
    <row r="33" spans="1:12" x14ac:dyDescent="0.25">
      <c r="A33" s="5" t="s">
        <v>107</v>
      </c>
      <c r="B33" s="5" t="s">
        <v>108</v>
      </c>
      <c r="C33" s="6">
        <v>26898</v>
      </c>
      <c r="D33" s="7">
        <f t="shared" ca="1" si="0"/>
        <v>52.043835616438358</v>
      </c>
      <c r="E33" s="6">
        <v>45558</v>
      </c>
      <c r="F33" s="7">
        <f t="shared" ca="1" si="1"/>
        <v>0.92054794520547945</v>
      </c>
      <c r="G33" s="8" t="s">
        <v>95</v>
      </c>
      <c r="H33" s="8" t="s">
        <v>109</v>
      </c>
      <c r="I33" s="2">
        <v>1901000</v>
      </c>
      <c r="J33" s="2">
        <f t="shared" si="2"/>
        <v>202127</v>
      </c>
      <c r="K33" s="2">
        <v>40000</v>
      </c>
      <c r="L33" s="2"/>
    </row>
    <row r="34" spans="1:12" x14ac:dyDescent="0.25">
      <c r="A34" s="5" t="s">
        <v>110</v>
      </c>
      <c r="B34" s="5" t="s">
        <v>111</v>
      </c>
      <c r="C34" s="6">
        <v>32266</v>
      </c>
      <c r="D34" s="7">
        <f t="shared" ca="1" si="0"/>
        <v>37.336986301369862</v>
      </c>
      <c r="E34" s="6">
        <v>45558</v>
      </c>
      <c r="F34" s="7">
        <f t="shared" ca="1" si="1"/>
        <v>0.92054794520547945</v>
      </c>
      <c r="G34" s="8" t="s">
        <v>65</v>
      </c>
      <c r="H34" s="8" t="s">
        <v>66</v>
      </c>
      <c r="I34" s="2">
        <v>2900000</v>
      </c>
      <c r="J34" s="2">
        <f t="shared" si="2"/>
        <v>202127</v>
      </c>
      <c r="K34" s="2">
        <v>40000</v>
      </c>
      <c r="L34" s="2">
        <v>8</v>
      </c>
    </row>
    <row r="35" spans="1:12" x14ac:dyDescent="0.25">
      <c r="A35" s="5" t="s">
        <v>112</v>
      </c>
      <c r="B35" s="5" t="s">
        <v>113</v>
      </c>
      <c r="C35" s="6">
        <v>31613</v>
      </c>
      <c r="D35" s="7">
        <f t="shared" ca="1" si="0"/>
        <v>39.126027397260273</v>
      </c>
      <c r="E35" s="6">
        <v>45565</v>
      </c>
      <c r="F35" s="7">
        <f t="shared" ca="1" si="1"/>
        <v>0.90136986301369859</v>
      </c>
      <c r="G35" s="8" t="s">
        <v>114</v>
      </c>
      <c r="H35" s="8" t="s">
        <v>115</v>
      </c>
      <c r="I35" s="2">
        <v>3715000</v>
      </c>
      <c r="J35" s="2">
        <f t="shared" si="2"/>
        <v>202127</v>
      </c>
      <c r="K35" s="2">
        <v>40000</v>
      </c>
      <c r="L35" s="2"/>
    </row>
    <row r="36" spans="1:12" x14ac:dyDescent="0.25">
      <c r="A36" s="5" t="s">
        <v>116</v>
      </c>
      <c r="B36" s="5" t="s">
        <v>117</v>
      </c>
      <c r="C36" s="6">
        <v>30622</v>
      </c>
      <c r="D36" s="7">
        <f t="shared" ca="1" si="0"/>
        <v>41.841095890410962</v>
      </c>
      <c r="E36" s="6">
        <v>43871</v>
      </c>
      <c r="F36" s="7">
        <f t="shared" ca="1" si="1"/>
        <v>5.5424657534246577</v>
      </c>
      <c r="G36" s="8" t="s">
        <v>91</v>
      </c>
      <c r="H36" s="8" t="s">
        <v>118</v>
      </c>
      <c r="I36" s="2">
        <v>2600000</v>
      </c>
      <c r="J36" s="2">
        <f t="shared" si="2"/>
        <v>202127</v>
      </c>
      <c r="K36" s="2">
        <v>40000</v>
      </c>
      <c r="L36" s="2">
        <v>9</v>
      </c>
    </row>
    <row r="37" spans="1:12" x14ac:dyDescent="0.25">
      <c r="A37" s="5" t="s">
        <v>119</v>
      </c>
      <c r="B37" s="5" t="s">
        <v>120</v>
      </c>
      <c r="C37" s="6">
        <v>26808</v>
      </c>
      <c r="D37" s="7">
        <f t="shared" ca="1" si="0"/>
        <v>52.290410958904111</v>
      </c>
      <c r="E37" s="6">
        <v>41155</v>
      </c>
      <c r="F37" s="7">
        <f t="shared" ca="1" si="1"/>
        <v>12.983561643835616</v>
      </c>
      <c r="G37" s="8" t="s">
        <v>91</v>
      </c>
      <c r="H37" s="8" t="s">
        <v>118</v>
      </c>
      <c r="I37" s="2">
        <v>2400000</v>
      </c>
      <c r="J37" s="2">
        <f t="shared" si="2"/>
        <v>202127</v>
      </c>
      <c r="K37" s="2">
        <v>40000</v>
      </c>
      <c r="L37" s="2">
        <v>9</v>
      </c>
    </row>
    <row r="38" spans="1:12" x14ac:dyDescent="0.25">
      <c r="A38" s="5" t="s">
        <v>121</v>
      </c>
      <c r="B38" s="5" t="s">
        <v>122</v>
      </c>
      <c r="C38" s="6">
        <v>25637</v>
      </c>
      <c r="D38" s="7">
        <f t="shared" ca="1" si="0"/>
        <v>55.4986301369863</v>
      </c>
      <c r="E38" s="6">
        <v>34232</v>
      </c>
      <c r="F38" s="7">
        <f t="shared" ca="1" si="1"/>
        <v>31.950684931506849</v>
      </c>
      <c r="G38" s="8" t="s">
        <v>91</v>
      </c>
      <c r="H38" s="8" t="s">
        <v>118</v>
      </c>
      <c r="I38" s="2">
        <v>3150000</v>
      </c>
      <c r="J38" s="2">
        <f t="shared" si="2"/>
        <v>202127</v>
      </c>
      <c r="K38" s="2">
        <v>40000</v>
      </c>
      <c r="L38" s="2">
        <v>9</v>
      </c>
    </row>
    <row r="39" spans="1:12" x14ac:dyDescent="0.25">
      <c r="A39" s="5" t="s">
        <v>123</v>
      </c>
      <c r="B39" s="5" t="s">
        <v>124</v>
      </c>
      <c r="C39" s="6">
        <v>32579</v>
      </c>
      <c r="D39" s="7">
        <f t="shared" ca="1" si="0"/>
        <v>36.479452054794521</v>
      </c>
      <c r="E39" s="6">
        <v>40028</v>
      </c>
      <c r="F39" s="7">
        <f t="shared" ca="1" si="1"/>
        <v>16.07123287671233</v>
      </c>
      <c r="G39" s="8" t="s">
        <v>91</v>
      </c>
      <c r="H39" s="8" t="s">
        <v>118</v>
      </c>
      <c r="I39" s="2">
        <v>3000000</v>
      </c>
      <c r="J39" s="2">
        <f t="shared" si="2"/>
        <v>202127</v>
      </c>
      <c r="K39" s="2">
        <v>40000</v>
      </c>
      <c r="L39" s="2">
        <v>9</v>
      </c>
    </row>
    <row r="40" spans="1:12" x14ac:dyDescent="0.25">
      <c r="A40" s="5" t="s">
        <v>125</v>
      </c>
      <c r="B40" s="5" t="s">
        <v>126</v>
      </c>
      <c r="C40" s="6">
        <v>29219</v>
      </c>
      <c r="D40" s="7">
        <f t="shared" ca="1" si="0"/>
        <v>45.684931506849317</v>
      </c>
      <c r="E40" s="6">
        <v>38187</v>
      </c>
      <c r="F40" s="7">
        <f t="shared" ca="1" si="1"/>
        <v>21.115068493150684</v>
      </c>
      <c r="G40" s="8" t="s">
        <v>91</v>
      </c>
      <c r="H40" s="8" t="s">
        <v>127</v>
      </c>
      <c r="I40" s="2">
        <v>3700000</v>
      </c>
      <c r="J40" s="2">
        <f t="shared" si="2"/>
        <v>202127</v>
      </c>
      <c r="K40" s="2">
        <v>40000</v>
      </c>
      <c r="L40" s="2">
        <v>9</v>
      </c>
    </row>
    <row r="41" spans="1:12" x14ac:dyDescent="0.25">
      <c r="A41" s="5" t="s">
        <v>128</v>
      </c>
      <c r="B41" s="5" t="s">
        <v>129</v>
      </c>
      <c r="C41" s="6">
        <v>35744</v>
      </c>
      <c r="D41" s="7">
        <f t="shared" ca="1" si="0"/>
        <v>27.80821917808219</v>
      </c>
      <c r="E41" s="6">
        <v>45574</v>
      </c>
      <c r="F41" s="7">
        <f t="shared" ca="1" si="1"/>
        <v>0.87671232876712324</v>
      </c>
      <c r="G41" s="8" t="s">
        <v>45</v>
      </c>
      <c r="H41" s="8" t="s">
        <v>46</v>
      </c>
      <c r="I41" s="2">
        <v>600000</v>
      </c>
      <c r="J41" s="2">
        <f t="shared" si="2"/>
        <v>150000</v>
      </c>
      <c r="K41" s="2">
        <v>40000</v>
      </c>
      <c r="L41" s="2">
        <v>1</v>
      </c>
    </row>
    <row r="42" spans="1:12" x14ac:dyDescent="0.25">
      <c r="A42" s="5" t="s">
        <v>130</v>
      </c>
      <c r="B42" s="5" t="s">
        <v>131</v>
      </c>
      <c r="C42" s="6">
        <v>36807</v>
      </c>
      <c r="D42" s="7">
        <f t="shared" ca="1" si="0"/>
        <v>24.895890410958906</v>
      </c>
      <c r="E42" s="6">
        <v>45574</v>
      </c>
      <c r="F42" s="7">
        <f t="shared" ca="1" si="1"/>
        <v>0.87671232876712324</v>
      </c>
      <c r="G42" s="8" t="s">
        <v>24</v>
      </c>
      <c r="H42" s="8" t="s">
        <v>25</v>
      </c>
      <c r="I42" s="2">
        <v>570000</v>
      </c>
      <c r="J42" s="2">
        <f t="shared" si="2"/>
        <v>142500</v>
      </c>
      <c r="K42" s="2">
        <v>40000</v>
      </c>
      <c r="L42" s="2">
        <v>1</v>
      </c>
    </row>
    <row r="43" spans="1:12" x14ac:dyDescent="0.25">
      <c r="A43" s="5" t="s">
        <v>132</v>
      </c>
      <c r="B43" s="5" t="s">
        <v>133</v>
      </c>
      <c r="C43" s="6">
        <v>33289</v>
      </c>
      <c r="D43" s="7">
        <f t="shared" ca="1" si="0"/>
        <v>34.534246575342465</v>
      </c>
      <c r="E43" s="6">
        <v>45579</v>
      </c>
      <c r="F43" s="7">
        <f t="shared" ca="1" si="1"/>
        <v>0.86301369863013699</v>
      </c>
      <c r="G43" s="8" t="s">
        <v>45</v>
      </c>
      <c r="H43" s="8" t="s">
        <v>46</v>
      </c>
      <c r="I43" s="2">
        <v>570000</v>
      </c>
      <c r="J43" s="2">
        <f t="shared" si="2"/>
        <v>142500</v>
      </c>
      <c r="K43" s="2">
        <v>40000</v>
      </c>
      <c r="L43" s="2">
        <v>1</v>
      </c>
    </row>
    <row r="44" spans="1:12" x14ac:dyDescent="0.25">
      <c r="A44" s="5" t="s">
        <v>134</v>
      </c>
      <c r="B44" s="5" t="s">
        <v>135</v>
      </c>
      <c r="C44" s="6">
        <v>34421</v>
      </c>
      <c r="D44" s="7">
        <f t="shared" ca="1" si="0"/>
        <v>31.432876712328767</v>
      </c>
      <c r="E44" s="6">
        <v>45586</v>
      </c>
      <c r="F44" s="7">
        <f t="shared" ca="1" si="1"/>
        <v>0.84383561643835614</v>
      </c>
      <c r="G44" s="8" t="s">
        <v>136</v>
      </c>
      <c r="H44" s="8" t="s">
        <v>137</v>
      </c>
      <c r="I44" s="2">
        <v>1260000</v>
      </c>
      <c r="J44" s="2">
        <f t="shared" si="2"/>
        <v>202127</v>
      </c>
      <c r="K44" s="2">
        <v>40000</v>
      </c>
      <c r="L44" s="2"/>
    </row>
    <row r="45" spans="1:12" x14ac:dyDescent="0.25">
      <c r="A45" s="5" t="s">
        <v>138</v>
      </c>
      <c r="B45" s="5" t="s">
        <v>139</v>
      </c>
      <c r="C45" s="6">
        <v>34624</v>
      </c>
      <c r="D45" s="7">
        <f t="shared" ca="1" si="0"/>
        <v>30.876712328767123</v>
      </c>
      <c r="E45" s="6">
        <v>44256</v>
      </c>
      <c r="F45" s="7">
        <f t="shared" ca="1" si="1"/>
        <v>4.4876712328767123</v>
      </c>
      <c r="G45" s="8" t="s">
        <v>114</v>
      </c>
      <c r="H45" s="8" t="s">
        <v>140</v>
      </c>
      <c r="I45" s="2">
        <v>1500000</v>
      </c>
      <c r="J45" s="2">
        <f t="shared" si="2"/>
        <v>202127</v>
      </c>
      <c r="K45" s="2">
        <v>40000</v>
      </c>
      <c r="L45" s="2">
        <v>7</v>
      </c>
    </row>
    <row r="46" spans="1:12" x14ac:dyDescent="0.25">
      <c r="A46" s="5" t="s">
        <v>141</v>
      </c>
      <c r="B46" s="5" t="s">
        <v>142</v>
      </c>
      <c r="C46" s="6">
        <v>35666</v>
      </c>
      <c r="D46" s="7">
        <f t="shared" ca="1" si="0"/>
        <v>28.021917808219179</v>
      </c>
      <c r="E46" s="6">
        <v>45145</v>
      </c>
      <c r="F46" s="7">
        <f t="shared" ca="1" si="1"/>
        <v>2.0520547945205481</v>
      </c>
      <c r="G46" s="8" t="s">
        <v>114</v>
      </c>
      <c r="H46" s="8" t="s">
        <v>140</v>
      </c>
      <c r="I46" s="2">
        <v>1150000</v>
      </c>
      <c r="J46" s="2">
        <f t="shared" si="2"/>
        <v>202127</v>
      </c>
      <c r="K46" s="2">
        <v>40000</v>
      </c>
      <c r="L46" s="2">
        <v>6</v>
      </c>
    </row>
    <row r="47" spans="1:12" x14ac:dyDescent="0.25">
      <c r="A47" s="5" t="s">
        <v>143</v>
      </c>
      <c r="B47" s="5" t="s">
        <v>144</v>
      </c>
      <c r="C47" s="6">
        <v>33718</v>
      </c>
      <c r="D47" s="7">
        <f t="shared" ca="1" si="0"/>
        <v>33.358904109589041</v>
      </c>
      <c r="E47" s="6">
        <v>45586</v>
      </c>
      <c r="F47" s="7">
        <f t="shared" ca="1" si="1"/>
        <v>0.84383561643835614</v>
      </c>
      <c r="G47" s="8" t="s">
        <v>145</v>
      </c>
      <c r="H47" s="8" t="s">
        <v>146</v>
      </c>
      <c r="I47" s="2">
        <v>2914000</v>
      </c>
      <c r="J47" s="2">
        <f t="shared" si="2"/>
        <v>202127</v>
      </c>
      <c r="K47" s="2">
        <v>40000</v>
      </c>
      <c r="L47" s="2"/>
    </row>
    <row r="48" spans="1:12" x14ac:dyDescent="0.25">
      <c r="A48" s="5" t="s">
        <v>147</v>
      </c>
      <c r="B48" s="5" t="s">
        <v>148</v>
      </c>
      <c r="C48" s="6">
        <v>37572</v>
      </c>
      <c r="D48" s="7">
        <f t="shared" ca="1" si="0"/>
        <v>22.8</v>
      </c>
      <c r="E48" s="6">
        <v>45586</v>
      </c>
      <c r="F48" s="7">
        <f t="shared" ca="1" si="1"/>
        <v>0.84383561643835614</v>
      </c>
      <c r="G48" s="8" t="s">
        <v>16</v>
      </c>
      <c r="H48" s="8" t="s">
        <v>46</v>
      </c>
      <c r="I48" s="2">
        <v>570000</v>
      </c>
      <c r="J48" s="2">
        <f t="shared" si="2"/>
        <v>142500</v>
      </c>
      <c r="K48" s="2">
        <v>40000</v>
      </c>
      <c r="L48" s="2"/>
    </row>
    <row r="49" spans="1:12" x14ac:dyDescent="0.25">
      <c r="A49" s="5" t="s">
        <v>149</v>
      </c>
      <c r="B49" s="5" t="s">
        <v>150</v>
      </c>
      <c r="C49" s="6">
        <v>36077</v>
      </c>
      <c r="D49" s="7">
        <f t="shared" ca="1" si="0"/>
        <v>26.895890410958906</v>
      </c>
      <c r="E49" s="6">
        <v>45586</v>
      </c>
      <c r="F49" s="7">
        <f t="shared" ca="1" si="1"/>
        <v>0.84383561643835614</v>
      </c>
      <c r="G49" s="8" t="s">
        <v>24</v>
      </c>
      <c r="H49" s="8" t="s">
        <v>25</v>
      </c>
      <c r="I49" s="2">
        <v>570000</v>
      </c>
      <c r="J49" s="2">
        <f t="shared" si="2"/>
        <v>142500</v>
      </c>
      <c r="K49" s="2">
        <v>40000</v>
      </c>
      <c r="L49" s="2"/>
    </row>
    <row r="50" spans="1:12" x14ac:dyDescent="0.25">
      <c r="A50" s="5" t="s">
        <v>151</v>
      </c>
      <c r="B50" s="5" t="s">
        <v>152</v>
      </c>
      <c r="C50" s="6">
        <v>36140</v>
      </c>
      <c r="D50" s="7">
        <f t="shared" ca="1" si="0"/>
        <v>26.723287671232878</v>
      </c>
      <c r="E50" s="6">
        <v>43416</v>
      </c>
      <c r="F50" s="7">
        <f t="shared" ca="1" si="1"/>
        <v>6.7890410958904113</v>
      </c>
      <c r="G50" s="8" t="s">
        <v>91</v>
      </c>
      <c r="H50" s="8" t="s">
        <v>153</v>
      </c>
      <c r="I50" s="2">
        <v>820000</v>
      </c>
      <c r="J50" s="2">
        <f t="shared" si="2"/>
        <v>202127</v>
      </c>
      <c r="K50" s="2">
        <v>40000</v>
      </c>
      <c r="L50" s="2">
        <v>4</v>
      </c>
    </row>
    <row r="51" spans="1:12" x14ac:dyDescent="0.25">
      <c r="A51" s="5" t="s">
        <v>154</v>
      </c>
      <c r="B51" s="5" t="s">
        <v>155</v>
      </c>
      <c r="C51" s="6">
        <v>31269</v>
      </c>
      <c r="D51" s="7">
        <f t="shared" ca="1" si="0"/>
        <v>40.06849315068493</v>
      </c>
      <c r="E51" s="6">
        <v>43193</v>
      </c>
      <c r="F51" s="7">
        <f t="shared" ca="1" si="1"/>
        <v>7.4</v>
      </c>
      <c r="G51" s="8" t="s">
        <v>16</v>
      </c>
      <c r="H51" s="8" t="s">
        <v>17</v>
      </c>
      <c r="I51" s="2">
        <v>1075000</v>
      </c>
      <c r="J51" s="2">
        <f t="shared" si="2"/>
        <v>202127</v>
      </c>
      <c r="K51" s="2">
        <v>40000</v>
      </c>
      <c r="L51" s="2">
        <v>5</v>
      </c>
    </row>
    <row r="52" spans="1:12" x14ac:dyDescent="0.25">
      <c r="A52" s="5" t="s">
        <v>156</v>
      </c>
      <c r="B52" s="5" t="s">
        <v>157</v>
      </c>
      <c r="C52" s="6">
        <v>26722</v>
      </c>
      <c r="D52" s="7">
        <f t="shared" ca="1" si="0"/>
        <v>52.526027397260272</v>
      </c>
      <c r="E52" s="6">
        <v>43865</v>
      </c>
      <c r="F52" s="7">
        <f t="shared" ca="1" si="1"/>
        <v>5.558904109589041</v>
      </c>
      <c r="G52" s="8" t="s">
        <v>45</v>
      </c>
      <c r="H52" s="8" t="s">
        <v>46</v>
      </c>
      <c r="I52" s="2">
        <v>730000</v>
      </c>
      <c r="J52" s="2">
        <f t="shared" si="2"/>
        <v>182500</v>
      </c>
      <c r="K52" s="2">
        <v>40000</v>
      </c>
      <c r="L52" s="2">
        <v>4</v>
      </c>
    </row>
    <row r="53" spans="1:12" x14ac:dyDescent="0.25">
      <c r="A53" s="5" t="s">
        <v>158</v>
      </c>
      <c r="B53" s="5" t="s">
        <v>159</v>
      </c>
      <c r="C53" s="6">
        <v>29694</v>
      </c>
      <c r="D53" s="7">
        <f t="shared" ca="1" si="0"/>
        <v>44.38356164383562</v>
      </c>
      <c r="E53" s="6">
        <v>43747</v>
      </c>
      <c r="F53" s="7">
        <f t="shared" ca="1" si="1"/>
        <v>5.882191780821918</v>
      </c>
      <c r="G53" s="8" t="s">
        <v>16</v>
      </c>
      <c r="H53" s="8" t="s">
        <v>46</v>
      </c>
      <c r="I53" s="2">
        <v>825000</v>
      </c>
      <c r="J53" s="2">
        <f t="shared" si="2"/>
        <v>202127</v>
      </c>
      <c r="K53" s="2">
        <v>40000</v>
      </c>
      <c r="L53" s="2">
        <v>5</v>
      </c>
    </row>
    <row r="54" spans="1:12" x14ac:dyDescent="0.25">
      <c r="A54" s="5" t="s">
        <v>160</v>
      </c>
      <c r="B54" s="5" t="s">
        <v>161</v>
      </c>
      <c r="C54" s="6">
        <v>35777</v>
      </c>
      <c r="D54" s="7">
        <f t="shared" ca="1" si="0"/>
        <v>27.717808219178082</v>
      </c>
      <c r="E54" s="6">
        <v>44662</v>
      </c>
      <c r="F54" s="7">
        <f t="shared" ca="1" si="1"/>
        <v>3.3753424657534246</v>
      </c>
      <c r="G54" s="8" t="s">
        <v>58</v>
      </c>
      <c r="H54" s="8" t="s">
        <v>21</v>
      </c>
      <c r="I54" s="2">
        <v>780000</v>
      </c>
      <c r="J54" s="2">
        <f t="shared" si="2"/>
        <v>195000</v>
      </c>
      <c r="K54" s="2">
        <v>40000</v>
      </c>
      <c r="L54" s="2">
        <v>4</v>
      </c>
    </row>
    <row r="55" spans="1:12" x14ac:dyDescent="0.25">
      <c r="A55" s="5" t="s">
        <v>162</v>
      </c>
      <c r="B55" s="5" t="s">
        <v>163</v>
      </c>
      <c r="C55" s="6">
        <v>22403</v>
      </c>
      <c r="D55" s="7">
        <f t="shared" ca="1" si="0"/>
        <v>64.358904109589048</v>
      </c>
      <c r="E55" s="6">
        <v>31786</v>
      </c>
      <c r="F55" s="7">
        <f t="shared" ca="1" si="1"/>
        <v>38.652054794520545</v>
      </c>
      <c r="G55" s="8" t="s">
        <v>91</v>
      </c>
      <c r="H55" s="8" t="s">
        <v>164</v>
      </c>
      <c r="I55" s="2">
        <v>2000000</v>
      </c>
      <c r="J55" s="2">
        <f t="shared" si="2"/>
        <v>202127</v>
      </c>
      <c r="K55" s="2">
        <v>40000</v>
      </c>
      <c r="L55" s="2">
        <v>6</v>
      </c>
    </row>
    <row r="56" spans="1:12" x14ac:dyDescent="0.25">
      <c r="A56" s="5" t="s">
        <v>165</v>
      </c>
      <c r="B56" s="5" t="s">
        <v>166</v>
      </c>
      <c r="C56" s="6">
        <v>36465</v>
      </c>
      <c r="D56" s="7">
        <f t="shared" ca="1" si="0"/>
        <v>25.832876712328765</v>
      </c>
      <c r="E56" s="6">
        <v>44676</v>
      </c>
      <c r="F56" s="7">
        <f t="shared" ca="1" si="1"/>
        <v>3.3369863013698629</v>
      </c>
      <c r="G56" s="8" t="s">
        <v>167</v>
      </c>
      <c r="H56" s="8" t="s">
        <v>21</v>
      </c>
      <c r="I56" s="2">
        <v>682000</v>
      </c>
      <c r="J56" s="2">
        <f t="shared" si="2"/>
        <v>170500</v>
      </c>
      <c r="K56" s="2">
        <v>40000</v>
      </c>
      <c r="L56" s="2">
        <v>4</v>
      </c>
    </row>
    <row r="57" spans="1:12" x14ac:dyDescent="0.25">
      <c r="A57" s="5" t="s">
        <v>168</v>
      </c>
      <c r="B57" s="5" t="s">
        <v>169</v>
      </c>
      <c r="C57" s="6">
        <v>26453</v>
      </c>
      <c r="D57" s="7">
        <f t="shared" ca="1" si="0"/>
        <v>53.263013698630139</v>
      </c>
      <c r="E57" s="6">
        <v>45509</v>
      </c>
      <c r="F57" s="7">
        <f t="shared" ca="1" si="1"/>
        <v>1.0547945205479452</v>
      </c>
      <c r="G57" s="8" t="s">
        <v>45</v>
      </c>
      <c r="H57" s="8" t="s">
        <v>46</v>
      </c>
      <c r="I57" s="2">
        <v>570000</v>
      </c>
      <c r="J57" s="2">
        <f t="shared" si="2"/>
        <v>142500</v>
      </c>
      <c r="K57" s="2">
        <v>40000</v>
      </c>
      <c r="L57" s="2">
        <v>1</v>
      </c>
    </row>
    <row r="58" spans="1:12" x14ac:dyDescent="0.25">
      <c r="A58" s="5" t="s">
        <v>170</v>
      </c>
      <c r="B58" s="5" t="s">
        <v>171</v>
      </c>
      <c r="C58" s="6">
        <v>36975</v>
      </c>
      <c r="D58" s="7">
        <f t="shared" ca="1" si="0"/>
        <v>24.435616438356163</v>
      </c>
      <c r="E58" s="6">
        <v>44348</v>
      </c>
      <c r="F58" s="7">
        <f t="shared" ca="1" si="1"/>
        <v>4.2356164383561641</v>
      </c>
      <c r="G58" s="8" t="s">
        <v>24</v>
      </c>
      <c r="H58" s="8" t="s">
        <v>25</v>
      </c>
      <c r="I58" s="2">
        <v>740000</v>
      </c>
      <c r="J58" s="2">
        <f t="shared" si="2"/>
        <v>185000</v>
      </c>
      <c r="K58" s="2">
        <v>40000</v>
      </c>
      <c r="L58" s="2">
        <v>4</v>
      </c>
    </row>
    <row r="59" spans="1:12" x14ac:dyDescent="0.25">
      <c r="A59" s="5" t="s">
        <v>172</v>
      </c>
      <c r="B59" s="5" t="s">
        <v>173</v>
      </c>
      <c r="C59" s="6">
        <v>35144</v>
      </c>
      <c r="D59" s="7">
        <f t="shared" ca="1" si="0"/>
        <v>29.452054794520549</v>
      </c>
      <c r="E59" s="6">
        <v>43836</v>
      </c>
      <c r="F59" s="7">
        <f t="shared" ca="1" si="1"/>
        <v>5.6383561643835618</v>
      </c>
      <c r="G59" s="8" t="s">
        <v>55</v>
      </c>
      <c r="H59" s="8" t="s">
        <v>21</v>
      </c>
      <c r="I59" s="2">
        <v>787000</v>
      </c>
      <c r="J59" s="2">
        <f t="shared" si="2"/>
        <v>196750</v>
      </c>
      <c r="K59" s="2">
        <v>40000</v>
      </c>
      <c r="L59" s="2">
        <v>4</v>
      </c>
    </row>
    <row r="60" spans="1:12" x14ac:dyDescent="0.25">
      <c r="A60" s="5" t="s">
        <v>174</v>
      </c>
      <c r="B60" s="5" t="s">
        <v>175</v>
      </c>
      <c r="C60" s="6">
        <v>30779</v>
      </c>
      <c r="D60" s="7">
        <f t="shared" ca="1" si="0"/>
        <v>41.410958904109592</v>
      </c>
      <c r="E60" s="6">
        <v>45439</v>
      </c>
      <c r="F60" s="7">
        <f t="shared" ca="1" si="1"/>
        <v>1.2465753424657535</v>
      </c>
      <c r="G60" s="8" t="s">
        <v>65</v>
      </c>
      <c r="H60" s="8" t="s">
        <v>66</v>
      </c>
      <c r="I60" s="2">
        <v>3500000</v>
      </c>
      <c r="J60" s="2">
        <f t="shared" si="2"/>
        <v>202127</v>
      </c>
      <c r="K60" s="2">
        <v>40000</v>
      </c>
      <c r="L60" s="2">
        <v>10</v>
      </c>
    </row>
    <row r="61" spans="1:12" x14ac:dyDescent="0.25">
      <c r="A61" s="5" t="s">
        <v>176</v>
      </c>
      <c r="B61" s="5" t="s">
        <v>177</v>
      </c>
      <c r="C61" s="6">
        <v>31295</v>
      </c>
      <c r="D61" s="7">
        <f t="shared" ca="1" si="0"/>
        <v>39.9972602739726</v>
      </c>
      <c r="E61" s="6">
        <v>41925</v>
      </c>
      <c r="F61" s="7">
        <f t="shared" ca="1" si="1"/>
        <v>10.873972602739727</v>
      </c>
      <c r="G61" s="8" t="s">
        <v>20</v>
      </c>
      <c r="H61" s="8" t="s">
        <v>178</v>
      </c>
      <c r="I61" s="2">
        <v>4300000</v>
      </c>
      <c r="J61" s="2">
        <f t="shared" si="2"/>
        <v>202127</v>
      </c>
      <c r="K61" s="2">
        <v>40000</v>
      </c>
      <c r="L61" s="2">
        <v>10</v>
      </c>
    </row>
    <row r="62" spans="1:12" x14ac:dyDescent="0.25">
      <c r="A62" s="5" t="s">
        <v>179</v>
      </c>
      <c r="B62" s="5" t="s">
        <v>180</v>
      </c>
      <c r="C62" s="6">
        <v>38503</v>
      </c>
      <c r="D62" s="7">
        <f t="shared" ca="1" si="0"/>
        <v>20.24931506849315</v>
      </c>
      <c r="E62" s="6">
        <v>45404</v>
      </c>
      <c r="F62" s="7">
        <f t="shared" ca="1" si="1"/>
        <v>1.3424657534246576</v>
      </c>
      <c r="G62" s="8" t="s">
        <v>28</v>
      </c>
      <c r="H62" s="8" t="s">
        <v>21</v>
      </c>
      <c r="I62" s="2">
        <v>630000</v>
      </c>
      <c r="J62" s="2">
        <f t="shared" si="2"/>
        <v>157500</v>
      </c>
      <c r="K62" s="2">
        <v>40000</v>
      </c>
      <c r="L62" s="2">
        <v>4</v>
      </c>
    </row>
    <row r="63" spans="1:12" x14ac:dyDescent="0.25">
      <c r="A63" s="5" t="s">
        <v>181</v>
      </c>
      <c r="B63" s="5" t="s">
        <v>182</v>
      </c>
      <c r="C63" s="6">
        <v>35874</v>
      </c>
      <c r="D63" s="7">
        <f t="shared" ca="1" si="0"/>
        <v>27.452054794520549</v>
      </c>
      <c r="E63" s="6">
        <v>45502</v>
      </c>
      <c r="F63" s="7">
        <f t="shared" ca="1" si="1"/>
        <v>1.0739726027397261</v>
      </c>
      <c r="G63" s="8" t="s">
        <v>28</v>
      </c>
      <c r="H63" s="8" t="s">
        <v>21</v>
      </c>
      <c r="I63" s="2">
        <v>630000</v>
      </c>
      <c r="J63" s="2">
        <f t="shared" si="2"/>
        <v>157500</v>
      </c>
      <c r="K63" s="2">
        <v>40000</v>
      </c>
      <c r="L63" s="2">
        <v>4</v>
      </c>
    </row>
    <row r="64" spans="1:12" x14ac:dyDescent="0.25">
      <c r="A64" s="5" t="s">
        <v>183</v>
      </c>
      <c r="B64" s="5" t="s">
        <v>184</v>
      </c>
      <c r="C64" s="6">
        <v>35280</v>
      </c>
      <c r="D64" s="7">
        <f t="shared" ca="1" si="0"/>
        <v>29.079452054794519</v>
      </c>
      <c r="E64" s="6">
        <v>45075</v>
      </c>
      <c r="F64" s="7">
        <f t="shared" ca="1" si="1"/>
        <v>2.2438356164383562</v>
      </c>
      <c r="G64" s="8" t="s">
        <v>185</v>
      </c>
      <c r="H64" s="8" t="s">
        <v>186</v>
      </c>
      <c r="I64" s="2">
        <v>2500000</v>
      </c>
      <c r="J64" s="2">
        <f t="shared" si="2"/>
        <v>202127</v>
      </c>
      <c r="K64" s="2">
        <v>40000</v>
      </c>
      <c r="L64" s="2">
        <v>8</v>
      </c>
    </row>
    <row r="65" spans="1:12" x14ac:dyDescent="0.25">
      <c r="A65" s="5" t="s">
        <v>187</v>
      </c>
      <c r="B65" s="5" t="s">
        <v>188</v>
      </c>
      <c r="C65" s="6">
        <v>30905</v>
      </c>
      <c r="D65" s="7">
        <f t="shared" ca="1" si="0"/>
        <v>41.065753424657537</v>
      </c>
      <c r="E65" s="6">
        <v>44949</v>
      </c>
      <c r="F65" s="7">
        <f t="shared" ca="1" si="1"/>
        <v>2.5890410958904111</v>
      </c>
      <c r="G65" s="8" t="s">
        <v>45</v>
      </c>
      <c r="H65" s="8" t="s">
        <v>46</v>
      </c>
      <c r="I65" s="2">
        <v>640000</v>
      </c>
      <c r="J65" s="2">
        <f t="shared" si="2"/>
        <v>160000</v>
      </c>
      <c r="K65" s="2">
        <v>40000</v>
      </c>
      <c r="L65" s="2">
        <v>3</v>
      </c>
    </row>
    <row r="66" spans="1:12" x14ac:dyDescent="0.25">
      <c r="A66" s="5" t="s">
        <v>189</v>
      </c>
      <c r="B66" s="5" t="s">
        <v>190</v>
      </c>
      <c r="C66" s="6">
        <v>31033</v>
      </c>
      <c r="D66" s="7">
        <f t="shared" ref="D66:D129" ca="1" si="3">(TODAY()-C66)/365</f>
        <v>40.715068493150682</v>
      </c>
      <c r="E66" s="6">
        <v>45082</v>
      </c>
      <c r="F66" s="7">
        <f t="shared" ref="F66:F129" ca="1" si="4">(TODAY()-E66)/365</f>
        <v>2.2246575342465755</v>
      </c>
      <c r="G66" s="8" t="s">
        <v>45</v>
      </c>
      <c r="H66" s="8" t="s">
        <v>46</v>
      </c>
      <c r="I66" s="2">
        <v>600000</v>
      </c>
      <c r="J66" s="2">
        <f t="shared" si="2"/>
        <v>150000</v>
      </c>
      <c r="K66" s="2">
        <v>40000</v>
      </c>
      <c r="L66" s="2">
        <v>2</v>
      </c>
    </row>
    <row r="67" spans="1:12" x14ac:dyDescent="0.25">
      <c r="A67" s="5" t="s">
        <v>191</v>
      </c>
      <c r="B67" s="5" t="s">
        <v>192</v>
      </c>
      <c r="C67" s="6">
        <v>38062</v>
      </c>
      <c r="D67" s="7">
        <f t="shared" ca="1" si="3"/>
        <v>21.457534246575342</v>
      </c>
      <c r="E67" s="6">
        <v>44718</v>
      </c>
      <c r="F67" s="7">
        <f t="shared" ca="1" si="4"/>
        <v>3.2219178082191782</v>
      </c>
      <c r="G67" s="8" t="s">
        <v>193</v>
      </c>
      <c r="H67" s="8" t="s">
        <v>21</v>
      </c>
      <c r="I67" s="2">
        <v>682000</v>
      </c>
      <c r="J67" s="2">
        <f t="shared" ref="J67:J130" si="5">IF((I67*25%)&lt;=202127,(I67*25%),202127)</f>
        <v>170500</v>
      </c>
      <c r="K67" s="2">
        <v>40000</v>
      </c>
      <c r="L67" s="2">
        <v>4</v>
      </c>
    </row>
    <row r="68" spans="1:12" x14ac:dyDescent="0.25">
      <c r="A68" s="5" t="s">
        <v>194</v>
      </c>
      <c r="B68" s="5" t="s">
        <v>195</v>
      </c>
      <c r="C68" s="6">
        <v>27259</v>
      </c>
      <c r="D68" s="7">
        <f t="shared" ca="1" si="3"/>
        <v>51.054794520547944</v>
      </c>
      <c r="E68" s="6">
        <v>44613</v>
      </c>
      <c r="F68" s="7">
        <f t="shared" ca="1" si="4"/>
        <v>3.5095890410958903</v>
      </c>
      <c r="G68" s="8" t="s">
        <v>24</v>
      </c>
      <c r="H68" s="8" t="s">
        <v>25</v>
      </c>
      <c r="I68" s="2">
        <v>655000</v>
      </c>
      <c r="J68" s="2">
        <f t="shared" si="5"/>
        <v>163750</v>
      </c>
      <c r="K68" s="2">
        <v>40000</v>
      </c>
      <c r="L68" s="2">
        <v>3</v>
      </c>
    </row>
    <row r="69" spans="1:12" x14ac:dyDescent="0.25">
      <c r="A69" s="5" t="s">
        <v>196</v>
      </c>
      <c r="B69" s="5" t="s">
        <v>197</v>
      </c>
      <c r="C69" s="6">
        <v>32827</v>
      </c>
      <c r="D69" s="7">
        <f t="shared" ca="1" si="3"/>
        <v>35.799999999999997</v>
      </c>
      <c r="E69" s="6">
        <v>45537</v>
      </c>
      <c r="F69" s="7">
        <f t="shared" ca="1" si="4"/>
        <v>0.9780821917808219</v>
      </c>
      <c r="G69" s="8" t="s">
        <v>45</v>
      </c>
      <c r="H69" s="8" t="s">
        <v>46</v>
      </c>
      <c r="I69" s="2">
        <v>580000</v>
      </c>
      <c r="J69" s="2">
        <f t="shared" si="5"/>
        <v>145000</v>
      </c>
      <c r="K69" s="2">
        <v>40000</v>
      </c>
      <c r="L69" s="2">
        <v>1</v>
      </c>
    </row>
    <row r="70" spans="1:12" x14ac:dyDescent="0.25">
      <c r="A70" s="5" t="s">
        <v>198</v>
      </c>
      <c r="B70" s="5" t="s">
        <v>199</v>
      </c>
      <c r="C70" s="6">
        <v>30913</v>
      </c>
      <c r="D70" s="7">
        <f t="shared" ca="1" si="3"/>
        <v>41.043835616438358</v>
      </c>
      <c r="E70" s="6">
        <v>45483</v>
      </c>
      <c r="F70" s="7">
        <f t="shared" ca="1" si="4"/>
        <v>1.1260273972602739</v>
      </c>
      <c r="G70" s="8" t="s">
        <v>200</v>
      </c>
      <c r="H70" s="8" t="s">
        <v>46</v>
      </c>
      <c r="I70" s="2">
        <v>590000</v>
      </c>
      <c r="J70" s="2">
        <f t="shared" si="5"/>
        <v>147500</v>
      </c>
      <c r="K70" s="2">
        <v>40000</v>
      </c>
      <c r="L70" s="2">
        <v>1</v>
      </c>
    </row>
    <row r="71" spans="1:12" x14ac:dyDescent="0.25">
      <c r="A71" s="5" t="s">
        <v>201</v>
      </c>
      <c r="B71" s="5" t="s">
        <v>202</v>
      </c>
      <c r="C71" s="6">
        <v>31955</v>
      </c>
      <c r="D71" s="7">
        <f t="shared" ca="1" si="3"/>
        <v>38.18904109589041</v>
      </c>
      <c r="E71" s="6">
        <v>41925</v>
      </c>
      <c r="F71" s="7">
        <f t="shared" ca="1" si="4"/>
        <v>10.873972602739727</v>
      </c>
      <c r="G71" s="8" t="s">
        <v>114</v>
      </c>
      <c r="H71" s="8" t="s">
        <v>203</v>
      </c>
      <c r="I71" s="2">
        <v>1600000</v>
      </c>
      <c r="J71" s="2">
        <f t="shared" si="5"/>
        <v>202127</v>
      </c>
      <c r="K71" s="2">
        <v>40000</v>
      </c>
      <c r="L71" s="2">
        <v>6</v>
      </c>
    </row>
    <row r="72" spans="1:12" x14ac:dyDescent="0.25">
      <c r="A72" s="5" t="s">
        <v>204</v>
      </c>
      <c r="B72" s="5" t="s">
        <v>205</v>
      </c>
      <c r="C72" s="6">
        <v>35587</v>
      </c>
      <c r="D72" s="7">
        <f t="shared" ca="1" si="3"/>
        <v>28.238356164383561</v>
      </c>
      <c r="E72" s="6">
        <v>44949</v>
      </c>
      <c r="F72" s="7">
        <f t="shared" ca="1" si="4"/>
        <v>2.5890410958904111</v>
      </c>
      <c r="G72" s="8" t="s">
        <v>87</v>
      </c>
      <c r="H72" s="8" t="s">
        <v>206</v>
      </c>
      <c r="I72" s="2">
        <v>2600000</v>
      </c>
      <c r="J72" s="2">
        <f t="shared" si="5"/>
        <v>202127</v>
      </c>
      <c r="K72" s="2">
        <v>40000</v>
      </c>
      <c r="L72" s="2">
        <v>7</v>
      </c>
    </row>
    <row r="73" spans="1:12" x14ac:dyDescent="0.25">
      <c r="A73" s="5" t="s">
        <v>207</v>
      </c>
      <c r="B73" s="5" t="s">
        <v>208</v>
      </c>
      <c r="C73" s="6">
        <v>28097</v>
      </c>
      <c r="D73" s="7">
        <f t="shared" ca="1" si="3"/>
        <v>48.758904109589039</v>
      </c>
      <c r="E73" s="6">
        <v>44270</v>
      </c>
      <c r="F73" s="7">
        <f t="shared" ca="1" si="4"/>
        <v>4.4493150684931511</v>
      </c>
      <c r="G73" s="8" t="s">
        <v>209</v>
      </c>
      <c r="H73" s="8" t="s">
        <v>210</v>
      </c>
      <c r="I73" s="2">
        <v>1250000</v>
      </c>
      <c r="J73" s="2">
        <f t="shared" si="5"/>
        <v>202127</v>
      </c>
      <c r="K73" s="2">
        <v>40000</v>
      </c>
      <c r="L73" s="2">
        <v>5</v>
      </c>
    </row>
    <row r="74" spans="1:12" x14ac:dyDescent="0.25">
      <c r="A74" s="5" t="s">
        <v>211</v>
      </c>
      <c r="B74" s="5" t="s">
        <v>212</v>
      </c>
      <c r="C74" s="6">
        <v>28427</v>
      </c>
      <c r="D74" s="7">
        <f t="shared" ca="1" si="3"/>
        <v>47.854794520547948</v>
      </c>
      <c r="E74" s="6">
        <v>40538</v>
      </c>
      <c r="F74" s="7">
        <f t="shared" ca="1" si="4"/>
        <v>14.673972602739726</v>
      </c>
      <c r="G74" s="8" t="s">
        <v>24</v>
      </c>
      <c r="H74" s="8" t="s">
        <v>213</v>
      </c>
      <c r="I74" s="2">
        <v>1230000</v>
      </c>
      <c r="J74" s="2">
        <f t="shared" si="5"/>
        <v>202127</v>
      </c>
      <c r="K74" s="2">
        <v>40000</v>
      </c>
      <c r="L74" s="2">
        <v>6</v>
      </c>
    </row>
    <row r="75" spans="1:12" x14ac:dyDescent="0.25">
      <c r="A75" s="5" t="s">
        <v>214</v>
      </c>
      <c r="B75" s="5" t="s">
        <v>215</v>
      </c>
      <c r="C75" s="6">
        <v>33614</v>
      </c>
      <c r="D75" s="7">
        <f t="shared" ca="1" si="3"/>
        <v>33.643835616438359</v>
      </c>
      <c r="E75" s="6">
        <v>45327</v>
      </c>
      <c r="F75" s="7">
        <f t="shared" ca="1" si="4"/>
        <v>1.5534246575342465</v>
      </c>
      <c r="G75" s="8" t="s">
        <v>45</v>
      </c>
      <c r="H75" s="8" t="s">
        <v>46</v>
      </c>
      <c r="I75" s="2">
        <v>640000</v>
      </c>
      <c r="J75" s="2">
        <f t="shared" si="5"/>
        <v>160000</v>
      </c>
      <c r="K75" s="2">
        <v>40000</v>
      </c>
      <c r="L75" s="2">
        <v>1</v>
      </c>
    </row>
    <row r="76" spans="1:12" x14ac:dyDescent="0.25">
      <c r="A76" s="5" t="s">
        <v>216</v>
      </c>
      <c r="B76" s="5" t="s">
        <v>217</v>
      </c>
      <c r="C76" s="6">
        <v>36538</v>
      </c>
      <c r="D76" s="7">
        <f t="shared" ca="1" si="3"/>
        <v>25.632876712328766</v>
      </c>
      <c r="E76" s="6">
        <v>45320</v>
      </c>
      <c r="F76" s="7">
        <f t="shared" ca="1" si="4"/>
        <v>1.5726027397260274</v>
      </c>
      <c r="G76" s="8" t="s">
        <v>58</v>
      </c>
      <c r="H76" s="8" t="s">
        <v>21</v>
      </c>
      <c r="I76" s="2">
        <v>630000</v>
      </c>
      <c r="J76" s="2">
        <f t="shared" si="5"/>
        <v>157500</v>
      </c>
      <c r="K76" s="2">
        <v>40000</v>
      </c>
      <c r="L76" s="2">
        <v>4</v>
      </c>
    </row>
    <row r="77" spans="1:12" x14ac:dyDescent="0.25">
      <c r="A77" s="5" t="s">
        <v>218</v>
      </c>
      <c r="B77" s="5" t="s">
        <v>219</v>
      </c>
      <c r="C77" s="6">
        <v>27923</v>
      </c>
      <c r="D77" s="7">
        <f t="shared" ca="1" si="3"/>
        <v>49.235616438356168</v>
      </c>
      <c r="E77" s="6">
        <v>37419</v>
      </c>
      <c r="F77" s="7">
        <f t="shared" ca="1" si="4"/>
        <v>23.219178082191782</v>
      </c>
      <c r="G77" s="8" t="s">
        <v>24</v>
      </c>
      <c r="H77" s="8" t="s">
        <v>220</v>
      </c>
      <c r="I77" s="2">
        <v>1550000</v>
      </c>
      <c r="J77" s="2">
        <f t="shared" si="5"/>
        <v>202127</v>
      </c>
      <c r="K77" s="2">
        <v>40000</v>
      </c>
      <c r="L77" s="2">
        <v>6</v>
      </c>
    </row>
    <row r="78" spans="1:12" x14ac:dyDescent="0.25">
      <c r="A78" s="5" t="s">
        <v>221</v>
      </c>
      <c r="B78" s="5" t="s">
        <v>222</v>
      </c>
      <c r="C78" s="6">
        <v>32758</v>
      </c>
      <c r="D78" s="7">
        <f t="shared" ca="1" si="3"/>
        <v>35.989041095890414</v>
      </c>
      <c r="E78" s="6">
        <v>41960</v>
      </c>
      <c r="F78" s="7">
        <f t="shared" ca="1" si="4"/>
        <v>10.778082191780822</v>
      </c>
      <c r="G78" s="8" t="s">
        <v>223</v>
      </c>
      <c r="H78" s="8" t="s">
        <v>224</v>
      </c>
      <c r="I78" s="2">
        <v>2150000</v>
      </c>
      <c r="J78" s="2">
        <f t="shared" si="5"/>
        <v>202127</v>
      </c>
      <c r="K78" s="2">
        <v>40000</v>
      </c>
      <c r="L78" s="2">
        <v>8</v>
      </c>
    </row>
    <row r="79" spans="1:12" x14ac:dyDescent="0.25">
      <c r="A79" s="5" t="s">
        <v>225</v>
      </c>
      <c r="B79" s="5" t="s">
        <v>226</v>
      </c>
      <c r="C79" s="6">
        <v>31902</v>
      </c>
      <c r="D79" s="7">
        <f t="shared" ca="1" si="3"/>
        <v>38.334246575342469</v>
      </c>
      <c r="E79" s="6">
        <v>44508</v>
      </c>
      <c r="F79" s="7">
        <f t="shared" ca="1" si="4"/>
        <v>3.7972602739726029</v>
      </c>
      <c r="G79" s="8" t="s">
        <v>16</v>
      </c>
      <c r="H79" s="8" t="s">
        <v>17</v>
      </c>
      <c r="I79" s="2">
        <v>1450000</v>
      </c>
      <c r="J79" s="2">
        <f t="shared" si="5"/>
        <v>202127</v>
      </c>
      <c r="K79" s="2">
        <v>40000</v>
      </c>
      <c r="L79" s="2">
        <v>6</v>
      </c>
    </row>
    <row r="80" spans="1:12" x14ac:dyDescent="0.25">
      <c r="A80" s="5" t="s">
        <v>227</v>
      </c>
      <c r="B80" s="5" t="s">
        <v>228</v>
      </c>
      <c r="C80" s="6">
        <v>30166</v>
      </c>
      <c r="D80" s="7">
        <f t="shared" ca="1" si="3"/>
        <v>43.090410958904108</v>
      </c>
      <c r="E80" s="6">
        <v>45138</v>
      </c>
      <c r="F80" s="7">
        <f t="shared" ca="1" si="4"/>
        <v>2.0712328767123287</v>
      </c>
      <c r="G80" s="8" t="s">
        <v>45</v>
      </c>
      <c r="H80" s="8" t="s">
        <v>46</v>
      </c>
      <c r="I80" s="2">
        <v>660000</v>
      </c>
      <c r="J80" s="2">
        <f t="shared" si="5"/>
        <v>165000</v>
      </c>
      <c r="K80" s="2">
        <v>40000</v>
      </c>
      <c r="L80" s="2">
        <v>3</v>
      </c>
    </row>
    <row r="81" spans="1:12" x14ac:dyDescent="0.25">
      <c r="A81" s="5" t="s">
        <v>229</v>
      </c>
      <c r="B81" s="5" t="s">
        <v>230</v>
      </c>
      <c r="C81" s="6">
        <v>26933</v>
      </c>
      <c r="D81" s="7">
        <f t="shared" ca="1" si="3"/>
        <v>51.947945205479449</v>
      </c>
      <c r="E81" s="6">
        <v>42695</v>
      </c>
      <c r="F81" s="7">
        <f t="shared" ca="1" si="4"/>
        <v>8.7643835616438359</v>
      </c>
      <c r="G81" s="8" t="s">
        <v>16</v>
      </c>
      <c r="H81" s="8" t="s">
        <v>46</v>
      </c>
      <c r="I81" s="2">
        <v>730000</v>
      </c>
      <c r="J81" s="2">
        <f t="shared" si="5"/>
        <v>182500</v>
      </c>
      <c r="K81" s="2">
        <v>40000</v>
      </c>
      <c r="L81" s="2">
        <v>4</v>
      </c>
    </row>
    <row r="82" spans="1:12" x14ac:dyDescent="0.25">
      <c r="A82" s="5" t="s">
        <v>231</v>
      </c>
      <c r="B82" s="5" t="s">
        <v>232</v>
      </c>
      <c r="C82" s="6">
        <v>27005</v>
      </c>
      <c r="D82" s="7">
        <f t="shared" ca="1" si="3"/>
        <v>51.750684931506846</v>
      </c>
      <c r="E82" s="6">
        <v>40014</v>
      </c>
      <c r="F82" s="7">
        <f t="shared" ca="1" si="4"/>
        <v>16.109589041095891</v>
      </c>
      <c r="G82" s="8" t="s">
        <v>233</v>
      </c>
      <c r="H82" s="8" t="s">
        <v>234</v>
      </c>
      <c r="I82" s="2">
        <v>1900000</v>
      </c>
      <c r="J82" s="2">
        <f t="shared" si="5"/>
        <v>202127</v>
      </c>
      <c r="K82" s="2">
        <v>40000</v>
      </c>
      <c r="L82" s="2">
        <v>8</v>
      </c>
    </row>
    <row r="83" spans="1:12" x14ac:dyDescent="0.25">
      <c r="A83" s="5" t="s">
        <v>235</v>
      </c>
      <c r="B83" s="5" t="s">
        <v>236</v>
      </c>
      <c r="C83" s="6">
        <v>27166</v>
      </c>
      <c r="D83" s="7">
        <f t="shared" ca="1" si="3"/>
        <v>51.30958904109589</v>
      </c>
      <c r="E83" s="6">
        <v>41001</v>
      </c>
      <c r="F83" s="7">
        <f t="shared" ca="1" si="4"/>
        <v>13.405479452054795</v>
      </c>
      <c r="G83" s="8" t="s">
        <v>102</v>
      </c>
      <c r="H83" s="8" t="s">
        <v>237</v>
      </c>
      <c r="I83" s="2">
        <v>2305000</v>
      </c>
      <c r="J83" s="2">
        <f t="shared" si="5"/>
        <v>202127</v>
      </c>
      <c r="K83" s="2">
        <v>40000</v>
      </c>
      <c r="L83" s="2">
        <v>8</v>
      </c>
    </row>
    <row r="84" spans="1:12" x14ac:dyDescent="0.25">
      <c r="A84" s="5" t="s">
        <v>238</v>
      </c>
      <c r="B84" s="5" t="s">
        <v>239</v>
      </c>
      <c r="C84" s="6">
        <v>32394</v>
      </c>
      <c r="D84" s="7">
        <f t="shared" ca="1" si="3"/>
        <v>36.986301369863014</v>
      </c>
      <c r="E84" s="6">
        <v>42324</v>
      </c>
      <c r="F84" s="7">
        <f t="shared" ca="1" si="4"/>
        <v>9.7808219178082183</v>
      </c>
      <c r="G84" s="8" t="s">
        <v>28</v>
      </c>
      <c r="H84" s="8" t="s">
        <v>240</v>
      </c>
      <c r="I84" s="2">
        <v>1260000</v>
      </c>
      <c r="J84" s="2">
        <f t="shared" si="5"/>
        <v>202127</v>
      </c>
      <c r="K84" s="2">
        <v>40000</v>
      </c>
      <c r="L84" s="2">
        <v>6</v>
      </c>
    </row>
    <row r="85" spans="1:12" x14ac:dyDescent="0.25">
      <c r="A85" s="5" t="s">
        <v>241</v>
      </c>
      <c r="B85" s="5" t="s">
        <v>242</v>
      </c>
      <c r="C85" s="6">
        <v>24382</v>
      </c>
      <c r="D85" s="7">
        <f t="shared" ca="1" si="3"/>
        <v>58.936986301369863</v>
      </c>
      <c r="E85" s="6">
        <v>40049</v>
      </c>
      <c r="F85" s="7">
        <f t="shared" ca="1" si="4"/>
        <v>16.013698630136986</v>
      </c>
      <c r="G85" s="8" t="s">
        <v>209</v>
      </c>
      <c r="H85" s="8" t="s">
        <v>243</v>
      </c>
      <c r="I85" s="2">
        <v>3700000</v>
      </c>
      <c r="J85" s="2">
        <f t="shared" si="5"/>
        <v>202127</v>
      </c>
      <c r="K85" s="2">
        <v>40000</v>
      </c>
      <c r="L85" s="2">
        <v>10</v>
      </c>
    </row>
    <row r="86" spans="1:12" x14ac:dyDescent="0.25">
      <c r="A86" s="5" t="s">
        <v>244</v>
      </c>
      <c r="B86" s="5" t="s">
        <v>245</v>
      </c>
      <c r="C86" s="6">
        <v>32797</v>
      </c>
      <c r="D86" s="7">
        <f t="shared" ca="1" si="3"/>
        <v>35.88219178082192</v>
      </c>
      <c r="E86" s="6">
        <v>41225</v>
      </c>
      <c r="F86" s="7">
        <f t="shared" ca="1" si="4"/>
        <v>12.791780821917808</v>
      </c>
      <c r="G86" s="8" t="s">
        <v>136</v>
      </c>
      <c r="H86" s="8" t="s">
        <v>137</v>
      </c>
      <c r="I86" s="2">
        <v>1100000</v>
      </c>
      <c r="J86" s="2">
        <f t="shared" si="5"/>
        <v>202127</v>
      </c>
      <c r="K86" s="2">
        <v>40000</v>
      </c>
      <c r="L86" s="2">
        <v>5</v>
      </c>
    </row>
    <row r="87" spans="1:12" x14ac:dyDescent="0.25">
      <c r="A87" s="5" t="s">
        <v>246</v>
      </c>
      <c r="B87" s="5" t="s">
        <v>247</v>
      </c>
      <c r="C87" s="6">
        <v>31543</v>
      </c>
      <c r="D87" s="7">
        <f t="shared" ca="1" si="3"/>
        <v>39.317808219178083</v>
      </c>
      <c r="E87" s="6">
        <v>43864</v>
      </c>
      <c r="F87" s="7">
        <f t="shared" ca="1" si="4"/>
        <v>5.5616438356164384</v>
      </c>
      <c r="G87" s="8" t="s">
        <v>223</v>
      </c>
      <c r="H87" s="8" t="s">
        <v>248</v>
      </c>
      <c r="I87" s="2">
        <v>1200000</v>
      </c>
      <c r="J87" s="2">
        <f t="shared" si="5"/>
        <v>202127</v>
      </c>
      <c r="K87" s="2">
        <v>40000</v>
      </c>
      <c r="L87" s="2">
        <v>5</v>
      </c>
    </row>
    <row r="88" spans="1:12" x14ac:dyDescent="0.25">
      <c r="A88" s="5" t="s">
        <v>249</v>
      </c>
      <c r="B88" s="5" t="s">
        <v>250</v>
      </c>
      <c r="C88" s="6">
        <v>28785</v>
      </c>
      <c r="D88" s="7">
        <f t="shared" ca="1" si="3"/>
        <v>46.873972602739727</v>
      </c>
      <c r="E88" s="6">
        <v>39349</v>
      </c>
      <c r="F88" s="7">
        <f t="shared" ca="1" si="4"/>
        <v>17.931506849315067</v>
      </c>
      <c r="G88" s="8" t="s">
        <v>233</v>
      </c>
      <c r="H88" s="8" t="s">
        <v>251</v>
      </c>
      <c r="I88" s="2">
        <v>7500000</v>
      </c>
      <c r="J88" s="2">
        <f t="shared" si="5"/>
        <v>202127</v>
      </c>
      <c r="K88" s="2">
        <v>200000</v>
      </c>
      <c r="L88" s="2">
        <v>13</v>
      </c>
    </row>
    <row r="89" spans="1:12" x14ac:dyDescent="0.25">
      <c r="A89" s="5" t="s">
        <v>252</v>
      </c>
      <c r="B89" s="5" t="s">
        <v>253</v>
      </c>
      <c r="C89" s="6">
        <v>24862</v>
      </c>
      <c r="D89" s="7">
        <f t="shared" ca="1" si="3"/>
        <v>57.62191780821918</v>
      </c>
      <c r="E89" s="6">
        <v>32695</v>
      </c>
      <c r="F89" s="7">
        <f t="shared" ca="1" si="4"/>
        <v>36.161643835616438</v>
      </c>
      <c r="G89" s="8" t="s">
        <v>91</v>
      </c>
      <c r="H89" s="8" t="s">
        <v>254</v>
      </c>
      <c r="I89" s="2">
        <v>1680000</v>
      </c>
      <c r="J89" s="2">
        <f t="shared" si="5"/>
        <v>202127</v>
      </c>
      <c r="K89" s="2">
        <v>40000</v>
      </c>
      <c r="L89" s="2">
        <v>6</v>
      </c>
    </row>
    <row r="90" spans="1:12" x14ac:dyDescent="0.25">
      <c r="A90" s="5" t="s">
        <v>255</v>
      </c>
      <c r="B90" s="5" t="s">
        <v>256</v>
      </c>
      <c r="C90" s="6">
        <v>34295</v>
      </c>
      <c r="D90" s="7">
        <f t="shared" ca="1" si="3"/>
        <v>31.778082191780822</v>
      </c>
      <c r="E90" s="6">
        <v>45257</v>
      </c>
      <c r="F90" s="7">
        <f t="shared" ca="1" si="4"/>
        <v>1.7452054794520548</v>
      </c>
      <c r="G90" s="8" t="s">
        <v>193</v>
      </c>
      <c r="H90" s="8" t="s">
        <v>21</v>
      </c>
      <c r="I90" s="2">
        <v>630000</v>
      </c>
      <c r="J90" s="2">
        <f t="shared" si="5"/>
        <v>157500</v>
      </c>
      <c r="K90" s="2">
        <v>40000</v>
      </c>
      <c r="L90" s="2">
        <v>4</v>
      </c>
    </row>
    <row r="91" spans="1:12" x14ac:dyDescent="0.25">
      <c r="A91" s="5" t="s">
        <v>257</v>
      </c>
      <c r="B91" s="5" t="s">
        <v>258</v>
      </c>
      <c r="C91" s="6">
        <v>23054</v>
      </c>
      <c r="D91" s="7">
        <f t="shared" ca="1" si="3"/>
        <v>62.575342465753423</v>
      </c>
      <c r="E91" s="6">
        <v>42228</v>
      </c>
      <c r="F91" s="7">
        <f t="shared" ca="1" si="4"/>
        <v>10.043835616438356</v>
      </c>
      <c r="G91" s="8" t="s">
        <v>16</v>
      </c>
      <c r="H91" s="8" t="s">
        <v>46</v>
      </c>
      <c r="I91" s="2">
        <v>740000</v>
      </c>
      <c r="J91" s="2">
        <f t="shared" si="5"/>
        <v>185000</v>
      </c>
      <c r="K91" s="2">
        <v>40000</v>
      </c>
      <c r="L91" s="2">
        <v>4</v>
      </c>
    </row>
    <row r="92" spans="1:12" x14ac:dyDescent="0.25">
      <c r="A92" s="5" t="s">
        <v>259</v>
      </c>
      <c r="B92" s="5" t="s">
        <v>260</v>
      </c>
      <c r="C92" s="6">
        <v>34598</v>
      </c>
      <c r="D92" s="7">
        <f t="shared" ca="1" si="3"/>
        <v>30.947945205479453</v>
      </c>
      <c r="E92" s="6">
        <v>44502</v>
      </c>
      <c r="F92" s="7">
        <f t="shared" ca="1" si="4"/>
        <v>3.8136986301369862</v>
      </c>
      <c r="G92" s="8" t="s">
        <v>28</v>
      </c>
      <c r="H92" s="8" t="s">
        <v>240</v>
      </c>
      <c r="I92" s="2">
        <v>1500000</v>
      </c>
      <c r="J92" s="2">
        <f t="shared" si="5"/>
        <v>202127</v>
      </c>
      <c r="K92" s="2">
        <v>40000</v>
      </c>
      <c r="L92" s="2">
        <v>7</v>
      </c>
    </row>
    <row r="93" spans="1:12" x14ac:dyDescent="0.25">
      <c r="A93" s="5" t="s">
        <v>261</v>
      </c>
      <c r="B93" s="5" t="s">
        <v>262</v>
      </c>
      <c r="C93" s="6">
        <v>24782</v>
      </c>
      <c r="D93" s="7">
        <f t="shared" ca="1" si="3"/>
        <v>57.841095890410962</v>
      </c>
      <c r="E93" s="6">
        <v>35339</v>
      </c>
      <c r="F93" s="7">
        <f t="shared" ca="1" si="4"/>
        <v>28.917808219178081</v>
      </c>
      <c r="G93" s="8" t="s">
        <v>263</v>
      </c>
      <c r="H93" s="8" t="s">
        <v>264</v>
      </c>
      <c r="I93" s="2">
        <v>1380000</v>
      </c>
      <c r="J93" s="2">
        <f t="shared" si="5"/>
        <v>202127</v>
      </c>
      <c r="K93" s="2">
        <v>40000</v>
      </c>
      <c r="L93" s="2">
        <v>6</v>
      </c>
    </row>
    <row r="94" spans="1:12" x14ac:dyDescent="0.25">
      <c r="A94" s="5" t="s">
        <v>265</v>
      </c>
      <c r="B94" s="5" t="s">
        <v>266</v>
      </c>
      <c r="C94" s="6">
        <v>30123</v>
      </c>
      <c r="D94" s="7">
        <f t="shared" ca="1" si="3"/>
        <v>43.208219178082189</v>
      </c>
      <c r="E94" s="6">
        <v>43865</v>
      </c>
      <c r="F94" s="7">
        <f t="shared" ca="1" si="4"/>
        <v>5.558904109589041</v>
      </c>
      <c r="G94" s="8" t="s">
        <v>16</v>
      </c>
      <c r="H94" s="8" t="s">
        <v>46</v>
      </c>
      <c r="I94" s="2">
        <v>795000</v>
      </c>
      <c r="J94" s="2">
        <f t="shared" si="5"/>
        <v>198750</v>
      </c>
      <c r="K94" s="2">
        <v>40000</v>
      </c>
      <c r="L94" s="2">
        <v>4</v>
      </c>
    </row>
    <row r="95" spans="1:12" x14ac:dyDescent="0.25">
      <c r="A95" s="5" t="s">
        <v>267</v>
      </c>
      <c r="B95" s="5" t="s">
        <v>268</v>
      </c>
      <c r="C95" s="6">
        <v>28471</v>
      </c>
      <c r="D95" s="7">
        <f t="shared" ca="1" si="3"/>
        <v>47.734246575342468</v>
      </c>
      <c r="E95" s="6">
        <v>44348</v>
      </c>
      <c r="F95" s="7">
        <f t="shared" ca="1" si="4"/>
        <v>4.2356164383561641</v>
      </c>
      <c r="G95" s="8" t="s">
        <v>269</v>
      </c>
      <c r="H95" s="8" t="s">
        <v>270</v>
      </c>
      <c r="I95" s="2">
        <v>1053000</v>
      </c>
      <c r="J95" s="2">
        <f t="shared" si="5"/>
        <v>202127</v>
      </c>
      <c r="K95" s="2">
        <v>40000</v>
      </c>
      <c r="L95" s="2">
        <v>5</v>
      </c>
    </row>
    <row r="96" spans="1:12" x14ac:dyDescent="0.25">
      <c r="A96" s="5" t="s">
        <v>271</v>
      </c>
      <c r="B96" s="5" t="s">
        <v>272</v>
      </c>
      <c r="C96" s="6">
        <v>30968</v>
      </c>
      <c r="D96" s="7">
        <f t="shared" ca="1" si="3"/>
        <v>40.893150684931506</v>
      </c>
      <c r="E96" s="6">
        <v>45180</v>
      </c>
      <c r="F96" s="7">
        <f t="shared" ca="1" si="4"/>
        <v>1.9561643835616438</v>
      </c>
      <c r="G96" s="8" t="s">
        <v>45</v>
      </c>
      <c r="H96" s="8" t="s">
        <v>46</v>
      </c>
      <c r="I96" s="2">
        <v>630000</v>
      </c>
      <c r="J96" s="2">
        <f t="shared" si="5"/>
        <v>157500</v>
      </c>
      <c r="K96" s="2">
        <v>40000</v>
      </c>
      <c r="L96" s="2">
        <v>2</v>
      </c>
    </row>
    <row r="97" spans="1:12" x14ac:dyDescent="0.25">
      <c r="A97" s="5" t="s">
        <v>273</v>
      </c>
      <c r="B97" s="5" t="s">
        <v>274</v>
      </c>
      <c r="C97" s="6">
        <v>28142</v>
      </c>
      <c r="D97" s="7">
        <f t="shared" ca="1" si="3"/>
        <v>48.635616438356166</v>
      </c>
      <c r="E97" s="6">
        <v>44900</v>
      </c>
      <c r="F97" s="7">
        <f t="shared" ca="1" si="4"/>
        <v>2.7232876712328768</v>
      </c>
      <c r="G97" s="8" t="s">
        <v>223</v>
      </c>
      <c r="H97" s="8" t="s">
        <v>248</v>
      </c>
      <c r="I97" s="2">
        <v>1200000</v>
      </c>
      <c r="J97" s="2">
        <f t="shared" si="5"/>
        <v>202127</v>
      </c>
      <c r="K97" s="2">
        <v>40000</v>
      </c>
      <c r="L97" s="2">
        <v>5</v>
      </c>
    </row>
    <row r="98" spans="1:12" x14ac:dyDescent="0.25">
      <c r="A98" s="5" t="s">
        <v>275</v>
      </c>
      <c r="B98" s="5" t="s">
        <v>276</v>
      </c>
      <c r="C98" s="6">
        <v>25751</v>
      </c>
      <c r="D98" s="7">
        <f t="shared" ca="1" si="3"/>
        <v>55.186301369863017</v>
      </c>
      <c r="E98" s="6">
        <v>42919</v>
      </c>
      <c r="F98" s="7">
        <f t="shared" ca="1" si="4"/>
        <v>8.1506849315068486</v>
      </c>
      <c r="G98" s="8" t="s">
        <v>16</v>
      </c>
      <c r="H98" s="8" t="s">
        <v>46</v>
      </c>
      <c r="I98" s="2">
        <v>970000</v>
      </c>
      <c r="J98" s="2">
        <f t="shared" si="5"/>
        <v>202127</v>
      </c>
      <c r="K98" s="2">
        <v>40000</v>
      </c>
      <c r="L98" s="2">
        <v>5</v>
      </c>
    </row>
    <row r="99" spans="1:12" x14ac:dyDescent="0.25">
      <c r="A99" s="5" t="s">
        <v>277</v>
      </c>
      <c r="B99" s="5" t="s">
        <v>278</v>
      </c>
      <c r="C99" s="6">
        <v>31823</v>
      </c>
      <c r="D99" s="7">
        <f t="shared" ca="1" si="3"/>
        <v>38.550684931506851</v>
      </c>
      <c r="E99" s="6">
        <v>45558</v>
      </c>
      <c r="F99" s="7">
        <f t="shared" ca="1" si="4"/>
        <v>0.92054794520547945</v>
      </c>
      <c r="G99" s="8" t="s">
        <v>69</v>
      </c>
      <c r="H99" s="8" t="s">
        <v>46</v>
      </c>
      <c r="I99" s="2">
        <v>570000</v>
      </c>
      <c r="J99" s="2">
        <f t="shared" si="5"/>
        <v>142500</v>
      </c>
      <c r="K99" s="2">
        <v>40000</v>
      </c>
      <c r="L99" s="2">
        <v>1</v>
      </c>
    </row>
    <row r="100" spans="1:12" x14ac:dyDescent="0.25">
      <c r="A100" s="5" t="s">
        <v>279</v>
      </c>
      <c r="B100" s="5" t="s">
        <v>280</v>
      </c>
      <c r="C100" s="6">
        <v>36139</v>
      </c>
      <c r="D100" s="7">
        <f t="shared" ca="1" si="3"/>
        <v>26.726027397260275</v>
      </c>
      <c r="E100" s="6">
        <v>45293</v>
      </c>
      <c r="F100" s="7">
        <f t="shared" ca="1" si="4"/>
        <v>1.6465753424657534</v>
      </c>
      <c r="G100" s="8" t="s">
        <v>16</v>
      </c>
      <c r="H100" s="8" t="s">
        <v>46</v>
      </c>
      <c r="I100" s="2">
        <v>580000</v>
      </c>
      <c r="J100" s="2">
        <f t="shared" si="5"/>
        <v>145000</v>
      </c>
      <c r="K100" s="2">
        <v>40000</v>
      </c>
      <c r="L100" s="2">
        <v>1</v>
      </c>
    </row>
    <row r="101" spans="1:12" x14ac:dyDescent="0.25">
      <c r="A101" s="5" t="s">
        <v>281</v>
      </c>
      <c r="B101" s="5" t="s">
        <v>282</v>
      </c>
      <c r="C101" s="6">
        <v>28757</v>
      </c>
      <c r="D101" s="7">
        <f t="shared" ca="1" si="3"/>
        <v>46.950684931506849</v>
      </c>
      <c r="E101" s="6">
        <v>39210</v>
      </c>
      <c r="F101" s="7">
        <f t="shared" ca="1" si="4"/>
        <v>18.312328767123287</v>
      </c>
      <c r="G101" s="8" t="s">
        <v>31</v>
      </c>
      <c r="H101" s="8" t="s">
        <v>283</v>
      </c>
      <c r="I101" s="2">
        <v>3200000</v>
      </c>
      <c r="J101" s="2">
        <f t="shared" si="5"/>
        <v>202127</v>
      </c>
      <c r="K101" s="2">
        <v>40000</v>
      </c>
      <c r="L101" s="2">
        <v>10</v>
      </c>
    </row>
    <row r="102" spans="1:12" x14ac:dyDescent="0.25">
      <c r="A102" s="5" t="s">
        <v>284</v>
      </c>
      <c r="B102" s="5" t="s">
        <v>285</v>
      </c>
      <c r="C102" s="6">
        <v>34326</v>
      </c>
      <c r="D102" s="7">
        <f t="shared" ca="1" si="3"/>
        <v>31.693150684931506</v>
      </c>
      <c r="E102" s="6">
        <v>45530</v>
      </c>
      <c r="F102" s="7">
        <f t="shared" ca="1" si="4"/>
        <v>0.99726027397260275</v>
      </c>
      <c r="G102" s="8" t="s">
        <v>102</v>
      </c>
      <c r="H102" s="8" t="s">
        <v>286</v>
      </c>
      <c r="I102" s="2">
        <v>2998800</v>
      </c>
      <c r="J102" s="2">
        <f t="shared" si="5"/>
        <v>202127</v>
      </c>
      <c r="K102" s="2">
        <v>40000</v>
      </c>
      <c r="L102" s="2"/>
    </row>
    <row r="103" spans="1:12" x14ac:dyDescent="0.25">
      <c r="A103" s="5" t="s">
        <v>287</v>
      </c>
      <c r="B103" s="5" t="s">
        <v>288</v>
      </c>
      <c r="C103" s="6">
        <v>22676</v>
      </c>
      <c r="D103" s="7">
        <f t="shared" ca="1" si="3"/>
        <v>63.610958904109587</v>
      </c>
      <c r="E103" s="6">
        <v>41851</v>
      </c>
      <c r="F103" s="7">
        <f t="shared" ca="1" si="4"/>
        <v>11.076712328767123</v>
      </c>
      <c r="G103" s="8" t="s">
        <v>289</v>
      </c>
      <c r="H103" s="8" t="s">
        <v>25</v>
      </c>
      <c r="I103" s="2">
        <v>820000</v>
      </c>
      <c r="J103" s="2">
        <f t="shared" si="5"/>
        <v>202127</v>
      </c>
      <c r="K103" s="2">
        <v>40000</v>
      </c>
      <c r="L103" s="2">
        <v>4</v>
      </c>
    </row>
    <row r="104" spans="1:12" x14ac:dyDescent="0.25">
      <c r="A104" s="5" t="s">
        <v>290</v>
      </c>
      <c r="B104" s="5" t="s">
        <v>291</v>
      </c>
      <c r="C104" s="6">
        <v>34175</v>
      </c>
      <c r="D104" s="7">
        <f t="shared" ca="1" si="3"/>
        <v>32.106849315068494</v>
      </c>
      <c r="E104" s="6">
        <v>44440</v>
      </c>
      <c r="F104" s="7">
        <f t="shared" ca="1" si="4"/>
        <v>3.9835616438356163</v>
      </c>
      <c r="G104" s="8" t="s">
        <v>20</v>
      </c>
      <c r="H104" s="8" t="s">
        <v>240</v>
      </c>
      <c r="I104" s="2">
        <v>1365000</v>
      </c>
      <c r="J104" s="2">
        <f t="shared" si="5"/>
        <v>202127</v>
      </c>
      <c r="K104" s="2">
        <v>40000</v>
      </c>
      <c r="L104" s="2">
        <v>7</v>
      </c>
    </row>
    <row r="105" spans="1:12" x14ac:dyDescent="0.25">
      <c r="A105" s="5" t="s">
        <v>292</v>
      </c>
      <c r="B105" s="5" t="s">
        <v>293</v>
      </c>
      <c r="C105" s="6">
        <v>30423</v>
      </c>
      <c r="D105" s="7">
        <f t="shared" ca="1" si="3"/>
        <v>42.386301369863013</v>
      </c>
      <c r="E105" s="6">
        <v>45104</v>
      </c>
      <c r="F105" s="7">
        <f t="shared" ca="1" si="4"/>
        <v>2.1643835616438358</v>
      </c>
      <c r="G105" s="8" t="s">
        <v>294</v>
      </c>
      <c r="H105" s="8" t="s">
        <v>46</v>
      </c>
      <c r="I105" s="2">
        <v>620000</v>
      </c>
      <c r="J105" s="2">
        <f t="shared" si="5"/>
        <v>155000</v>
      </c>
      <c r="K105" s="2">
        <v>40000</v>
      </c>
      <c r="L105" s="2">
        <v>3</v>
      </c>
    </row>
    <row r="106" spans="1:12" x14ac:dyDescent="0.25">
      <c r="A106" s="5" t="s">
        <v>295</v>
      </c>
      <c r="B106" s="5" t="s">
        <v>296</v>
      </c>
      <c r="C106" s="6">
        <v>35174</v>
      </c>
      <c r="D106" s="7">
        <f t="shared" ca="1" si="3"/>
        <v>29.36986301369863</v>
      </c>
      <c r="E106" s="6">
        <v>44340</v>
      </c>
      <c r="F106" s="7">
        <f t="shared" ca="1" si="4"/>
        <v>4.2575342465753421</v>
      </c>
      <c r="G106" s="8" t="s">
        <v>167</v>
      </c>
      <c r="H106" s="8" t="s">
        <v>297</v>
      </c>
      <c r="I106" s="2">
        <v>850000</v>
      </c>
      <c r="J106" s="2">
        <f t="shared" si="5"/>
        <v>202127</v>
      </c>
      <c r="K106" s="2">
        <v>40000</v>
      </c>
      <c r="L106" s="2">
        <v>4</v>
      </c>
    </row>
    <row r="107" spans="1:12" x14ac:dyDescent="0.25">
      <c r="A107" s="5" t="s">
        <v>298</v>
      </c>
      <c r="B107" s="5" t="s">
        <v>299</v>
      </c>
      <c r="C107" s="6">
        <v>32492</v>
      </c>
      <c r="D107" s="7">
        <f t="shared" ca="1" si="3"/>
        <v>36.717808219178082</v>
      </c>
      <c r="E107" s="6">
        <v>45530</v>
      </c>
      <c r="F107" s="7">
        <f t="shared" ca="1" si="4"/>
        <v>0.99726027397260275</v>
      </c>
      <c r="G107" s="8" t="s">
        <v>45</v>
      </c>
      <c r="H107" s="8" t="s">
        <v>46</v>
      </c>
      <c r="I107" s="2">
        <v>570000</v>
      </c>
      <c r="J107" s="2">
        <f t="shared" si="5"/>
        <v>142500</v>
      </c>
      <c r="K107" s="2">
        <v>40000</v>
      </c>
      <c r="L107" s="2">
        <v>1</v>
      </c>
    </row>
    <row r="108" spans="1:12" x14ac:dyDescent="0.25">
      <c r="A108" s="5" t="s">
        <v>300</v>
      </c>
      <c r="B108" s="5" t="s">
        <v>301</v>
      </c>
      <c r="C108" s="6">
        <v>35453</v>
      </c>
      <c r="D108" s="7">
        <f t="shared" ca="1" si="3"/>
        <v>28.605479452054794</v>
      </c>
      <c r="E108" s="6">
        <v>44858</v>
      </c>
      <c r="F108" s="7">
        <f t="shared" ca="1" si="4"/>
        <v>2.8383561643835615</v>
      </c>
      <c r="G108" s="8" t="s">
        <v>45</v>
      </c>
      <c r="H108" s="8" t="s">
        <v>46</v>
      </c>
      <c r="I108" s="2">
        <v>660000</v>
      </c>
      <c r="J108" s="2">
        <f t="shared" si="5"/>
        <v>165000</v>
      </c>
      <c r="K108" s="2">
        <v>40000</v>
      </c>
      <c r="L108" s="2">
        <v>3</v>
      </c>
    </row>
    <row r="109" spans="1:12" x14ac:dyDescent="0.25">
      <c r="A109" s="5" t="s">
        <v>302</v>
      </c>
      <c r="B109" s="5" t="s">
        <v>303</v>
      </c>
      <c r="C109" s="6">
        <v>28332</v>
      </c>
      <c r="D109" s="7">
        <f t="shared" ca="1" si="3"/>
        <v>48.115068493150687</v>
      </c>
      <c r="E109" s="6">
        <v>43409</v>
      </c>
      <c r="F109" s="7">
        <f t="shared" ca="1" si="4"/>
        <v>6.8082191780821919</v>
      </c>
      <c r="G109" s="8" t="s">
        <v>167</v>
      </c>
      <c r="H109" s="8" t="s">
        <v>304</v>
      </c>
      <c r="I109" s="2">
        <v>2750000</v>
      </c>
      <c r="J109" s="2">
        <f t="shared" si="5"/>
        <v>202127</v>
      </c>
      <c r="K109" s="2">
        <v>40000</v>
      </c>
      <c r="L109" s="2">
        <v>8</v>
      </c>
    </row>
    <row r="110" spans="1:12" x14ac:dyDescent="0.25">
      <c r="A110" s="5" t="s">
        <v>305</v>
      </c>
      <c r="B110" s="5" t="s">
        <v>306</v>
      </c>
      <c r="C110" s="6">
        <v>30449</v>
      </c>
      <c r="D110" s="7">
        <f t="shared" ca="1" si="3"/>
        <v>42.315068493150683</v>
      </c>
      <c r="E110" s="6">
        <v>43528</v>
      </c>
      <c r="F110" s="7">
        <f t="shared" ca="1" si="4"/>
        <v>6.4821917808219176</v>
      </c>
      <c r="G110" s="8" t="s">
        <v>20</v>
      </c>
      <c r="H110" s="8" t="s">
        <v>307</v>
      </c>
      <c r="I110" s="2">
        <v>2925000</v>
      </c>
      <c r="J110" s="2">
        <f t="shared" si="5"/>
        <v>202127</v>
      </c>
      <c r="K110" s="2">
        <v>40000</v>
      </c>
      <c r="L110" s="2">
        <v>9</v>
      </c>
    </row>
    <row r="111" spans="1:12" x14ac:dyDescent="0.25">
      <c r="A111" s="5" t="s">
        <v>308</v>
      </c>
      <c r="B111" s="5" t="s">
        <v>309</v>
      </c>
      <c r="C111" s="6">
        <v>29701</v>
      </c>
      <c r="D111" s="7">
        <f t="shared" ca="1" si="3"/>
        <v>44.364383561643834</v>
      </c>
      <c r="E111" s="6">
        <v>42989</v>
      </c>
      <c r="F111" s="7">
        <f t="shared" ca="1" si="4"/>
        <v>7.9589041095890414</v>
      </c>
      <c r="G111" s="8" t="s">
        <v>289</v>
      </c>
      <c r="H111" s="8" t="s">
        <v>25</v>
      </c>
      <c r="I111" s="2">
        <v>745000</v>
      </c>
      <c r="J111" s="2">
        <f t="shared" si="5"/>
        <v>186250</v>
      </c>
      <c r="K111" s="2">
        <v>40000</v>
      </c>
      <c r="L111" s="2">
        <v>4</v>
      </c>
    </row>
    <row r="112" spans="1:12" x14ac:dyDescent="0.25">
      <c r="A112" s="5" t="s">
        <v>310</v>
      </c>
      <c r="B112" s="5" t="s">
        <v>311</v>
      </c>
      <c r="C112" s="6">
        <v>31813</v>
      </c>
      <c r="D112" s="7">
        <f t="shared" ca="1" si="3"/>
        <v>38.578082191780823</v>
      </c>
      <c r="E112" s="6">
        <v>41038</v>
      </c>
      <c r="F112" s="7">
        <f t="shared" ca="1" si="4"/>
        <v>13.304109589041095</v>
      </c>
      <c r="G112" s="8" t="s">
        <v>289</v>
      </c>
      <c r="H112" s="8" t="s">
        <v>25</v>
      </c>
      <c r="I112" s="2">
        <v>820000</v>
      </c>
      <c r="J112" s="2">
        <f t="shared" si="5"/>
        <v>202127</v>
      </c>
      <c r="K112" s="2">
        <v>40000</v>
      </c>
      <c r="L112" s="2">
        <v>4</v>
      </c>
    </row>
    <row r="113" spans="1:12" x14ac:dyDescent="0.25">
      <c r="A113" s="5" t="s">
        <v>312</v>
      </c>
      <c r="B113" s="5" t="s">
        <v>313</v>
      </c>
      <c r="C113" s="6">
        <v>32857</v>
      </c>
      <c r="D113" s="7">
        <f t="shared" ca="1" si="3"/>
        <v>35.717808219178082</v>
      </c>
      <c r="E113" s="6">
        <v>44152</v>
      </c>
      <c r="F113" s="7">
        <f t="shared" ca="1" si="4"/>
        <v>4.7726027397260271</v>
      </c>
      <c r="G113" s="8" t="s">
        <v>294</v>
      </c>
      <c r="H113" s="8" t="s">
        <v>46</v>
      </c>
      <c r="I113" s="2">
        <v>660000</v>
      </c>
      <c r="J113" s="2">
        <f t="shared" si="5"/>
        <v>165000</v>
      </c>
      <c r="K113" s="2">
        <v>40000</v>
      </c>
      <c r="L113" s="2">
        <v>3</v>
      </c>
    </row>
    <row r="114" spans="1:12" x14ac:dyDescent="0.25">
      <c r="A114" s="5" t="s">
        <v>314</v>
      </c>
      <c r="B114" s="5" t="s">
        <v>315</v>
      </c>
      <c r="C114" s="6">
        <v>33985</v>
      </c>
      <c r="D114" s="7">
        <f t="shared" ca="1" si="3"/>
        <v>32.627397260273973</v>
      </c>
      <c r="E114" s="6">
        <v>45565</v>
      </c>
      <c r="F114" s="7">
        <f t="shared" ca="1" si="4"/>
        <v>0.90136986301369859</v>
      </c>
      <c r="G114" s="8" t="s">
        <v>45</v>
      </c>
      <c r="H114" s="8" t="s">
        <v>46</v>
      </c>
      <c r="I114" s="2">
        <v>600000</v>
      </c>
      <c r="J114" s="2">
        <f t="shared" si="5"/>
        <v>150000</v>
      </c>
      <c r="K114" s="2">
        <v>40000</v>
      </c>
      <c r="L114" s="2">
        <v>1</v>
      </c>
    </row>
    <row r="115" spans="1:12" x14ac:dyDescent="0.25">
      <c r="A115" s="5" t="s">
        <v>316</v>
      </c>
      <c r="B115" s="5" t="s">
        <v>317</v>
      </c>
      <c r="C115" s="6">
        <v>29589</v>
      </c>
      <c r="D115" s="7">
        <f t="shared" ca="1" si="3"/>
        <v>44.671232876712331</v>
      </c>
      <c r="E115" s="6">
        <v>44606</v>
      </c>
      <c r="F115" s="7">
        <f t="shared" ca="1" si="4"/>
        <v>3.5287671232876714</v>
      </c>
      <c r="G115" s="8" t="s">
        <v>269</v>
      </c>
      <c r="H115" s="8" t="s">
        <v>318</v>
      </c>
      <c r="I115" s="2">
        <v>2200000</v>
      </c>
      <c r="J115" s="2">
        <f t="shared" si="5"/>
        <v>202127</v>
      </c>
      <c r="K115" s="2">
        <v>40000</v>
      </c>
      <c r="L115" s="2">
        <v>9</v>
      </c>
    </row>
    <row r="116" spans="1:12" x14ac:dyDescent="0.25">
      <c r="A116" s="5" t="s">
        <v>319</v>
      </c>
      <c r="B116" s="5" t="s">
        <v>320</v>
      </c>
      <c r="C116" s="6">
        <v>22711</v>
      </c>
      <c r="D116" s="7">
        <f t="shared" ca="1" si="3"/>
        <v>63.515068493150686</v>
      </c>
      <c r="E116" s="6">
        <v>34382</v>
      </c>
      <c r="F116" s="7">
        <f t="shared" ca="1" si="4"/>
        <v>31.539726027397261</v>
      </c>
      <c r="G116" s="8" t="s">
        <v>16</v>
      </c>
      <c r="H116" s="8" t="s">
        <v>46</v>
      </c>
      <c r="I116" s="2">
        <v>1245000</v>
      </c>
      <c r="J116" s="2">
        <f t="shared" si="5"/>
        <v>202127</v>
      </c>
      <c r="K116" s="2">
        <v>40000</v>
      </c>
      <c r="L116" s="2">
        <v>5</v>
      </c>
    </row>
    <row r="117" spans="1:12" x14ac:dyDescent="0.25">
      <c r="A117" s="5" t="s">
        <v>321</v>
      </c>
      <c r="B117" s="5" t="s">
        <v>322</v>
      </c>
      <c r="C117" s="6">
        <v>36466</v>
      </c>
      <c r="D117" s="7">
        <f t="shared" ca="1" si="3"/>
        <v>25.830136986301369</v>
      </c>
      <c r="E117" s="6">
        <v>45558</v>
      </c>
      <c r="F117" s="7">
        <f t="shared" ca="1" si="4"/>
        <v>0.92054794520547945</v>
      </c>
      <c r="G117" s="8" t="s">
        <v>24</v>
      </c>
      <c r="H117" s="8" t="s">
        <v>25</v>
      </c>
      <c r="I117" s="2">
        <v>570000</v>
      </c>
      <c r="J117" s="2">
        <f t="shared" si="5"/>
        <v>142500</v>
      </c>
      <c r="K117" s="2">
        <v>40000</v>
      </c>
      <c r="L117" s="2">
        <v>1</v>
      </c>
    </row>
    <row r="118" spans="1:12" x14ac:dyDescent="0.25">
      <c r="A118" s="5" t="s">
        <v>323</v>
      </c>
      <c r="B118" s="5" t="s">
        <v>324</v>
      </c>
      <c r="C118" s="6">
        <v>34120</v>
      </c>
      <c r="D118" s="7">
        <f t="shared" ca="1" si="3"/>
        <v>32.257534246575339</v>
      </c>
      <c r="E118" s="6">
        <v>43549</v>
      </c>
      <c r="F118" s="7">
        <f t="shared" ca="1" si="4"/>
        <v>6.4246575342465757</v>
      </c>
      <c r="G118" s="8" t="s">
        <v>136</v>
      </c>
      <c r="H118" s="8" t="s">
        <v>137</v>
      </c>
      <c r="I118" s="2">
        <v>1100000</v>
      </c>
      <c r="J118" s="2">
        <f t="shared" si="5"/>
        <v>202127</v>
      </c>
      <c r="K118" s="2">
        <v>40000</v>
      </c>
      <c r="L118" s="2">
        <v>5</v>
      </c>
    </row>
    <row r="119" spans="1:12" x14ac:dyDescent="0.25">
      <c r="A119" s="5" t="s">
        <v>325</v>
      </c>
      <c r="B119" s="5" t="s">
        <v>326</v>
      </c>
      <c r="C119" s="6">
        <v>30770</v>
      </c>
      <c r="D119" s="7">
        <f t="shared" ca="1" si="3"/>
        <v>41.435616438356163</v>
      </c>
      <c r="E119" s="6">
        <v>44249</v>
      </c>
      <c r="F119" s="7">
        <f t="shared" ca="1" si="4"/>
        <v>4.506849315068493</v>
      </c>
      <c r="G119" s="8" t="s">
        <v>28</v>
      </c>
      <c r="H119" s="8" t="s">
        <v>327</v>
      </c>
      <c r="I119" s="2">
        <v>1575000</v>
      </c>
      <c r="J119" s="2">
        <f t="shared" si="5"/>
        <v>202127</v>
      </c>
      <c r="K119" s="2">
        <v>40000</v>
      </c>
      <c r="L119" s="2">
        <v>6</v>
      </c>
    </row>
    <row r="120" spans="1:12" x14ac:dyDescent="0.25">
      <c r="A120" s="5" t="s">
        <v>328</v>
      </c>
      <c r="B120" s="5" t="s">
        <v>329</v>
      </c>
      <c r="C120" s="6">
        <v>28025</v>
      </c>
      <c r="D120" s="7">
        <f t="shared" ca="1" si="3"/>
        <v>48.956164383561642</v>
      </c>
      <c r="E120" s="6">
        <v>39027</v>
      </c>
      <c r="F120" s="7">
        <f t="shared" ca="1" si="4"/>
        <v>18.813698630136987</v>
      </c>
      <c r="G120" s="8" t="s">
        <v>28</v>
      </c>
      <c r="H120" s="8" t="s">
        <v>330</v>
      </c>
      <c r="I120" s="2">
        <v>1200000</v>
      </c>
      <c r="J120" s="2">
        <f t="shared" si="5"/>
        <v>202127</v>
      </c>
      <c r="K120" s="2">
        <v>40000</v>
      </c>
      <c r="L120" s="2">
        <v>6</v>
      </c>
    </row>
    <row r="121" spans="1:12" x14ac:dyDescent="0.25">
      <c r="A121" s="5" t="s">
        <v>331</v>
      </c>
      <c r="B121" s="5" t="s">
        <v>332</v>
      </c>
      <c r="C121" s="6">
        <v>36161</v>
      </c>
      <c r="D121" s="7">
        <f t="shared" ca="1" si="3"/>
        <v>26.665753424657535</v>
      </c>
      <c r="E121" s="6">
        <v>45523</v>
      </c>
      <c r="F121" s="7">
        <f t="shared" ca="1" si="4"/>
        <v>1.0164383561643835</v>
      </c>
      <c r="G121" s="8" t="s">
        <v>193</v>
      </c>
      <c r="H121" s="8" t="s">
        <v>21</v>
      </c>
      <c r="I121" s="2">
        <v>630000</v>
      </c>
      <c r="J121" s="2">
        <f t="shared" si="5"/>
        <v>157500</v>
      </c>
      <c r="K121" s="2">
        <v>40000</v>
      </c>
      <c r="L121" s="2">
        <v>4</v>
      </c>
    </row>
    <row r="122" spans="1:12" x14ac:dyDescent="0.25">
      <c r="A122" s="5" t="s">
        <v>333</v>
      </c>
      <c r="B122" s="5" t="s">
        <v>334</v>
      </c>
      <c r="C122" s="6">
        <v>34617</v>
      </c>
      <c r="D122" s="7">
        <f t="shared" ca="1" si="3"/>
        <v>30.895890410958906</v>
      </c>
      <c r="E122" s="6">
        <v>44459</v>
      </c>
      <c r="F122" s="7">
        <f t="shared" ca="1" si="4"/>
        <v>3.9315068493150687</v>
      </c>
      <c r="G122" s="8" t="s">
        <v>31</v>
      </c>
      <c r="H122" s="8" t="s">
        <v>335</v>
      </c>
      <c r="I122" s="2">
        <v>798000</v>
      </c>
      <c r="J122" s="2">
        <f t="shared" si="5"/>
        <v>199500</v>
      </c>
      <c r="K122" s="2">
        <v>40000</v>
      </c>
      <c r="L122" s="2">
        <v>4</v>
      </c>
    </row>
    <row r="123" spans="1:12" x14ac:dyDescent="0.25">
      <c r="A123" s="5" t="s">
        <v>336</v>
      </c>
      <c r="B123" s="5" t="s">
        <v>337</v>
      </c>
      <c r="C123" s="6">
        <v>25486</v>
      </c>
      <c r="D123" s="7">
        <f t="shared" ca="1" si="3"/>
        <v>55.912328767123284</v>
      </c>
      <c r="E123" s="6">
        <v>45315</v>
      </c>
      <c r="F123" s="7">
        <f t="shared" ca="1" si="4"/>
        <v>1.5863013698630137</v>
      </c>
      <c r="G123" s="8" t="s">
        <v>269</v>
      </c>
      <c r="H123" s="8" t="s">
        <v>338</v>
      </c>
      <c r="I123" s="2">
        <v>2900000</v>
      </c>
      <c r="J123" s="2">
        <f t="shared" si="5"/>
        <v>202127</v>
      </c>
      <c r="K123" s="2">
        <v>40000</v>
      </c>
      <c r="L123" s="2">
        <v>8</v>
      </c>
    </row>
    <row r="124" spans="1:12" x14ac:dyDescent="0.25">
      <c r="A124" s="5" t="s">
        <v>339</v>
      </c>
      <c r="B124" s="5" t="s">
        <v>340</v>
      </c>
      <c r="C124" s="6">
        <v>24685</v>
      </c>
      <c r="D124" s="7">
        <f t="shared" ca="1" si="3"/>
        <v>58.106849315068494</v>
      </c>
      <c r="E124" s="6">
        <v>35261</v>
      </c>
      <c r="F124" s="7">
        <f t="shared" ca="1" si="4"/>
        <v>29.13150684931507</v>
      </c>
      <c r="G124" s="8" t="s">
        <v>65</v>
      </c>
      <c r="H124" s="8" t="s">
        <v>66</v>
      </c>
      <c r="I124" s="2">
        <v>4650000</v>
      </c>
      <c r="J124" s="2">
        <f t="shared" si="5"/>
        <v>202127</v>
      </c>
      <c r="K124" s="2">
        <v>40000</v>
      </c>
      <c r="L124" s="2">
        <v>12</v>
      </c>
    </row>
    <row r="125" spans="1:12" x14ac:dyDescent="0.25">
      <c r="A125" s="5" t="s">
        <v>341</v>
      </c>
      <c r="B125" s="5" t="s">
        <v>342</v>
      </c>
      <c r="C125" s="6">
        <v>24482</v>
      </c>
      <c r="D125" s="7">
        <f t="shared" ca="1" si="3"/>
        <v>58.663013698630138</v>
      </c>
      <c r="E125" s="6">
        <v>41890</v>
      </c>
      <c r="F125" s="7">
        <f t="shared" ca="1" si="4"/>
        <v>10.96986301369863</v>
      </c>
      <c r="G125" s="8" t="s">
        <v>136</v>
      </c>
      <c r="H125" s="8" t="s">
        <v>137</v>
      </c>
      <c r="I125" s="2">
        <v>1150000</v>
      </c>
      <c r="J125" s="2">
        <f t="shared" si="5"/>
        <v>202127</v>
      </c>
      <c r="K125" s="2">
        <v>40000</v>
      </c>
      <c r="L125" s="2">
        <v>5</v>
      </c>
    </row>
    <row r="126" spans="1:12" x14ac:dyDescent="0.25">
      <c r="A126" s="5" t="s">
        <v>343</v>
      </c>
      <c r="B126" s="5" t="s">
        <v>344</v>
      </c>
      <c r="C126" s="6">
        <v>27306</v>
      </c>
      <c r="D126" s="7">
        <f t="shared" ca="1" si="3"/>
        <v>50.926027397260277</v>
      </c>
      <c r="E126" s="6">
        <v>38327</v>
      </c>
      <c r="F126" s="7">
        <f t="shared" ca="1" si="4"/>
        <v>20.731506849315068</v>
      </c>
      <c r="G126" s="8" t="s">
        <v>91</v>
      </c>
      <c r="H126" s="8" t="s">
        <v>92</v>
      </c>
      <c r="I126" s="2">
        <v>3050000</v>
      </c>
      <c r="J126" s="2">
        <f t="shared" si="5"/>
        <v>202127</v>
      </c>
      <c r="K126" s="2">
        <v>40000</v>
      </c>
      <c r="L126" s="2">
        <v>9</v>
      </c>
    </row>
    <row r="127" spans="1:12" x14ac:dyDescent="0.25">
      <c r="A127" s="5" t="s">
        <v>345</v>
      </c>
      <c r="B127" s="5" t="s">
        <v>346</v>
      </c>
      <c r="C127" s="6">
        <v>31968</v>
      </c>
      <c r="D127" s="7">
        <f t="shared" ca="1" si="3"/>
        <v>38.153424657534245</v>
      </c>
      <c r="E127" s="6">
        <v>40136</v>
      </c>
      <c r="F127" s="7">
        <f t="shared" ca="1" si="4"/>
        <v>15.775342465753425</v>
      </c>
      <c r="G127" s="8" t="s">
        <v>347</v>
      </c>
      <c r="H127" s="8" t="s">
        <v>46</v>
      </c>
      <c r="I127" s="2">
        <v>1180000</v>
      </c>
      <c r="J127" s="2">
        <f t="shared" si="5"/>
        <v>202127</v>
      </c>
      <c r="K127" s="2">
        <v>40000</v>
      </c>
      <c r="L127" s="2">
        <v>5</v>
      </c>
    </row>
    <row r="128" spans="1:12" x14ac:dyDescent="0.25">
      <c r="A128" s="5" t="s">
        <v>348</v>
      </c>
      <c r="B128" s="5" t="s">
        <v>349</v>
      </c>
      <c r="C128" s="6">
        <v>33084</v>
      </c>
      <c r="D128" s="7">
        <f t="shared" ca="1" si="3"/>
        <v>35.095890410958901</v>
      </c>
      <c r="E128" s="6">
        <v>44683</v>
      </c>
      <c r="F128" s="7">
        <f t="shared" ca="1" si="4"/>
        <v>3.3178082191780822</v>
      </c>
      <c r="G128" s="8" t="s">
        <v>95</v>
      </c>
      <c r="H128" s="8" t="s">
        <v>109</v>
      </c>
      <c r="I128" s="2">
        <v>1239000</v>
      </c>
      <c r="J128" s="2">
        <f t="shared" si="5"/>
        <v>202127</v>
      </c>
      <c r="K128" s="2">
        <v>40000</v>
      </c>
      <c r="L128" s="2">
        <v>6</v>
      </c>
    </row>
    <row r="129" spans="1:12" x14ac:dyDescent="0.25">
      <c r="A129" s="5" t="s">
        <v>350</v>
      </c>
      <c r="B129" s="5" t="s">
        <v>351</v>
      </c>
      <c r="C129" s="6">
        <v>30012</v>
      </c>
      <c r="D129" s="7">
        <f t="shared" ca="1" si="3"/>
        <v>43.512328767123286</v>
      </c>
      <c r="E129" s="6">
        <v>44809</v>
      </c>
      <c r="F129" s="7">
        <f t="shared" ca="1" si="4"/>
        <v>2.9726027397260273</v>
      </c>
      <c r="G129" s="8" t="s">
        <v>136</v>
      </c>
      <c r="H129" s="8" t="s">
        <v>137</v>
      </c>
      <c r="I129" s="2">
        <v>1500000</v>
      </c>
      <c r="J129" s="2">
        <f t="shared" si="5"/>
        <v>202127</v>
      </c>
      <c r="K129" s="2">
        <v>40000</v>
      </c>
      <c r="L129" s="2">
        <v>5</v>
      </c>
    </row>
    <row r="130" spans="1:12" x14ac:dyDescent="0.25">
      <c r="A130" s="5" t="s">
        <v>352</v>
      </c>
      <c r="B130" s="5" t="s">
        <v>353</v>
      </c>
      <c r="C130" s="6">
        <v>33504</v>
      </c>
      <c r="D130" s="7">
        <f t="shared" ref="D130:D193" ca="1" si="6">(TODAY()-C130)/365</f>
        <v>33.945205479452056</v>
      </c>
      <c r="E130" s="6">
        <v>42332</v>
      </c>
      <c r="F130" s="7">
        <f t="shared" ref="F130:F193" ca="1" si="7">(TODAY()-E130)/365</f>
        <v>9.7589041095890412</v>
      </c>
      <c r="G130" s="8" t="s">
        <v>31</v>
      </c>
      <c r="H130" s="8" t="s">
        <v>354</v>
      </c>
      <c r="I130" s="2">
        <v>1300000</v>
      </c>
      <c r="J130" s="2">
        <f t="shared" si="5"/>
        <v>202127</v>
      </c>
      <c r="K130" s="2">
        <v>40000</v>
      </c>
      <c r="L130" s="2">
        <v>7</v>
      </c>
    </row>
    <row r="131" spans="1:12" x14ac:dyDescent="0.25">
      <c r="A131" s="5" t="s">
        <v>355</v>
      </c>
      <c r="B131" s="5" t="s">
        <v>356</v>
      </c>
      <c r="C131" s="6">
        <v>27654</v>
      </c>
      <c r="D131" s="7">
        <f t="shared" ca="1" si="6"/>
        <v>49.972602739726028</v>
      </c>
      <c r="E131" s="6">
        <v>42788</v>
      </c>
      <c r="F131" s="7">
        <f t="shared" ca="1" si="7"/>
        <v>8.5095890410958912</v>
      </c>
      <c r="G131" s="8" t="s">
        <v>72</v>
      </c>
      <c r="H131" s="8" t="s">
        <v>46</v>
      </c>
      <c r="I131" s="2">
        <v>780000</v>
      </c>
      <c r="J131" s="2">
        <f t="shared" ref="J131:J194" si="8">IF((I131*25%)&lt;=202127,(I131*25%),202127)</f>
        <v>195000</v>
      </c>
      <c r="K131" s="2">
        <v>40000</v>
      </c>
      <c r="L131" s="2">
        <v>4</v>
      </c>
    </row>
    <row r="132" spans="1:12" x14ac:dyDescent="0.25">
      <c r="A132" s="5" t="s">
        <v>357</v>
      </c>
      <c r="B132" s="5" t="s">
        <v>358</v>
      </c>
      <c r="C132" s="6">
        <v>31384</v>
      </c>
      <c r="D132" s="7">
        <f t="shared" ca="1" si="6"/>
        <v>39.753424657534246</v>
      </c>
      <c r="E132" s="6">
        <v>40322</v>
      </c>
      <c r="F132" s="7">
        <f t="shared" ca="1" si="7"/>
        <v>15.265753424657534</v>
      </c>
      <c r="G132" s="8" t="s">
        <v>72</v>
      </c>
      <c r="H132" s="8" t="s">
        <v>17</v>
      </c>
      <c r="I132" s="2">
        <v>1330000</v>
      </c>
      <c r="J132" s="2">
        <f t="shared" si="8"/>
        <v>202127</v>
      </c>
      <c r="K132" s="2">
        <v>40000</v>
      </c>
      <c r="L132" s="2">
        <v>6</v>
      </c>
    </row>
    <row r="133" spans="1:12" x14ac:dyDescent="0.25">
      <c r="A133" s="5" t="s">
        <v>359</v>
      </c>
      <c r="B133" s="5" t="s">
        <v>360</v>
      </c>
      <c r="C133" s="6">
        <v>35010</v>
      </c>
      <c r="D133" s="7">
        <f t="shared" ca="1" si="6"/>
        <v>29.81917808219178</v>
      </c>
      <c r="E133" s="6">
        <v>43871</v>
      </c>
      <c r="F133" s="7">
        <f t="shared" ca="1" si="7"/>
        <v>5.5424657534246577</v>
      </c>
      <c r="G133" s="8" t="s">
        <v>91</v>
      </c>
      <c r="H133" s="8" t="s">
        <v>361</v>
      </c>
      <c r="I133" s="2">
        <v>880000</v>
      </c>
      <c r="J133" s="2">
        <f t="shared" si="8"/>
        <v>202127</v>
      </c>
      <c r="K133" s="2">
        <v>40000</v>
      </c>
      <c r="L133" s="2">
        <v>4</v>
      </c>
    </row>
    <row r="134" spans="1:12" x14ac:dyDescent="0.25">
      <c r="A134" s="5" t="s">
        <v>362</v>
      </c>
      <c r="B134" s="5" t="s">
        <v>363</v>
      </c>
      <c r="C134" s="6">
        <v>27594</v>
      </c>
      <c r="D134" s="7">
        <f t="shared" ca="1" si="6"/>
        <v>50.136986301369866</v>
      </c>
      <c r="E134" s="6">
        <v>39258</v>
      </c>
      <c r="F134" s="7">
        <f t="shared" ca="1" si="7"/>
        <v>18.18082191780822</v>
      </c>
      <c r="G134" s="8" t="s">
        <v>114</v>
      </c>
      <c r="H134" s="9" t="s">
        <v>364</v>
      </c>
      <c r="I134" s="2">
        <v>2900000</v>
      </c>
      <c r="J134" s="2">
        <f t="shared" si="8"/>
        <v>202127</v>
      </c>
      <c r="K134" s="2">
        <v>40000</v>
      </c>
      <c r="L134" s="2">
        <v>8</v>
      </c>
    </row>
    <row r="135" spans="1:12" x14ac:dyDescent="0.25">
      <c r="A135" s="5" t="s">
        <v>365</v>
      </c>
      <c r="B135" s="5" t="s">
        <v>366</v>
      </c>
      <c r="C135" s="6">
        <v>34977</v>
      </c>
      <c r="D135" s="7">
        <f t="shared" ca="1" si="6"/>
        <v>29.909589041095892</v>
      </c>
      <c r="E135" s="6">
        <v>44641</v>
      </c>
      <c r="F135" s="7">
        <f t="shared" ca="1" si="7"/>
        <v>3.4328767123287673</v>
      </c>
      <c r="G135" s="8" t="s">
        <v>16</v>
      </c>
      <c r="H135" s="8" t="s">
        <v>46</v>
      </c>
      <c r="I135" s="2">
        <v>750000</v>
      </c>
      <c r="J135" s="2">
        <f t="shared" si="8"/>
        <v>187500</v>
      </c>
      <c r="K135" s="2">
        <v>40000</v>
      </c>
      <c r="L135" s="2">
        <v>3</v>
      </c>
    </row>
    <row r="136" spans="1:12" x14ac:dyDescent="0.25">
      <c r="A136" s="5" t="s">
        <v>367</v>
      </c>
      <c r="B136" s="5" t="s">
        <v>368</v>
      </c>
      <c r="C136" s="6">
        <v>32063</v>
      </c>
      <c r="D136" s="7">
        <f t="shared" ca="1" si="6"/>
        <v>37.893150684931506</v>
      </c>
      <c r="E136" s="6">
        <v>43467</v>
      </c>
      <c r="F136" s="7">
        <f t="shared" ca="1" si="7"/>
        <v>6.6493150684931503</v>
      </c>
      <c r="G136" s="8" t="s">
        <v>136</v>
      </c>
      <c r="H136" s="8" t="s">
        <v>137</v>
      </c>
      <c r="I136" s="2">
        <v>1100000</v>
      </c>
      <c r="J136" s="2">
        <f t="shared" si="8"/>
        <v>202127</v>
      </c>
      <c r="K136" s="2">
        <v>40000</v>
      </c>
      <c r="L136" s="2">
        <v>5</v>
      </c>
    </row>
    <row r="137" spans="1:12" x14ac:dyDescent="0.25">
      <c r="A137" s="5" t="s">
        <v>369</v>
      </c>
      <c r="B137" s="5" t="s">
        <v>370</v>
      </c>
      <c r="C137" s="6">
        <v>27257</v>
      </c>
      <c r="D137" s="7">
        <f t="shared" ca="1" si="6"/>
        <v>51.060273972602737</v>
      </c>
      <c r="E137" s="6">
        <v>40513</v>
      </c>
      <c r="F137" s="7">
        <f t="shared" ca="1" si="7"/>
        <v>14.742465753424657</v>
      </c>
      <c r="G137" s="8" t="s">
        <v>114</v>
      </c>
      <c r="H137" s="8" t="s">
        <v>371</v>
      </c>
      <c r="I137" s="2">
        <v>2100000</v>
      </c>
      <c r="J137" s="2">
        <f t="shared" si="8"/>
        <v>202127</v>
      </c>
      <c r="K137" s="2">
        <v>40000</v>
      </c>
      <c r="L137" s="2">
        <v>8</v>
      </c>
    </row>
    <row r="138" spans="1:12" x14ac:dyDescent="0.25">
      <c r="A138" s="5" t="s">
        <v>372</v>
      </c>
      <c r="B138" s="5" t="s">
        <v>373</v>
      </c>
      <c r="C138" s="6">
        <v>30836</v>
      </c>
      <c r="D138" s="7">
        <f t="shared" ca="1" si="6"/>
        <v>41.254794520547946</v>
      </c>
      <c r="E138" s="6">
        <v>45512</v>
      </c>
      <c r="F138" s="7">
        <f t="shared" ca="1" si="7"/>
        <v>1.0465753424657533</v>
      </c>
      <c r="G138" s="8" t="s">
        <v>114</v>
      </c>
      <c r="H138" s="8" t="s">
        <v>36</v>
      </c>
      <c r="I138" s="2">
        <v>930000</v>
      </c>
      <c r="J138" s="2">
        <f t="shared" si="8"/>
        <v>202127</v>
      </c>
      <c r="K138" s="2">
        <v>40000</v>
      </c>
      <c r="L138" s="2"/>
    </row>
    <row r="139" spans="1:12" x14ac:dyDescent="0.25">
      <c r="A139" s="5" t="s">
        <v>374</v>
      </c>
      <c r="B139" s="5" t="s">
        <v>375</v>
      </c>
      <c r="C139" s="6">
        <v>35459</v>
      </c>
      <c r="D139" s="7">
        <f t="shared" ca="1" si="6"/>
        <v>28.589041095890412</v>
      </c>
      <c r="E139" s="6">
        <v>45215</v>
      </c>
      <c r="F139" s="7">
        <f t="shared" ca="1" si="7"/>
        <v>1.8602739726027397</v>
      </c>
      <c r="G139" s="8" t="s">
        <v>55</v>
      </c>
      <c r="H139" s="8" t="s">
        <v>21</v>
      </c>
      <c r="I139" s="2">
        <v>630000</v>
      </c>
      <c r="J139" s="2">
        <f t="shared" si="8"/>
        <v>157500</v>
      </c>
      <c r="K139" s="2">
        <v>40000</v>
      </c>
      <c r="L139" s="2">
        <v>4</v>
      </c>
    </row>
    <row r="140" spans="1:12" x14ac:dyDescent="0.25">
      <c r="A140" s="5" t="s">
        <v>376</v>
      </c>
      <c r="B140" s="5" t="s">
        <v>377</v>
      </c>
      <c r="C140" s="6">
        <v>24937</v>
      </c>
      <c r="D140" s="7">
        <f t="shared" ca="1" si="6"/>
        <v>57.416438356164385</v>
      </c>
      <c r="E140" s="6">
        <v>42779</v>
      </c>
      <c r="F140" s="7">
        <f t="shared" ca="1" si="7"/>
        <v>8.5342465753424666</v>
      </c>
      <c r="G140" s="8" t="s">
        <v>72</v>
      </c>
      <c r="H140" s="8" t="s">
        <v>46</v>
      </c>
      <c r="I140" s="2">
        <v>885000</v>
      </c>
      <c r="J140" s="2">
        <f t="shared" si="8"/>
        <v>202127</v>
      </c>
      <c r="K140" s="2">
        <v>40000</v>
      </c>
      <c r="L140" s="2">
        <v>5</v>
      </c>
    </row>
    <row r="141" spans="1:12" x14ac:dyDescent="0.25">
      <c r="A141" s="5" t="s">
        <v>378</v>
      </c>
      <c r="B141" s="5" t="s">
        <v>379</v>
      </c>
      <c r="C141" s="6">
        <v>33723</v>
      </c>
      <c r="D141" s="7">
        <f t="shared" ca="1" si="6"/>
        <v>33.345205479452055</v>
      </c>
      <c r="E141" s="6">
        <v>44459</v>
      </c>
      <c r="F141" s="7">
        <f t="shared" ca="1" si="7"/>
        <v>3.9315068493150687</v>
      </c>
      <c r="G141" s="8" t="s">
        <v>72</v>
      </c>
      <c r="H141" s="8" t="s">
        <v>46</v>
      </c>
      <c r="I141" s="2">
        <v>800000</v>
      </c>
      <c r="J141" s="2">
        <f t="shared" si="8"/>
        <v>200000</v>
      </c>
      <c r="K141" s="2">
        <v>40000</v>
      </c>
      <c r="L141" s="2">
        <v>4</v>
      </c>
    </row>
    <row r="142" spans="1:12" x14ac:dyDescent="0.25">
      <c r="A142" s="5" t="s">
        <v>380</v>
      </c>
      <c r="B142" s="5" t="s">
        <v>381</v>
      </c>
      <c r="C142" s="6">
        <v>32694</v>
      </c>
      <c r="D142" s="7">
        <f t="shared" ca="1" si="6"/>
        <v>36.164383561643838</v>
      </c>
      <c r="E142" s="6">
        <v>45293</v>
      </c>
      <c r="F142" s="7">
        <f t="shared" ca="1" si="7"/>
        <v>1.6465753424657534</v>
      </c>
      <c r="G142" s="8" t="s">
        <v>223</v>
      </c>
      <c r="H142" s="8" t="s">
        <v>382</v>
      </c>
      <c r="I142" s="2">
        <v>1000000</v>
      </c>
      <c r="J142" s="2">
        <f t="shared" si="8"/>
        <v>202127</v>
      </c>
      <c r="K142" s="2">
        <v>40000</v>
      </c>
      <c r="L142" s="2">
        <v>5</v>
      </c>
    </row>
    <row r="143" spans="1:12" x14ac:dyDescent="0.25">
      <c r="A143" s="5" t="s">
        <v>383</v>
      </c>
      <c r="B143" s="5" t="s">
        <v>384</v>
      </c>
      <c r="C143" s="6">
        <v>34378</v>
      </c>
      <c r="D143" s="7">
        <f t="shared" ca="1" si="6"/>
        <v>31.550684931506851</v>
      </c>
      <c r="E143" s="6">
        <v>43234</v>
      </c>
      <c r="F143" s="7">
        <f t="shared" ca="1" si="7"/>
        <v>7.2876712328767121</v>
      </c>
      <c r="G143" s="8" t="s">
        <v>58</v>
      </c>
      <c r="H143" s="8" t="s">
        <v>385</v>
      </c>
      <c r="I143" s="2">
        <v>3433000</v>
      </c>
      <c r="J143" s="2">
        <f t="shared" si="8"/>
        <v>202127</v>
      </c>
      <c r="K143" s="2">
        <v>40000</v>
      </c>
      <c r="L143" s="2">
        <v>8</v>
      </c>
    </row>
    <row r="144" spans="1:12" x14ac:dyDescent="0.25">
      <c r="A144" s="5" t="s">
        <v>386</v>
      </c>
      <c r="B144" s="5" t="s">
        <v>387</v>
      </c>
      <c r="C144" s="6">
        <v>28846</v>
      </c>
      <c r="D144" s="7">
        <f t="shared" ca="1" si="6"/>
        <v>46.706849315068496</v>
      </c>
      <c r="E144" s="6">
        <v>44781</v>
      </c>
      <c r="F144" s="7">
        <f t="shared" ca="1" si="7"/>
        <v>3.0493150684931507</v>
      </c>
      <c r="G144" s="8" t="s">
        <v>233</v>
      </c>
      <c r="H144" s="8" t="s">
        <v>388</v>
      </c>
      <c r="I144" s="2">
        <v>1400000</v>
      </c>
      <c r="J144" s="2">
        <f t="shared" si="8"/>
        <v>202127</v>
      </c>
      <c r="K144" s="2">
        <v>40000</v>
      </c>
      <c r="L144" s="2">
        <v>7</v>
      </c>
    </row>
    <row r="145" spans="1:12" x14ac:dyDescent="0.25">
      <c r="A145" s="5" t="s">
        <v>389</v>
      </c>
      <c r="B145" s="5" t="s">
        <v>390</v>
      </c>
      <c r="C145" s="6">
        <v>21838</v>
      </c>
      <c r="D145" s="7">
        <f t="shared" ca="1" si="6"/>
        <v>65.906849315068499</v>
      </c>
      <c r="E145" s="6">
        <v>31932</v>
      </c>
      <c r="F145" s="7">
        <f t="shared" ca="1" si="7"/>
        <v>38.252054794520546</v>
      </c>
      <c r="G145" s="8" t="s">
        <v>16</v>
      </c>
      <c r="H145" s="8" t="s">
        <v>46</v>
      </c>
      <c r="I145" s="2">
        <v>1580000</v>
      </c>
      <c r="J145" s="2">
        <f t="shared" si="8"/>
        <v>202127</v>
      </c>
      <c r="K145" s="2">
        <v>40000</v>
      </c>
      <c r="L145" s="2">
        <v>5</v>
      </c>
    </row>
    <row r="146" spans="1:12" x14ac:dyDescent="0.25">
      <c r="A146" s="5" t="s">
        <v>391</v>
      </c>
      <c r="B146" s="5" t="s">
        <v>392</v>
      </c>
      <c r="C146" s="6">
        <v>30550</v>
      </c>
      <c r="D146" s="7">
        <f t="shared" ca="1" si="6"/>
        <v>42.038356164383565</v>
      </c>
      <c r="E146" s="6">
        <v>45483</v>
      </c>
      <c r="F146" s="7">
        <f t="shared" ca="1" si="7"/>
        <v>1.1260273972602739</v>
      </c>
      <c r="G146" s="8" t="s">
        <v>347</v>
      </c>
      <c r="H146" s="8" t="s">
        <v>46</v>
      </c>
      <c r="I146" s="2">
        <v>600000</v>
      </c>
      <c r="J146" s="2">
        <f t="shared" si="8"/>
        <v>150000</v>
      </c>
      <c r="K146" s="2">
        <v>40000</v>
      </c>
      <c r="L146" s="2">
        <v>1</v>
      </c>
    </row>
    <row r="147" spans="1:12" x14ac:dyDescent="0.25">
      <c r="A147" s="5" t="s">
        <v>393</v>
      </c>
      <c r="B147" s="5" t="s">
        <v>394</v>
      </c>
      <c r="C147" s="6">
        <v>32511</v>
      </c>
      <c r="D147" s="7">
        <f t="shared" ca="1" si="6"/>
        <v>36.665753424657531</v>
      </c>
      <c r="E147" s="6">
        <v>45173</v>
      </c>
      <c r="F147" s="7">
        <f t="shared" ca="1" si="7"/>
        <v>1.9753424657534246</v>
      </c>
      <c r="G147" s="8" t="s">
        <v>72</v>
      </c>
      <c r="H147" s="8" t="s">
        <v>46</v>
      </c>
      <c r="I147" s="2">
        <v>610000</v>
      </c>
      <c r="J147" s="2">
        <f t="shared" si="8"/>
        <v>152500</v>
      </c>
      <c r="K147" s="2">
        <v>40000</v>
      </c>
      <c r="L147" s="2">
        <v>2</v>
      </c>
    </row>
    <row r="148" spans="1:12" x14ac:dyDescent="0.25">
      <c r="A148" s="5" t="s">
        <v>395</v>
      </c>
      <c r="B148" s="5" t="s">
        <v>396</v>
      </c>
      <c r="C148" s="6">
        <v>32770</v>
      </c>
      <c r="D148" s="7">
        <f t="shared" ca="1" si="6"/>
        <v>35.956164383561642</v>
      </c>
      <c r="E148" s="6">
        <v>45264</v>
      </c>
      <c r="F148" s="7">
        <f t="shared" ca="1" si="7"/>
        <v>1.726027397260274</v>
      </c>
      <c r="G148" s="8" t="s">
        <v>65</v>
      </c>
      <c r="H148" s="8" t="s">
        <v>397</v>
      </c>
      <c r="I148" s="2">
        <v>3150000</v>
      </c>
      <c r="J148" s="2">
        <f t="shared" si="8"/>
        <v>202127</v>
      </c>
      <c r="K148" s="2">
        <v>40000</v>
      </c>
      <c r="L148" s="2">
        <v>10</v>
      </c>
    </row>
    <row r="149" spans="1:12" x14ac:dyDescent="0.25">
      <c r="A149" s="5" t="s">
        <v>398</v>
      </c>
      <c r="B149" s="5" t="s">
        <v>399</v>
      </c>
      <c r="C149" s="6">
        <v>33003</v>
      </c>
      <c r="D149" s="7">
        <f t="shared" ca="1" si="6"/>
        <v>35.317808219178083</v>
      </c>
      <c r="E149" s="6">
        <v>42842</v>
      </c>
      <c r="F149" s="7">
        <f t="shared" ca="1" si="7"/>
        <v>8.3616438356164391</v>
      </c>
      <c r="G149" s="8" t="s">
        <v>400</v>
      </c>
      <c r="H149" s="8" t="s">
        <v>401</v>
      </c>
      <c r="I149" s="2">
        <v>1250000</v>
      </c>
      <c r="J149" s="2">
        <f t="shared" si="8"/>
        <v>202127</v>
      </c>
      <c r="K149" s="2">
        <v>40000</v>
      </c>
      <c r="L149" s="2">
        <v>6</v>
      </c>
    </row>
    <row r="150" spans="1:12" x14ac:dyDescent="0.25">
      <c r="A150" s="5" t="s">
        <v>402</v>
      </c>
      <c r="B150" s="5" t="s">
        <v>403</v>
      </c>
      <c r="C150" s="6">
        <v>33750</v>
      </c>
      <c r="D150" s="7">
        <f t="shared" ca="1" si="6"/>
        <v>33.271232876712325</v>
      </c>
      <c r="E150" s="6">
        <v>43200</v>
      </c>
      <c r="F150" s="7">
        <f t="shared" ca="1" si="7"/>
        <v>7.3808219178082188</v>
      </c>
      <c r="G150" s="8" t="s">
        <v>45</v>
      </c>
      <c r="H150" s="8" t="s">
        <v>46</v>
      </c>
      <c r="I150" s="2">
        <v>740000</v>
      </c>
      <c r="J150" s="2">
        <f t="shared" si="8"/>
        <v>185000</v>
      </c>
      <c r="K150" s="2">
        <v>40000</v>
      </c>
      <c r="L150" s="2">
        <v>4</v>
      </c>
    </row>
    <row r="151" spans="1:12" x14ac:dyDescent="0.25">
      <c r="A151" s="5" t="s">
        <v>404</v>
      </c>
      <c r="B151" s="5" t="s">
        <v>405</v>
      </c>
      <c r="C151" s="6">
        <v>31888</v>
      </c>
      <c r="D151" s="7">
        <f t="shared" ca="1" si="6"/>
        <v>38.372602739726027</v>
      </c>
      <c r="E151" s="6">
        <v>41053</v>
      </c>
      <c r="F151" s="7">
        <f t="shared" ca="1" si="7"/>
        <v>13.263013698630138</v>
      </c>
      <c r="G151" s="8" t="s">
        <v>289</v>
      </c>
      <c r="H151" s="8" t="s">
        <v>406</v>
      </c>
      <c r="I151" s="2">
        <v>980000</v>
      </c>
      <c r="J151" s="2">
        <f t="shared" si="8"/>
        <v>202127</v>
      </c>
      <c r="K151" s="2">
        <v>40000</v>
      </c>
      <c r="L151" s="2">
        <v>5</v>
      </c>
    </row>
    <row r="152" spans="1:12" x14ac:dyDescent="0.25">
      <c r="A152" s="5" t="s">
        <v>407</v>
      </c>
      <c r="B152" s="5" t="s">
        <v>408</v>
      </c>
      <c r="C152" s="6">
        <v>25077</v>
      </c>
      <c r="D152" s="7">
        <f t="shared" ca="1" si="6"/>
        <v>57.032876712328765</v>
      </c>
      <c r="E152" s="6">
        <v>42618</v>
      </c>
      <c r="F152" s="7">
        <f t="shared" ca="1" si="7"/>
        <v>8.9753424657534246</v>
      </c>
      <c r="G152" s="8" t="s">
        <v>72</v>
      </c>
      <c r="H152" s="8" t="s">
        <v>46</v>
      </c>
      <c r="I152" s="2">
        <v>985000</v>
      </c>
      <c r="J152" s="2">
        <f t="shared" si="8"/>
        <v>202127</v>
      </c>
      <c r="K152" s="2">
        <v>40000</v>
      </c>
      <c r="L152" s="2">
        <v>5</v>
      </c>
    </row>
    <row r="153" spans="1:12" x14ac:dyDescent="0.25">
      <c r="A153" s="5" t="s">
        <v>409</v>
      </c>
      <c r="B153" s="5" t="s">
        <v>410</v>
      </c>
      <c r="C153" s="6">
        <v>30006</v>
      </c>
      <c r="D153" s="7">
        <f t="shared" ca="1" si="6"/>
        <v>43.528767123287672</v>
      </c>
      <c r="E153" s="6">
        <v>40399</v>
      </c>
      <c r="F153" s="7">
        <f t="shared" ca="1" si="7"/>
        <v>15.054794520547945</v>
      </c>
      <c r="G153" s="8" t="s">
        <v>269</v>
      </c>
      <c r="H153" s="8" t="s">
        <v>411</v>
      </c>
      <c r="I153" s="2">
        <v>6000000</v>
      </c>
      <c r="J153" s="2">
        <f t="shared" si="8"/>
        <v>202127</v>
      </c>
      <c r="K153" s="2">
        <v>200000</v>
      </c>
      <c r="L153" s="2">
        <v>12</v>
      </c>
    </row>
    <row r="154" spans="1:12" x14ac:dyDescent="0.25">
      <c r="A154" s="5" t="s">
        <v>412</v>
      </c>
      <c r="B154" s="5" t="s">
        <v>413</v>
      </c>
      <c r="C154" s="6">
        <v>31520</v>
      </c>
      <c r="D154" s="7">
        <f t="shared" ca="1" si="6"/>
        <v>39.38082191780822</v>
      </c>
      <c r="E154" s="6">
        <v>40301</v>
      </c>
      <c r="F154" s="7">
        <f t="shared" ca="1" si="7"/>
        <v>15.323287671232876</v>
      </c>
      <c r="G154" s="8" t="s">
        <v>58</v>
      </c>
      <c r="H154" s="8" t="s">
        <v>385</v>
      </c>
      <c r="I154" s="2">
        <v>2715000</v>
      </c>
      <c r="J154" s="2">
        <f t="shared" si="8"/>
        <v>202127</v>
      </c>
      <c r="K154" s="2">
        <v>40000</v>
      </c>
      <c r="L154" s="2">
        <v>8</v>
      </c>
    </row>
    <row r="155" spans="1:12" x14ac:dyDescent="0.25">
      <c r="A155" s="5" t="s">
        <v>414</v>
      </c>
      <c r="B155" s="5" t="s">
        <v>415</v>
      </c>
      <c r="C155" s="6">
        <v>35301</v>
      </c>
      <c r="D155" s="7">
        <f t="shared" ca="1" si="6"/>
        <v>29.021917808219179</v>
      </c>
      <c r="E155" s="6">
        <v>45019</v>
      </c>
      <c r="F155" s="7">
        <f t="shared" ca="1" si="7"/>
        <v>2.3972602739726026</v>
      </c>
      <c r="G155" s="8" t="s">
        <v>28</v>
      </c>
      <c r="H155" s="8" t="s">
        <v>240</v>
      </c>
      <c r="I155" s="2">
        <v>1200000</v>
      </c>
      <c r="J155" s="2">
        <f t="shared" si="8"/>
        <v>202127</v>
      </c>
      <c r="K155" s="2">
        <v>40000</v>
      </c>
      <c r="L155" s="2">
        <v>6</v>
      </c>
    </row>
    <row r="156" spans="1:12" x14ac:dyDescent="0.25">
      <c r="A156" s="5" t="s">
        <v>416</v>
      </c>
      <c r="B156" s="5" t="s">
        <v>417</v>
      </c>
      <c r="C156" s="6">
        <v>33226</v>
      </c>
      <c r="D156" s="7">
        <f t="shared" ca="1" si="6"/>
        <v>34.706849315068496</v>
      </c>
      <c r="E156" s="6">
        <v>44536</v>
      </c>
      <c r="F156" s="7">
        <f t="shared" ca="1" si="7"/>
        <v>3.7205479452054795</v>
      </c>
      <c r="G156" s="8" t="s">
        <v>418</v>
      </c>
      <c r="H156" s="8" t="s">
        <v>419</v>
      </c>
      <c r="I156" s="2">
        <v>567000</v>
      </c>
      <c r="J156" s="2">
        <f t="shared" si="8"/>
        <v>141750</v>
      </c>
      <c r="K156" s="2">
        <v>40000</v>
      </c>
      <c r="L156" s="2">
        <v>1</v>
      </c>
    </row>
    <row r="157" spans="1:12" x14ac:dyDescent="0.25">
      <c r="A157" s="5" t="s">
        <v>420</v>
      </c>
      <c r="B157" s="5" t="s">
        <v>421</v>
      </c>
      <c r="C157" s="6">
        <v>28028</v>
      </c>
      <c r="D157" s="7">
        <f t="shared" ca="1" si="6"/>
        <v>48.947945205479449</v>
      </c>
      <c r="E157" s="6">
        <v>42006</v>
      </c>
      <c r="F157" s="7">
        <f t="shared" ca="1" si="7"/>
        <v>10.652054794520549</v>
      </c>
      <c r="G157" s="8" t="s">
        <v>102</v>
      </c>
      <c r="H157" s="8" t="s">
        <v>422</v>
      </c>
      <c r="I157" s="2">
        <v>6700000</v>
      </c>
      <c r="J157" s="2">
        <f t="shared" si="8"/>
        <v>202127</v>
      </c>
      <c r="K157" s="2">
        <v>200000</v>
      </c>
      <c r="L157" s="2">
        <v>13</v>
      </c>
    </row>
    <row r="158" spans="1:12" x14ac:dyDescent="0.25">
      <c r="A158" s="5" t="s">
        <v>423</v>
      </c>
      <c r="B158" s="5" t="s">
        <v>424</v>
      </c>
      <c r="C158" s="6">
        <v>33146</v>
      </c>
      <c r="D158" s="7">
        <f t="shared" ca="1" si="6"/>
        <v>34.926027397260277</v>
      </c>
      <c r="E158" s="6">
        <v>43346</v>
      </c>
      <c r="F158" s="7">
        <f t="shared" ca="1" si="7"/>
        <v>6.9808219178082194</v>
      </c>
      <c r="G158" s="8" t="s">
        <v>16</v>
      </c>
      <c r="H158" s="8" t="s">
        <v>46</v>
      </c>
      <c r="I158" s="2">
        <v>775000</v>
      </c>
      <c r="J158" s="2">
        <f t="shared" si="8"/>
        <v>193750</v>
      </c>
      <c r="K158" s="2">
        <v>40000</v>
      </c>
      <c r="L158" s="2">
        <v>4</v>
      </c>
    </row>
    <row r="159" spans="1:12" x14ac:dyDescent="0.25">
      <c r="A159" s="5" t="s">
        <v>425</v>
      </c>
      <c r="B159" s="5" t="s">
        <v>426</v>
      </c>
      <c r="C159" s="6">
        <v>33328</v>
      </c>
      <c r="D159" s="7">
        <f t="shared" ca="1" si="6"/>
        <v>34.42739726027397</v>
      </c>
      <c r="E159" s="6">
        <v>43633</v>
      </c>
      <c r="F159" s="7">
        <f t="shared" ca="1" si="7"/>
        <v>6.1945205479452055</v>
      </c>
      <c r="G159" s="8" t="s">
        <v>91</v>
      </c>
      <c r="H159" s="8" t="s">
        <v>361</v>
      </c>
      <c r="I159" s="2">
        <v>1225000</v>
      </c>
      <c r="J159" s="2">
        <f t="shared" si="8"/>
        <v>202127</v>
      </c>
      <c r="K159" s="2">
        <v>40000</v>
      </c>
      <c r="L159" s="2">
        <v>6</v>
      </c>
    </row>
    <row r="160" spans="1:12" x14ac:dyDescent="0.25">
      <c r="A160" s="5" t="s">
        <v>427</v>
      </c>
      <c r="B160" s="5" t="s">
        <v>428</v>
      </c>
      <c r="C160" s="6">
        <v>33024</v>
      </c>
      <c r="D160" s="7">
        <f t="shared" ca="1" si="6"/>
        <v>35.260273972602739</v>
      </c>
      <c r="E160" s="6">
        <v>43655</v>
      </c>
      <c r="F160" s="7">
        <f t="shared" ca="1" si="7"/>
        <v>6.1342465753424653</v>
      </c>
      <c r="G160" s="8" t="s">
        <v>58</v>
      </c>
      <c r="H160" s="8" t="s">
        <v>21</v>
      </c>
      <c r="I160" s="2">
        <v>787000</v>
      </c>
      <c r="J160" s="2">
        <f t="shared" si="8"/>
        <v>196750</v>
      </c>
      <c r="K160" s="2">
        <v>40000</v>
      </c>
      <c r="L160" s="2">
        <v>4</v>
      </c>
    </row>
    <row r="161" spans="1:12" x14ac:dyDescent="0.25">
      <c r="A161" s="5" t="s">
        <v>429</v>
      </c>
      <c r="B161" s="5" t="s">
        <v>430</v>
      </c>
      <c r="C161" s="6">
        <v>28649</v>
      </c>
      <c r="D161" s="7">
        <f t="shared" ca="1" si="6"/>
        <v>47.246575342465754</v>
      </c>
      <c r="E161" s="6">
        <v>44641</v>
      </c>
      <c r="F161" s="7">
        <f t="shared" ca="1" si="7"/>
        <v>3.4328767123287673</v>
      </c>
      <c r="G161" s="8" t="s">
        <v>200</v>
      </c>
      <c r="H161" s="8" t="s">
        <v>46</v>
      </c>
      <c r="I161" s="2">
        <v>655000</v>
      </c>
      <c r="J161" s="2">
        <f t="shared" si="8"/>
        <v>163750</v>
      </c>
      <c r="K161" s="2">
        <v>40000</v>
      </c>
      <c r="L161" s="2">
        <v>3</v>
      </c>
    </row>
    <row r="162" spans="1:12" x14ac:dyDescent="0.25">
      <c r="A162" s="5" t="s">
        <v>431</v>
      </c>
      <c r="B162" s="5" t="s">
        <v>432</v>
      </c>
      <c r="C162" s="6">
        <v>24294</v>
      </c>
      <c r="D162" s="7">
        <f t="shared" ca="1" si="6"/>
        <v>59.178082191780824</v>
      </c>
      <c r="E162" s="6">
        <v>36774</v>
      </c>
      <c r="F162" s="7">
        <f t="shared" ca="1" si="7"/>
        <v>24.986301369863014</v>
      </c>
      <c r="G162" s="8" t="s">
        <v>167</v>
      </c>
      <c r="H162" s="8" t="s">
        <v>21</v>
      </c>
      <c r="I162" s="2">
        <v>933000</v>
      </c>
      <c r="J162" s="2">
        <f t="shared" si="8"/>
        <v>202127</v>
      </c>
      <c r="K162" s="2">
        <v>40000</v>
      </c>
      <c r="L162" s="2">
        <v>5</v>
      </c>
    </row>
    <row r="163" spans="1:12" x14ac:dyDescent="0.25">
      <c r="A163" s="5" t="s">
        <v>433</v>
      </c>
      <c r="B163" s="5" t="s">
        <v>434</v>
      </c>
      <c r="C163" s="6">
        <v>36439</v>
      </c>
      <c r="D163" s="7">
        <f t="shared" ca="1" si="6"/>
        <v>25.904109589041095</v>
      </c>
      <c r="E163" s="6">
        <v>45306</v>
      </c>
      <c r="F163" s="7">
        <f t="shared" ca="1" si="7"/>
        <v>1.6109589041095891</v>
      </c>
      <c r="G163" s="8" t="s">
        <v>347</v>
      </c>
      <c r="H163" s="8" t="s">
        <v>46</v>
      </c>
      <c r="I163" s="2">
        <v>570000</v>
      </c>
      <c r="J163" s="2">
        <f t="shared" si="8"/>
        <v>142500</v>
      </c>
      <c r="K163" s="2">
        <v>40000</v>
      </c>
      <c r="L163" s="2">
        <v>1</v>
      </c>
    </row>
    <row r="164" spans="1:12" x14ac:dyDescent="0.25">
      <c r="A164" s="5" t="s">
        <v>435</v>
      </c>
      <c r="B164" s="5" t="s">
        <v>436</v>
      </c>
      <c r="C164" s="6">
        <v>28851</v>
      </c>
      <c r="D164" s="7">
        <f t="shared" ca="1" si="6"/>
        <v>46.69315068493151</v>
      </c>
      <c r="E164" s="6">
        <v>44781</v>
      </c>
      <c r="F164" s="7">
        <f t="shared" ca="1" si="7"/>
        <v>3.0493150684931507</v>
      </c>
      <c r="G164" s="8" t="s">
        <v>437</v>
      </c>
      <c r="H164" s="8" t="s">
        <v>438</v>
      </c>
      <c r="I164" s="2">
        <v>1424000</v>
      </c>
      <c r="J164" s="2">
        <f t="shared" si="8"/>
        <v>202127</v>
      </c>
      <c r="K164" s="2">
        <v>40000</v>
      </c>
      <c r="L164" s="2">
        <v>7</v>
      </c>
    </row>
    <row r="165" spans="1:12" x14ac:dyDescent="0.25">
      <c r="A165" s="5" t="s">
        <v>439</v>
      </c>
      <c r="B165" s="5" t="s">
        <v>440</v>
      </c>
      <c r="C165" s="6">
        <v>31781</v>
      </c>
      <c r="D165" s="7">
        <f t="shared" ca="1" si="6"/>
        <v>38.665753424657531</v>
      </c>
      <c r="E165" s="6">
        <v>45509</v>
      </c>
      <c r="F165" s="7">
        <f t="shared" ca="1" si="7"/>
        <v>1.0547945205479452</v>
      </c>
      <c r="G165" s="8" t="s">
        <v>45</v>
      </c>
      <c r="H165" s="8" t="s">
        <v>46</v>
      </c>
      <c r="I165" s="2">
        <v>600000</v>
      </c>
      <c r="J165" s="2">
        <f t="shared" si="8"/>
        <v>150000</v>
      </c>
      <c r="K165" s="2">
        <v>40000</v>
      </c>
      <c r="L165" s="2">
        <v>1</v>
      </c>
    </row>
    <row r="166" spans="1:12" x14ac:dyDescent="0.25">
      <c r="A166" s="5" t="s">
        <v>441</v>
      </c>
      <c r="B166" s="5" t="s">
        <v>442</v>
      </c>
      <c r="C166" s="6">
        <v>29990</v>
      </c>
      <c r="D166" s="7">
        <f t="shared" ca="1" si="6"/>
        <v>43.57260273972603</v>
      </c>
      <c r="E166" s="6">
        <v>45509</v>
      </c>
      <c r="F166" s="7">
        <f t="shared" ca="1" si="7"/>
        <v>1.0547945205479452</v>
      </c>
      <c r="G166" s="8" t="s">
        <v>200</v>
      </c>
      <c r="H166" s="8" t="s">
        <v>46</v>
      </c>
      <c r="I166" s="2">
        <v>580000</v>
      </c>
      <c r="J166" s="2">
        <f t="shared" si="8"/>
        <v>145000</v>
      </c>
      <c r="K166" s="2">
        <v>40000</v>
      </c>
      <c r="L166" s="2">
        <v>1</v>
      </c>
    </row>
    <row r="167" spans="1:12" x14ac:dyDescent="0.25">
      <c r="A167" s="5" t="s">
        <v>443</v>
      </c>
      <c r="B167" s="5" t="s">
        <v>444</v>
      </c>
      <c r="C167" s="6">
        <v>22683</v>
      </c>
      <c r="D167" s="7">
        <f t="shared" ca="1" si="6"/>
        <v>63.591780821917808</v>
      </c>
      <c r="E167" s="6">
        <v>34112</v>
      </c>
      <c r="F167" s="7">
        <f t="shared" ca="1" si="7"/>
        <v>32.279452054794518</v>
      </c>
      <c r="G167" s="8" t="s">
        <v>200</v>
      </c>
      <c r="H167" s="8" t="s">
        <v>46</v>
      </c>
      <c r="I167" s="2">
        <v>1120000</v>
      </c>
      <c r="J167" s="2">
        <f t="shared" si="8"/>
        <v>202127</v>
      </c>
      <c r="K167" s="2">
        <v>40000</v>
      </c>
      <c r="L167" s="2">
        <v>5</v>
      </c>
    </row>
    <row r="168" spans="1:12" x14ac:dyDescent="0.25">
      <c r="A168" s="5" t="s">
        <v>445</v>
      </c>
      <c r="B168" s="5" t="s">
        <v>446</v>
      </c>
      <c r="C168" s="6">
        <v>26349</v>
      </c>
      <c r="D168" s="7">
        <f t="shared" ca="1" si="6"/>
        <v>53.547945205479451</v>
      </c>
      <c r="E168" s="6">
        <v>39096</v>
      </c>
      <c r="F168" s="7">
        <f t="shared" ca="1" si="7"/>
        <v>18.624657534246577</v>
      </c>
      <c r="G168" s="8" t="s">
        <v>35</v>
      </c>
      <c r="H168" s="8" t="s">
        <v>447</v>
      </c>
      <c r="I168" s="2">
        <v>3500000</v>
      </c>
      <c r="J168" s="2">
        <f t="shared" si="8"/>
        <v>202127</v>
      </c>
      <c r="K168" s="2">
        <v>40000</v>
      </c>
      <c r="L168" s="2">
        <v>10</v>
      </c>
    </row>
    <row r="169" spans="1:12" x14ac:dyDescent="0.25">
      <c r="A169" s="5" t="s">
        <v>448</v>
      </c>
      <c r="B169" s="5" t="s">
        <v>449</v>
      </c>
      <c r="C169" s="6">
        <v>24265</v>
      </c>
      <c r="D169" s="7">
        <f t="shared" ca="1" si="6"/>
        <v>59.257534246575339</v>
      </c>
      <c r="E169" s="6">
        <v>41841</v>
      </c>
      <c r="F169" s="7">
        <f t="shared" ca="1" si="7"/>
        <v>11.104109589041096</v>
      </c>
      <c r="G169" s="8" t="s">
        <v>200</v>
      </c>
      <c r="H169" s="8" t="s">
        <v>46</v>
      </c>
      <c r="I169" s="2">
        <v>895000</v>
      </c>
      <c r="J169" s="2">
        <f t="shared" si="8"/>
        <v>202127</v>
      </c>
      <c r="K169" s="2">
        <v>40000</v>
      </c>
      <c r="L169" s="2">
        <v>4</v>
      </c>
    </row>
    <row r="170" spans="1:12" x14ac:dyDescent="0.25">
      <c r="A170" s="5" t="s">
        <v>450</v>
      </c>
      <c r="B170" s="5" t="s">
        <v>451</v>
      </c>
      <c r="C170" s="6">
        <v>33002</v>
      </c>
      <c r="D170" s="7">
        <f t="shared" ca="1" si="6"/>
        <v>35.320547945205476</v>
      </c>
      <c r="E170" s="6">
        <v>44403</v>
      </c>
      <c r="F170" s="7">
        <f t="shared" ca="1" si="7"/>
        <v>4.0849315068493155</v>
      </c>
      <c r="G170" s="8" t="s">
        <v>16</v>
      </c>
      <c r="H170" s="8" t="s">
        <v>46</v>
      </c>
      <c r="I170" s="2">
        <v>700000</v>
      </c>
      <c r="J170" s="2">
        <f t="shared" si="8"/>
        <v>175000</v>
      </c>
      <c r="K170" s="2">
        <v>40000</v>
      </c>
      <c r="L170" s="2">
        <v>4</v>
      </c>
    </row>
    <row r="171" spans="1:12" x14ac:dyDescent="0.25">
      <c r="A171" s="5" t="s">
        <v>452</v>
      </c>
      <c r="B171" s="5" t="s">
        <v>453</v>
      </c>
      <c r="C171" s="6">
        <v>34987</v>
      </c>
      <c r="D171" s="7">
        <f t="shared" ca="1" si="6"/>
        <v>29.882191780821916</v>
      </c>
      <c r="E171" s="6">
        <v>45012</v>
      </c>
      <c r="F171" s="7">
        <f t="shared" ca="1" si="7"/>
        <v>2.4164383561643836</v>
      </c>
      <c r="G171" s="8" t="s">
        <v>58</v>
      </c>
      <c r="H171" s="8" t="s">
        <v>21</v>
      </c>
      <c r="I171" s="2">
        <v>730000</v>
      </c>
      <c r="J171" s="2">
        <f t="shared" si="8"/>
        <v>182500</v>
      </c>
      <c r="K171" s="2">
        <v>40000</v>
      </c>
      <c r="L171" s="2">
        <v>4</v>
      </c>
    </row>
    <row r="172" spans="1:12" x14ac:dyDescent="0.25">
      <c r="A172" s="5" t="s">
        <v>454</v>
      </c>
      <c r="B172" s="5" t="s">
        <v>455</v>
      </c>
      <c r="C172" s="6">
        <v>36538</v>
      </c>
      <c r="D172" s="7">
        <f t="shared" ca="1" si="6"/>
        <v>25.632876712328766</v>
      </c>
      <c r="E172" s="6">
        <v>44593</v>
      </c>
      <c r="F172" s="7">
        <f t="shared" ca="1" si="7"/>
        <v>3.5643835616438357</v>
      </c>
      <c r="G172" s="8" t="s">
        <v>193</v>
      </c>
      <c r="H172" s="8" t="s">
        <v>21</v>
      </c>
      <c r="I172" s="2">
        <v>682000</v>
      </c>
      <c r="J172" s="2">
        <f t="shared" si="8"/>
        <v>170500</v>
      </c>
      <c r="K172" s="2">
        <v>40000</v>
      </c>
      <c r="L172" s="2">
        <v>4</v>
      </c>
    </row>
    <row r="173" spans="1:12" x14ac:dyDescent="0.25">
      <c r="A173" s="5" t="s">
        <v>456</v>
      </c>
      <c r="B173" s="5" t="s">
        <v>457</v>
      </c>
      <c r="C173" s="6">
        <v>32592</v>
      </c>
      <c r="D173" s="7">
        <f t="shared" ca="1" si="6"/>
        <v>36.443835616438356</v>
      </c>
      <c r="E173" s="6">
        <v>45048</v>
      </c>
      <c r="F173" s="7">
        <f t="shared" ca="1" si="7"/>
        <v>2.3178082191780822</v>
      </c>
      <c r="G173" s="8" t="s">
        <v>69</v>
      </c>
      <c r="H173" s="8" t="s">
        <v>46</v>
      </c>
      <c r="I173" s="2">
        <v>590000</v>
      </c>
      <c r="J173" s="2">
        <f t="shared" si="8"/>
        <v>147500</v>
      </c>
      <c r="K173" s="2">
        <v>40000</v>
      </c>
      <c r="L173" s="2">
        <v>2</v>
      </c>
    </row>
    <row r="174" spans="1:12" x14ac:dyDescent="0.25">
      <c r="A174" s="5" t="s">
        <v>458</v>
      </c>
      <c r="B174" s="5" t="s">
        <v>459</v>
      </c>
      <c r="C174" s="6">
        <v>33458</v>
      </c>
      <c r="D174" s="7">
        <f t="shared" ca="1" si="6"/>
        <v>34.07123287671233</v>
      </c>
      <c r="E174" s="6">
        <v>43375</v>
      </c>
      <c r="F174" s="7">
        <f t="shared" ca="1" si="7"/>
        <v>6.9013698630136986</v>
      </c>
      <c r="G174" s="8" t="s">
        <v>91</v>
      </c>
      <c r="H174" s="8" t="s">
        <v>361</v>
      </c>
      <c r="I174" s="2">
        <v>1225000</v>
      </c>
      <c r="J174" s="2">
        <f t="shared" si="8"/>
        <v>202127</v>
      </c>
      <c r="K174" s="2">
        <v>40000</v>
      </c>
      <c r="L174" s="2">
        <v>6</v>
      </c>
    </row>
    <row r="175" spans="1:12" x14ac:dyDescent="0.25">
      <c r="A175" s="5" t="s">
        <v>460</v>
      </c>
      <c r="B175" s="5" t="s">
        <v>461</v>
      </c>
      <c r="C175" s="6">
        <v>33060</v>
      </c>
      <c r="D175" s="7">
        <f t="shared" ca="1" si="6"/>
        <v>35.161643835616438</v>
      </c>
      <c r="E175" s="6">
        <v>43746</v>
      </c>
      <c r="F175" s="7">
        <f t="shared" ca="1" si="7"/>
        <v>5.8849315068493153</v>
      </c>
      <c r="G175" s="8" t="s">
        <v>462</v>
      </c>
      <c r="H175" s="8" t="s">
        <v>66</v>
      </c>
      <c r="I175" s="2">
        <v>3100000</v>
      </c>
      <c r="J175" s="2">
        <f t="shared" si="8"/>
        <v>202127</v>
      </c>
      <c r="K175" s="2">
        <v>40000</v>
      </c>
      <c r="L175" s="2">
        <v>10</v>
      </c>
    </row>
    <row r="176" spans="1:12" x14ac:dyDescent="0.25">
      <c r="A176" s="5" t="s">
        <v>463</v>
      </c>
      <c r="B176" s="5" t="s">
        <v>464</v>
      </c>
      <c r="C176" s="6">
        <v>24072</v>
      </c>
      <c r="D176" s="7">
        <f t="shared" ca="1" si="6"/>
        <v>59.786301369863011</v>
      </c>
      <c r="E176" s="6">
        <v>42430</v>
      </c>
      <c r="F176" s="7">
        <f t="shared" ca="1" si="7"/>
        <v>9.4904109589041088</v>
      </c>
      <c r="G176" s="8" t="s">
        <v>45</v>
      </c>
      <c r="H176" s="8" t="s">
        <v>46</v>
      </c>
      <c r="I176" s="2">
        <v>985000</v>
      </c>
      <c r="J176" s="2">
        <f t="shared" si="8"/>
        <v>202127</v>
      </c>
      <c r="K176" s="2">
        <v>40000</v>
      </c>
      <c r="L176" s="2">
        <v>5</v>
      </c>
    </row>
    <row r="177" spans="1:12" x14ac:dyDescent="0.25">
      <c r="A177" s="5" t="s">
        <v>465</v>
      </c>
      <c r="B177" s="5" t="s">
        <v>466</v>
      </c>
      <c r="C177" s="6">
        <v>23945</v>
      </c>
      <c r="D177" s="7">
        <f t="shared" ca="1" si="6"/>
        <v>60.134246575342466</v>
      </c>
      <c r="E177" s="6">
        <v>42430</v>
      </c>
      <c r="F177" s="7">
        <f t="shared" ca="1" si="7"/>
        <v>9.4904109589041088</v>
      </c>
      <c r="G177" s="8" t="s">
        <v>294</v>
      </c>
      <c r="H177" s="8" t="s">
        <v>46</v>
      </c>
      <c r="I177" s="2">
        <v>740000</v>
      </c>
      <c r="J177" s="2">
        <f t="shared" si="8"/>
        <v>185000</v>
      </c>
      <c r="K177" s="2">
        <v>40000</v>
      </c>
      <c r="L177" s="2">
        <v>4</v>
      </c>
    </row>
    <row r="178" spans="1:12" x14ac:dyDescent="0.25">
      <c r="A178" s="5" t="s">
        <v>467</v>
      </c>
      <c r="B178" s="5" t="s">
        <v>468</v>
      </c>
      <c r="C178" s="6">
        <v>28622</v>
      </c>
      <c r="D178" s="7">
        <f t="shared" ca="1" si="6"/>
        <v>47.320547945205476</v>
      </c>
      <c r="E178" s="6">
        <v>45293</v>
      </c>
      <c r="F178" s="7">
        <f t="shared" ca="1" si="7"/>
        <v>1.6465753424657534</v>
      </c>
      <c r="G178" s="8" t="s">
        <v>72</v>
      </c>
      <c r="H178" s="8" t="s">
        <v>46</v>
      </c>
      <c r="I178" s="2">
        <v>590000</v>
      </c>
      <c r="J178" s="2">
        <f t="shared" si="8"/>
        <v>147500</v>
      </c>
      <c r="K178" s="2">
        <v>40000</v>
      </c>
      <c r="L178" s="2">
        <v>1</v>
      </c>
    </row>
    <row r="179" spans="1:12" x14ac:dyDescent="0.25">
      <c r="A179" s="5" t="s">
        <v>469</v>
      </c>
      <c r="B179" s="5" t="s">
        <v>470</v>
      </c>
      <c r="C179" s="6">
        <v>31264</v>
      </c>
      <c r="D179" s="7">
        <f t="shared" ca="1" si="6"/>
        <v>40.082191780821915</v>
      </c>
      <c r="E179" s="6">
        <v>45446</v>
      </c>
      <c r="F179" s="7">
        <f t="shared" ca="1" si="7"/>
        <v>1.2273972602739727</v>
      </c>
      <c r="G179" s="8" t="s">
        <v>209</v>
      </c>
      <c r="H179" s="8" t="s">
        <v>210</v>
      </c>
      <c r="I179" s="2">
        <v>1417000</v>
      </c>
      <c r="J179" s="2">
        <f t="shared" si="8"/>
        <v>202127</v>
      </c>
      <c r="K179" s="2">
        <v>40000</v>
      </c>
      <c r="L179" s="2">
        <v>6</v>
      </c>
    </row>
    <row r="180" spans="1:12" x14ac:dyDescent="0.25">
      <c r="A180" s="5" t="s">
        <v>471</v>
      </c>
      <c r="B180" s="5" t="s">
        <v>472</v>
      </c>
      <c r="C180" s="6">
        <v>35451</v>
      </c>
      <c r="D180" s="7">
        <f t="shared" ca="1" si="6"/>
        <v>28.610958904109587</v>
      </c>
      <c r="E180" s="6">
        <v>45418</v>
      </c>
      <c r="F180" s="7">
        <f t="shared" ca="1" si="7"/>
        <v>1.3041095890410959</v>
      </c>
      <c r="G180" s="8" t="s">
        <v>35</v>
      </c>
      <c r="H180" s="8" t="s">
        <v>473</v>
      </c>
      <c r="I180" s="2">
        <v>1300000</v>
      </c>
      <c r="J180" s="2">
        <f t="shared" si="8"/>
        <v>202127</v>
      </c>
      <c r="K180" s="2">
        <v>40000</v>
      </c>
      <c r="L180" s="2">
        <v>6</v>
      </c>
    </row>
    <row r="181" spans="1:12" x14ac:dyDescent="0.25">
      <c r="A181" s="5" t="s">
        <v>474</v>
      </c>
      <c r="B181" s="5" t="s">
        <v>475</v>
      </c>
      <c r="C181" s="6">
        <v>22314</v>
      </c>
      <c r="D181" s="7">
        <f t="shared" ca="1" si="6"/>
        <v>64.602739726027394</v>
      </c>
      <c r="E181" s="6">
        <v>38719</v>
      </c>
      <c r="F181" s="7">
        <f t="shared" ca="1" si="7"/>
        <v>19.657534246575342</v>
      </c>
      <c r="G181" s="8" t="s">
        <v>12</v>
      </c>
      <c r="H181" s="8" t="s">
        <v>476</v>
      </c>
      <c r="I181" s="2">
        <v>992000</v>
      </c>
      <c r="J181" s="2">
        <f t="shared" si="8"/>
        <v>202127</v>
      </c>
      <c r="K181" s="2">
        <v>40000</v>
      </c>
      <c r="L181" s="2">
        <v>5</v>
      </c>
    </row>
    <row r="182" spans="1:12" x14ac:dyDescent="0.25">
      <c r="A182" s="5" t="s">
        <v>477</v>
      </c>
      <c r="B182" s="5" t="s">
        <v>478</v>
      </c>
      <c r="C182" s="6">
        <v>23455</v>
      </c>
      <c r="D182" s="7">
        <f t="shared" ca="1" si="6"/>
        <v>61.476712328767121</v>
      </c>
      <c r="E182" s="6">
        <v>29830</v>
      </c>
      <c r="F182" s="7">
        <f t="shared" ca="1" si="7"/>
        <v>44.010958904109586</v>
      </c>
      <c r="G182" s="8" t="s">
        <v>91</v>
      </c>
      <c r="H182" s="8" t="s">
        <v>164</v>
      </c>
      <c r="I182" s="2">
        <v>2510000</v>
      </c>
      <c r="J182" s="2">
        <f t="shared" si="8"/>
        <v>202127</v>
      </c>
      <c r="K182" s="2">
        <v>40000</v>
      </c>
      <c r="L182" s="2">
        <v>6</v>
      </c>
    </row>
    <row r="183" spans="1:12" x14ac:dyDescent="0.25">
      <c r="A183" s="5" t="s">
        <v>479</v>
      </c>
      <c r="B183" s="5" t="s">
        <v>480</v>
      </c>
      <c r="C183" s="6">
        <v>35283</v>
      </c>
      <c r="D183" s="7">
        <f t="shared" ca="1" si="6"/>
        <v>29.07123287671233</v>
      </c>
      <c r="E183" s="6">
        <v>44473</v>
      </c>
      <c r="F183" s="7">
        <f t="shared" ca="1" si="7"/>
        <v>3.893150684931507</v>
      </c>
      <c r="G183" s="8" t="s">
        <v>20</v>
      </c>
      <c r="H183" s="8" t="s">
        <v>240</v>
      </c>
      <c r="I183" s="2">
        <v>1500000</v>
      </c>
      <c r="J183" s="2">
        <f t="shared" si="8"/>
        <v>202127</v>
      </c>
      <c r="K183" s="2">
        <v>40000</v>
      </c>
      <c r="L183" s="2">
        <v>7</v>
      </c>
    </row>
    <row r="184" spans="1:12" x14ac:dyDescent="0.25">
      <c r="A184" s="5" t="s">
        <v>481</v>
      </c>
      <c r="B184" s="5" t="s">
        <v>482</v>
      </c>
      <c r="C184" s="6">
        <v>24912</v>
      </c>
      <c r="D184" s="7">
        <f t="shared" ca="1" si="6"/>
        <v>57.484931506849314</v>
      </c>
      <c r="E184" s="6">
        <v>41219</v>
      </c>
      <c r="F184" s="7">
        <f t="shared" ca="1" si="7"/>
        <v>12.808219178082192</v>
      </c>
      <c r="G184" s="8" t="s">
        <v>72</v>
      </c>
      <c r="H184" s="8" t="s">
        <v>46</v>
      </c>
      <c r="I184" s="2">
        <v>985000</v>
      </c>
      <c r="J184" s="2">
        <f t="shared" si="8"/>
        <v>202127</v>
      </c>
      <c r="K184" s="2">
        <v>40000</v>
      </c>
      <c r="L184" s="2">
        <v>5</v>
      </c>
    </row>
    <row r="185" spans="1:12" x14ac:dyDescent="0.25">
      <c r="A185" s="5" t="s">
        <v>483</v>
      </c>
      <c r="B185" s="5" t="s">
        <v>484</v>
      </c>
      <c r="C185" s="6">
        <v>31552</v>
      </c>
      <c r="D185" s="7">
        <f t="shared" ca="1" si="6"/>
        <v>39.293150684931504</v>
      </c>
      <c r="E185" s="6">
        <v>45005</v>
      </c>
      <c r="F185" s="7">
        <f t="shared" ca="1" si="7"/>
        <v>2.4356164383561643</v>
      </c>
      <c r="G185" s="8" t="s">
        <v>91</v>
      </c>
      <c r="H185" s="8" t="s">
        <v>164</v>
      </c>
      <c r="I185" s="2">
        <v>1100000</v>
      </c>
      <c r="J185" s="2">
        <f t="shared" si="8"/>
        <v>202127</v>
      </c>
      <c r="K185" s="2">
        <v>40000</v>
      </c>
      <c r="L185" s="2">
        <v>6</v>
      </c>
    </row>
    <row r="186" spans="1:12" x14ac:dyDescent="0.25">
      <c r="A186" s="5" t="s">
        <v>485</v>
      </c>
      <c r="B186" s="5" t="s">
        <v>486</v>
      </c>
      <c r="C186" s="6">
        <v>36131</v>
      </c>
      <c r="D186" s="7">
        <f t="shared" ca="1" si="6"/>
        <v>26.747945205479454</v>
      </c>
      <c r="E186" s="6">
        <v>45033</v>
      </c>
      <c r="F186" s="7">
        <f t="shared" ca="1" si="7"/>
        <v>2.3589041095890413</v>
      </c>
      <c r="G186" s="8" t="s">
        <v>95</v>
      </c>
      <c r="H186" s="8" t="s">
        <v>109</v>
      </c>
      <c r="I186" s="2">
        <v>1200000</v>
      </c>
      <c r="J186" s="2">
        <f t="shared" si="8"/>
        <v>202127</v>
      </c>
      <c r="K186" s="2">
        <v>40000</v>
      </c>
      <c r="L186" s="2">
        <v>6</v>
      </c>
    </row>
    <row r="187" spans="1:12" x14ac:dyDescent="0.25">
      <c r="A187" s="5" t="s">
        <v>487</v>
      </c>
      <c r="B187" s="5" t="s">
        <v>488</v>
      </c>
      <c r="C187" s="6">
        <v>36994</v>
      </c>
      <c r="D187" s="7">
        <f t="shared" ca="1" si="6"/>
        <v>24.383561643835616</v>
      </c>
      <c r="E187" s="6">
        <v>44718</v>
      </c>
      <c r="F187" s="7">
        <f t="shared" ca="1" si="7"/>
        <v>3.2219178082191782</v>
      </c>
      <c r="G187" s="8" t="s">
        <v>55</v>
      </c>
      <c r="H187" s="8" t="s">
        <v>21</v>
      </c>
      <c r="I187" s="2">
        <v>682000</v>
      </c>
      <c r="J187" s="2">
        <f t="shared" si="8"/>
        <v>170500</v>
      </c>
      <c r="K187" s="2">
        <v>40000</v>
      </c>
      <c r="L187" s="2">
        <v>4</v>
      </c>
    </row>
    <row r="188" spans="1:12" x14ac:dyDescent="0.25">
      <c r="A188" s="5" t="s">
        <v>489</v>
      </c>
      <c r="B188" s="5" t="s">
        <v>490</v>
      </c>
      <c r="C188" s="6">
        <v>30156</v>
      </c>
      <c r="D188" s="7">
        <f t="shared" ca="1" si="6"/>
        <v>43.11780821917808</v>
      </c>
      <c r="E188" s="6">
        <v>45124</v>
      </c>
      <c r="F188" s="7">
        <f t="shared" ca="1" si="7"/>
        <v>2.1095890410958904</v>
      </c>
      <c r="G188" s="8" t="s">
        <v>269</v>
      </c>
      <c r="H188" s="8" t="s">
        <v>491</v>
      </c>
      <c r="I188" s="2">
        <v>1346000</v>
      </c>
      <c r="J188" s="2">
        <f t="shared" si="8"/>
        <v>202127</v>
      </c>
      <c r="K188" s="2">
        <v>40000</v>
      </c>
      <c r="L188" s="2">
        <v>6</v>
      </c>
    </row>
    <row r="189" spans="1:12" x14ac:dyDescent="0.25">
      <c r="A189" s="5" t="s">
        <v>492</v>
      </c>
      <c r="B189" s="5" t="s">
        <v>493</v>
      </c>
      <c r="C189" s="6">
        <v>23587</v>
      </c>
      <c r="D189" s="7">
        <f t="shared" ca="1" si="6"/>
        <v>61.115068493150687</v>
      </c>
      <c r="E189" s="6">
        <v>38663</v>
      </c>
      <c r="F189" s="7">
        <f t="shared" ca="1" si="7"/>
        <v>19.81095890410959</v>
      </c>
      <c r="G189" s="8" t="s">
        <v>294</v>
      </c>
      <c r="H189" s="8" t="s">
        <v>46</v>
      </c>
      <c r="I189" s="2">
        <v>1260000</v>
      </c>
      <c r="J189" s="2">
        <f t="shared" si="8"/>
        <v>202127</v>
      </c>
      <c r="K189" s="2">
        <v>40000</v>
      </c>
      <c r="L189" s="2">
        <v>5</v>
      </c>
    </row>
    <row r="190" spans="1:12" x14ac:dyDescent="0.25">
      <c r="A190" s="5" t="s">
        <v>494</v>
      </c>
      <c r="B190" s="5" t="s">
        <v>495</v>
      </c>
      <c r="C190" s="6">
        <v>32875</v>
      </c>
      <c r="D190" s="7">
        <f t="shared" ca="1" si="6"/>
        <v>35.668493150684931</v>
      </c>
      <c r="E190" s="6">
        <v>39573</v>
      </c>
      <c r="F190" s="7">
        <f t="shared" ca="1" si="7"/>
        <v>17.317808219178083</v>
      </c>
      <c r="G190" s="8" t="s">
        <v>145</v>
      </c>
      <c r="H190" s="8" t="s">
        <v>146</v>
      </c>
      <c r="I190" s="2">
        <v>2100000</v>
      </c>
      <c r="J190" s="2">
        <f t="shared" si="8"/>
        <v>202127</v>
      </c>
      <c r="K190" s="2">
        <v>40000</v>
      </c>
      <c r="L190" s="2">
        <v>8</v>
      </c>
    </row>
    <row r="191" spans="1:12" x14ac:dyDescent="0.25">
      <c r="A191" s="5" t="s">
        <v>496</v>
      </c>
      <c r="B191" s="5" t="s">
        <v>497</v>
      </c>
      <c r="C191" s="6">
        <v>28770</v>
      </c>
      <c r="D191" s="7">
        <f t="shared" ca="1" si="6"/>
        <v>46.915068493150685</v>
      </c>
      <c r="E191" s="6">
        <v>42660</v>
      </c>
      <c r="F191" s="7">
        <f t="shared" ca="1" si="7"/>
        <v>8.8602739726027391</v>
      </c>
      <c r="G191" s="8" t="s">
        <v>102</v>
      </c>
      <c r="H191" s="8" t="s">
        <v>103</v>
      </c>
      <c r="I191" s="2">
        <v>2250000</v>
      </c>
      <c r="J191" s="2">
        <f t="shared" si="8"/>
        <v>202127</v>
      </c>
      <c r="K191" s="2">
        <v>40000</v>
      </c>
      <c r="L191" s="2">
        <v>8</v>
      </c>
    </row>
    <row r="192" spans="1:12" x14ac:dyDescent="0.25">
      <c r="A192" s="5" t="s">
        <v>498</v>
      </c>
      <c r="B192" s="5" t="s">
        <v>499</v>
      </c>
      <c r="C192" s="6">
        <v>36334</v>
      </c>
      <c r="D192" s="7">
        <f t="shared" ca="1" si="6"/>
        <v>26.19178082191781</v>
      </c>
      <c r="E192" s="6">
        <v>45418</v>
      </c>
      <c r="F192" s="7">
        <f t="shared" ca="1" si="7"/>
        <v>1.3041095890410959</v>
      </c>
      <c r="G192" s="8" t="s">
        <v>35</v>
      </c>
      <c r="H192" s="8" t="s">
        <v>473</v>
      </c>
      <c r="I192" s="2">
        <v>1300000</v>
      </c>
      <c r="J192" s="2">
        <f t="shared" si="8"/>
        <v>202127</v>
      </c>
      <c r="K192" s="2">
        <v>40000</v>
      </c>
      <c r="L192" s="2">
        <v>6</v>
      </c>
    </row>
    <row r="193" spans="1:12" x14ac:dyDescent="0.25">
      <c r="A193" s="5" t="s">
        <v>500</v>
      </c>
      <c r="B193" s="5" t="s">
        <v>501</v>
      </c>
      <c r="C193" s="6">
        <v>23396</v>
      </c>
      <c r="D193" s="7">
        <f t="shared" ca="1" si="6"/>
        <v>61.638356164383559</v>
      </c>
      <c r="E193" s="6">
        <v>42660</v>
      </c>
      <c r="F193" s="7">
        <f t="shared" ca="1" si="7"/>
        <v>8.8602739726027391</v>
      </c>
      <c r="G193" s="8" t="s">
        <v>20</v>
      </c>
      <c r="H193" s="8" t="s">
        <v>502</v>
      </c>
      <c r="I193" s="2">
        <v>3380000</v>
      </c>
      <c r="J193" s="2">
        <f t="shared" si="8"/>
        <v>202127</v>
      </c>
      <c r="K193" s="2">
        <v>40000</v>
      </c>
      <c r="L193" s="2">
        <v>9</v>
      </c>
    </row>
    <row r="194" spans="1:12" x14ac:dyDescent="0.25">
      <c r="A194" s="5" t="s">
        <v>503</v>
      </c>
      <c r="B194" s="5" t="s">
        <v>504</v>
      </c>
      <c r="C194" s="6">
        <v>32916</v>
      </c>
      <c r="D194" s="7">
        <f t="shared" ref="D194:D257" ca="1" si="9">(TODAY()-C194)/365</f>
        <v>35.556164383561644</v>
      </c>
      <c r="E194" s="6">
        <v>44284</v>
      </c>
      <c r="F194" s="7">
        <f t="shared" ref="F194:F257" ca="1" si="10">(TODAY()-E194)/365</f>
        <v>4.4109589041095889</v>
      </c>
      <c r="G194" s="8" t="s">
        <v>223</v>
      </c>
      <c r="H194" s="8" t="s">
        <v>248</v>
      </c>
      <c r="I194" s="2">
        <v>1200000</v>
      </c>
      <c r="J194" s="2">
        <f t="shared" si="8"/>
        <v>202127</v>
      </c>
      <c r="K194" s="2">
        <v>40000</v>
      </c>
      <c r="L194" s="2">
        <v>5</v>
      </c>
    </row>
    <row r="195" spans="1:12" x14ac:dyDescent="0.25">
      <c r="A195" s="5" t="s">
        <v>505</v>
      </c>
      <c r="B195" s="5" t="s">
        <v>506</v>
      </c>
      <c r="C195" s="6">
        <v>35426</v>
      </c>
      <c r="D195" s="7">
        <f t="shared" ca="1" si="9"/>
        <v>28.67945205479452</v>
      </c>
      <c r="E195" s="6">
        <v>45495</v>
      </c>
      <c r="F195" s="7">
        <f t="shared" ca="1" si="10"/>
        <v>1.0931506849315069</v>
      </c>
      <c r="G195" s="8" t="s">
        <v>91</v>
      </c>
      <c r="H195" s="8" t="s">
        <v>507</v>
      </c>
      <c r="I195" s="2">
        <v>1865000</v>
      </c>
      <c r="J195" s="2">
        <f t="shared" ref="J195:J258" si="11">IF((I195*25%)&lt;=202127,(I195*25%),202127)</f>
        <v>202127</v>
      </c>
      <c r="K195" s="2">
        <v>40000</v>
      </c>
      <c r="L195" s="2">
        <v>7</v>
      </c>
    </row>
    <row r="196" spans="1:12" x14ac:dyDescent="0.25">
      <c r="A196" s="5" t="s">
        <v>508</v>
      </c>
      <c r="B196" s="5" t="s">
        <v>509</v>
      </c>
      <c r="C196" s="6">
        <v>32430</v>
      </c>
      <c r="D196" s="7">
        <f t="shared" ca="1" si="9"/>
        <v>36.887671232876713</v>
      </c>
      <c r="E196" s="6">
        <v>45439</v>
      </c>
      <c r="F196" s="7">
        <f t="shared" ca="1" si="10"/>
        <v>1.2465753424657535</v>
      </c>
      <c r="G196" s="8" t="s">
        <v>45</v>
      </c>
      <c r="H196" s="8" t="s">
        <v>46</v>
      </c>
      <c r="I196" s="2">
        <v>580000</v>
      </c>
      <c r="J196" s="2">
        <f t="shared" si="11"/>
        <v>145000</v>
      </c>
      <c r="K196" s="2">
        <v>40000</v>
      </c>
      <c r="L196" s="2">
        <v>1</v>
      </c>
    </row>
    <row r="197" spans="1:12" x14ac:dyDescent="0.25">
      <c r="A197" s="5" t="s">
        <v>510</v>
      </c>
      <c r="B197" s="5" t="s">
        <v>511</v>
      </c>
      <c r="C197" s="6">
        <v>32361</v>
      </c>
      <c r="D197" s="7">
        <f t="shared" ca="1" si="9"/>
        <v>37.076712328767123</v>
      </c>
      <c r="E197" s="6">
        <v>44900</v>
      </c>
      <c r="F197" s="7">
        <f t="shared" ca="1" si="10"/>
        <v>2.7232876712328768</v>
      </c>
      <c r="G197" s="8" t="s">
        <v>45</v>
      </c>
      <c r="H197" s="8" t="s">
        <v>46</v>
      </c>
      <c r="I197" s="2">
        <v>670000</v>
      </c>
      <c r="J197" s="2">
        <f t="shared" si="11"/>
        <v>167500</v>
      </c>
      <c r="K197" s="2">
        <v>40000</v>
      </c>
      <c r="L197" s="2">
        <v>3</v>
      </c>
    </row>
    <row r="198" spans="1:12" x14ac:dyDescent="0.25">
      <c r="A198" s="5" t="s">
        <v>512</v>
      </c>
      <c r="B198" s="5" t="s">
        <v>513</v>
      </c>
      <c r="C198" s="6">
        <v>29412</v>
      </c>
      <c r="D198" s="7">
        <f t="shared" ca="1" si="9"/>
        <v>45.156164383561645</v>
      </c>
      <c r="E198" s="6">
        <v>39357</v>
      </c>
      <c r="F198" s="7">
        <f t="shared" ca="1" si="10"/>
        <v>17.909589041095892</v>
      </c>
      <c r="G198" s="8" t="s">
        <v>136</v>
      </c>
      <c r="H198" s="8" t="s">
        <v>137</v>
      </c>
      <c r="I198" s="2">
        <v>1300000</v>
      </c>
      <c r="J198" s="2">
        <f t="shared" si="11"/>
        <v>202127</v>
      </c>
      <c r="K198" s="2">
        <v>40000</v>
      </c>
      <c r="L198" s="2">
        <v>5</v>
      </c>
    </row>
    <row r="199" spans="1:12" x14ac:dyDescent="0.25">
      <c r="A199" s="5" t="s">
        <v>514</v>
      </c>
      <c r="B199" s="5" t="s">
        <v>515</v>
      </c>
      <c r="C199" s="6">
        <v>33807</v>
      </c>
      <c r="D199" s="7">
        <f t="shared" ca="1" si="9"/>
        <v>33.115068493150687</v>
      </c>
      <c r="E199" s="6">
        <v>40639</v>
      </c>
      <c r="F199" s="7">
        <f t="shared" ca="1" si="10"/>
        <v>14.397260273972602</v>
      </c>
      <c r="G199" s="8" t="s">
        <v>209</v>
      </c>
      <c r="H199" s="8" t="s">
        <v>210</v>
      </c>
      <c r="I199" s="2">
        <v>1210000</v>
      </c>
      <c r="J199" s="2">
        <f t="shared" si="11"/>
        <v>202127</v>
      </c>
      <c r="K199" s="2">
        <v>40000</v>
      </c>
      <c r="L199" s="2">
        <v>5</v>
      </c>
    </row>
    <row r="200" spans="1:12" x14ac:dyDescent="0.25">
      <c r="A200" s="5" t="s">
        <v>516</v>
      </c>
      <c r="B200" s="5" t="s">
        <v>517</v>
      </c>
      <c r="C200" s="6">
        <v>31056</v>
      </c>
      <c r="D200" s="7">
        <f t="shared" ca="1" si="9"/>
        <v>40.652054794520545</v>
      </c>
      <c r="E200" s="6">
        <v>40063</v>
      </c>
      <c r="F200" s="7">
        <f t="shared" ca="1" si="10"/>
        <v>15.975342465753425</v>
      </c>
      <c r="G200" s="8" t="s">
        <v>45</v>
      </c>
      <c r="H200" s="8" t="s">
        <v>17</v>
      </c>
      <c r="I200" s="2">
        <v>1600000</v>
      </c>
      <c r="J200" s="2">
        <f t="shared" si="11"/>
        <v>202127</v>
      </c>
      <c r="K200" s="2">
        <v>40000</v>
      </c>
      <c r="L200" s="2">
        <v>7</v>
      </c>
    </row>
    <row r="201" spans="1:12" x14ac:dyDescent="0.25">
      <c r="A201" s="5" t="s">
        <v>518</v>
      </c>
      <c r="B201" s="5" t="s">
        <v>519</v>
      </c>
      <c r="C201" s="6">
        <v>32972</v>
      </c>
      <c r="D201" s="7">
        <f t="shared" ca="1" si="9"/>
        <v>35.402739726027399</v>
      </c>
      <c r="E201" s="6">
        <v>44774</v>
      </c>
      <c r="F201" s="7">
        <f t="shared" ca="1" si="10"/>
        <v>3.0684931506849313</v>
      </c>
      <c r="G201" s="8" t="s">
        <v>102</v>
      </c>
      <c r="H201" s="8" t="s">
        <v>520</v>
      </c>
      <c r="I201" s="2">
        <v>1127000</v>
      </c>
      <c r="J201" s="2">
        <f t="shared" si="11"/>
        <v>202127</v>
      </c>
      <c r="K201" s="2">
        <v>40000</v>
      </c>
      <c r="L201" s="2">
        <v>7</v>
      </c>
    </row>
    <row r="202" spans="1:12" x14ac:dyDescent="0.25">
      <c r="A202" s="5" t="s">
        <v>521</v>
      </c>
      <c r="B202" s="5" t="s">
        <v>522</v>
      </c>
      <c r="C202" s="6">
        <v>26805</v>
      </c>
      <c r="D202" s="7">
        <f t="shared" ca="1" si="9"/>
        <v>52.298630136986304</v>
      </c>
      <c r="E202" s="6">
        <v>43340</v>
      </c>
      <c r="F202" s="7">
        <f t="shared" ca="1" si="10"/>
        <v>6.9972602739726026</v>
      </c>
      <c r="G202" s="8" t="s">
        <v>45</v>
      </c>
      <c r="H202" s="8" t="s">
        <v>46</v>
      </c>
      <c r="I202" s="2">
        <v>740000</v>
      </c>
      <c r="J202" s="2">
        <f t="shared" si="11"/>
        <v>185000</v>
      </c>
      <c r="K202" s="2">
        <v>40000</v>
      </c>
      <c r="L202" s="2">
        <v>4</v>
      </c>
    </row>
    <row r="203" spans="1:12" x14ac:dyDescent="0.25">
      <c r="A203" s="5" t="s">
        <v>523</v>
      </c>
      <c r="B203" s="5" t="s">
        <v>524</v>
      </c>
      <c r="C203" s="6">
        <v>28119</v>
      </c>
      <c r="D203" s="7">
        <f t="shared" ca="1" si="9"/>
        <v>48.698630136986303</v>
      </c>
      <c r="E203" s="6">
        <v>38642</v>
      </c>
      <c r="F203" s="7">
        <f t="shared" ca="1" si="10"/>
        <v>19.86849315068493</v>
      </c>
      <c r="G203" s="8" t="s">
        <v>16</v>
      </c>
      <c r="H203" s="8" t="s">
        <v>46</v>
      </c>
      <c r="I203" s="2">
        <v>1370000</v>
      </c>
      <c r="J203" s="2">
        <f t="shared" si="11"/>
        <v>202127</v>
      </c>
      <c r="K203" s="2">
        <v>40000</v>
      </c>
      <c r="L203" s="2">
        <v>5</v>
      </c>
    </row>
    <row r="204" spans="1:12" x14ac:dyDescent="0.25">
      <c r="A204" s="5" t="s">
        <v>525</v>
      </c>
      <c r="B204" s="5" t="s">
        <v>526</v>
      </c>
      <c r="C204" s="6">
        <v>29320</v>
      </c>
      <c r="D204" s="7">
        <f t="shared" ca="1" si="9"/>
        <v>45.408219178082192</v>
      </c>
      <c r="E204" s="6">
        <v>40827</v>
      </c>
      <c r="F204" s="7">
        <f t="shared" ca="1" si="10"/>
        <v>13.882191780821918</v>
      </c>
      <c r="G204" s="8" t="s">
        <v>114</v>
      </c>
      <c r="H204" s="9" t="s">
        <v>527</v>
      </c>
      <c r="I204" s="2">
        <v>2650000</v>
      </c>
      <c r="J204" s="2">
        <f t="shared" si="11"/>
        <v>202127</v>
      </c>
      <c r="K204" s="2">
        <v>40000</v>
      </c>
      <c r="L204" s="2">
        <v>9</v>
      </c>
    </row>
    <row r="205" spans="1:12" x14ac:dyDescent="0.25">
      <c r="A205" s="5" t="s">
        <v>528</v>
      </c>
      <c r="B205" s="5" t="s">
        <v>529</v>
      </c>
      <c r="C205" s="6">
        <v>34089</v>
      </c>
      <c r="D205" s="7">
        <f t="shared" ca="1" si="9"/>
        <v>32.342465753424655</v>
      </c>
      <c r="E205" s="6">
        <v>45293</v>
      </c>
      <c r="F205" s="7">
        <f t="shared" ca="1" si="10"/>
        <v>1.6465753424657534</v>
      </c>
      <c r="G205" s="8" t="s">
        <v>87</v>
      </c>
      <c r="H205" s="8" t="s">
        <v>206</v>
      </c>
      <c r="I205" s="2">
        <v>2000000</v>
      </c>
      <c r="J205" s="2">
        <f t="shared" si="11"/>
        <v>202127</v>
      </c>
      <c r="K205" s="2">
        <v>40000</v>
      </c>
      <c r="L205" s="2">
        <v>7</v>
      </c>
    </row>
    <row r="206" spans="1:12" x14ac:dyDescent="0.25">
      <c r="A206" s="5" t="s">
        <v>530</v>
      </c>
      <c r="B206" s="5" t="s">
        <v>531</v>
      </c>
      <c r="C206" s="6">
        <v>34761</v>
      </c>
      <c r="D206" s="7">
        <f t="shared" ca="1" si="9"/>
        <v>30.5013698630137</v>
      </c>
      <c r="E206" s="6">
        <v>45364</v>
      </c>
      <c r="F206" s="7">
        <f t="shared" ca="1" si="10"/>
        <v>1.452054794520548</v>
      </c>
      <c r="G206" s="8" t="s">
        <v>24</v>
      </c>
      <c r="H206" s="8" t="s">
        <v>25</v>
      </c>
      <c r="I206" s="2">
        <v>580000</v>
      </c>
      <c r="J206" s="2">
        <f t="shared" si="11"/>
        <v>145000</v>
      </c>
      <c r="K206" s="2">
        <v>40000</v>
      </c>
      <c r="L206" s="2">
        <v>1</v>
      </c>
    </row>
    <row r="207" spans="1:12" x14ac:dyDescent="0.25">
      <c r="A207" s="5" t="s">
        <v>532</v>
      </c>
      <c r="B207" s="5" t="s">
        <v>533</v>
      </c>
      <c r="C207" s="6">
        <v>33693</v>
      </c>
      <c r="D207" s="7">
        <f t="shared" ca="1" si="9"/>
        <v>33.42739726027397</v>
      </c>
      <c r="E207" s="6">
        <v>41871</v>
      </c>
      <c r="F207" s="7">
        <f t="shared" ca="1" si="10"/>
        <v>11.021917808219179</v>
      </c>
      <c r="G207" s="8" t="s">
        <v>209</v>
      </c>
      <c r="H207" s="8" t="s">
        <v>534</v>
      </c>
      <c r="I207" s="2">
        <v>950000</v>
      </c>
      <c r="J207" s="2">
        <f t="shared" si="11"/>
        <v>202127</v>
      </c>
      <c r="K207" s="2">
        <v>40000</v>
      </c>
      <c r="L207" s="2">
        <v>5</v>
      </c>
    </row>
    <row r="208" spans="1:12" x14ac:dyDescent="0.25">
      <c r="A208" s="5" t="s">
        <v>535</v>
      </c>
      <c r="B208" s="5" t="s">
        <v>536</v>
      </c>
      <c r="C208" s="6">
        <v>35669</v>
      </c>
      <c r="D208" s="7">
        <f t="shared" ca="1" si="9"/>
        <v>28.013698630136986</v>
      </c>
      <c r="E208" s="6">
        <v>44291</v>
      </c>
      <c r="F208" s="7">
        <f t="shared" ca="1" si="10"/>
        <v>4.3917808219178083</v>
      </c>
      <c r="G208" s="8" t="s">
        <v>193</v>
      </c>
      <c r="H208" s="8" t="s">
        <v>537</v>
      </c>
      <c r="I208" s="2">
        <v>960000</v>
      </c>
      <c r="J208" s="2">
        <f t="shared" si="11"/>
        <v>202127</v>
      </c>
      <c r="K208" s="2">
        <v>40000</v>
      </c>
      <c r="L208" s="2">
        <v>4</v>
      </c>
    </row>
    <row r="209" spans="1:12" x14ac:dyDescent="0.25">
      <c r="A209" s="5" t="s">
        <v>538</v>
      </c>
      <c r="B209" s="5" t="s">
        <v>539</v>
      </c>
      <c r="C209" s="6">
        <v>28260</v>
      </c>
      <c r="D209" s="7">
        <f t="shared" ca="1" si="9"/>
        <v>48.31232876712329</v>
      </c>
      <c r="E209" s="6">
        <v>41099</v>
      </c>
      <c r="F209" s="7">
        <f t="shared" ca="1" si="10"/>
        <v>13.136986301369863</v>
      </c>
      <c r="G209" s="8" t="s">
        <v>69</v>
      </c>
      <c r="H209" s="8" t="s">
        <v>46</v>
      </c>
      <c r="I209" s="2">
        <v>970000</v>
      </c>
      <c r="J209" s="2">
        <f t="shared" si="11"/>
        <v>202127</v>
      </c>
      <c r="K209" s="2">
        <v>40000</v>
      </c>
      <c r="L209" s="2">
        <v>5</v>
      </c>
    </row>
    <row r="210" spans="1:12" x14ac:dyDescent="0.25">
      <c r="A210" s="5" t="s">
        <v>540</v>
      </c>
      <c r="B210" s="5" t="s">
        <v>541</v>
      </c>
      <c r="C210" s="6">
        <v>27784</v>
      </c>
      <c r="D210" s="7">
        <f t="shared" ca="1" si="9"/>
        <v>49.61643835616438</v>
      </c>
      <c r="E210" s="6">
        <v>45460</v>
      </c>
      <c r="F210" s="7">
        <f t="shared" ca="1" si="10"/>
        <v>1.189041095890411</v>
      </c>
      <c r="G210" s="8" t="s">
        <v>24</v>
      </c>
      <c r="H210" s="8" t="s">
        <v>25</v>
      </c>
      <c r="I210" s="2">
        <v>580000</v>
      </c>
      <c r="J210" s="2">
        <f t="shared" si="11"/>
        <v>145000</v>
      </c>
      <c r="K210" s="2">
        <v>40000</v>
      </c>
      <c r="L210" s="2">
        <v>1</v>
      </c>
    </row>
    <row r="211" spans="1:12" x14ac:dyDescent="0.25">
      <c r="A211" s="5" t="s">
        <v>542</v>
      </c>
      <c r="B211" s="5" t="s">
        <v>543</v>
      </c>
      <c r="C211" s="6">
        <v>29991</v>
      </c>
      <c r="D211" s="7">
        <f t="shared" ca="1" si="9"/>
        <v>43.56986301369863</v>
      </c>
      <c r="E211" s="6">
        <v>43801</v>
      </c>
      <c r="F211" s="7">
        <f t="shared" ca="1" si="10"/>
        <v>5.7342465753424658</v>
      </c>
      <c r="G211" s="8" t="s">
        <v>69</v>
      </c>
      <c r="H211" s="8" t="s">
        <v>46</v>
      </c>
      <c r="I211" s="2">
        <v>750000</v>
      </c>
      <c r="J211" s="2">
        <f t="shared" si="11"/>
        <v>187500</v>
      </c>
      <c r="K211" s="2">
        <v>40000</v>
      </c>
      <c r="L211" s="2">
        <v>4</v>
      </c>
    </row>
    <row r="212" spans="1:12" x14ac:dyDescent="0.25">
      <c r="A212" s="5" t="s">
        <v>544</v>
      </c>
      <c r="B212" s="5" t="s">
        <v>545</v>
      </c>
      <c r="C212" s="6">
        <v>27574</v>
      </c>
      <c r="D212" s="7">
        <f t="shared" ca="1" si="9"/>
        <v>50.19178082191781</v>
      </c>
      <c r="E212" s="6">
        <v>43276</v>
      </c>
      <c r="F212" s="7">
        <f t="shared" ca="1" si="10"/>
        <v>7.1726027397260275</v>
      </c>
      <c r="G212" s="8" t="s">
        <v>347</v>
      </c>
      <c r="H212" s="8" t="s">
        <v>46</v>
      </c>
      <c r="I212" s="2">
        <v>1000000</v>
      </c>
      <c r="J212" s="2">
        <f t="shared" si="11"/>
        <v>202127</v>
      </c>
      <c r="K212" s="2">
        <v>40000</v>
      </c>
      <c r="L212" s="2">
        <v>2</v>
      </c>
    </row>
    <row r="213" spans="1:12" x14ac:dyDescent="0.25">
      <c r="A213" s="5" t="s">
        <v>546</v>
      </c>
      <c r="B213" s="5" t="s">
        <v>547</v>
      </c>
      <c r="C213" s="6">
        <v>30961</v>
      </c>
      <c r="D213" s="7">
        <f t="shared" ca="1" si="9"/>
        <v>40.912328767123284</v>
      </c>
      <c r="E213" s="6">
        <v>44348</v>
      </c>
      <c r="F213" s="7">
        <f t="shared" ca="1" si="10"/>
        <v>4.2356164383561641</v>
      </c>
      <c r="G213" s="8" t="s">
        <v>102</v>
      </c>
      <c r="H213" s="8" t="s">
        <v>103</v>
      </c>
      <c r="I213" s="2">
        <v>3000000</v>
      </c>
      <c r="J213" s="2">
        <f t="shared" si="11"/>
        <v>202127</v>
      </c>
      <c r="K213" s="2">
        <v>40000</v>
      </c>
      <c r="L213" s="2">
        <v>8</v>
      </c>
    </row>
    <row r="214" spans="1:12" x14ac:dyDescent="0.25">
      <c r="A214" s="5" t="s">
        <v>548</v>
      </c>
      <c r="B214" s="5" t="s">
        <v>549</v>
      </c>
      <c r="C214" s="6">
        <v>31009</v>
      </c>
      <c r="D214" s="7">
        <f t="shared" ca="1" si="9"/>
        <v>40.780821917808218</v>
      </c>
      <c r="E214" s="6">
        <v>44900</v>
      </c>
      <c r="F214" s="7">
        <f t="shared" ca="1" si="10"/>
        <v>2.7232876712328768</v>
      </c>
      <c r="G214" s="8" t="s">
        <v>72</v>
      </c>
      <c r="H214" s="8" t="s">
        <v>46</v>
      </c>
      <c r="I214" s="2">
        <v>625000</v>
      </c>
      <c r="J214" s="2">
        <f t="shared" si="11"/>
        <v>156250</v>
      </c>
      <c r="K214" s="2">
        <v>40000</v>
      </c>
      <c r="L214" s="2">
        <v>3</v>
      </c>
    </row>
    <row r="215" spans="1:12" x14ac:dyDescent="0.25">
      <c r="A215" s="5" t="s">
        <v>550</v>
      </c>
      <c r="B215" s="5" t="s">
        <v>551</v>
      </c>
      <c r="C215" s="6">
        <v>31723</v>
      </c>
      <c r="D215" s="7">
        <f t="shared" ca="1" si="9"/>
        <v>38.824657534246576</v>
      </c>
      <c r="E215" s="6">
        <v>43549</v>
      </c>
      <c r="F215" s="7">
        <f t="shared" ca="1" si="10"/>
        <v>6.4246575342465757</v>
      </c>
      <c r="G215" s="8" t="s">
        <v>20</v>
      </c>
      <c r="H215" s="8" t="s">
        <v>552</v>
      </c>
      <c r="I215" s="2">
        <v>2202500</v>
      </c>
      <c r="J215" s="2">
        <f t="shared" si="11"/>
        <v>202127</v>
      </c>
      <c r="K215" s="2">
        <v>40000</v>
      </c>
      <c r="L215" s="2">
        <v>7</v>
      </c>
    </row>
    <row r="216" spans="1:12" x14ac:dyDescent="0.25">
      <c r="A216" s="5" t="s">
        <v>553</v>
      </c>
      <c r="B216" s="5" t="s">
        <v>554</v>
      </c>
      <c r="C216" s="6">
        <v>22673</v>
      </c>
      <c r="D216" s="7">
        <f t="shared" ca="1" si="9"/>
        <v>63.61917808219178</v>
      </c>
      <c r="E216" s="6">
        <v>37773</v>
      </c>
      <c r="F216" s="7">
        <f t="shared" ca="1" si="10"/>
        <v>22.24931506849315</v>
      </c>
      <c r="G216" s="8" t="s">
        <v>462</v>
      </c>
      <c r="H216" s="8" t="s">
        <v>555</v>
      </c>
      <c r="I216" s="2">
        <v>5800000</v>
      </c>
      <c r="J216" s="2">
        <f t="shared" si="11"/>
        <v>202127</v>
      </c>
      <c r="K216" s="2">
        <v>40000</v>
      </c>
      <c r="L216" s="2">
        <v>13</v>
      </c>
    </row>
    <row r="217" spans="1:12" x14ac:dyDescent="0.25">
      <c r="A217" s="5" t="s">
        <v>556</v>
      </c>
      <c r="B217" s="5" t="s">
        <v>557</v>
      </c>
      <c r="C217" s="6">
        <v>35657</v>
      </c>
      <c r="D217" s="7">
        <f t="shared" ca="1" si="9"/>
        <v>28.046575342465754</v>
      </c>
      <c r="E217" s="6">
        <v>45082</v>
      </c>
      <c r="F217" s="7">
        <f t="shared" ca="1" si="10"/>
        <v>2.2246575342465755</v>
      </c>
      <c r="G217" s="8" t="s">
        <v>20</v>
      </c>
      <c r="H217" s="8" t="s">
        <v>240</v>
      </c>
      <c r="I217" s="2">
        <v>1300000</v>
      </c>
      <c r="J217" s="2">
        <f t="shared" si="11"/>
        <v>202127</v>
      </c>
      <c r="K217" s="2">
        <v>40000</v>
      </c>
      <c r="L217" s="2">
        <v>6</v>
      </c>
    </row>
    <row r="218" spans="1:12" x14ac:dyDescent="0.25">
      <c r="A218" s="5" t="s">
        <v>558</v>
      </c>
      <c r="B218" s="5" t="s">
        <v>559</v>
      </c>
      <c r="C218" s="6">
        <v>26178</v>
      </c>
      <c r="D218" s="7">
        <f t="shared" ca="1" si="9"/>
        <v>54.016438356164386</v>
      </c>
      <c r="E218" s="6">
        <v>44300</v>
      </c>
      <c r="F218" s="7">
        <f t="shared" ca="1" si="10"/>
        <v>4.3671232876712329</v>
      </c>
      <c r="G218" s="8" t="s">
        <v>72</v>
      </c>
      <c r="H218" s="8" t="s">
        <v>46</v>
      </c>
      <c r="I218" s="2">
        <v>725000</v>
      </c>
      <c r="J218" s="2">
        <f t="shared" si="11"/>
        <v>181250</v>
      </c>
      <c r="K218" s="2">
        <v>40000</v>
      </c>
      <c r="L218" s="2">
        <v>4</v>
      </c>
    </row>
    <row r="219" spans="1:12" x14ac:dyDescent="0.25">
      <c r="A219" s="5" t="s">
        <v>560</v>
      </c>
      <c r="B219" s="5" t="s">
        <v>561</v>
      </c>
      <c r="C219" s="6">
        <v>27161</v>
      </c>
      <c r="D219" s="7">
        <f t="shared" ca="1" si="9"/>
        <v>51.323287671232876</v>
      </c>
      <c r="E219" s="6">
        <v>42283</v>
      </c>
      <c r="F219" s="7">
        <f t="shared" ca="1" si="10"/>
        <v>9.8931506849315074</v>
      </c>
      <c r="G219" s="8" t="s">
        <v>95</v>
      </c>
      <c r="H219" s="8" t="s">
        <v>562</v>
      </c>
      <c r="I219" s="2">
        <v>1200000</v>
      </c>
      <c r="J219" s="2">
        <f t="shared" si="11"/>
        <v>202127</v>
      </c>
      <c r="K219" s="2">
        <v>40000</v>
      </c>
      <c r="L219" s="2">
        <v>6</v>
      </c>
    </row>
    <row r="220" spans="1:12" x14ac:dyDescent="0.25">
      <c r="A220" s="5" t="s">
        <v>563</v>
      </c>
      <c r="B220" s="5" t="s">
        <v>564</v>
      </c>
      <c r="C220" s="6">
        <v>29849</v>
      </c>
      <c r="D220" s="7">
        <f t="shared" ca="1" si="9"/>
        <v>43.958904109589042</v>
      </c>
      <c r="E220" s="6">
        <v>43913</v>
      </c>
      <c r="F220" s="7">
        <f t="shared" ca="1" si="10"/>
        <v>5.4273972602739722</v>
      </c>
      <c r="G220" s="8" t="s">
        <v>24</v>
      </c>
      <c r="H220" s="8" t="s">
        <v>25</v>
      </c>
      <c r="I220" s="2">
        <v>740000</v>
      </c>
      <c r="J220" s="2">
        <f t="shared" si="11"/>
        <v>185000</v>
      </c>
      <c r="K220" s="2">
        <v>40000</v>
      </c>
      <c r="L220" s="2">
        <v>4</v>
      </c>
    </row>
    <row r="221" spans="1:12" x14ac:dyDescent="0.25">
      <c r="A221" s="5" t="s">
        <v>565</v>
      </c>
      <c r="B221" s="5" t="s">
        <v>566</v>
      </c>
      <c r="C221" s="6">
        <v>31002</v>
      </c>
      <c r="D221" s="7">
        <f t="shared" ca="1" si="9"/>
        <v>40.799999999999997</v>
      </c>
      <c r="E221" s="6">
        <v>45530</v>
      </c>
      <c r="F221" s="7">
        <f t="shared" ca="1" si="10"/>
        <v>0.99726027397260275</v>
      </c>
      <c r="G221" s="8" t="s">
        <v>69</v>
      </c>
      <c r="H221" s="8" t="s">
        <v>46</v>
      </c>
      <c r="I221" s="2">
        <v>575000</v>
      </c>
      <c r="J221" s="2">
        <f t="shared" si="11"/>
        <v>143750</v>
      </c>
      <c r="K221" s="2">
        <v>40000</v>
      </c>
      <c r="L221" s="2">
        <v>1</v>
      </c>
    </row>
    <row r="222" spans="1:12" x14ac:dyDescent="0.25">
      <c r="A222" s="5" t="s">
        <v>567</v>
      </c>
      <c r="B222" s="5" t="s">
        <v>568</v>
      </c>
      <c r="C222" s="6">
        <v>32596</v>
      </c>
      <c r="D222" s="7">
        <f t="shared" ca="1" si="9"/>
        <v>36.43287671232877</v>
      </c>
      <c r="E222" s="6">
        <v>42522</v>
      </c>
      <c r="F222" s="7">
        <f t="shared" ca="1" si="10"/>
        <v>9.2383561643835623</v>
      </c>
      <c r="G222" s="8" t="s">
        <v>200</v>
      </c>
      <c r="H222" s="8" t="s">
        <v>46</v>
      </c>
      <c r="I222" s="2">
        <v>760000</v>
      </c>
      <c r="J222" s="2">
        <f t="shared" si="11"/>
        <v>190000</v>
      </c>
      <c r="K222" s="2">
        <v>40000</v>
      </c>
      <c r="L222" s="2">
        <v>4</v>
      </c>
    </row>
    <row r="223" spans="1:12" x14ac:dyDescent="0.25">
      <c r="A223" s="5" t="s">
        <v>569</v>
      </c>
      <c r="B223" s="5" t="s">
        <v>570</v>
      </c>
      <c r="C223" s="6">
        <v>33793</v>
      </c>
      <c r="D223" s="7">
        <f t="shared" ca="1" si="9"/>
        <v>33.153424657534245</v>
      </c>
      <c r="E223" s="6">
        <v>40822</v>
      </c>
      <c r="F223" s="7">
        <f t="shared" ca="1" si="10"/>
        <v>13.895890410958904</v>
      </c>
      <c r="G223" s="8" t="s">
        <v>20</v>
      </c>
      <c r="H223" s="8" t="s">
        <v>571</v>
      </c>
      <c r="I223" s="2">
        <v>2000000</v>
      </c>
      <c r="J223" s="2">
        <f t="shared" si="11"/>
        <v>202127</v>
      </c>
      <c r="K223" s="2">
        <v>40000</v>
      </c>
      <c r="L223" s="2">
        <v>7</v>
      </c>
    </row>
    <row r="224" spans="1:12" x14ac:dyDescent="0.25">
      <c r="A224" s="5" t="s">
        <v>572</v>
      </c>
      <c r="B224" s="5" t="s">
        <v>573</v>
      </c>
      <c r="C224" s="6">
        <v>34303</v>
      </c>
      <c r="D224" s="7">
        <f t="shared" ca="1" si="9"/>
        <v>31.756164383561643</v>
      </c>
      <c r="E224" s="6">
        <v>44291</v>
      </c>
      <c r="F224" s="7">
        <f t="shared" ca="1" si="10"/>
        <v>4.3917808219178083</v>
      </c>
      <c r="G224" s="8" t="s">
        <v>31</v>
      </c>
      <c r="H224" s="8" t="s">
        <v>240</v>
      </c>
      <c r="I224" s="2">
        <v>1000000</v>
      </c>
      <c r="J224" s="2">
        <f t="shared" si="11"/>
        <v>202127</v>
      </c>
      <c r="K224" s="2">
        <v>40000</v>
      </c>
      <c r="L224" s="2">
        <v>4</v>
      </c>
    </row>
    <row r="225" spans="1:12" x14ac:dyDescent="0.25">
      <c r="A225" s="5" t="s">
        <v>574</v>
      </c>
      <c r="B225" s="5" t="s">
        <v>575</v>
      </c>
      <c r="C225" s="6">
        <v>34830</v>
      </c>
      <c r="D225" s="7">
        <f t="shared" ca="1" si="9"/>
        <v>30.312328767123287</v>
      </c>
      <c r="E225" s="6">
        <v>44564</v>
      </c>
      <c r="F225" s="7">
        <f t="shared" ca="1" si="10"/>
        <v>3.6438356164383561</v>
      </c>
      <c r="G225" s="8" t="s">
        <v>20</v>
      </c>
      <c r="H225" s="8" t="s">
        <v>240</v>
      </c>
      <c r="I225" s="2">
        <v>1500000</v>
      </c>
      <c r="J225" s="2">
        <f t="shared" si="11"/>
        <v>202127</v>
      </c>
      <c r="K225" s="2">
        <v>40000</v>
      </c>
      <c r="L225" s="2">
        <v>7</v>
      </c>
    </row>
    <row r="226" spans="1:12" x14ac:dyDescent="0.25">
      <c r="A226" s="5" t="s">
        <v>576</v>
      </c>
      <c r="B226" s="5" t="s">
        <v>577</v>
      </c>
      <c r="C226" s="6">
        <v>35726</v>
      </c>
      <c r="D226" s="7">
        <f t="shared" ca="1" si="9"/>
        <v>27.857534246575341</v>
      </c>
      <c r="E226" s="6">
        <v>43395</v>
      </c>
      <c r="F226" s="7">
        <f t="shared" ca="1" si="10"/>
        <v>6.8465753424657532</v>
      </c>
      <c r="G226" s="8" t="s">
        <v>16</v>
      </c>
      <c r="H226" s="8" t="s">
        <v>46</v>
      </c>
      <c r="I226" s="2">
        <v>825000</v>
      </c>
      <c r="J226" s="2">
        <f t="shared" si="11"/>
        <v>202127</v>
      </c>
      <c r="K226" s="2">
        <v>40000</v>
      </c>
      <c r="L226" s="2">
        <v>5</v>
      </c>
    </row>
    <row r="227" spans="1:12" x14ac:dyDescent="0.25">
      <c r="A227" s="5" t="s">
        <v>578</v>
      </c>
      <c r="B227" s="5" t="s">
        <v>579</v>
      </c>
      <c r="C227" s="6">
        <v>27300</v>
      </c>
      <c r="D227" s="7">
        <f t="shared" ca="1" si="9"/>
        <v>50.942465753424656</v>
      </c>
      <c r="E227" s="6">
        <v>41786</v>
      </c>
      <c r="F227" s="7">
        <f t="shared" ca="1" si="10"/>
        <v>11.254794520547945</v>
      </c>
      <c r="G227" s="8" t="s">
        <v>136</v>
      </c>
      <c r="H227" s="8" t="s">
        <v>580</v>
      </c>
      <c r="I227" s="2">
        <v>1000000</v>
      </c>
      <c r="J227" s="2">
        <f t="shared" si="11"/>
        <v>202127</v>
      </c>
      <c r="K227" s="2">
        <v>40000</v>
      </c>
      <c r="L227" s="2">
        <v>4</v>
      </c>
    </row>
    <row r="228" spans="1:12" x14ac:dyDescent="0.25">
      <c r="A228" s="5" t="s">
        <v>581</v>
      </c>
      <c r="B228" s="5" t="s">
        <v>582</v>
      </c>
      <c r="C228" s="6">
        <v>33695</v>
      </c>
      <c r="D228" s="7">
        <f t="shared" ca="1" si="9"/>
        <v>33.421917808219177</v>
      </c>
      <c r="E228" s="6">
        <v>42927</v>
      </c>
      <c r="F228" s="7">
        <f t="shared" ca="1" si="10"/>
        <v>8.1287671232876715</v>
      </c>
      <c r="G228" s="8" t="s">
        <v>269</v>
      </c>
      <c r="H228" s="8" t="s">
        <v>583</v>
      </c>
      <c r="I228" s="2">
        <v>2200000</v>
      </c>
      <c r="J228" s="2">
        <f t="shared" si="11"/>
        <v>202127</v>
      </c>
      <c r="K228" s="2">
        <v>40000</v>
      </c>
      <c r="L228" s="2">
        <v>7</v>
      </c>
    </row>
    <row r="229" spans="1:12" x14ac:dyDescent="0.25">
      <c r="A229" s="5" t="s">
        <v>584</v>
      </c>
      <c r="B229" s="5" t="s">
        <v>585</v>
      </c>
      <c r="C229" s="6">
        <v>26900</v>
      </c>
      <c r="D229" s="7">
        <f t="shared" ca="1" si="9"/>
        <v>52.038356164383565</v>
      </c>
      <c r="E229" s="6">
        <v>34718</v>
      </c>
      <c r="F229" s="7">
        <f t="shared" ca="1" si="10"/>
        <v>30.61917808219178</v>
      </c>
      <c r="G229" s="8" t="s">
        <v>28</v>
      </c>
      <c r="H229" s="8" t="s">
        <v>586</v>
      </c>
      <c r="I229" s="2">
        <v>2750000</v>
      </c>
      <c r="J229" s="2">
        <f t="shared" si="11"/>
        <v>202127</v>
      </c>
      <c r="K229" s="2">
        <v>40000</v>
      </c>
      <c r="L229" s="2">
        <v>9</v>
      </c>
    </row>
    <row r="230" spans="1:12" x14ac:dyDescent="0.25">
      <c r="A230" s="5" t="s">
        <v>587</v>
      </c>
      <c r="B230" s="5" t="s">
        <v>588</v>
      </c>
      <c r="C230" s="6">
        <v>28371</v>
      </c>
      <c r="D230" s="7">
        <f t="shared" ca="1" si="9"/>
        <v>48.008219178082193</v>
      </c>
      <c r="E230" s="6">
        <v>36708</v>
      </c>
      <c r="F230" s="7">
        <f t="shared" ca="1" si="10"/>
        <v>25.167123287671235</v>
      </c>
      <c r="G230" s="8" t="s">
        <v>193</v>
      </c>
      <c r="H230" s="8" t="s">
        <v>589</v>
      </c>
      <c r="I230" s="2">
        <v>4300000</v>
      </c>
      <c r="J230" s="2">
        <f t="shared" si="11"/>
        <v>202127</v>
      </c>
      <c r="K230" s="2">
        <v>40000</v>
      </c>
      <c r="L230" s="2">
        <v>10</v>
      </c>
    </row>
    <row r="231" spans="1:12" x14ac:dyDescent="0.25">
      <c r="A231" s="5" t="s">
        <v>590</v>
      </c>
      <c r="B231" s="5" t="s">
        <v>591</v>
      </c>
      <c r="C231" s="6">
        <v>26152</v>
      </c>
      <c r="D231" s="7">
        <f t="shared" ca="1" si="9"/>
        <v>54.087671232876716</v>
      </c>
      <c r="E231" s="6">
        <v>44403</v>
      </c>
      <c r="F231" s="7">
        <f t="shared" ca="1" si="10"/>
        <v>4.0849315068493155</v>
      </c>
      <c r="G231" s="8" t="s">
        <v>45</v>
      </c>
      <c r="H231" s="8" t="s">
        <v>46</v>
      </c>
      <c r="I231" s="2">
        <v>651000</v>
      </c>
      <c r="J231" s="2">
        <f t="shared" si="11"/>
        <v>162750</v>
      </c>
      <c r="K231" s="2">
        <v>40000</v>
      </c>
      <c r="L231" s="2">
        <v>3</v>
      </c>
    </row>
    <row r="232" spans="1:12" x14ac:dyDescent="0.25">
      <c r="A232" s="5" t="s">
        <v>592</v>
      </c>
      <c r="B232" s="5" t="s">
        <v>593</v>
      </c>
      <c r="C232" s="6">
        <v>33529</v>
      </c>
      <c r="D232" s="7">
        <f t="shared" ca="1" si="9"/>
        <v>33.876712328767127</v>
      </c>
      <c r="E232" s="6">
        <v>45264</v>
      </c>
      <c r="F232" s="7">
        <f t="shared" ca="1" si="10"/>
        <v>1.726027397260274</v>
      </c>
      <c r="G232" s="8" t="s">
        <v>193</v>
      </c>
      <c r="H232" s="8" t="s">
        <v>594</v>
      </c>
      <c r="I232" s="2">
        <v>1600000</v>
      </c>
      <c r="J232" s="2">
        <f t="shared" si="11"/>
        <v>202127</v>
      </c>
      <c r="K232" s="2">
        <v>40000</v>
      </c>
      <c r="L232" s="2">
        <v>7</v>
      </c>
    </row>
    <row r="233" spans="1:12" x14ac:dyDescent="0.25">
      <c r="A233" s="5" t="s">
        <v>595</v>
      </c>
      <c r="B233" s="5" t="s">
        <v>596</v>
      </c>
      <c r="C233" s="6">
        <v>30856</v>
      </c>
      <c r="D233" s="7">
        <f t="shared" ca="1" si="9"/>
        <v>41.2</v>
      </c>
      <c r="E233" s="6">
        <v>43696</v>
      </c>
      <c r="F233" s="7">
        <f t="shared" ca="1" si="10"/>
        <v>6.021917808219178</v>
      </c>
      <c r="G233" s="8" t="s">
        <v>91</v>
      </c>
      <c r="H233" s="8" t="s">
        <v>361</v>
      </c>
      <c r="I233" s="2">
        <v>2030000</v>
      </c>
      <c r="J233" s="2">
        <f t="shared" si="11"/>
        <v>202127</v>
      </c>
      <c r="K233" s="2">
        <v>40000</v>
      </c>
      <c r="L233" s="2">
        <v>6</v>
      </c>
    </row>
    <row r="234" spans="1:12" x14ac:dyDescent="0.25">
      <c r="A234" s="5" t="s">
        <v>597</v>
      </c>
      <c r="B234" s="5" t="s">
        <v>598</v>
      </c>
      <c r="C234" s="6">
        <v>22328</v>
      </c>
      <c r="D234" s="7">
        <f t="shared" ca="1" si="9"/>
        <v>64.564383561643837</v>
      </c>
      <c r="E234" s="6">
        <v>42290</v>
      </c>
      <c r="F234" s="7">
        <f t="shared" ca="1" si="10"/>
        <v>9.8739726027397268</v>
      </c>
      <c r="G234" s="8" t="s">
        <v>72</v>
      </c>
      <c r="H234" s="8" t="s">
        <v>599</v>
      </c>
      <c r="I234" s="2">
        <v>680000</v>
      </c>
      <c r="J234" s="2">
        <f t="shared" si="11"/>
        <v>170000</v>
      </c>
      <c r="K234" s="2">
        <v>40000</v>
      </c>
      <c r="L234" s="2">
        <v>3</v>
      </c>
    </row>
    <row r="235" spans="1:12" x14ac:dyDescent="0.25">
      <c r="A235" s="5" t="s">
        <v>600</v>
      </c>
      <c r="B235" s="5" t="s">
        <v>601</v>
      </c>
      <c r="C235" s="6">
        <v>28949</v>
      </c>
      <c r="D235" s="7">
        <f t="shared" ca="1" si="9"/>
        <v>46.424657534246577</v>
      </c>
      <c r="E235" s="6">
        <v>38355</v>
      </c>
      <c r="F235" s="7">
        <f t="shared" ca="1" si="10"/>
        <v>20.654794520547945</v>
      </c>
      <c r="G235" s="8" t="s">
        <v>55</v>
      </c>
      <c r="H235" s="8" t="s">
        <v>602</v>
      </c>
      <c r="I235" s="2">
        <v>6100000</v>
      </c>
      <c r="J235" s="2">
        <f t="shared" si="11"/>
        <v>202127</v>
      </c>
      <c r="K235" s="2">
        <v>200000</v>
      </c>
      <c r="L235" s="2">
        <v>13</v>
      </c>
    </row>
    <row r="236" spans="1:12" x14ac:dyDescent="0.25">
      <c r="A236" s="5" t="s">
        <v>603</v>
      </c>
      <c r="B236" s="5" t="s">
        <v>604</v>
      </c>
      <c r="C236" s="6">
        <v>34535</v>
      </c>
      <c r="D236" s="7">
        <f t="shared" ca="1" si="9"/>
        <v>31.12054794520548</v>
      </c>
      <c r="E236" s="6">
        <v>45096</v>
      </c>
      <c r="F236" s="7">
        <f t="shared" ca="1" si="10"/>
        <v>2.1863013698630138</v>
      </c>
      <c r="G236" s="8" t="s">
        <v>45</v>
      </c>
      <c r="H236" s="8" t="s">
        <v>46</v>
      </c>
      <c r="I236" s="2">
        <v>630000</v>
      </c>
      <c r="J236" s="2">
        <f t="shared" si="11"/>
        <v>157500</v>
      </c>
      <c r="K236" s="2">
        <v>40000</v>
      </c>
      <c r="L236" s="2">
        <v>3</v>
      </c>
    </row>
    <row r="237" spans="1:12" x14ac:dyDescent="0.25">
      <c r="A237" s="5" t="s">
        <v>605</v>
      </c>
      <c r="B237" s="5" t="s">
        <v>606</v>
      </c>
      <c r="C237" s="6">
        <v>31030</v>
      </c>
      <c r="D237" s="7">
        <f t="shared" ca="1" si="9"/>
        <v>40.723287671232875</v>
      </c>
      <c r="E237" s="6">
        <v>42984</v>
      </c>
      <c r="F237" s="7">
        <f t="shared" ca="1" si="10"/>
        <v>7.9726027397260273</v>
      </c>
      <c r="G237" s="8" t="s">
        <v>437</v>
      </c>
      <c r="H237" s="8" t="s">
        <v>607</v>
      </c>
      <c r="I237" s="2">
        <v>840000</v>
      </c>
      <c r="J237" s="2">
        <f t="shared" si="11"/>
        <v>202127</v>
      </c>
      <c r="K237" s="2">
        <v>40000</v>
      </c>
      <c r="L237" s="2">
        <v>5</v>
      </c>
    </row>
    <row r="238" spans="1:12" x14ac:dyDescent="0.25">
      <c r="A238" s="5" t="s">
        <v>608</v>
      </c>
      <c r="B238" s="5" t="s">
        <v>609</v>
      </c>
      <c r="C238" s="6">
        <v>31157</v>
      </c>
      <c r="D238" s="7">
        <f t="shared" ca="1" si="9"/>
        <v>40.375342465753427</v>
      </c>
      <c r="E238" s="6">
        <v>41764</v>
      </c>
      <c r="F238" s="7">
        <f t="shared" ca="1" si="10"/>
        <v>11.315068493150685</v>
      </c>
      <c r="G238" s="8" t="s">
        <v>610</v>
      </c>
      <c r="H238" s="9" t="s">
        <v>447</v>
      </c>
      <c r="I238" s="2">
        <v>3637000</v>
      </c>
      <c r="J238" s="2">
        <f t="shared" si="11"/>
        <v>202127</v>
      </c>
      <c r="K238" s="2">
        <v>40000</v>
      </c>
      <c r="L238" s="2">
        <v>10</v>
      </c>
    </row>
    <row r="239" spans="1:12" x14ac:dyDescent="0.25">
      <c r="A239" s="5" t="s">
        <v>611</v>
      </c>
      <c r="B239" s="5" t="s">
        <v>612</v>
      </c>
      <c r="C239" s="6">
        <v>23478</v>
      </c>
      <c r="D239" s="7">
        <f t="shared" ca="1" si="9"/>
        <v>61.413698630136984</v>
      </c>
      <c r="E239" s="6">
        <v>31656</v>
      </c>
      <c r="F239" s="7">
        <f t="shared" ca="1" si="10"/>
        <v>39.008219178082193</v>
      </c>
      <c r="G239" s="8" t="s">
        <v>289</v>
      </c>
      <c r="H239" s="8" t="s">
        <v>613</v>
      </c>
      <c r="I239" s="2">
        <v>1701000</v>
      </c>
      <c r="J239" s="2">
        <f t="shared" si="11"/>
        <v>202127</v>
      </c>
      <c r="K239" s="2">
        <v>40000</v>
      </c>
      <c r="L239" s="2">
        <v>6</v>
      </c>
    </row>
    <row r="240" spans="1:12" x14ac:dyDescent="0.25">
      <c r="A240" s="5" t="s">
        <v>614</v>
      </c>
      <c r="B240" s="5" t="s">
        <v>615</v>
      </c>
      <c r="C240" s="6">
        <v>33442</v>
      </c>
      <c r="D240" s="7">
        <f t="shared" ca="1" si="9"/>
        <v>34.115068493150687</v>
      </c>
      <c r="E240" s="6">
        <v>43102</v>
      </c>
      <c r="F240" s="7">
        <f t="shared" ca="1" si="10"/>
        <v>7.6493150684931503</v>
      </c>
      <c r="G240" s="8" t="s">
        <v>28</v>
      </c>
      <c r="H240" s="8" t="s">
        <v>586</v>
      </c>
      <c r="I240" s="2">
        <v>3650000</v>
      </c>
      <c r="J240" s="2">
        <f t="shared" si="11"/>
        <v>202127</v>
      </c>
      <c r="K240" s="2">
        <v>40000</v>
      </c>
      <c r="L240" s="2">
        <v>8</v>
      </c>
    </row>
    <row r="241" spans="1:12" x14ac:dyDescent="0.25">
      <c r="A241" s="5" t="s">
        <v>616</v>
      </c>
      <c r="B241" s="5" t="s">
        <v>617</v>
      </c>
      <c r="C241" s="6">
        <v>34974</v>
      </c>
      <c r="D241" s="7">
        <f t="shared" ca="1" si="9"/>
        <v>29.917808219178081</v>
      </c>
      <c r="E241" s="6">
        <v>44942</v>
      </c>
      <c r="F241" s="7">
        <f t="shared" ca="1" si="10"/>
        <v>2.6082191780821917</v>
      </c>
      <c r="G241" s="8" t="s">
        <v>31</v>
      </c>
      <c r="H241" s="8" t="s">
        <v>618</v>
      </c>
      <c r="I241" s="2">
        <v>1150000</v>
      </c>
      <c r="J241" s="2">
        <f t="shared" si="11"/>
        <v>202127</v>
      </c>
      <c r="K241" s="2">
        <v>40000</v>
      </c>
      <c r="L241" s="2">
        <v>6</v>
      </c>
    </row>
    <row r="242" spans="1:12" x14ac:dyDescent="0.25">
      <c r="A242" s="5" t="s">
        <v>619</v>
      </c>
      <c r="B242" s="5" t="s">
        <v>620</v>
      </c>
      <c r="C242" s="6">
        <v>35941</v>
      </c>
      <c r="D242" s="7">
        <f t="shared" ca="1" si="9"/>
        <v>27.268493150684932</v>
      </c>
      <c r="E242" s="6">
        <v>44252</v>
      </c>
      <c r="F242" s="7">
        <f t="shared" ca="1" si="10"/>
        <v>4.4986301369863018</v>
      </c>
      <c r="G242" s="8" t="s">
        <v>16</v>
      </c>
      <c r="H242" s="8" t="s">
        <v>46</v>
      </c>
      <c r="I242" s="2">
        <v>775000</v>
      </c>
      <c r="J242" s="2">
        <f t="shared" si="11"/>
        <v>193750</v>
      </c>
      <c r="K242" s="2">
        <v>40000</v>
      </c>
      <c r="L242" s="2">
        <v>4</v>
      </c>
    </row>
    <row r="243" spans="1:12" x14ac:dyDescent="0.25">
      <c r="A243" s="5" t="s">
        <v>621</v>
      </c>
      <c r="B243" s="5" t="s">
        <v>622</v>
      </c>
      <c r="C243" s="6">
        <v>28159</v>
      </c>
      <c r="D243" s="7">
        <f t="shared" ca="1" si="9"/>
        <v>48.589041095890408</v>
      </c>
      <c r="E243" s="6">
        <v>44228</v>
      </c>
      <c r="F243" s="7">
        <f t="shared" ca="1" si="10"/>
        <v>4.5643835616438357</v>
      </c>
      <c r="G243" s="8" t="s">
        <v>102</v>
      </c>
      <c r="H243" s="8" t="s">
        <v>623</v>
      </c>
      <c r="I243" s="2">
        <v>4507000</v>
      </c>
      <c r="J243" s="2">
        <f t="shared" si="11"/>
        <v>202127</v>
      </c>
      <c r="K243" s="2">
        <v>40000</v>
      </c>
      <c r="L243" s="2">
        <v>12</v>
      </c>
    </row>
    <row r="244" spans="1:12" x14ac:dyDescent="0.25">
      <c r="A244" s="5" t="s">
        <v>624</v>
      </c>
      <c r="B244" s="5" t="s">
        <v>625</v>
      </c>
      <c r="C244" s="6">
        <v>30651</v>
      </c>
      <c r="D244" s="7">
        <f t="shared" ca="1" si="9"/>
        <v>41.761643835616439</v>
      </c>
      <c r="E244" s="6">
        <v>41183</v>
      </c>
      <c r="F244" s="7">
        <f t="shared" ca="1" si="10"/>
        <v>12.906849315068493</v>
      </c>
      <c r="G244" s="8" t="s">
        <v>289</v>
      </c>
      <c r="H244" s="8" t="s">
        <v>626</v>
      </c>
      <c r="I244" s="2">
        <v>1050000</v>
      </c>
      <c r="J244" s="2">
        <f t="shared" si="11"/>
        <v>202127</v>
      </c>
      <c r="K244" s="2">
        <v>40000</v>
      </c>
      <c r="L244" s="2">
        <v>5</v>
      </c>
    </row>
    <row r="245" spans="1:12" x14ac:dyDescent="0.25">
      <c r="A245" s="5" t="s">
        <v>627</v>
      </c>
      <c r="B245" s="5" t="s">
        <v>628</v>
      </c>
      <c r="C245" s="6">
        <v>32531</v>
      </c>
      <c r="D245" s="7">
        <f t="shared" ca="1" si="9"/>
        <v>36.610958904109587</v>
      </c>
      <c r="E245" s="6">
        <v>45201</v>
      </c>
      <c r="F245" s="7">
        <f t="shared" ca="1" si="10"/>
        <v>1.8986301369863015</v>
      </c>
      <c r="G245" s="8" t="s">
        <v>437</v>
      </c>
      <c r="H245" s="8" t="s">
        <v>607</v>
      </c>
      <c r="I245" s="2">
        <v>820000</v>
      </c>
      <c r="J245" s="2">
        <f t="shared" si="11"/>
        <v>202127</v>
      </c>
      <c r="K245" s="2">
        <v>40000</v>
      </c>
      <c r="L245" s="2">
        <v>5</v>
      </c>
    </row>
    <row r="246" spans="1:12" x14ac:dyDescent="0.25">
      <c r="A246" s="5" t="s">
        <v>629</v>
      </c>
      <c r="B246" s="5" t="s">
        <v>630</v>
      </c>
      <c r="C246" s="6">
        <v>25235</v>
      </c>
      <c r="D246" s="7">
        <f t="shared" ca="1" si="9"/>
        <v>56.6</v>
      </c>
      <c r="E246" s="6">
        <v>33179</v>
      </c>
      <c r="F246" s="7">
        <f t="shared" ca="1" si="10"/>
        <v>34.835616438356162</v>
      </c>
      <c r="G246" s="8" t="s">
        <v>193</v>
      </c>
      <c r="H246" s="8" t="s">
        <v>594</v>
      </c>
      <c r="I246" s="2">
        <v>2650000</v>
      </c>
      <c r="J246" s="2">
        <f t="shared" si="11"/>
        <v>202127</v>
      </c>
      <c r="K246" s="2">
        <v>40000</v>
      </c>
      <c r="L246" s="2">
        <v>8</v>
      </c>
    </row>
    <row r="247" spans="1:12" x14ac:dyDescent="0.25">
      <c r="A247" s="5" t="s">
        <v>631</v>
      </c>
      <c r="B247" s="5" t="s">
        <v>632</v>
      </c>
      <c r="C247" s="6">
        <v>26515</v>
      </c>
      <c r="D247" s="7">
        <f t="shared" ca="1" si="9"/>
        <v>53.093150684931508</v>
      </c>
      <c r="E247" s="6">
        <v>44418</v>
      </c>
      <c r="F247" s="7">
        <f t="shared" ca="1" si="10"/>
        <v>4.043835616438356</v>
      </c>
      <c r="G247" s="8" t="s">
        <v>289</v>
      </c>
      <c r="H247" s="8" t="s">
        <v>25</v>
      </c>
      <c r="I247" s="2">
        <v>735000</v>
      </c>
      <c r="J247" s="2">
        <f t="shared" si="11"/>
        <v>183750</v>
      </c>
      <c r="K247" s="2">
        <v>40000</v>
      </c>
      <c r="L247" s="2">
        <v>4</v>
      </c>
    </row>
    <row r="248" spans="1:12" x14ac:dyDescent="0.25">
      <c r="A248" s="5" t="s">
        <v>633</v>
      </c>
      <c r="B248" s="5" t="s">
        <v>634</v>
      </c>
      <c r="C248" s="6">
        <v>26052</v>
      </c>
      <c r="D248" s="7">
        <f t="shared" ca="1" si="9"/>
        <v>54.361643835616441</v>
      </c>
      <c r="E248" s="6">
        <v>33664</v>
      </c>
      <c r="F248" s="7">
        <f t="shared" ca="1" si="10"/>
        <v>33.506849315068493</v>
      </c>
      <c r="G248" s="8" t="s">
        <v>69</v>
      </c>
      <c r="H248" s="8" t="s">
        <v>46</v>
      </c>
      <c r="I248" s="2">
        <v>1450000</v>
      </c>
      <c r="J248" s="2">
        <f t="shared" si="11"/>
        <v>202127</v>
      </c>
      <c r="K248" s="2">
        <v>40000</v>
      </c>
      <c r="L248" s="2">
        <v>5</v>
      </c>
    </row>
    <row r="249" spans="1:12" x14ac:dyDescent="0.25">
      <c r="A249" s="5" t="s">
        <v>635</v>
      </c>
      <c r="B249" s="5" t="s">
        <v>636</v>
      </c>
      <c r="C249" s="6">
        <v>30407</v>
      </c>
      <c r="D249" s="7">
        <f t="shared" ca="1" si="9"/>
        <v>42.43013698630137</v>
      </c>
      <c r="E249" s="6">
        <v>43913</v>
      </c>
      <c r="F249" s="7">
        <f t="shared" ca="1" si="10"/>
        <v>5.4273972602739722</v>
      </c>
      <c r="G249" s="8" t="s">
        <v>637</v>
      </c>
      <c r="H249" s="8" t="s">
        <v>638</v>
      </c>
      <c r="I249" s="2">
        <v>2200000</v>
      </c>
      <c r="J249" s="2">
        <f t="shared" si="11"/>
        <v>202127</v>
      </c>
      <c r="K249" s="2">
        <v>40000</v>
      </c>
      <c r="L249" s="2">
        <v>7</v>
      </c>
    </row>
    <row r="250" spans="1:12" x14ac:dyDescent="0.25">
      <c r="A250" s="5" t="s">
        <v>639</v>
      </c>
      <c r="B250" s="5" t="s">
        <v>640</v>
      </c>
      <c r="C250" s="6">
        <v>29066</v>
      </c>
      <c r="D250" s="7">
        <f t="shared" ca="1" si="9"/>
        <v>46.104109589041094</v>
      </c>
      <c r="E250" s="6">
        <v>41078</v>
      </c>
      <c r="F250" s="7">
        <f t="shared" ca="1" si="10"/>
        <v>13.194520547945206</v>
      </c>
      <c r="G250" s="8" t="s">
        <v>16</v>
      </c>
      <c r="H250" s="8" t="s">
        <v>46</v>
      </c>
      <c r="I250" s="2">
        <v>840000</v>
      </c>
      <c r="J250" s="2">
        <f t="shared" si="11"/>
        <v>202127</v>
      </c>
      <c r="K250" s="2">
        <v>40000</v>
      </c>
      <c r="L250" s="2">
        <v>5</v>
      </c>
    </row>
    <row r="251" spans="1:12" x14ac:dyDescent="0.25">
      <c r="A251" s="5" t="s">
        <v>641</v>
      </c>
      <c r="B251" s="5" t="s">
        <v>642</v>
      </c>
      <c r="C251" s="6">
        <v>34127</v>
      </c>
      <c r="D251" s="7">
        <f t="shared" ca="1" si="9"/>
        <v>32.238356164383561</v>
      </c>
      <c r="E251" s="6">
        <v>42220</v>
      </c>
      <c r="F251" s="7">
        <f t="shared" ca="1" si="10"/>
        <v>10.065753424657535</v>
      </c>
      <c r="G251" s="8" t="s">
        <v>24</v>
      </c>
      <c r="H251" s="8" t="s">
        <v>643</v>
      </c>
      <c r="I251" s="2">
        <v>1005000</v>
      </c>
      <c r="J251" s="2">
        <f t="shared" si="11"/>
        <v>202127</v>
      </c>
      <c r="K251" s="2">
        <v>40000</v>
      </c>
      <c r="L251" s="2">
        <v>5</v>
      </c>
    </row>
    <row r="252" spans="1:12" x14ac:dyDescent="0.25">
      <c r="A252" s="5" t="s">
        <v>644</v>
      </c>
      <c r="B252" s="5" t="s">
        <v>645</v>
      </c>
      <c r="C252" s="6">
        <v>32513</v>
      </c>
      <c r="D252" s="7">
        <f t="shared" ca="1" si="9"/>
        <v>36.660273972602738</v>
      </c>
      <c r="E252" s="6">
        <v>43850</v>
      </c>
      <c r="F252" s="7">
        <f t="shared" ca="1" si="10"/>
        <v>5.6</v>
      </c>
      <c r="G252" s="8" t="s">
        <v>167</v>
      </c>
      <c r="H252" s="8" t="s">
        <v>21</v>
      </c>
      <c r="I252" s="2">
        <v>693000</v>
      </c>
      <c r="J252" s="2">
        <f t="shared" si="11"/>
        <v>173250</v>
      </c>
      <c r="K252" s="2">
        <v>40000</v>
      </c>
      <c r="L252" s="2">
        <v>4</v>
      </c>
    </row>
    <row r="253" spans="1:12" x14ac:dyDescent="0.25">
      <c r="A253" s="5" t="s">
        <v>646</v>
      </c>
      <c r="B253" s="5" t="s">
        <v>647</v>
      </c>
      <c r="C253" s="6">
        <v>36178</v>
      </c>
      <c r="D253" s="7">
        <f t="shared" ca="1" si="9"/>
        <v>26.61917808219178</v>
      </c>
      <c r="E253" s="6">
        <v>45565</v>
      </c>
      <c r="F253" s="7">
        <f t="shared" ca="1" si="10"/>
        <v>0.90136986301369859</v>
      </c>
      <c r="G253" s="8" t="s">
        <v>24</v>
      </c>
      <c r="H253" s="8" t="s">
        <v>25</v>
      </c>
      <c r="I253" s="2">
        <v>570000</v>
      </c>
      <c r="J253" s="2">
        <f t="shared" si="11"/>
        <v>142500</v>
      </c>
      <c r="K253" s="2">
        <v>40000</v>
      </c>
      <c r="L253" s="2">
        <v>1</v>
      </c>
    </row>
    <row r="254" spans="1:12" x14ac:dyDescent="0.25">
      <c r="A254" s="5" t="s">
        <v>648</v>
      </c>
      <c r="B254" s="5" t="s">
        <v>649</v>
      </c>
      <c r="C254" s="6">
        <v>30458</v>
      </c>
      <c r="D254" s="7">
        <f t="shared" ca="1" si="9"/>
        <v>42.290410958904111</v>
      </c>
      <c r="E254" s="6">
        <v>43941</v>
      </c>
      <c r="F254" s="7">
        <f t="shared" ca="1" si="10"/>
        <v>5.3506849315068497</v>
      </c>
      <c r="G254" s="8" t="s">
        <v>91</v>
      </c>
      <c r="H254" s="8" t="s">
        <v>164</v>
      </c>
      <c r="I254" s="2">
        <v>1540000</v>
      </c>
      <c r="J254" s="2">
        <f t="shared" si="11"/>
        <v>202127</v>
      </c>
      <c r="K254" s="2">
        <v>40000</v>
      </c>
      <c r="L254" s="2">
        <v>6</v>
      </c>
    </row>
    <row r="255" spans="1:12" x14ac:dyDescent="0.25">
      <c r="A255" s="5" t="s">
        <v>650</v>
      </c>
      <c r="B255" s="5" t="s">
        <v>651</v>
      </c>
      <c r="C255" s="6">
        <v>27966</v>
      </c>
      <c r="D255" s="7">
        <f t="shared" ca="1" si="9"/>
        <v>49.11780821917808</v>
      </c>
      <c r="E255" s="6">
        <v>42009</v>
      </c>
      <c r="F255" s="7">
        <f t="shared" ca="1" si="10"/>
        <v>10.643835616438356</v>
      </c>
      <c r="G255" s="8" t="s">
        <v>87</v>
      </c>
      <c r="H255" s="8" t="s">
        <v>652</v>
      </c>
      <c r="I255" s="2">
        <v>6300000</v>
      </c>
      <c r="J255" s="2">
        <f t="shared" si="11"/>
        <v>202127</v>
      </c>
      <c r="K255" s="2">
        <v>200000</v>
      </c>
      <c r="L255" s="2">
        <v>13</v>
      </c>
    </row>
    <row r="256" spans="1:12" x14ac:dyDescent="0.25">
      <c r="A256" s="5" t="s">
        <v>653</v>
      </c>
      <c r="B256" s="5" t="s">
        <v>654</v>
      </c>
      <c r="C256" s="6">
        <v>35159</v>
      </c>
      <c r="D256" s="7">
        <f t="shared" ca="1" si="9"/>
        <v>29.410958904109588</v>
      </c>
      <c r="E256" s="6">
        <v>45446</v>
      </c>
      <c r="F256" s="7">
        <f t="shared" ca="1" si="10"/>
        <v>1.2273972602739727</v>
      </c>
      <c r="G256" s="8" t="s">
        <v>20</v>
      </c>
      <c r="H256" s="8" t="s">
        <v>240</v>
      </c>
      <c r="I256" s="2">
        <v>1000000</v>
      </c>
      <c r="J256" s="2">
        <f t="shared" si="11"/>
        <v>202127</v>
      </c>
      <c r="K256" s="2">
        <v>40000</v>
      </c>
      <c r="L256" s="2">
        <v>6</v>
      </c>
    </row>
    <row r="257" spans="1:12" x14ac:dyDescent="0.25">
      <c r="A257" s="5" t="s">
        <v>655</v>
      </c>
      <c r="B257" s="5" t="s">
        <v>656</v>
      </c>
      <c r="C257" s="6">
        <v>34439</v>
      </c>
      <c r="D257" s="7">
        <f t="shared" ca="1" si="9"/>
        <v>31.383561643835616</v>
      </c>
      <c r="E257" s="6">
        <v>44655</v>
      </c>
      <c r="F257" s="7">
        <f t="shared" ca="1" si="10"/>
        <v>3.3945205479452056</v>
      </c>
      <c r="G257" s="8" t="s">
        <v>136</v>
      </c>
      <c r="H257" s="8" t="s">
        <v>137</v>
      </c>
      <c r="I257" s="2">
        <v>1200000</v>
      </c>
      <c r="J257" s="2">
        <f t="shared" si="11"/>
        <v>202127</v>
      </c>
      <c r="K257" s="2">
        <v>40000</v>
      </c>
      <c r="L257" s="2">
        <v>5</v>
      </c>
    </row>
    <row r="258" spans="1:12" x14ac:dyDescent="0.25">
      <c r="A258" s="5" t="s">
        <v>657</v>
      </c>
      <c r="B258" s="5" t="s">
        <v>658</v>
      </c>
      <c r="C258" s="6">
        <v>25831</v>
      </c>
      <c r="D258" s="7">
        <f t="shared" ref="D258:D321" ca="1" si="12">(TODAY()-C258)/365</f>
        <v>54.967123287671235</v>
      </c>
      <c r="E258" s="6">
        <v>41687</v>
      </c>
      <c r="F258" s="7">
        <f t="shared" ref="F258:F321" ca="1" si="13">(TODAY()-E258)/365</f>
        <v>11.526027397260274</v>
      </c>
      <c r="G258" s="8" t="s">
        <v>69</v>
      </c>
      <c r="H258" s="8" t="s">
        <v>46</v>
      </c>
      <c r="I258" s="2">
        <v>740000</v>
      </c>
      <c r="J258" s="2">
        <f t="shared" si="11"/>
        <v>185000</v>
      </c>
      <c r="K258" s="2">
        <v>40000</v>
      </c>
      <c r="L258" s="2">
        <v>4</v>
      </c>
    </row>
    <row r="259" spans="1:12" x14ac:dyDescent="0.25">
      <c r="A259" s="5" t="s">
        <v>659</v>
      </c>
      <c r="B259" s="5" t="s">
        <v>660</v>
      </c>
      <c r="C259" s="6">
        <v>30680</v>
      </c>
      <c r="D259" s="7">
        <f t="shared" ca="1" si="12"/>
        <v>41.682191780821917</v>
      </c>
      <c r="E259" s="6">
        <v>41890</v>
      </c>
      <c r="F259" s="7">
        <f t="shared" ca="1" si="13"/>
        <v>10.96986301369863</v>
      </c>
      <c r="G259" s="8" t="s">
        <v>185</v>
      </c>
      <c r="H259" s="8" t="s">
        <v>66</v>
      </c>
      <c r="I259" s="2">
        <v>3900000</v>
      </c>
      <c r="J259" s="2">
        <f t="shared" ref="J259:J322" si="14">IF((I259*25%)&lt;=202127,(I259*25%),202127)</f>
        <v>202127</v>
      </c>
      <c r="K259" s="2">
        <v>40000</v>
      </c>
      <c r="L259" s="2">
        <v>10</v>
      </c>
    </row>
    <row r="260" spans="1:12" x14ac:dyDescent="0.25">
      <c r="A260" s="5" t="s">
        <v>661</v>
      </c>
      <c r="B260" s="5" t="s">
        <v>662</v>
      </c>
      <c r="C260" s="6">
        <v>24352</v>
      </c>
      <c r="D260" s="7">
        <f t="shared" ca="1" si="12"/>
        <v>59.019178082191779</v>
      </c>
      <c r="E260" s="6">
        <v>37928</v>
      </c>
      <c r="F260" s="7">
        <f t="shared" ca="1" si="13"/>
        <v>21.824657534246576</v>
      </c>
      <c r="G260" s="8" t="s">
        <v>20</v>
      </c>
      <c r="H260" s="8" t="s">
        <v>663</v>
      </c>
      <c r="I260" s="2">
        <v>4900000</v>
      </c>
      <c r="J260" s="2">
        <f t="shared" si="14"/>
        <v>202127</v>
      </c>
      <c r="K260" s="2">
        <v>40000</v>
      </c>
      <c r="L260" s="2">
        <v>13</v>
      </c>
    </row>
    <row r="261" spans="1:12" x14ac:dyDescent="0.25">
      <c r="A261" s="5" t="s">
        <v>664</v>
      </c>
      <c r="B261" s="5" t="s">
        <v>665</v>
      </c>
      <c r="C261" s="6">
        <v>32528</v>
      </c>
      <c r="D261" s="7">
        <f t="shared" ca="1" si="12"/>
        <v>36.61917808219178</v>
      </c>
      <c r="E261" s="6">
        <v>43803</v>
      </c>
      <c r="F261" s="7">
        <f t="shared" ca="1" si="13"/>
        <v>5.7287671232876711</v>
      </c>
      <c r="G261" s="8" t="s">
        <v>16</v>
      </c>
      <c r="H261" s="8" t="s">
        <v>46</v>
      </c>
      <c r="I261" s="2">
        <v>780000</v>
      </c>
      <c r="J261" s="2">
        <f t="shared" si="14"/>
        <v>195000</v>
      </c>
      <c r="K261" s="2">
        <v>40000</v>
      </c>
      <c r="L261" s="2">
        <v>4</v>
      </c>
    </row>
    <row r="262" spans="1:12" x14ac:dyDescent="0.25">
      <c r="A262" s="5" t="s">
        <v>666</v>
      </c>
      <c r="B262" s="5" t="s">
        <v>667</v>
      </c>
      <c r="C262" s="6">
        <v>33449</v>
      </c>
      <c r="D262" s="7">
        <f t="shared" ca="1" si="12"/>
        <v>34.095890410958901</v>
      </c>
      <c r="E262" s="6">
        <v>45390</v>
      </c>
      <c r="F262" s="7">
        <f t="shared" ca="1" si="13"/>
        <v>1.3808219178082193</v>
      </c>
      <c r="G262" s="8" t="s">
        <v>136</v>
      </c>
      <c r="H262" s="8" t="s">
        <v>137</v>
      </c>
      <c r="I262" s="2">
        <v>950000</v>
      </c>
      <c r="J262" s="2">
        <f t="shared" si="14"/>
        <v>202127</v>
      </c>
      <c r="K262" s="2">
        <v>40000</v>
      </c>
      <c r="L262" s="2">
        <v>5</v>
      </c>
    </row>
    <row r="263" spans="1:12" x14ac:dyDescent="0.25">
      <c r="A263" s="5" t="s">
        <v>668</v>
      </c>
      <c r="B263" s="5" t="s">
        <v>669</v>
      </c>
      <c r="C263" s="6">
        <v>30677</v>
      </c>
      <c r="D263" s="7">
        <f t="shared" ca="1" si="12"/>
        <v>41.69041095890411</v>
      </c>
      <c r="E263" s="6">
        <v>41792</v>
      </c>
      <c r="F263" s="7">
        <f t="shared" ca="1" si="13"/>
        <v>11.238356164383562</v>
      </c>
      <c r="G263" s="8" t="s">
        <v>233</v>
      </c>
      <c r="H263" s="8" t="s">
        <v>670</v>
      </c>
      <c r="I263" s="2">
        <v>3600000</v>
      </c>
      <c r="J263" s="2">
        <f t="shared" si="14"/>
        <v>202127</v>
      </c>
      <c r="K263" s="2">
        <v>40000</v>
      </c>
      <c r="L263" s="2">
        <v>9</v>
      </c>
    </row>
    <row r="264" spans="1:12" x14ac:dyDescent="0.25">
      <c r="A264" s="5" t="s">
        <v>671</v>
      </c>
      <c r="B264" s="5" t="s">
        <v>672</v>
      </c>
      <c r="C264" s="6">
        <v>28070</v>
      </c>
      <c r="D264" s="7">
        <f t="shared" ca="1" si="12"/>
        <v>48.832876712328769</v>
      </c>
      <c r="E264" s="6">
        <v>43901</v>
      </c>
      <c r="F264" s="7">
        <f t="shared" ca="1" si="13"/>
        <v>5.4602739726027396</v>
      </c>
      <c r="G264" s="8" t="s">
        <v>69</v>
      </c>
      <c r="H264" s="8" t="s">
        <v>46</v>
      </c>
      <c r="I264" s="2">
        <v>750000</v>
      </c>
      <c r="J264" s="2">
        <f t="shared" si="14"/>
        <v>187500</v>
      </c>
      <c r="K264" s="2">
        <v>40000</v>
      </c>
      <c r="L264" s="2">
        <v>4</v>
      </c>
    </row>
    <row r="265" spans="1:12" x14ac:dyDescent="0.25">
      <c r="A265" s="5" t="s">
        <v>673</v>
      </c>
      <c r="B265" s="5" t="s">
        <v>674</v>
      </c>
      <c r="C265" s="6">
        <v>32021</v>
      </c>
      <c r="D265" s="7">
        <f t="shared" ca="1" si="12"/>
        <v>38.008219178082193</v>
      </c>
      <c r="E265" s="6">
        <v>43256</v>
      </c>
      <c r="F265" s="7">
        <f t="shared" ca="1" si="13"/>
        <v>7.2273972602739729</v>
      </c>
      <c r="G265" s="8" t="s">
        <v>24</v>
      </c>
      <c r="H265" s="8" t="s">
        <v>25</v>
      </c>
      <c r="I265" s="2">
        <v>775000</v>
      </c>
      <c r="J265" s="2">
        <f t="shared" si="14"/>
        <v>193750</v>
      </c>
      <c r="K265" s="2">
        <v>40000</v>
      </c>
      <c r="L265" s="2">
        <v>4</v>
      </c>
    </row>
    <row r="266" spans="1:12" x14ac:dyDescent="0.25">
      <c r="A266" s="5" t="s">
        <v>675</v>
      </c>
      <c r="B266" s="5" t="s">
        <v>676</v>
      </c>
      <c r="C266" s="6">
        <v>26975</v>
      </c>
      <c r="D266" s="7">
        <f t="shared" ca="1" si="12"/>
        <v>51.832876712328769</v>
      </c>
      <c r="E266" s="6">
        <v>43808</v>
      </c>
      <c r="F266" s="7">
        <f t="shared" ca="1" si="13"/>
        <v>5.7150684931506852</v>
      </c>
      <c r="G266" s="8" t="s">
        <v>437</v>
      </c>
      <c r="H266" s="8" t="s">
        <v>677</v>
      </c>
      <c r="I266" s="2">
        <v>6700000</v>
      </c>
      <c r="J266" s="2">
        <f t="shared" si="14"/>
        <v>202127</v>
      </c>
      <c r="K266" s="2">
        <v>200000</v>
      </c>
      <c r="L266" s="2">
        <v>13</v>
      </c>
    </row>
    <row r="267" spans="1:12" x14ac:dyDescent="0.25">
      <c r="A267" s="5" t="s">
        <v>678</v>
      </c>
      <c r="B267" s="5" t="s">
        <v>679</v>
      </c>
      <c r="C267" s="6">
        <v>30313</v>
      </c>
      <c r="D267" s="7">
        <f t="shared" ca="1" si="12"/>
        <v>42.68767123287671</v>
      </c>
      <c r="E267" s="6">
        <v>44655</v>
      </c>
      <c r="F267" s="7">
        <f t="shared" ca="1" si="13"/>
        <v>3.3945205479452056</v>
      </c>
      <c r="G267" s="8" t="s">
        <v>269</v>
      </c>
      <c r="H267" s="8" t="s">
        <v>270</v>
      </c>
      <c r="I267" s="2">
        <v>1230000</v>
      </c>
      <c r="J267" s="2">
        <f t="shared" si="14"/>
        <v>202127</v>
      </c>
      <c r="K267" s="2">
        <v>40000</v>
      </c>
      <c r="L267" s="2">
        <v>6</v>
      </c>
    </row>
    <row r="268" spans="1:12" x14ac:dyDescent="0.25">
      <c r="A268" s="5" t="s">
        <v>680</v>
      </c>
      <c r="B268" s="5" t="s">
        <v>681</v>
      </c>
      <c r="C268" s="6">
        <v>32193</v>
      </c>
      <c r="D268" s="7">
        <f t="shared" ca="1" si="12"/>
        <v>37.536986301369865</v>
      </c>
      <c r="E268" s="6">
        <v>44522</v>
      </c>
      <c r="F268" s="7">
        <f t="shared" ca="1" si="13"/>
        <v>3.7589041095890412</v>
      </c>
      <c r="G268" s="8" t="s">
        <v>45</v>
      </c>
      <c r="H268" s="8" t="s">
        <v>46</v>
      </c>
      <c r="I268" s="2">
        <v>690000</v>
      </c>
      <c r="J268" s="2">
        <f t="shared" si="14"/>
        <v>172500</v>
      </c>
      <c r="K268" s="2">
        <v>40000</v>
      </c>
      <c r="L268" s="2">
        <v>3</v>
      </c>
    </row>
    <row r="269" spans="1:12" x14ac:dyDescent="0.25">
      <c r="A269" s="5" t="s">
        <v>682</v>
      </c>
      <c r="B269" s="5" t="s">
        <v>683</v>
      </c>
      <c r="C269" s="6">
        <v>30485</v>
      </c>
      <c r="D269" s="7">
        <f t="shared" ca="1" si="12"/>
        <v>42.216438356164382</v>
      </c>
      <c r="E269" s="6">
        <v>39294</v>
      </c>
      <c r="F269" s="7">
        <f t="shared" ca="1" si="13"/>
        <v>18.082191780821919</v>
      </c>
      <c r="G269" s="8" t="s">
        <v>31</v>
      </c>
      <c r="H269" s="8" t="s">
        <v>32</v>
      </c>
      <c r="I269" s="2">
        <v>783000</v>
      </c>
      <c r="J269" s="2">
        <f t="shared" si="14"/>
        <v>195750</v>
      </c>
      <c r="K269" s="2">
        <v>40000</v>
      </c>
      <c r="L269" s="2">
        <v>4</v>
      </c>
    </row>
    <row r="270" spans="1:12" x14ac:dyDescent="0.25">
      <c r="A270" s="5" t="s">
        <v>684</v>
      </c>
      <c r="B270" s="5" t="s">
        <v>685</v>
      </c>
      <c r="C270" s="6">
        <v>32483</v>
      </c>
      <c r="D270" s="7">
        <f t="shared" ca="1" si="12"/>
        <v>36.742465753424661</v>
      </c>
      <c r="E270" s="6">
        <v>45483</v>
      </c>
      <c r="F270" s="7">
        <f t="shared" ca="1" si="13"/>
        <v>1.1260273972602739</v>
      </c>
      <c r="G270" s="8" t="s">
        <v>45</v>
      </c>
      <c r="H270" s="8" t="s">
        <v>46</v>
      </c>
      <c r="I270" s="2">
        <v>580000</v>
      </c>
      <c r="J270" s="2">
        <f t="shared" si="14"/>
        <v>145000</v>
      </c>
      <c r="K270" s="2">
        <v>40000</v>
      </c>
      <c r="L270" s="2">
        <v>1</v>
      </c>
    </row>
    <row r="271" spans="1:12" x14ac:dyDescent="0.25">
      <c r="A271" s="5" t="s">
        <v>686</v>
      </c>
      <c r="B271" s="5" t="s">
        <v>687</v>
      </c>
      <c r="C271" s="6">
        <v>26215</v>
      </c>
      <c r="D271" s="7">
        <f t="shared" ca="1" si="12"/>
        <v>53.915068493150685</v>
      </c>
      <c r="E271" s="6">
        <v>43081</v>
      </c>
      <c r="F271" s="7">
        <f t="shared" ca="1" si="13"/>
        <v>7.7068493150684931</v>
      </c>
      <c r="G271" s="8" t="s">
        <v>16</v>
      </c>
      <c r="H271" s="8" t="s">
        <v>46</v>
      </c>
      <c r="I271" s="2">
        <v>775000</v>
      </c>
      <c r="J271" s="2">
        <f t="shared" si="14"/>
        <v>193750</v>
      </c>
      <c r="K271" s="2">
        <v>40000</v>
      </c>
      <c r="L271" s="2">
        <v>4</v>
      </c>
    </row>
    <row r="272" spans="1:12" x14ac:dyDescent="0.25">
      <c r="A272" s="5" t="s">
        <v>688</v>
      </c>
      <c r="B272" s="5" t="s">
        <v>689</v>
      </c>
      <c r="C272" s="6">
        <v>34083</v>
      </c>
      <c r="D272" s="7">
        <f t="shared" ca="1" si="12"/>
        <v>32.358904109589041</v>
      </c>
      <c r="E272" s="6">
        <v>43592</v>
      </c>
      <c r="F272" s="7">
        <f t="shared" ca="1" si="13"/>
        <v>6.3068493150684928</v>
      </c>
      <c r="G272" s="8" t="s">
        <v>45</v>
      </c>
      <c r="H272" s="8" t="s">
        <v>46</v>
      </c>
      <c r="I272" s="2">
        <v>800000</v>
      </c>
      <c r="J272" s="2">
        <f t="shared" si="14"/>
        <v>200000</v>
      </c>
      <c r="K272" s="2">
        <v>40000</v>
      </c>
      <c r="L272" s="2">
        <v>4</v>
      </c>
    </row>
    <row r="273" spans="1:12" x14ac:dyDescent="0.25">
      <c r="A273" s="5" t="s">
        <v>690</v>
      </c>
      <c r="B273" s="5" t="s">
        <v>691</v>
      </c>
      <c r="C273" s="6">
        <v>31720</v>
      </c>
      <c r="D273" s="7">
        <f t="shared" ca="1" si="12"/>
        <v>38.832876712328769</v>
      </c>
      <c r="E273" s="6">
        <v>40798</v>
      </c>
      <c r="F273" s="7">
        <f t="shared" ca="1" si="13"/>
        <v>13.961643835616439</v>
      </c>
      <c r="G273" s="8" t="s">
        <v>41</v>
      </c>
      <c r="H273" s="8" t="s">
        <v>42</v>
      </c>
      <c r="I273" s="2">
        <v>1267000</v>
      </c>
      <c r="J273" s="2">
        <f t="shared" si="14"/>
        <v>202127</v>
      </c>
      <c r="K273" s="2">
        <v>40000</v>
      </c>
      <c r="L273" s="2">
        <v>6</v>
      </c>
    </row>
    <row r="274" spans="1:12" x14ac:dyDescent="0.25">
      <c r="A274" s="5" t="s">
        <v>692</v>
      </c>
      <c r="B274" s="5" t="s">
        <v>693</v>
      </c>
      <c r="C274" s="6">
        <v>32602</v>
      </c>
      <c r="D274" s="7">
        <f t="shared" ca="1" si="12"/>
        <v>36.416438356164385</v>
      </c>
      <c r="E274" s="6">
        <v>44536</v>
      </c>
      <c r="F274" s="7">
        <f t="shared" ca="1" si="13"/>
        <v>3.7205479452054795</v>
      </c>
      <c r="G274" s="8" t="s">
        <v>24</v>
      </c>
      <c r="H274" s="8" t="s">
        <v>25</v>
      </c>
      <c r="I274" s="2">
        <v>655000</v>
      </c>
      <c r="J274" s="2">
        <f t="shared" si="14"/>
        <v>163750</v>
      </c>
      <c r="K274" s="2">
        <v>40000</v>
      </c>
      <c r="L274" s="2">
        <v>3</v>
      </c>
    </row>
    <row r="275" spans="1:12" x14ac:dyDescent="0.25">
      <c r="A275" s="5" t="s">
        <v>694</v>
      </c>
      <c r="B275" s="5" t="s">
        <v>695</v>
      </c>
      <c r="C275" s="6">
        <v>27323</v>
      </c>
      <c r="D275" s="7">
        <f t="shared" ca="1" si="12"/>
        <v>50.87945205479452</v>
      </c>
      <c r="E275" s="6">
        <v>34001</v>
      </c>
      <c r="F275" s="7">
        <f t="shared" ca="1" si="13"/>
        <v>32.583561643835615</v>
      </c>
      <c r="G275" s="8" t="s">
        <v>400</v>
      </c>
      <c r="H275" s="8" t="s">
        <v>696</v>
      </c>
      <c r="I275" s="2">
        <v>3250000</v>
      </c>
      <c r="J275" s="2">
        <f t="shared" si="14"/>
        <v>202127</v>
      </c>
      <c r="K275" s="2">
        <v>40000</v>
      </c>
      <c r="L275" s="2">
        <v>9</v>
      </c>
    </row>
    <row r="276" spans="1:12" x14ac:dyDescent="0.25">
      <c r="A276" s="5" t="s">
        <v>697</v>
      </c>
      <c r="B276" s="5" t="s">
        <v>698</v>
      </c>
      <c r="C276" s="6">
        <v>33382</v>
      </c>
      <c r="D276" s="7">
        <f t="shared" ca="1" si="12"/>
        <v>34.279452054794518</v>
      </c>
      <c r="E276" s="6">
        <v>45236</v>
      </c>
      <c r="F276" s="7">
        <f t="shared" ca="1" si="13"/>
        <v>1.8027397260273972</v>
      </c>
      <c r="G276" s="8" t="s">
        <v>35</v>
      </c>
      <c r="H276" s="8" t="s">
        <v>473</v>
      </c>
      <c r="I276" s="2">
        <v>1850000</v>
      </c>
      <c r="J276" s="2">
        <f t="shared" si="14"/>
        <v>202127</v>
      </c>
      <c r="K276" s="2">
        <v>40000</v>
      </c>
      <c r="L276" s="2">
        <v>7</v>
      </c>
    </row>
    <row r="277" spans="1:12" x14ac:dyDescent="0.25">
      <c r="A277" s="5" t="s">
        <v>699</v>
      </c>
      <c r="B277" s="5" t="s">
        <v>700</v>
      </c>
      <c r="C277" s="6">
        <v>32926</v>
      </c>
      <c r="D277" s="7">
        <f t="shared" ca="1" si="12"/>
        <v>35.528767123287672</v>
      </c>
      <c r="E277" s="6">
        <v>42530</v>
      </c>
      <c r="F277" s="7">
        <f t="shared" ca="1" si="13"/>
        <v>9.2164383561643834</v>
      </c>
      <c r="G277" s="8" t="s">
        <v>45</v>
      </c>
      <c r="H277" s="8" t="s">
        <v>46</v>
      </c>
      <c r="I277" s="2">
        <v>800000</v>
      </c>
      <c r="J277" s="2">
        <f t="shared" si="14"/>
        <v>200000</v>
      </c>
      <c r="K277" s="2">
        <v>40000</v>
      </c>
      <c r="L277" s="2">
        <v>4</v>
      </c>
    </row>
    <row r="278" spans="1:12" x14ac:dyDescent="0.25">
      <c r="A278" s="5" t="s">
        <v>701</v>
      </c>
      <c r="B278" s="5" t="s">
        <v>702</v>
      </c>
      <c r="C278" s="6">
        <v>27923</v>
      </c>
      <c r="D278" s="7">
        <f t="shared" ca="1" si="12"/>
        <v>49.235616438356168</v>
      </c>
      <c r="E278" s="6">
        <v>45453</v>
      </c>
      <c r="F278" s="7">
        <f t="shared" ca="1" si="13"/>
        <v>1.2082191780821918</v>
      </c>
      <c r="G278" s="8" t="s">
        <v>16</v>
      </c>
      <c r="H278" s="8" t="s">
        <v>46</v>
      </c>
      <c r="I278" s="2">
        <v>580000</v>
      </c>
      <c r="J278" s="2">
        <f t="shared" si="14"/>
        <v>145000</v>
      </c>
      <c r="K278" s="2">
        <v>40000</v>
      </c>
      <c r="L278" s="2">
        <v>1</v>
      </c>
    </row>
    <row r="279" spans="1:12" x14ac:dyDescent="0.25">
      <c r="A279" s="5" t="s">
        <v>703</v>
      </c>
      <c r="B279" s="5" t="s">
        <v>704</v>
      </c>
      <c r="C279" s="6">
        <v>28532</v>
      </c>
      <c r="D279" s="7">
        <f t="shared" ca="1" si="12"/>
        <v>47.56712328767123</v>
      </c>
      <c r="E279" s="6">
        <v>38641</v>
      </c>
      <c r="F279" s="7">
        <f t="shared" ca="1" si="13"/>
        <v>19.87123287671233</v>
      </c>
      <c r="G279" s="8" t="s">
        <v>91</v>
      </c>
      <c r="H279" s="8" t="s">
        <v>164</v>
      </c>
      <c r="I279" s="2">
        <v>1350000</v>
      </c>
      <c r="J279" s="2">
        <f t="shared" si="14"/>
        <v>202127</v>
      </c>
      <c r="K279" s="2">
        <v>40000</v>
      </c>
      <c r="L279" s="2">
        <v>6</v>
      </c>
    </row>
    <row r="280" spans="1:12" x14ac:dyDescent="0.25">
      <c r="A280" s="5" t="s">
        <v>705</v>
      </c>
      <c r="B280" s="5" t="s">
        <v>706</v>
      </c>
      <c r="C280" s="6">
        <v>33372</v>
      </c>
      <c r="D280" s="7">
        <f t="shared" ca="1" si="12"/>
        <v>34.30684931506849</v>
      </c>
      <c r="E280" s="6">
        <v>44270</v>
      </c>
      <c r="F280" s="7">
        <f t="shared" ca="1" si="13"/>
        <v>4.4493150684931511</v>
      </c>
      <c r="G280" s="8" t="s">
        <v>91</v>
      </c>
      <c r="H280" s="8" t="s">
        <v>153</v>
      </c>
      <c r="I280" s="2">
        <v>850000</v>
      </c>
      <c r="J280" s="2">
        <f t="shared" si="14"/>
        <v>202127</v>
      </c>
      <c r="K280" s="2">
        <v>40000</v>
      </c>
      <c r="L280" s="2">
        <v>4</v>
      </c>
    </row>
    <row r="281" spans="1:12" x14ac:dyDescent="0.25">
      <c r="A281" s="5" t="s">
        <v>707</v>
      </c>
      <c r="B281" s="5" t="s">
        <v>708</v>
      </c>
      <c r="C281" s="6">
        <v>28261</v>
      </c>
      <c r="D281" s="7">
        <f t="shared" ca="1" si="12"/>
        <v>48.30958904109589</v>
      </c>
      <c r="E281" s="6">
        <v>40889</v>
      </c>
      <c r="F281" s="7">
        <f t="shared" ca="1" si="13"/>
        <v>13.712328767123287</v>
      </c>
      <c r="G281" s="8" t="s">
        <v>28</v>
      </c>
      <c r="H281" s="8" t="s">
        <v>709</v>
      </c>
      <c r="I281" s="2">
        <v>4000000</v>
      </c>
      <c r="J281" s="2">
        <f t="shared" si="14"/>
        <v>202127</v>
      </c>
      <c r="K281" s="2">
        <v>40000</v>
      </c>
      <c r="L281" s="2">
        <v>10</v>
      </c>
    </row>
    <row r="282" spans="1:12" x14ac:dyDescent="0.25">
      <c r="A282" s="5" t="s">
        <v>710</v>
      </c>
      <c r="B282" s="5" t="s">
        <v>711</v>
      </c>
      <c r="C282" s="6">
        <v>35912</v>
      </c>
      <c r="D282" s="7">
        <f t="shared" ca="1" si="12"/>
        <v>27.347945205479451</v>
      </c>
      <c r="E282" s="6">
        <v>45467</v>
      </c>
      <c r="F282" s="7">
        <f t="shared" ca="1" si="13"/>
        <v>1.1698630136986301</v>
      </c>
      <c r="G282" s="8" t="s">
        <v>45</v>
      </c>
      <c r="H282" s="8" t="s">
        <v>46</v>
      </c>
      <c r="I282" s="2">
        <v>600000</v>
      </c>
      <c r="J282" s="2">
        <f t="shared" si="14"/>
        <v>150000</v>
      </c>
      <c r="K282" s="2">
        <v>40000</v>
      </c>
      <c r="L282" s="2">
        <v>1</v>
      </c>
    </row>
    <row r="283" spans="1:12" x14ac:dyDescent="0.25">
      <c r="A283" s="5" t="s">
        <v>712</v>
      </c>
      <c r="B283" s="5" t="s">
        <v>713</v>
      </c>
      <c r="C283" s="6">
        <v>30687</v>
      </c>
      <c r="D283" s="7">
        <f t="shared" ca="1" si="12"/>
        <v>41.663013698630138</v>
      </c>
      <c r="E283" s="6">
        <v>43227</v>
      </c>
      <c r="F283" s="7">
        <f t="shared" ca="1" si="13"/>
        <v>7.3068493150684928</v>
      </c>
      <c r="G283" s="8" t="s">
        <v>294</v>
      </c>
      <c r="H283" s="8" t="s">
        <v>17</v>
      </c>
      <c r="I283" s="2">
        <v>1650000</v>
      </c>
      <c r="J283" s="2">
        <f t="shared" si="14"/>
        <v>202127</v>
      </c>
      <c r="K283" s="2">
        <v>40000</v>
      </c>
      <c r="L283" s="2">
        <v>7</v>
      </c>
    </row>
    <row r="284" spans="1:12" x14ac:dyDescent="0.25">
      <c r="A284" s="5" t="s">
        <v>714</v>
      </c>
      <c r="B284" s="5" t="s">
        <v>715</v>
      </c>
      <c r="C284" s="6">
        <v>30545</v>
      </c>
      <c r="D284" s="7">
        <f t="shared" ca="1" si="12"/>
        <v>42.052054794520551</v>
      </c>
      <c r="E284" s="6">
        <v>45565</v>
      </c>
      <c r="F284" s="7">
        <f t="shared" ca="1" si="13"/>
        <v>0.90136986301369859</v>
      </c>
      <c r="G284" s="8" t="s">
        <v>16</v>
      </c>
      <c r="H284" s="8" t="s">
        <v>46</v>
      </c>
      <c r="I284" s="2">
        <v>570000</v>
      </c>
      <c r="J284" s="2">
        <f t="shared" si="14"/>
        <v>142500</v>
      </c>
      <c r="K284" s="2">
        <v>40000</v>
      </c>
      <c r="L284" s="2">
        <v>1</v>
      </c>
    </row>
    <row r="285" spans="1:12" x14ac:dyDescent="0.25">
      <c r="A285" s="5" t="s">
        <v>716</v>
      </c>
      <c r="B285" s="5" t="s">
        <v>717</v>
      </c>
      <c r="C285" s="6">
        <v>22507</v>
      </c>
      <c r="D285" s="7">
        <f t="shared" ca="1" si="12"/>
        <v>64.07397260273973</v>
      </c>
      <c r="E285" s="6">
        <v>39874</v>
      </c>
      <c r="F285" s="7">
        <f t="shared" ca="1" si="13"/>
        <v>16.493150684931507</v>
      </c>
      <c r="G285" s="8" t="s">
        <v>294</v>
      </c>
      <c r="H285" s="8" t="s">
        <v>46</v>
      </c>
      <c r="I285" s="2">
        <v>910000</v>
      </c>
      <c r="J285" s="2">
        <f t="shared" si="14"/>
        <v>202127</v>
      </c>
      <c r="K285" s="2">
        <v>40000</v>
      </c>
      <c r="L285" s="2">
        <v>4</v>
      </c>
    </row>
    <row r="286" spans="1:12" x14ac:dyDescent="0.25">
      <c r="A286" s="5" t="s">
        <v>718</v>
      </c>
      <c r="B286" s="5" t="s">
        <v>719</v>
      </c>
      <c r="C286" s="6">
        <v>35739</v>
      </c>
      <c r="D286" s="7">
        <f t="shared" ca="1" si="12"/>
        <v>27.82191780821918</v>
      </c>
      <c r="E286" s="6">
        <v>43059</v>
      </c>
      <c r="F286" s="7">
        <f t="shared" ca="1" si="13"/>
        <v>7.7671232876712333</v>
      </c>
      <c r="G286" s="8" t="s">
        <v>20</v>
      </c>
      <c r="H286" s="8" t="s">
        <v>327</v>
      </c>
      <c r="I286" s="2">
        <v>1400000</v>
      </c>
      <c r="J286" s="2">
        <f t="shared" si="14"/>
        <v>202127</v>
      </c>
      <c r="K286" s="2">
        <v>40000</v>
      </c>
      <c r="L286" s="2">
        <v>7</v>
      </c>
    </row>
    <row r="287" spans="1:12" x14ac:dyDescent="0.25">
      <c r="A287" s="5" t="s">
        <v>720</v>
      </c>
      <c r="B287" s="5" t="s">
        <v>721</v>
      </c>
      <c r="C287" s="6">
        <v>27892</v>
      </c>
      <c r="D287" s="7">
        <f t="shared" ca="1" si="12"/>
        <v>49.320547945205476</v>
      </c>
      <c r="E287" s="6">
        <v>42485</v>
      </c>
      <c r="F287" s="7">
        <f t="shared" ca="1" si="13"/>
        <v>9.3397260273972602</v>
      </c>
      <c r="G287" s="8" t="s">
        <v>269</v>
      </c>
      <c r="H287" s="8" t="s">
        <v>491</v>
      </c>
      <c r="I287" s="2">
        <v>1500000</v>
      </c>
      <c r="J287" s="2">
        <f t="shared" si="14"/>
        <v>202127</v>
      </c>
      <c r="K287" s="2">
        <v>40000</v>
      </c>
      <c r="L287" s="2">
        <v>6</v>
      </c>
    </row>
    <row r="288" spans="1:12" x14ac:dyDescent="0.25">
      <c r="A288" s="5" t="s">
        <v>722</v>
      </c>
      <c r="B288" s="5" t="s">
        <v>723</v>
      </c>
      <c r="C288" s="6">
        <v>28145</v>
      </c>
      <c r="D288" s="7">
        <f t="shared" ca="1" si="12"/>
        <v>48.627397260273973</v>
      </c>
      <c r="E288" s="6">
        <v>37886</v>
      </c>
      <c r="F288" s="7">
        <f t="shared" ca="1" si="13"/>
        <v>21.93972602739726</v>
      </c>
      <c r="G288" s="8" t="s">
        <v>20</v>
      </c>
      <c r="H288" s="8" t="s">
        <v>724</v>
      </c>
      <c r="I288" s="2">
        <v>3000000</v>
      </c>
      <c r="J288" s="2">
        <f t="shared" si="14"/>
        <v>202127</v>
      </c>
      <c r="K288" s="2">
        <v>40000</v>
      </c>
      <c r="L288" s="2">
        <v>9</v>
      </c>
    </row>
    <row r="289" spans="1:12" x14ac:dyDescent="0.25">
      <c r="A289" s="5" t="s">
        <v>725</v>
      </c>
      <c r="B289" s="5" t="s">
        <v>726</v>
      </c>
      <c r="C289" s="6">
        <v>29120</v>
      </c>
      <c r="D289" s="7">
        <f t="shared" ca="1" si="12"/>
        <v>45.956164383561642</v>
      </c>
      <c r="E289" s="6">
        <v>45460</v>
      </c>
      <c r="F289" s="7">
        <f t="shared" ca="1" si="13"/>
        <v>1.189041095890411</v>
      </c>
      <c r="G289" s="8" t="s">
        <v>24</v>
      </c>
      <c r="H289" s="8" t="s">
        <v>25</v>
      </c>
      <c r="I289" s="2">
        <v>580000</v>
      </c>
      <c r="J289" s="2">
        <f t="shared" si="14"/>
        <v>145000</v>
      </c>
      <c r="K289" s="2">
        <v>40000</v>
      </c>
      <c r="L289" s="2">
        <v>1</v>
      </c>
    </row>
    <row r="290" spans="1:12" x14ac:dyDescent="0.25">
      <c r="A290" s="5" t="s">
        <v>727</v>
      </c>
      <c r="B290" s="5" t="s">
        <v>728</v>
      </c>
      <c r="C290" s="6">
        <v>28724</v>
      </c>
      <c r="D290" s="7">
        <f t="shared" ca="1" si="12"/>
        <v>47.041095890410958</v>
      </c>
      <c r="E290" s="6">
        <v>44929</v>
      </c>
      <c r="F290" s="7">
        <f t="shared" ca="1" si="13"/>
        <v>2.6438356164383561</v>
      </c>
      <c r="G290" s="8" t="s">
        <v>41</v>
      </c>
      <c r="H290" s="8" t="s">
        <v>729</v>
      </c>
      <c r="I290" s="2">
        <v>1100000</v>
      </c>
      <c r="J290" s="2">
        <f t="shared" si="14"/>
        <v>202127</v>
      </c>
      <c r="K290" s="2">
        <v>40000</v>
      </c>
      <c r="L290" s="2">
        <v>6</v>
      </c>
    </row>
    <row r="291" spans="1:12" x14ac:dyDescent="0.25">
      <c r="A291" s="5" t="s">
        <v>730</v>
      </c>
      <c r="B291" s="5" t="s">
        <v>731</v>
      </c>
      <c r="C291" s="6">
        <v>32474</v>
      </c>
      <c r="D291" s="7">
        <f t="shared" ca="1" si="12"/>
        <v>36.767123287671232</v>
      </c>
      <c r="E291" s="6">
        <v>40322</v>
      </c>
      <c r="F291" s="7">
        <f t="shared" ca="1" si="13"/>
        <v>15.265753424657534</v>
      </c>
      <c r="G291" s="8" t="s">
        <v>69</v>
      </c>
      <c r="H291" s="8" t="s">
        <v>46</v>
      </c>
      <c r="I291" s="2">
        <v>1070000</v>
      </c>
      <c r="J291" s="2">
        <f t="shared" si="14"/>
        <v>202127</v>
      </c>
      <c r="K291" s="2">
        <v>40000</v>
      </c>
      <c r="L291" s="2">
        <v>5</v>
      </c>
    </row>
    <row r="292" spans="1:12" x14ac:dyDescent="0.25">
      <c r="A292" s="5" t="s">
        <v>732</v>
      </c>
      <c r="B292" s="5" t="s">
        <v>733</v>
      </c>
      <c r="C292" s="6">
        <v>32870</v>
      </c>
      <c r="D292" s="7">
        <f t="shared" ca="1" si="12"/>
        <v>35.682191780821917</v>
      </c>
      <c r="E292" s="6">
        <v>40057</v>
      </c>
      <c r="F292" s="7">
        <f t="shared" ca="1" si="13"/>
        <v>15.991780821917809</v>
      </c>
      <c r="G292" s="8" t="s">
        <v>91</v>
      </c>
      <c r="H292" s="8" t="s">
        <v>361</v>
      </c>
      <c r="I292" s="2">
        <v>1125000</v>
      </c>
      <c r="J292" s="2">
        <f t="shared" si="14"/>
        <v>202127</v>
      </c>
      <c r="K292" s="2">
        <v>40000</v>
      </c>
      <c r="L292" s="2">
        <v>6</v>
      </c>
    </row>
    <row r="293" spans="1:12" x14ac:dyDescent="0.25">
      <c r="A293" s="5" t="s">
        <v>734</v>
      </c>
      <c r="B293" s="5" t="s">
        <v>735</v>
      </c>
      <c r="C293" s="6">
        <v>34791</v>
      </c>
      <c r="D293" s="7">
        <f t="shared" ca="1" si="12"/>
        <v>30.419178082191781</v>
      </c>
      <c r="E293" s="6">
        <v>45404</v>
      </c>
      <c r="F293" s="7">
        <f t="shared" ca="1" si="13"/>
        <v>1.3424657534246576</v>
      </c>
      <c r="G293" s="8" t="s">
        <v>193</v>
      </c>
      <c r="H293" s="8" t="s">
        <v>736</v>
      </c>
      <c r="I293" s="2">
        <v>1500000</v>
      </c>
      <c r="J293" s="2">
        <f t="shared" si="14"/>
        <v>202127</v>
      </c>
      <c r="K293" s="2">
        <v>40000</v>
      </c>
      <c r="L293" s="2">
        <v>6</v>
      </c>
    </row>
    <row r="294" spans="1:12" x14ac:dyDescent="0.25">
      <c r="A294" s="5" t="s">
        <v>737</v>
      </c>
      <c r="B294" s="5" t="s">
        <v>738</v>
      </c>
      <c r="C294" s="6">
        <v>26743</v>
      </c>
      <c r="D294" s="7">
        <f t="shared" ca="1" si="12"/>
        <v>52.468493150684928</v>
      </c>
      <c r="E294" s="6">
        <v>44704</v>
      </c>
      <c r="F294" s="7">
        <f t="shared" ca="1" si="13"/>
        <v>3.2602739726027399</v>
      </c>
      <c r="G294" s="8" t="s">
        <v>41</v>
      </c>
      <c r="H294" s="8" t="s">
        <v>739</v>
      </c>
      <c r="I294" s="2">
        <v>4750000</v>
      </c>
      <c r="J294" s="2">
        <f t="shared" si="14"/>
        <v>202127</v>
      </c>
      <c r="K294" s="2">
        <v>40000</v>
      </c>
      <c r="L294" s="2">
        <v>12</v>
      </c>
    </row>
    <row r="295" spans="1:12" x14ac:dyDescent="0.25">
      <c r="A295" s="5" t="s">
        <v>740</v>
      </c>
      <c r="B295" s="5" t="s">
        <v>741</v>
      </c>
      <c r="C295" s="6">
        <v>31178</v>
      </c>
      <c r="D295" s="7">
        <f t="shared" ca="1" si="12"/>
        <v>40.317808219178083</v>
      </c>
      <c r="E295" s="6">
        <v>42086</v>
      </c>
      <c r="F295" s="7">
        <f t="shared" ca="1" si="13"/>
        <v>10.432876712328767</v>
      </c>
      <c r="G295" s="8" t="s">
        <v>58</v>
      </c>
      <c r="H295" s="8" t="s">
        <v>21</v>
      </c>
      <c r="I295" s="2">
        <v>826000</v>
      </c>
      <c r="J295" s="2">
        <f t="shared" si="14"/>
        <v>202127</v>
      </c>
      <c r="K295" s="2">
        <v>40000</v>
      </c>
      <c r="L295" s="2">
        <v>5</v>
      </c>
    </row>
    <row r="296" spans="1:12" x14ac:dyDescent="0.25">
      <c r="A296" s="5" t="s">
        <v>742</v>
      </c>
      <c r="B296" s="5" t="s">
        <v>743</v>
      </c>
      <c r="C296" s="6">
        <v>33602</v>
      </c>
      <c r="D296" s="7">
        <f t="shared" ca="1" si="12"/>
        <v>33.676712328767124</v>
      </c>
      <c r="E296" s="6">
        <v>44781</v>
      </c>
      <c r="F296" s="7">
        <f t="shared" ca="1" si="13"/>
        <v>3.0493150684931507</v>
      </c>
      <c r="G296" s="8" t="s">
        <v>610</v>
      </c>
      <c r="H296" s="8" t="s">
        <v>473</v>
      </c>
      <c r="I296" s="2">
        <v>3300000</v>
      </c>
      <c r="J296" s="2">
        <f t="shared" si="14"/>
        <v>202127</v>
      </c>
      <c r="K296" s="2">
        <v>40000</v>
      </c>
      <c r="L296" s="2">
        <v>8</v>
      </c>
    </row>
    <row r="297" spans="1:12" x14ac:dyDescent="0.25">
      <c r="A297" s="5" t="s">
        <v>744</v>
      </c>
      <c r="B297" s="5" t="s">
        <v>745</v>
      </c>
      <c r="C297" s="6">
        <v>32416</v>
      </c>
      <c r="D297" s="7">
        <f t="shared" ca="1" si="12"/>
        <v>36.926027397260277</v>
      </c>
      <c r="E297" s="6">
        <v>43878</v>
      </c>
      <c r="F297" s="7">
        <f t="shared" ca="1" si="13"/>
        <v>5.5232876712328771</v>
      </c>
      <c r="G297" s="8" t="s">
        <v>223</v>
      </c>
      <c r="H297" s="8" t="s">
        <v>746</v>
      </c>
      <c r="I297" s="2">
        <v>3125000</v>
      </c>
      <c r="J297" s="2">
        <f t="shared" si="14"/>
        <v>202127</v>
      </c>
      <c r="K297" s="2">
        <v>40000</v>
      </c>
      <c r="L297" s="2">
        <v>9</v>
      </c>
    </row>
    <row r="298" spans="1:12" x14ac:dyDescent="0.25">
      <c r="A298" s="5" t="s">
        <v>747</v>
      </c>
      <c r="B298" s="5" t="s">
        <v>748</v>
      </c>
      <c r="C298" s="6">
        <v>31692</v>
      </c>
      <c r="D298" s="7">
        <f t="shared" ca="1" si="12"/>
        <v>38.909589041095892</v>
      </c>
      <c r="E298" s="6">
        <v>45306</v>
      </c>
      <c r="F298" s="7">
        <f t="shared" ca="1" si="13"/>
        <v>1.6109589041095891</v>
      </c>
      <c r="G298" s="8" t="s">
        <v>55</v>
      </c>
      <c r="H298" s="8" t="s">
        <v>385</v>
      </c>
      <c r="I298" s="2">
        <v>2600000</v>
      </c>
      <c r="J298" s="2">
        <f t="shared" si="14"/>
        <v>202127</v>
      </c>
      <c r="K298" s="2">
        <v>40000</v>
      </c>
      <c r="L298" s="2">
        <v>8</v>
      </c>
    </row>
    <row r="299" spans="1:12" x14ac:dyDescent="0.25">
      <c r="A299" s="5" t="s">
        <v>749</v>
      </c>
      <c r="B299" s="5" t="s">
        <v>750</v>
      </c>
      <c r="C299" s="6">
        <v>26401</v>
      </c>
      <c r="D299" s="7">
        <f t="shared" ca="1" si="12"/>
        <v>53.405479452054792</v>
      </c>
      <c r="E299" s="6">
        <v>43292</v>
      </c>
      <c r="F299" s="7">
        <f t="shared" ca="1" si="13"/>
        <v>7.1287671232876715</v>
      </c>
      <c r="G299" s="8" t="s">
        <v>200</v>
      </c>
      <c r="H299" s="8" t="s">
        <v>46</v>
      </c>
      <c r="I299" s="2">
        <v>820000</v>
      </c>
      <c r="J299" s="2">
        <f t="shared" si="14"/>
        <v>202127</v>
      </c>
      <c r="K299" s="2">
        <v>40000</v>
      </c>
      <c r="L299" s="2">
        <v>4</v>
      </c>
    </row>
    <row r="300" spans="1:12" x14ac:dyDescent="0.25">
      <c r="A300" s="5" t="s">
        <v>751</v>
      </c>
      <c r="B300" s="5" t="s">
        <v>752</v>
      </c>
      <c r="C300" s="6">
        <v>31955</v>
      </c>
      <c r="D300" s="7">
        <f t="shared" ca="1" si="12"/>
        <v>38.18904109589041</v>
      </c>
      <c r="E300" s="6">
        <v>45537</v>
      </c>
      <c r="F300" s="7">
        <f t="shared" ca="1" si="13"/>
        <v>0.9780821917808219</v>
      </c>
      <c r="G300" s="8" t="s">
        <v>200</v>
      </c>
      <c r="H300" s="8" t="s">
        <v>46</v>
      </c>
      <c r="I300" s="2">
        <v>580000</v>
      </c>
      <c r="J300" s="2">
        <f t="shared" si="14"/>
        <v>145000</v>
      </c>
      <c r="K300" s="2">
        <v>40000</v>
      </c>
      <c r="L300" s="2">
        <v>1</v>
      </c>
    </row>
    <row r="301" spans="1:12" x14ac:dyDescent="0.25">
      <c r="A301" s="5" t="s">
        <v>753</v>
      </c>
      <c r="B301" s="5" t="s">
        <v>754</v>
      </c>
      <c r="C301" s="6">
        <v>34828</v>
      </c>
      <c r="D301" s="7">
        <f t="shared" ca="1" si="12"/>
        <v>30.317808219178083</v>
      </c>
      <c r="E301" s="6">
        <v>45425</v>
      </c>
      <c r="F301" s="7">
        <f t="shared" ca="1" si="13"/>
        <v>1.284931506849315</v>
      </c>
      <c r="G301" s="8" t="s">
        <v>269</v>
      </c>
      <c r="H301" s="8" t="s">
        <v>583</v>
      </c>
      <c r="I301" s="2">
        <v>1847000</v>
      </c>
      <c r="J301" s="2">
        <f t="shared" si="14"/>
        <v>202127</v>
      </c>
      <c r="K301" s="2">
        <v>40000</v>
      </c>
      <c r="L301" s="2">
        <v>7</v>
      </c>
    </row>
    <row r="302" spans="1:12" x14ac:dyDescent="0.25">
      <c r="A302" s="5" t="s">
        <v>755</v>
      </c>
      <c r="B302" s="5" t="s">
        <v>756</v>
      </c>
      <c r="C302" s="6">
        <v>38718</v>
      </c>
      <c r="D302" s="7">
        <f t="shared" ca="1" si="12"/>
        <v>19.660273972602738</v>
      </c>
      <c r="E302" s="6">
        <v>45404</v>
      </c>
      <c r="F302" s="7">
        <f t="shared" ca="1" si="13"/>
        <v>1.3424657534246576</v>
      </c>
      <c r="G302" s="8" t="s">
        <v>24</v>
      </c>
      <c r="H302" s="8" t="s">
        <v>25</v>
      </c>
      <c r="I302" s="2">
        <v>580000</v>
      </c>
      <c r="J302" s="2">
        <f t="shared" si="14"/>
        <v>145000</v>
      </c>
      <c r="K302" s="2">
        <v>40000</v>
      </c>
      <c r="L302" s="2">
        <v>1</v>
      </c>
    </row>
    <row r="303" spans="1:12" x14ac:dyDescent="0.25">
      <c r="A303" s="5" t="s">
        <v>757</v>
      </c>
      <c r="B303" s="5" t="s">
        <v>758</v>
      </c>
      <c r="C303" s="6">
        <v>36833</v>
      </c>
      <c r="D303" s="7">
        <f t="shared" ca="1" si="12"/>
        <v>24.824657534246576</v>
      </c>
      <c r="E303" s="6">
        <v>45364</v>
      </c>
      <c r="F303" s="7">
        <f t="shared" ca="1" si="13"/>
        <v>1.452054794520548</v>
      </c>
      <c r="G303" s="8" t="s">
        <v>31</v>
      </c>
      <c r="H303" s="8" t="s">
        <v>32</v>
      </c>
      <c r="I303" s="2">
        <v>630000</v>
      </c>
      <c r="J303" s="2">
        <f t="shared" si="14"/>
        <v>157500</v>
      </c>
      <c r="K303" s="2">
        <v>40000</v>
      </c>
      <c r="L303" s="2">
        <v>4</v>
      </c>
    </row>
    <row r="304" spans="1:12" x14ac:dyDescent="0.25">
      <c r="A304" s="5" t="s">
        <v>759</v>
      </c>
      <c r="B304" s="5" t="s">
        <v>760</v>
      </c>
      <c r="C304" s="6">
        <v>25759</v>
      </c>
      <c r="D304" s="7">
        <f t="shared" ca="1" si="12"/>
        <v>55.164383561643838</v>
      </c>
      <c r="E304" s="6">
        <v>44564</v>
      </c>
      <c r="F304" s="7">
        <f t="shared" ca="1" si="13"/>
        <v>3.6438356164383561</v>
      </c>
      <c r="G304" s="8" t="s">
        <v>418</v>
      </c>
      <c r="H304" s="8" t="s">
        <v>419</v>
      </c>
      <c r="I304" s="2">
        <v>567000</v>
      </c>
      <c r="J304" s="2">
        <f t="shared" si="14"/>
        <v>141750</v>
      </c>
      <c r="K304" s="2">
        <v>40000</v>
      </c>
      <c r="L304" s="2">
        <v>1</v>
      </c>
    </row>
    <row r="305" spans="1:12" x14ac:dyDescent="0.25">
      <c r="A305" s="5" t="s">
        <v>761</v>
      </c>
      <c r="B305" s="5" t="s">
        <v>762</v>
      </c>
      <c r="C305" s="6">
        <v>30754</v>
      </c>
      <c r="D305" s="7">
        <f t="shared" ca="1" si="12"/>
        <v>41.479452054794521</v>
      </c>
      <c r="E305" s="6">
        <v>43479</v>
      </c>
      <c r="F305" s="7">
        <f t="shared" ca="1" si="13"/>
        <v>6.6164383561643838</v>
      </c>
      <c r="G305" s="8" t="s">
        <v>69</v>
      </c>
      <c r="H305" s="8" t="s">
        <v>46</v>
      </c>
      <c r="I305" s="2">
        <v>790000</v>
      </c>
      <c r="J305" s="2">
        <f t="shared" si="14"/>
        <v>197500</v>
      </c>
      <c r="K305" s="2">
        <v>40000</v>
      </c>
      <c r="L305" s="2">
        <v>4</v>
      </c>
    </row>
    <row r="306" spans="1:12" x14ac:dyDescent="0.25">
      <c r="A306" s="5" t="s">
        <v>763</v>
      </c>
      <c r="B306" s="5" t="s">
        <v>764</v>
      </c>
      <c r="C306" s="6">
        <v>25962</v>
      </c>
      <c r="D306" s="7">
        <f t="shared" ca="1" si="12"/>
        <v>54.608219178082194</v>
      </c>
      <c r="E306" s="6">
        <v>36796</v>
      </c>
      <c r="F306" s="7">
        <f t="shared" ca="1" si="13"/>
        <v>24.926027397260274</v>
      </c>
      <c r="G306" s="8" t="s">
        <v>200</v>
      </c>
      <c r="H306" s="8" t="s">
        <v>17</v>
      </c>
      <c r="I306" s="2">
        <v>1450000</v>
      </c>
      <c r="J306" s="2">
        <f t="shared" si="14"/>
        <v>202127</v>
      </c>
      <c r="K306" s="2">
        <v>40000</v>
      </c>
      <c r="L306" s="2">
        <v>6</v>
      </c>
    </row>
    <row r="307" spans="1:12" x14ac:dyDescent="0.25">
      <c r="A307" s="5" t="s">
        <v>765</v>
      </c>
      <c r="B307" s="5" t="s">
        <v>766</v>
      </c>
      <c r="C307" s="6">
        <v>34779</v>
      </c>
      <c r="D307" s="7">
        <f t="shared" ca="1" si="12"/>
        <v>30.452054794520549</v>
      </c>
      <c r="E307" s="6">
        <v>44151</v>
      </c>
      <c r="F307" s="7">
        <f t="shared" ca="1" si="13"/>
        <v>4.7753424657534245</v>
      </c>
      <c r="G307" s="8" t="s">
        <v>91</v>
      </c>
      <c r="H307" s="8" t="s">
        <v>767</v>
      </c>
      <c r="I307" s="2">
        <v>3050000</v>
      </c>
      <c r="J307" s="2">
        <f t="shared" si="14"/>
        <v>202127</v>
      </c>
      <c r="K307" s="2">
        <v>40000</v>
      </c>
      <c r="L307" s="2">
        <v>9</v>
      </c>
    </row>
    <row r="308" spans="1:12" x14ac:dyDescent="0.25">
      <c r="A308" s="5" t="s">
        <v>768</v>
      </c>
      <c r="B308" s="5" t="s">
        <v>769</v>
      </c>
      <c r="C308" s="6">
        <v>31105</v>
      </c>
      <c r="D308" s="7">
        <f t="shared" ca="1" si="12"/>
        <v>40.517808219178079</v>
      </c>
      <c r="E308" s="6">
        <v>44676</v>
      </c>
      <c r="F308" s="7">
        <f t="shared" ca="1" si="13"/>
        <v>3.3369863013698629</v>
      </c>
      <c r="G308" s="8" t="s">
        <v>58</v>
      </c>
      <c r="H308" s="8" t="s">
        <v>21</v>
      </c>
      <c r="I308" s="2">
        <v>682000</v>
      </c>
      <c r="J308" s="2">
        <f t="shared" si="14"/>
        <v>170500</v>
      </c>
      <c r="K308" s="2">
        <v>40000</v>
      </c>
      <c r="L308" s="2">
        <v>4</v>
      </c>
    </row>
    <row r="309" spans="1:12" x14ac:dyDescent="0.25">
      <c r="A309" s="5" t="s">
        <v>770</v>
      </c>
      <c r="B309" s="5" t="s">
        <v>771</v>
      </c>
      <c r="C309" s="6">
        <v>23003</v>
      </c>
      <c r="D309" s="7">
        <f t="shared" ca="1" si="12"/>
        <v>62.715068493150682</v>
      </c>
      <c r="E309" s="6">
        <v>31201</v>
      </c>
      <c r="F309" s="7">
        <f t="shared" ca="1" si="13"/>
        <v>40.254794520547946</v>
      </c>
      <c r="G309" s="8" t="s">
        <v>91</v>
      </c>
      <c r="H309" s="8" t="s">
        <v>772</v>
      </c>
      <c r="I309" s="2">
        <v>3150000</v>
      </c>
      <c r="J309" s="2">
        <f t="shared" si="14"/>
        <v>202127</v>
      </c>
      <c r="K309" s="2">
        <v>40000</v>
      </c>
      <c r="L309" s="2">
        <v>9</v>
      </c>
    </row>
    <row r="310" spans="1:12" x14ac:dyDescent="0.25">
      <c r="A310" s="5" t="s">
        <v>773</v>
      </c>
      <c r="B310" s="5" t="s">
        <v>774</v>
      </c>
      <c r="C310" s="6">
        <v>22215</v>
      </c>
      <c r="D310" s="7">
        <f t="shared" ca="1" si="12"/>
        <v>64.873972602739727</v>
      </c>
      <c r="E310" s="6">
        <v>42457</v>
      </c>
      <c r="F310" s="7">
        <f t="shared" ca="1" si="13"/>
        <v>9.4164383561643827</v>
      </c>
      <c r="G310" s="8" t="s">
        <v>418</v>
      </c>
      <c r="H310" s="8" t="s">
        <v>419</v>
      </c>
      <c r="I310" s="2">
        <v>660000</v>
      </c>
      <c r="J310" s="2">
        <f t="shared" si="14"/>
        <v>165000</v>
      </c>
      <c r="K310" s="2">
        <v>40000</v>
      </c>
      <c r="L310" s="2">
        <v>2</v>
      </c>
    </row>
    <row r="311" spans="1:12" x14ac:dyDescent="0.25">
      <c r="A311" s="5" t="s">
        <v>775</v>
      </c>
      <c r="B311" s="5" t="s">
        <v>776</v>
      </c>
      <c r="C311" s="6">
        <v>30680</v>
      </c>
      <c r="D311" s="7">
        <f t="shared" ca="1" si="12"/>
        <v>41.682191780821917</v>
      </c>
      <c r="E311" s="6">
        <v>40196</v>
      </c>
      <c r="F311" s="7">
        <f t="shared" ca="1" si="13"/>
        <v>15.610958904109589</v>
      </c>
      <c r="G311" s="8" t="s">
        <v>269</v>
      </c>
      <c r="H311" s="8" t="s">
        <v>270</v>
      </c>
      <c r="I311" s="2">
        <v>1260000</v>
      </c>
      <c r="J311" s="2">
        <f t="shared" si="14"/>
        <v>202127</v>
      </c>
      <c r="K311" s="2">
        <v>40000</v>
      </c>
      <c r="L311" s="2">
        <v>6</v>
      </c>
    </row>
    <row r="312" spans="1:12" x14ac:dyDescent="0.25">
      <c r="A312" s="5" t="s">
        <v>777</v>
      </c>
      <c r="B312" s="5" t="s">
        <v>778</v>
      </c>
      <c r="C312" s="6">
        <v>31609</v>
      </c>
      <c r="D312" s="7">
        <f t="shared" ca="1" si="12"/>
        <v>39.136986301369866</v>
      </c>
      <c r="E312" s="6">
        <v>45173</v>
      </c>
      <c r="F312" s="7">
        <f t="shared" ca="1" si="13"/>
        <v>1.9753424657534246</v>
      </c>
      <c r="G312" s="8" t="s">
        <v>437</v>
      </c>
      <c r="H312" s="8" t="s">
        <v>438</v>
      </c>
      <c r="I312" s="2">
        <v>1680000</v>
      </c>
      <c r="J312" s="2">
        <f t="shared" si="14"/>
        <v>202127</v>
      </c>
      <c r="K312" s="2">
        <v>40000</v>
      </c>
      <c r="L312" s="2">
        <v>7</v>
      </c>
    </row>
    <row r="313" spans="1:12" x14ac:dyDescent="0.25">
      <c r="A313" s="5" t="s">
        <v>779</v>
      </c>
      <c r="B313" s="5" t="s">
        <v>780</v>
      </c>
      <c r="C313" s="6">
        <v>30109</v>
      </c>
      <c r="D313" s="7">
        <f t="shared" ca="1" si="12"/>
        <v>43.246575342465754</v>
      </c>
      <c r="E313" s="6">
        <v>42891</v>
      </c>
      <c r="F313" s="7">
        <f t="shared" ca="1" si="13"/>
        <v>8.2273972602739729</v>
      </c>
      <c r="G313" s="8" t="s">
        <v>91</v>
      </c>
      <c r="H313" s="8" t="s">
        <v>361</v>
      </c>
      <c r="I313" s="2">
        <v>1670000</v>
      </c>
      <c r="J313" s="2">
        <f t="shared" si="14"/>
        <v>202127</v>
      </c>
      <c r="K313" s="2">
        <v>40000</v>
      </c>
      <c r="L313" s="2">
        <v>6</v>
      </c>
    </row>
    <row r="314" spans="1:12" x14ac:dyDescent="0.25">
      <c r="A314" s="5" t="s">
        <v>781</v>
      </c>
      <c r="B314" s="5" t="s">
        <v>782</v>
      </c>
      <c r="C314" s="6">
        <v>33624</v>
      </c>
      <c r="D314" s="7">
        <f t="shared" ca="1" si="12"/>
        <v>33.61643835616438</v>
      </c>
      <c r="E314" s="6">
        <v>44907</v>
      </c>
      <c r="F314" s="7">
        <f t="shared" ca="1" si="13"/>
        <v>2.7041095890410958</v>
      </c>
      <c r="G314" s="8" t="s">
        <v>637</v>
      </c>
      <c r="H314" s="8" t="s">
        <v>638</v>
      </c>
      <c r="I314" s="2">
        <v>1155000</v>
      </c>
      <c r="J314" s="2">
        <f t="shared" si="14"/>
        <v>202127</v>
      </c>
      <c r="K314" s="2">
        <v>40000</v>
      </c>
      <c r="L314" s="2">
        <v>6</v>
      </c>
    </row>
    <row r="315" spans="1:12" x14ac:dyDescent="0.25">
      <c r="A315" s="5" t="s">
        <v>783</v>
      </c>
      <c r="B315" s="5" t="s">
        <v>784</v>
      </c>
      <c r="C315" s="6">
        <v>22042</v>
      </c>
      <c r="D315" s="7">
        <f t="shared" ca="1" si="12"/>
        <v>65.347945205479448</v>
      </c>
      <c r="E315" s="6">
        <v>39237</v>
      </c>
      <c r="F315" s="7">
        <f t="shared" ca="1" si="13"/>
        <v>18.238356164383561</v>
      </c>
      <c r="G315" s="8" t="s">
        <v>69</v>
      </c>
      <c r="H315" s="8" t="s">
        <v>46</v>
      </c>
      <c r="I315" s="2">
        <v>897000</v>
      </c>
      <c r="J315" s="2">
        <f t="shared" si="14"/>
        <v>202127</v>
      </c>
      <c r="K315" s="2">
        <v>40000</v>
      </c>
      <c r="L315" s="2">
        <v>4</v>
      </c>
    </row>
    <row r="316" spans="1:12" x14ac:dyDescent="0.25">
      <c r="A316" s="5" t="s">
        <v>785</v>
      </c>
      <c r="B316" s="5" t="s">
        <v>786</v>
      </c>
      <c r="C316" s="6">
        <v>32837</v>
      </c>
      <c r="D316" s="7">
        <f t="shared" ca="1" si="12"/>
        <v>35.772602739726025</v>
      </c>
      <c r="E316" s="6">
        <v>43222</v>
      </c>
      <c r="F316" s="7">
        <f t="shared" ca="1" si="13"/>
        <v>7.3205479452054796</v>
      </c>
      <c r="G316" s="8" t="s">
        <v>193</v>
      </c>
      <c r="H316" s="8" t="s">
        <v>537</v>
      </c>
      <c r="I316" s="2">
        <v>945000</v>
      </c>
      <c r="J316" s="2">
        <f t="shared" si="14"/>
        <v>202127</v>
      </c>
      <c r="K316" s="2">
        <v>40000</v>
      </c>
      <c r="L316" s="2">
        <v>5</v>
      </c>
    </row>
    <row r="317" spans="1:12" x14ac:dyDescent="0.25">
      <c r="A317" s="5" t="s">
        <v>787</v>
      </c>
      <c r="B317" s="5" t="s">
        <v>788</v>
      </c>
      <c r="C317" s="6">
        <v>33343</v>
      </c>
      <c r="D317" s="7">
        <f t="shared" ca="1" si="12"/>
        <v>34.386301369863013</v>
      </c>
      <c r="E317" s="6">
        <v>44236</v>
      </c>
      <c r="F317" s="7">
        <f t="shared" ca="1" si="13"/>
        <v>4.5424657534246577</v>
      </c>
      <c r="G317" s="8" t="s">
        <v>91</v>
      </c>
      <c r="H317" s="8" t="s">
        <v>46</v>
      </c>
      <c r="I317" s="2">
        <v>760000</v>
      </c>
      <c r="J317" s="2">
        <f t="shared" si="14"/>
        <v>190000</v>
      </c>
      <c r="K317" s="2">
        <v>40000</v>
      </c>
      <c r="L317" s="2">
        <v>4</v>
      </c>
    </row>
    <row r="318" spans="1:12" x14ac:dyDescent="0.25">
      <c r="A318" s="5" t="s">
        <v>789</v>
      </c>
      <c r="B318" s="5" t="s">
        <v>790</v>
      </c>
      <c r="C318" s="6">
        <v>26839</v>
      </c>
      <c r="D318" s="7">
        <f t="shared" ca="1" si="12"/>
        <v>52.205479452054796</v>
      </c>
      <c r="E318" s="6">
        <v>45411</v>
      </c>
      <c r="F318" s="7">
        <f t="shared" ca="1" si="13"/>
        <v>1.3232876712328767</v>
      </c>
      <c r="G318" s="8" t="s">
        <v>102</v>
      </c>
      <c r="H318" s="8" t="s">
        <v>791</v>
      </c>
      <c r="I318" s="2">
        <v>3270000</v>
      </c>
      <c r="J318" s="2">
        <f t="shared" si="14"/>
        <v>202127</v>
      </c>
      <c r="K318" s="2">
        <v>40000</v>
      </c>
      <c r="L318" s="2">
        <v>9</v>
      </c>
    </row>
    <row r="319" spans="1:12" x14ac:dyDescent="0.25">
      <c r="A319" s="5" t="s">
        <v>792</v>
      </c>
      <c r="B319" s="5" t="s">
        <v>793</v>
      </c>
      <c r="C319" s="6">
        <v>26388</v>
      </c>
      <c r="D319" s="7">
        <f t="shared" ca="1" si="12"/>
        <v>53.441095890410956</v>
      </c>
      <c r="E319" s="6">
        <v>44522</v>
      </c>
      <c r="F319" s="7">
        <f t="shared" ca="1" si="13"/>
        <v>3.7589041095890412</v>
      </c>
      <c r="G319" s="8" t="s">
        <v>16</v>
      </c>
      <c r="H319" s="8" t="s">
        <v>46</v>
      </c>
      <c r="I319" s="2">
        <v>645000</v>
      </c>
      <c r="J319" s="2">
        <f t="shared" si="14"/>
        <v>161250</v>
      </c>
      <c r="K319" s="2">
        <v>40000</v>
      </c>
      <c r="L319" s="2">
        <v>3</v>
      </c>
    </row>
    <row r="320" spans="1:12" x14ac:dyDescent="0.25">
      <c r="A320" s="5" t="s">
        <v>794</v>
      </c>
      <c r="B320" s="5" t="s">
        <v>795</v>
      </c>
      <c r="C320" s="6">
        <v>32451</v>
      </c>
      <c r="D320" s="7">
        <f t="shared" ca="1" si="12"/>
        <v>36.830136986301369</v>
      </c>
      <c r="E320" s="6">
        <v>43899</v>
      </c>
      <c r="F320" s="7">
        <f t="shared" ca="1" si="13"/>
        <v>5.4657534246575343</v>
      </c>
      <c r="G320" s="8" t="s">
        <v>437</v>
      </c>
      <c r="H320" s="8" t="s">
        <v>607</v>
      </c>
      <c r="I320" s="2">
        <v>892000</v>
      </c>
      <c r="J320" s="2">
        <f t="shared" si="14"/>
        <v>202127</v>
      </c>
      <c r="K320" s="2">
        <v>40000</v>
      </c>
      <c r="L320" s="2">
        <v>5</v>
      </c>
    </row>
    <row r="321" spans="1:12" x14ac:dyDescent="0.25">
      <c r="A321" s="5" t="s">
        <v>796</v>
      </c>
      <c r="B321" s="5" t="s">
        <v>797</v>
      </c>
      <c r="C321" s="6">
        <v>25463</v>
      </c>
      <c r="D321" s="7">
        <f t="shared" ca="1" si="12"/>
        <v>55.975342465753428</v>
      </c>
      <c r="E321" s="6">
        <v>43178</v>
      </c>
      <c r="F321" s="7">
        <f t="shared" ca="1" si="13"/>
        <v>7.441095890410959</v>
      </c>
      <c r="G321" s="8" t="s">
        <v>45</v>
      </c>
      <c r="H321" s="8" t="s">
        <v>46</v>
      </c>
      <c r="I321" s="2">
        <v>980000</v>
      </c>
      <c r="J321" s="2">
        <f t="shared" si="14"/>
        <v>202127</v>
      </c>
      <c r="K321" s="2">
        <v>40000</v>
      </c>
      <c r="L321" s="2">
        <v>5</v>
      </c>
    </row>
    <row r="322" spans="1:12" x14ac:dyDescent="0.25">
      <c r="A322" s="5" t="s">
        <v>798</v>
      </c>
      <c r="B322" s="5" t="s">
        <v>799</v>
      </c>
      <c r="C322" s="6">
        <v>23676</v>
      </c>
      <c r="D322" s="7">
        <f t="shared" ref="D322:D385" ca="1" si="15">(TODAY()-C322)/365</f>
        <v>60.871232876712327</v>
      </c>
      <c r="E322" s="6">
        <v>32630</v>
      </c>
      <c r="F322" s="7">
        <f t="shared" ref="F322:F385" ca="1" si="16">(TODAY()-E322)/365</f>
        <v>36.339726027397262</v>
      </c>
      <c r="G322" s="8" t="s">
        <v>16</v>
      </c>
      <c r="H322" s="8" t="s">
        <v>46</v>
      </c>
      <c r="I322" s="2">
        <v>1520000</v>
      </c>
      <c r="J322" s="2">
        <f t="shared" si="14"/>
        <v>202127</v>
      </c>
      <c r="K322" s="2">
        <v>40000</v>
      </c>
      <c r="L322" s="2">
        <v>5</v>
      </c>
    </row>
    <row r="323" spans="1:12" x14ac:dyDescent="0.25">
      <c r="A323" s="5" t="s">
        <v>800</v>
      </c>
      <c r="B323" s="5" t="s">
        <v>801</v>
      </c>
      <c r="C323" s="6">
        <v>22881</v>
      </c>
      <c r="D323" s="7">
        <f t="shared" ca="1" si="15"/>
        <v>63.049315068493151</v>
      </c>
      <c r="E323" s="6">
        <v>38278</v>
      </c>
      <c r="F323" s="7">
        <f t="shared" ca="1" si="16"/>
        <v>20.865753424657534</v>
      </c>
      <c r="G323" s="8" t="s">
        <v>69</v>
      </c>
      <c r="H323" s="8" t="s">
        <v>46</v>
      </c>
      <c r="I323" s="2">
        <v>1095000</v>
      </c>
      <c r="J323" s="2">
        <f t="shared" ref="J323:J386" si="17">IF((I323*25%)&lt;=202127,(I323*25%),202127)</f>
        <v>202127</v>
      </c>
      <c r="K323" s="2">
        <v>40000</v>
      </c>
      <c r="L323" s="2">
        <v>5</v>
      </c>
    </row>
    <row r="324" spans="1:12" x14ac:dyDescent="0.25">
      <c r="A324" s="5" t="s">
        <v>802</v>
      </c>
      <c r="B324" s="5" t="s">
        <v>803</v>
      </c>
      <c r="C324" s="6">
        <v>34587</v>
      </c>
      <c r="D324" s="7">
        <f t="shared" ca="1" si="15"/>
        <v>30.978082191780821</v>
      </c>
      <c r="E324" s="6">
        <v>43264</v>
      </c>
      <c r="F324" s="7">
        <f t="shared" ca="1" si="16"/>
        <v>7.2054794520547949</v>
      </c>
      <c r="G324" s="8" t="s">
        <v>69</v>
      </c>
      <c r="H324" s="8" t="s">
        <v>46</v>
      </c>
      <c r="I324" s="2">
        <v>715000</v>
      </c>
      <c r="J324" s="2">
        <f t="shared" si="17"/>
        <v>178750</v>
      </c>
      <c r="K324" s="2">
        <v>40000</v>
      </c>
      <c r="L324" s="2">
        <v>3</v>
      </c>
    </row>
    <row r="325" spans="1:12" x14ac:dyDescent="0.25">
      <c r="A325" s="5" t="s">
        <v>804</v>
      </c>
      <c r="B325" s="5" t="s">
        <v>805</v>
      </c>
      <c r="C325" s="6">
        <v>30399</v>
      </c>
      <c r="D325" s="7">
        <f t="shared" ca="1" si="15"/>
        <v>42.452054794520549</v>
      </c>
      <c r="E325" s="6">
        <v>41148</v>
      </c>
      <c r="F325" s="7">
        <f t="shared" ca="1" si="16"/>
        <v>13.002739726027396</v>
      </c>
      <c r="G325" s="8" t="s">
        <v>87</v>
      </c>
      <c r="H325" s="8" t="s">
        <v>806</v>
      </c>
      <c r="I325" s="2">
        <v>3800000</v>
      </c>
      <c r="J325" s="2">
        <f t="shared" si="17"/>
        <v>202127</v>
      </c>
      <c r="K325" s="2">
        <v>40000</v>
      </c>
      <c r="L325" s="2">
        <v>9</v>
      </c>
    </row>
    <row r="326" spans="1:12" x14ac:dyDescent="0.25">
      <c r="A326" s="5" t="s">
        <v>807</v>
      </c>
      <c r="B326" s="5" t="s">
        <v>808</v>
      </c>
      <c r="C326" s="6">
        <v>23218</v>
      </c>
      <c r="D326" s="7">
        <f t="shared" ca="1" si="15"/>
        <v>62.126027397260273</v>
      </c>
      <c r="E326" s="6">
        <v>34099</v>
      </c>
      <c r="F326" s="7">
        <f t="shared" ca="1" si="16"/>
        <v>32.315068493150683</v>
      </c>
      <c r="G326" s="8" t="s">
        <v>28</v>
      </c>
      <c r="H326" s="8" t="s">
        <v>809</v>
      </c>
      <c r="I326" s="2">
        <v>3500000</v>
      </c>
      <c r="J326" s="2">
        <f t="shared" si="17"/>
        <v>202127</v>
      </c>
      <c r="K326" s="2">
        <v>40000</v>
      </c>
      <c r="L326" s="2">
        <v>10</v>
      </c>
    </row>
    <row r="327" spans="1:12" x14ac:dyDescent="0.25">
      <c r="A327" s="5" t="s">
        <v>810</v>
      </c>
      <c r="B327" s="5" t="s">
        <v>811</v>
      </c>
      <c r="C327" s="6">
        <v>35573</v>
      </c>
      <c r="D327" s="7">
        <f t="shared" ca="1" si="15"/>
        <v>28.276712328767122</v>
      </c>
      <c r="E327" s="6">
        <v>44704</v>
      </c>
      <c r="F327" s="7">
        <f t="shared" ca="1" si="16"/>
        <v>3.2602739726027399</v>
      </c>
      <c r="G327" s="8" t="s">
        <v>55</v>
      </c>
      <c r="H327" s="8" t="s">
        <v>21</v>
      </c>
      <c r="I327" s="2">
        <v>750000</v>
      </c>
      <c r="J327" s="2">
        <f t="shared" si="17"/>
        <v>187500</v>
      </c>
      <c r="K327" s="2">
        <v>40000</v>
      </c>
      <c r="L327" s="2">
        <v>4</v>
      </c>
    </row>
    <row r="328" spans="1:12" x14ac:dyDescent="0.25">
      <c r="A328" s="5" t="s">
        <v>812</v>
      </c>
      <c r="B328" s="5" t="s">
        <v>813</v>
      </c>
      <c r="C328" s="6">
        <v>29243</v>
      </c>
      <c r="D328" s="7">
        <f t="shared" ca="1" si="15"/>
        <v>45.61917808219178</v>
      </c>
      <c r="E328" s="6">
        <v>40637</v>
      </c>
      <c r="F328" s="7">
        <f t="shared" ca="1" si="16"/>
        <v>14.402739726027397</v>
      </c>
      <c r="G328" s="8" t="s">
        <v>200</v>
      </c>
      <c r="H328" s="8" t="s">
        <v>46</v>
      </c>
      <c r="I328" s="2">
        <v>1170000</v>
      </c>
      <c r="J328" s="2">
        <f t="shared" si="17"/>
        <v>202127</v>
      </c>
      <c r="K328" s="2">
        <v>40000</v>
      </c>
      <c r="L328" s="2">
        <v>3</v>
      </c>
    </row>
    <row r="329" spans="1:12" x14ac:dyDescent="0.25">
      <c r="A329" s="5" t="s">
        <v>814</v>
      </c>
      <c r="B329" s="5" t="s">
        <v>815</v>
      </c>
      <c r="C329" s="6">
        <v>28910</v>
      </c>
      <c r="D329" s="7">
        <f t="shared" ca="1" si="15"/>
        <v>46.531506849315072</v>
      </c>
      <c r="E329" s="6">
        <v>38621</v>
      </c>
      <c r="F329" s="7">
        <f t="shared" ca="1" si="16"/>
        <v>19.926027397260274</v>
      </c>
      <c r="G329" s="8" t="s">
        <v>193</v>
      </c>
      <c r="H329" s="8" t="s">
        <v>816</v>
      </c>
      <c r="I329" s="2">
        <v>2800000</v>
      </c>
      <c r="J329" s="2">
        <f t="shared" si="17"/>
        <v>202127</v>
      </c>
      <c r="K329" s="2">
        <v>40000</v>
      </c>
      <c r="L329" s="2">
        <v>8</v>
      </c>
    </row>
    <row r="330" spans="1:12" x14ac:dyDescent="0.25">
      <c r="A330" s="5" t="s">
        <v>817</v>
      </c>
      <c r="B330" s="5" t="s">
        <v>818</v>
      </c>
      <c r="C330" s="6">
        <v>25684</v>
      </c>
      <c r="D330" s="7">
        <f t="shared" ca="1" si="15"/>
        <v>55.369863013698627</v>
      </c>
      <c r="E330" s="6">
        <v>44445</v>
      </c>
      <c r="F330" s="7">
        <f t="shared" ca="1" si="16"/>
        <v>3.9698630136986299</v>
      </c>
      <c r="G330" s="8" t="s">
        <v>45</v>
      </c>
      <c r="H330" s="8" t="s">
        <v>46</v>
      </c>
      <c r="I330" s="2">
        <v>690000</v>
      </c>
      <c r="J330" s="2">
        <f t="shared" si="17"/>
        <v>172500</v>
      </c>
      <c r="K330" s="2">
        <v>40000</v>
      </c>
      <c r="L330" s="2">
        <v>3</v>
      </c>
    </row>
    <row r="331" spans="1:12" x14ac:dyDescent="0.25">
      <c r="A331" s="5" t="s">
        <v>819</v>
      </c>
      <c r="B331" s="5" t="s">
        <v>820</v>
      </c>
      <c r="C331" s="6">
        <v>33155</v>
      </c>
      <c r="D331" s="7">
        <f t="shared" ca="1" si="15"/>
        <v>34.901369863013699</v>
      </c>
      <c r="E331" s="6">
        <v>44599</v>
      </c>
      <c r="F331" s="7">
        <f t="shared" ca="1" si="16"/>
        <v>3.547945205479452</v>
      </c>
      <c r="G331" s="8" t="s">
        <v>437</v>
      </c>
      <c r="H331" s="8" t="s">
        <v>821</v>
      </c>
      <c r="I331" s="2">
        <v>1300000</v>
      </c>
      <c r="J331" s="2">
        <f t="shared" si="17"/>
        <v>202127</v>
      </c>
      <c r="K331" s="2">
        <v>40000</v>
      </c>
      <c r="L331" s="2">
        <v>6</v>
      </c>
    </row>
    <row r="332" spans="1:12" x14ac:dyDescent="0.25">
      <c r="A332" s="5" t="s">
        <v>822</v>
      </c>
      <c r="B332" s="5" t="s">
        <v>823</v>
      </c>
      <c r="C332" s="6">
        <v>33635</v>
      </c>
      <c r="D332" s="7">
        <f t="shared" ca="1" si="15"/>
        <v>33.586301369863016</v>
      </c>
      <c r="E332" s="6">
        <v>42641</v>
      </c>
      <c r="F332" s="7">
        <f t="shared" ca="1" si="16"/>
        <v>8.912328767123288</v>
      </c>
      <c r="G332" s="8" t="s">
        <v>289</v>
      </c>
      <c r="H332" s="8" t="s">
        <v>25</v>
      </c>
      <c r="I332" s="2">
        <v>745000</v>
      </c>
      <c r="J332" s="2">
        <f t="shared" si="17"/>
        <v>186250</v>
      </c>
      <c r="K332" s="2">
        <v>40000</v>
      </c>
      <c r="L332" s="2">
        <v>4</v>
      </c>
    </row>
    <row r="333" spans="1:12" x14ac:dyDescent="0.25">
      <c r="A333" s="5" t="s">
        <v>824</v>
      </c>
      <c r="B333" s="5" t="s">
        <v>825</v>
      </c>
      <c r="C333" s="6">
        <v>30398</v>
      </c>
      <c r="D333" s="7">
        <f t="shared" ca="1" si="15"/>
        <v>42.454794520547942</v>
      </c>
      <c r="E333" s="6">
        <v>37913</v>
      </c>
      <c r="F333" s="7">
        <f t="shared" ca="1" si="16"/>
        <v>21.865753424657534</v>
      </c>
      <c r="G333" s="8" t="s">
        <v>185</v>
      </c>
      <c r="H333" s="8" t="s">
        <v>746</v>
      </c>
      <c r="I333" s="2">
        <v>2400000</v>
      </c>
      <c r="J333" s="2">
        <f t="shared" si="17"/>
        <v>202127</v>
      </c>
      <c r="K333" s="2">
        <v>40000</v>
      </c>
      <c r="L333" s="2">
        <v>7</v>
      </c>
    </row>
    <row r="334" spans="1:12" x14ac:dyDescent="0.25">
      <c r="A334" s="5" t="s">
        <v>826</v>
      </c>
      <c r="B334" s="5" t="s">
        <v>827</v>
      </c>
      <c r="C334" s="6">
        <v>26591</v>
      </c>
      <c r="D334" s="7">
        <f t="shared" ca="1" si="15"/>
        <v>52.884931506849313</v>
      </c>
      <c r="E334" s="6">
        <v>44179</v>
      </c>
      <c r="F334" s="7">
        <f t="shared" ca="1" si="16"/>
        <v>4.6986301369863011</v>
      </c>
      <c r="G334" s="8" t="s">
        <v>294</v>
      </c>
      <c r="H334" s="8" t="s">
        <v>46</v>
      </c>
      <c r="I334" s="2">
        <v>670000</v>
      </c>
      <c r="J334" s="2">
        <f t="shared" si="17"/>
        <v>167500</v>
      </c>
      <c r="K334" s="2">
        <v>40000</v>
      </c>
      <c r="L334" s="2">
        <v>3</v>
      </c>
    </row>
    <row r="335" spans="1:12" x14ac:dyDescent="0.25">
      <c r="A335" s="5" t="s">
        <v>828</v>
      </c>
      <c r="B335" s="5" t="s">
        <v>829</v>
      </c>
      <c r="C335" s="6">
        <v>31665</v>
      </c>
      <c r="D335" s="7">
        <f t="shared" ca="1" si="15"/>
        <v>38.983561643835614</v>
      </c>
      <c r="E335" s="6">
        <v>43893</v>
      </c>
      <c r="F335" s="7">
        <f t="shared" ca="1" si="16"/>
        <v>5.4821917808219176</v>
      </c>
      <c r="G335" s="8" t="s">
        <v>69</v>
      </c>
      <c r="H335" s="8" t="s">
        <v>46</v>
      </c>
      <c r="I335" s="2">
        <v>765000</v>
      </c>
      <c r="J335" s="2">
        <f t="shared" si="17"/>
        <v>191250</v>
      </c>
      <c r="K335" s="2">
        <v>40000</v>
      </c>
      <c r="L335" s="2">
        <v>4</v>
      </c>
    </row>
    <row r="336" spans="1:12" x14ac:dyDescent="0.25">
      <c r="A336" s="5" t="s">
        <v>830</v>
      </c>
      <c r="B336" s="5" t="s">
        <v>831</v>
      </c>
      <c r="C336" s="6">
        <v>26338</v>
      </c>
      <c r="D336" s="7">
        <f t="shared" ca="1" si="15"/>
        <v>53.578082191780823</v>
      </c>
      <c r="E336" s="6">
        <v>43215</v>
      </c>
      <c r="F336" s="7">
        <f t="shared" ca="1" si="16"/>
        <v>7.3397260273972602</v>
      </c>
      <c r="G336" s="8" t="s">
        <v>69</v>
      </c>
      <c r="H336" s="8" t="s">
        <v>46</v>
      </c>
      <c r="I336" s="2">
        <v>725000</v>
      </c>
      <c r="J336" s="2">
        <f t="shared" si="17"/>
        <v>181250</v>
      </c>
      <c r="K336" s="2">
        <v>40000</v>
      </c>
      <c r="L336" s="2">
        <v>3</v>
      </c>
    </row>
    <row r="337" spans="1:12" x14ac:dyDescent="0.25">
      <c r="A337" s="5" t="s">
        <v>832</v>
      </c>
      <c r="B337" s="5" t="s">
        <v>833</v>
      </c>
      <c r="C337" s="6">
        <v>31170</v>
      </c>
      <c r="D337" s="7">
        <f t="shared" ca="1" si="15"/>
        <v>40.339726027397262</v>
      </c>
      <c r="E337" s="6">
        <v>45257</v>
      </c>
      <c r="F337" s="7">
        <f t="shared" ca="1" si="16"/>
        <v>1.7452054794520548</v>
      </c>
      <c r="G337" s="8" t="s">
        <v>16</v>
      </c>
      <c r="H337" s="8" t="s">
        <v>46</v>
      </c>
      <c r="I337" s="2">
        <v>580000</v>
      </c>
      <c r="J337" s="2">
        <f t="shared" si="17"/>
        <v>145000</v>
      </c>
      <c r="K337" s="2">
        <v>40000</v>
      </c>
      <c r="L337" s="2">
        <v>1</v>
      </c>
    </row>
    <row r="338" spans="1:12" x14ac:dyDescent="0.25">
      <c r="A338" s="5" t="s">
        <v>834</v>
      </c>
      <c r="B338" s="5" t="s">
        <v>835</v>
      </c>
      <c r="C338" s="6">
        <v>28620</v>
      </c>
      <c r="D338" s="7">
        <f t="shared" ca="1" si="15"/>
        <v>47.326027397260276</v>
      </c>
      <c r="E338" s="6">
        <v>45334</v>
      </c>
      <c r="F338" s="7">
        <f t="shared" ca="1" si="16"/>
        <v>1.5342465753424657</v>
      </c>
      <c r="G338" s="8" t="s">
        <v>31</v>
      </c>
      <c r="H338" s="8" t="s">
        <v>32</v>
      </c>
      <c r="I338" s="2">
        <v>630000</v>
      </c>
      <c r="J338" s="2">
        <f t="shared" si="17"/>
        <v>157500</v>
      </c>
      <c r="K338" s="2">
        <v>40000</v>
      </c>
      <c r="L338" s="2">
        <v>4</v>
      </c>
    </row>
    <row r="339" spans="1:12" x14ac:dyDescent="0.25">
      <c r="A339" s="5" t="s">
        <v>836</v>
      </c>
      <c r="B339" s="5" t="s">
        <v>837</v>
      </c>
      <c r="C339" s="6">
        <v>29227</v>
      </c>
      <c r="D339" s="7">
        <f t="shared" ca="1" si="15"/>
        <v>45.663013698630138</v>
      </c>
      <c r="E339" s="6">
        <v>45397</v>
      </c>
      <c r="F339" s="7">
        <f t="shared" ca="1" si="16"/>
        <v>1.3616438356164384</v>
      </c>
      <c r="G339" s="8" t="s">
        <v>45</v>
      </c>
      <c r="H339" s="8" t="s">
        <v>46</v>
      </c>
      <c r="I339" s="2">
        <v>580000</v>
      </c>
      <c r="J339" s="2">
        <f t="shared" si="17"/>
        <v>145000</v>
      </c>
      <c r="K339" s="2">
        <v>40000</v>
      </c>
      <c r="L339" s="2">
        <v>1</v>
      </c>
    </row>
    <row r="340" spans="1:12" x14ac:dyDescent="0.25">
      <c r="A340" s="5" t="s">
        <v>838</v>
      </c>
      <c r="B340" s="5" t="s">
        <v>839</v>
      </c>
      <c r="C340" s="6">
        <v>28864</v>
      </c>
      <c r="D340" s="7">
        <f t="shared" ca="1" si="15"/>
        <v>46.657534246575345</v>
      </c>
      <c r="E340" s="6">
        <v>43948</v>
      </c>
      <c r="F340" s="7">
        <f t="shared" ca="1" si="16"/>
        <v>5.3315068493150681</v>
      </c>
      <c r="G340" s="8" t="s">
        <v>437</v>
      </c>
      <c r="H340" s="8" t="s">
        <v>840</v>
      </c>
      <c r="I340" s="2">
        <v>3200000</v>
      </c>
      <c r="J340" s="2">
        <f t="shared" si="17"/>
        <v>202127</v>
      </c>
      <c r="K340" s="2">
        <v>40000</v>
      </c>
      <c r="L340" s="2">
        <v>10</v>
      </c>
    </row>
    <row r="341" spans="1:12" x14ac:dyDescent="0.25">
      <c r="A341" s="5" t="s">
        <v>841</v>
      </c>
      <c r="B341" s="5" t="s">
        <v>842</v>
      </c>
      <c r="C341" s="6">
        <v>30387</v>
      </c>
      <c r="D341" s="7">
        <f t="shared" ca="1" si="15"/>
        <v>42.484931506849314</v>
      </c>
      <c r="E341" s="6">
        <v>39307</v>
      </c>
      <c r="F341" s="7">
        <f t="shared" ca="1" si="16"/>
        <v>18.046575342465754</v>
      </c>
      <c r="G341" s="8" t="s">
        <v>269</v>
      </c>
      <c r="H341" s="8" t="s">
        <v>583</v>
      </c>
      <c r="I341" s="2">
        <v>1653000</v>
      </c>
      <c r="J341" s="2">
        <f t="shared" si="17"/>
        <v>202127</v>
      </c>
      <c r="K341" s="2">
        <v>40000</v>
      </c>
      <c r="L341" s="2">
        <v>7</v>
      </c>
    </row>
    <row r="342" spans="1:12" x14ac:dyDescent="0.25">
      <c r="A342" s="5" t="s">
        <v>843</v>
      </c>
      <c r="B342" s="5" t="s">
        <v>844</v>
      </c>
      <c r="C342" s="6">
        <v>30343</v>
      </c>
      <c r="D342" s="7">
        <f t="shared" ca="1" si="15"/>
        <v>42.605479452054794</v>
      </c>
      <c r="E342" s="6">
        <v>44361</v>
      </c>
      <c r="F342" s="7">
        <f t="shared" ca="1" si="16"/>
        <v>4.2</v>
      </c>
      <c r="G342" s="8" t="s">
        <v>45</v>
      </c>
      <c r="H342" s="8" t="s">
        <v>46</v>
      </c>
      <c r="I342" s="2">
        <v>750000</v>
      </c>
      <c r="J342" s="2">
        <f t="shared" si="17"/>
        <v>187500</v>
      </c>
      <c r="K342" s="2">
        <v>40000</v>
      </c>
      <c r="L342" s="2">
        <v>4</v>
      </c>
    </row>
    <row r="343" spans="1:12" x14ac:dyDescent="0.25">
      <c r="A343" s="5" t="s">
        <v>845</v>
      </c>
      <c r="B343" s="5" t="s">
        <v>846</v>
      </c>
      <c r="C343" s="6">
        <v>25819</v>
      </c>
      <c r="D343" s="7">
        <f t="shared" ca="1" si="15"/>
        <v>55</v>
      </c>
      <c r="E343" s="6">
        <v>45467</v>
      </c>
      <c r="F343" s="7">
        <f t="shared" ca="1" si="16"/>
        <v>1.1698630136986301</v>
      </c>
      <c r="G343" s="8" t="s">
        <v>233</v>
      </c>
      <c r="H343" s="8" t="s">
        <v>847</v>
      </c>
      <c r="I343" s="2">
        <v>1297800</v>
      </c>
      <c r="J343" s="2">
        <f t="shared" si="17"/>
        <v>202127</v>
      </c>
      <c r="K343" s="2">
        <v>40000</v>
      </c>
      <c r="L343" s="2">
        <v>6</v>
      </c>
    </row>
    <row r="344" spans="1:12" x14ac:dyDescent="0.25">
      <c r="A344" s="5" t="s">
        <v>848</v>
      </c>
      <c r="B344" s="5" t="s">
        <v>849</v>
      </c>
      <c r="C344" s="6">
        <v>36960</v>
      </c>
      <c r="D344" s="7">
        <f t="shared" ca="1" si="15"/>
        <v>24.476712328767125</v>
      </c>
      <c r="E344" s="6">
        <v>45264</v>
      </c>
      <c r="F344" s="7">
        <f t="shared" ca="1" si="16"/>
        <v>1.726027397260274</v>
      </c>
      <c r="G344" s="8" t="s">
        <v>24</v>
      </c>
      <c r="H344" s="8" t="s">
        <v>25</v>
      </c>
      <c r="I344" s="2">
        <v>600000</v>
      </c>
      <c r="J344" s="2">
        <f t="shared" si="17"/>
        <v>150000</v>
      </c>
      <c r="K344" s="2">
        <v>40000</v>
      </c>
      <c r="L344" s="2">
        <v>1</v>
      </c>
    </row>
    <row r="345" spans="1:12" x14ac:dyDescent="0.25">
      <c r="A345" s="5" t="s">
        <v>850</v>
      </c>
      <c r="B345" s="5" t="s">
        <v>851</v>
      </c>
      <c r="C345" s="6">
        <v>36485</v>
      </c>
      <c r="D345" s="7">
        <f t="shared" ca="1" si="15"/>
        <v>25.778082191780822</v>
      </c>
      <c r="E345" s="6">
        <v>45229</v>
      </c>
      <c r="F345" s="7">
        <f t="shared" ca="1" si="16"/>
        <v>1.821917808219178</v>
      </c>
      <c r="G345" s="8" t="s">
        <v>437</v>
      </c>
      <c r="H345" s="8" t="s">
        <v>607</v>
      </c>
      <c r="I345" s="2">
        <v>820000</v>
      </c>
      <c r="J345" s="2">
        <f t="shared" si="17"/>
        <v>202127</v>
      </c>
      <c r="K345" s="2">
        <v>40000</v>
      </c>
      <c r="L345" s="2">
        <v>5</v>
      </c>
    </row>
    <row r="346" spans="1:12" x14ac:dyDescent="0.25">
      <c r="A346" s="5" t="s">
        <v>852</v>
      </c>
      <c r="B346" s="5" t="s">
        <v>853</v>
      </c>
      <c r="C346" s="6">
        <v>35731</v>
      </c>
      <c r="D346" s="7">
        <f t="shared" ca="1" si="15"/>
        <v>27.843835616438355</v>
      </c>
      <c r="E346" s="6">
        <v>45104</v>
      </c>
      <c r="F346" s="7">
        <f t="shared" ca="1" si="16"/>
        <v>2.1643835616438358</v>
      </c>
      <c r="G346" s="8" t="s">
        <v>437</v>
      </c>
      <c r="H346" s="8" t="s">
        <v>438</v>
      </c>
      <c r="I346" s="2">
        <v>1207000</v>
      </c>
      <c r="J346" s="2">
        <f t="shared" si="17"/>
        <v>202127</v>
      </c>
      <c r="K346" s="2">
        <v>40000</v>
      </c>
      <c r="L346" s="2">
        <v>7</v>
      </c>
    </row>
    <row r="347" spans="1:12" x14ac:dyDescent="0.25">
      <c r="A347" s="5" t="s">
        <v>854</v>
      </c>
      <c r="B347" s="5" t="s">
        <v>855</v>
      </c>
      <c r="C347" s="6">
        <v>28024</v>
      </c>
      <c r="D347" s="7">
        <f t="shared" ca="1" si="15"/>
        <v>48.958904109589042</v>
      </c>
      <c r="E347" s="6">
        <v>43367</v>
      </c>
      <c r="F347" s="7">
        <f t="shared" ca="1" si="16"/>
        <v>6.9232876712328766</v>
      </c>
      <c r="G347" s="8" t="s">
        <v>610</v>
      </c>
      <c r="H347" s="8" t="s">
        <v>473</v>
      </c>
      <c r="I347" s="2">
        <v>3000000</v>
      </c>
      <c r="J347" s="2">
        <f t="shared" si="17"/>
        <v>202127</v>
      </c>
      <c r="K347" s="2">
        <v>40000</v>
      </c>
      <c r="L347" s="2">
        <v>8</v>
      </c>
    </row>
    <row r="348" spans="1:12" x14ac:dyDescent="0.25">
      <c r="A348" s="5" t="s">
        <v>856</v>
      </c>
      <c r="B348" s="5" t="s">
        <v>857</v>
      </c>
      <c r="C348" s="6">
        <v>31928</v>
      </c>
      <c r="D348" s="7">
        <f t="shared" ca="1" si="15"/>
        <v>38.263013698630139</v>
      </c>
      <c r="E348" s="6">
        <v>45453</v>
      </c>
      <c r="F348" s="7">
        <f t="shared" ca="1" si="16"/>
        <v>1.2082191780821918</v>
      </c>
      <c r="G348" s="8" t="s">
        <v>45</v>
      </c>
      <c r="H348" s="8" t="s">
        <v>17</v>
      </c>
      <c r="I348" s="2">
        <v>1330000</v>
      </c>
      <c r="J348" s="2">
        <f t="shared" si="17"/>
        <v>202127</v>
      </c>
      <c r="K348" s="2">
        <v>40000</v>
      </c>
      <c r="L348" s="2">
        <v>1</v>
      </c>
    </row>
    <row r="349" spans="1:12" x14ac:dyDescent="0.25">
      <c r="A349" s="5" t="s">
        <v>858</v>
      </c>
      <c r="B349" s="5" t="s">
        <v>859</v>
      </c>
      <c r="C349" s="6">
        <v>24045</v>
      </c>
      <c r="D349" s="7">
        <f t="shared" ca="1" si="15"/>
        <v>59.860273972602741</v>
      </c>
      <c r="E349" s="6">
        <v>33483</v>
      </c>
      <c r="F349" s="7">
        <f t="shared" ca="1" si="16"/>
        <v>34.0027397260274</v>
      </c>
      <c r="G349" s="8" t="s">
        <v>24</v>
      </c>
      <c r="H349" s="8" t="s">
        <v>860</v>
      </c>
      <c r="I349" s="2">
        <v>1480000</v>
      </c>
      <c r="J349" s="2">
        <f t="shared" si="17"/>
        <v>202127</v>
      </c>
      <c r="K349" s="2">
        <v>40000</v>
      </c>
      <c r="L349" s="2">
        <v>6</v>
      </c>
    </row>
    <row r="350" spans="1:12" x14ac:dyDescent="0.25">
      <c r="A350" s="5" t="s">
        <v>861</v>
      </c>
      <c r="B350" s="5" t="s">
        <v>862</v>
      </c>
      <c r="C350" s="6">
        <v>32868</v>
      </c>
      <c r="D350" s="7">
        <f t="shared" ca="1" si="15"/>
        <v>35.68767123287671</v>
      </c>
      <c r="E350" s="6">
        <v>41176</v>
      </c>
      <c r="F350" s="7">
        <f t="shared" ca="1" si="16"/>
        <v>12.926027397260274</v>
      </c>
      <c r="G350" s="8" t="s">
        <v>31</v>
      </c>
      <c r="H350" s="8" t="s">
        <v>863</v>
      </c>
      <c r="I350" s="2">
        <v>2800000</v>
      </c>
      <c r="J350" s="2">
        <f t="shared" si="17"/>
        <v>202127</v>
      </c>
      <c r="K350" s="2">
        <v>40000</v>
      </c>
      <c r="L350" s="2">
        <v>8</v>
      </c>
    </row>
    <row r="351" spans="1:12" x14ac:dyDescent="0.25">
      <c r="A351" s="5" t="s">
        <v>864</v>
      </c>
      <c r="B351" s="5" t="s">
        <v>865</v>
      </c>
      <c r="C351" s="6">
        <v>33397</v>
      </c>
      <c r="D351" s="7">
        <f t="shared" ca="1" si="15"/>
        <v>34.238356164383561</v>
      </c>
      <c r="E351" s="6">
        <v>44431</v>
      </c>
      <c r="F351" s="7">
        <f t="shared" ca="1" si="16"/>
        <v>4.0082191780821921</v>
      </c>
      <c r="G351" s="8" t="s">
        <v>31</v>
      </c>
      <c r="H351" s="8" t="s">
        <v>32</v>
      </c>
      <c r="I351" s="2">
        <v>880000</v>
      </c>
      <c r="J351" s="2">
        <f t="shared" si="17"/>
        <v>202127</v>
      </c>
      <c r="K351" s="2">
        <v>40000</v>
      </c>
      <c r="L351" s="2">
        <v>4</v>
      </c>
    </row>
    <row r="352" spans="1:12" x14ac:dyDescent="0.25">
      <c r="A352" s="5" t="s">
        <v>866</v>
      </c>
      <c r="B352" s="5" t="s">
        <v>867</v>
      </c>
      <c r="C352" s="6">
        <v>25205</v>
      </c>
      <c r="D352" s="7">
        <f t="shared" ca="1" si="15"/>
        <v>56.682191780821917</v>
      </c>
      <c r="E352" s="6">
        <v>41372</v>
      </c>
      <c r="F352" s="7">
        <f t="shared" ca="1" si="16"/>
        <v>12.389041095890411</v>
      </c>
      <c r="G352" s="8" t="s">
        <v>12</v>
      </c>
      <c r="H352" s="9" t="s">
        <v>868</v>
      </c>
      <c r="I352" s="2">
        <v>2003400</v>
      </c>
      <c r="J352" s="2">
        <f t="shared" si="17"/>
        <v>202127</v>
      </c>
      <c r="K352" s="2">
        <v>40000</v>
      </c>
      <c r="L352" s="2">
        <v>8</v>
      </c>
    </row>
    <row r="353" spans="1:12" x14ac:dyDescent="0.25">
      <c r="A353" s="5" t="s">
        <v>869</v>
      </c>
      <c r="B353" s="5" t="s">
        <v>870</v>
      </c>
      <c r="C353" s="6">
        <v>30908</v>
      </c>
      <c r="D353" s="7">
        <f t="shared" ca="1" si="15"/>
        <v>41.057534246575344</v>
      </c>
      <c r="E353" s="6">
        <v>40136</v>
      </c>
      <c r="F353" s="7">
        <f t="shared" ca="1" si="16"/>
        <v>15.775342465753425</v>
      </c>
      <c r="G353" s="8" t="s">
        <v>167</v>
      </c>
      <c r="H353" s="8" t="s">
        <v>21</v>
      </c>
      <c r="I353" s="2">
        <v>904000</v>
      </c>
      <c r="J353" s="2">
        <f t="shared" si="17"/>
        <v>202127</v>
      </c>
      <c r="K353" s="2">
        <v>40000</v>
      </c>
      <c r="L353" s="2">
        <v>5</v>
      </c>
    </row>
    <row r="354" spans="1:12" x14ac:dyDescent="0.25">
      <c r="A354" s="5" t="s">
        <v>871</v>
      </c>
      <c r="B354" s="5" t="s">
        <v>872</v>
      </c>
      <c r="C354" s="6">
        <v>37643</v>
      </c>
      <c r="D354" s="7">
        <f t="shared" ca="1" si="15"/>
        <v>22.605479452054794</v>
      </c>
      <c r="E354" s="6">
        <v>44718</v>
      </c>
      <c r="F354" s="7">
        <f t="shared" ca="1" si="16"/>
        <v>3.2219178082191782</v>
      </c>
      <c r="G354" s="8" t="s">
        <v>193</v>
      </c>
      <c r="H354" s="8" t="s">
        <v>21</v>
      </c>
      <c r="I354" s="2">
        <v>682000</v>
      </c>
      <c r="J354" s="2">
        <f t="shared" si="17"/>
        <v>170500</v>
      </c>
      <c r="K354" s="2">
        <v>40000</v>
      </c>
      <c r="L354" s="2">
        <v>4</v>
      </c>
    </row>
    <row r="355" spans="1:12" x14ac:dyDescent="0.25">
      <c r="A355" s="5" t="s">
        <v>873</v>
      </c>
      <c r="B355" s="5" t="s">
        <v>874</v>
      </c>
      <c r="C355" s="6">
        <v>26702</v>
      </c>
      <c r="D355" s="7">
        <f t="shared" ca="1" si="15"/>
        <v>52.580821917808223</v>
      </c>
      <c r="E355" s="6">
        <v>44200</v>
      </c>
      <c r="F355" s="7">
        <f t="shared" ca="1" si="16"/>
        <v>4.6410958904109592</v>
      </c>
      <c r="G355" s="8" t="s">
        <v>45</v>
      </c>
      <c r="H355" s="8" t="s">
        <v>46</v>
      </c>
      <c r="I355" s="2">
        <v>750000</v>
      </c>
      <c r="J355" s="2">
        <f t="shared" si="17"/>
        <v>187500</v>
      </c>
      <c r="K355" s="2">
        <v>40000</v>
      </c>
      <c r="L355" s="2">
        <v>4</v>
      </c>
    </row>
    <row r="356" spans="1:12" x14ac:dyDescent="0.25">
      <c r="A356" s="5" t="s">
        <v>875</v>
      </c>
      <c r="B356" s="5" t="s">
        <v>876</v>
      </c>
      <c r="C356" s="6">
        <v>28661</v>
      </c>
      <c r="D356" s="7">
        <f t="shared" ca="1" si="15"/>
        <v>47.213698630136989</v>
      </c>
      <c r="E356" s="6">
        <v>36164</v>
      </c>
      <c r="F356" s="7">
        <f t="shared" ca="1" si="16"/>
        <v>26.657534246575342</v>
      </c>
      <c r="G356" s="8" t="s">
        <v>102</v>
      </c>
      <c r="H356" s="8" t="s">
        <v>103</v>
      </c>
      <c r="I356" s="2">
        <v>2600000</v>
      </c>
      <c r="J356" s="2">
        <f t="shared" si="17"/>
        <v>202127</v>
      </c>
      <c r="K356" s="2">
        <v>40000</v>
      </c>
      <c r="L356" s="2">
        <v>8</v>
      </c>
    </row>
    <row r="357" spans="1:12" x14ac:dyDescent="0.25">
      <c r="A357" s="5" t="s">
        <v>877</v>
      </c>
      <c r="B357" s="5" t="s">
        <v>878</v>
      </c>
      <c r="C357" s="6">
        <v>35140</v>
      </c>
      <c r="D357" s="7">
        <f t="shared" ca="1" si="15"/>
        <v>29.463013698630139</v>
      </c>
      <c r="E357" s="6">
        <v>45019</v>
      </c>
      <c r="F357" s="7">
        <f t="shared" ca="1" si="16"/>
        <v>2.3972602739726026</v>
      </c>
      <c r="G357" s="8" t="s">
        <v>24</v>
      </c>
      <c r="H357" s="8" t="s">
        <v>25</v>
      </c>
      <c r="I357" s="2">
        <v>635000</v>
      </c>
      <c r="J357" s="2">
        <f t="shared" si="17"/>
        <v>158750</v>
      </c>
      <c r="K357" s="2">
        <v>40000</v>
      </c>
      <c r="L357" s="2">
        <v>3</v>
      </c>
    </row>
    <row r="358" spans="1:12" x14ac:dyDescent="0.25">
      <c r="A358" s="5" t="s">
        <v>879</v>
      </c>
      <c r="B358" s="5" t="s">
        <v>880</v>
      </c>
      <c r="C358" s="6">
        <v>34611</v>
      </c>
      <c r="D358" s="7">
        <f t="shared" ca="1" si="15"/>
        <v>30.912328767123288</v>
      </c>
      <c r="E358" s="6">
        <v>44333</v>
      </c>
      <c r="F358" s="7">
        <f t="shared" ca="1" si="16"/>
        <v>4.2767123287671236</v>
      </c>
      <c r="G358" s="8" t="s">
        <v>31</v>
      </c>
      <c r="H358" s="8" t="s">
        <v>106</v>
      </c>
      <c r="I358" s="2">
        <v>1242000</v>
      </c>
      <c r="J358" s="2">
        <f t="shared" si="17"/>
        <v>202127</v>
      </c>
      <c r="K358" s="2">
        <v>40000</v>
      </c>
      <c r="L358" s="2">
        <v>6</v>
      </c>
    </row>
    <row r="359" spans="1:12" x14ac:dyDescent="0.25">
      <c r="A359" s="5" t="s">
        <v>881</v>
      </c>
      <c r="B359" s="5" t="s">
        <v>882</v>
      </c>
      <c r="C359" s="6">
        <v>21754</v>
      </c>
      <c r="D359" s="7">
        <f t="shared" ca="1" si="15"/>
        <v>66.136986301369859</v>
      </c>
      <c r="E359" s="6">
        <v>42817</v>
      </c>
      <c r="F359" s="7">
        <f t="shared" ca="1" si="16"/>
        <v>8.4301369863013704</v>
      </c>
      <c r="G359" s="8" t="s">
        <v>69</v>
      </c>
      <c r="H359" s="8" t="s">
        <v>46</v>
      </c>
      <c r="I359" s="2">
        <v>719000</v>
      </c>
      <c r="J359" s="2">
        <f t="shared" si="17"/>
        <v>179750</v>
      </c>
      <c r="K359" s="2">
        <v>40000</v>
      </c>
      <c r="L359" s="2">
        <v>4</v>
      </c>
    </row>
    <row r="360" spans="1:12" x14ac:dyDescent="0.25">
      <c r="A360" s="5" t="s">
        <v>883</v>
      </c>
      <c r="B360" s="5" t="s">
        <v>884</v>
      </c>
      <c r="C360" s="6">
        <v>27888</v>
      </c>
      <c r="D360" s="7">
        <f t="shared" ca="1" si="15"/>
        <v>49.331506849315069</v>
      </c>
      <c r="E360" s="6">
        <v>43325</v>
      </c>
      <c r="F360" s="7">
        <f t="shared" ca="1" si="16"/>
        <v>7.0383561643835613</v>
      </c>
      <c r="G360" s="8" t="s">
        <v>185</v>
      </c>
      <c r="H360" s="8" t="s">
        <v>66</v>
      </c>
      <c r="I360" s="2">
        <v>3650000</v>
      </c>
      <c r="J360" s="2">
        <f t="shared" si="17"/>
        <v>202127</v>
      </c>
      <c r="K360" s="2">
        <v>40000</v>
      </c>
      <c r="L360" s="2">
        <v>10</v>
      </c>
    </row>
    <row r="361" spans="1:12" x14ac:dyDescent="0.25">
      <c r="A361" s="5" t="s">
        <v>885</v>
      </c>
      <c r="B361" s="5" t="s">
        <v>886</v>
      </c>
      <c r="C361" s="6">
        <v>35915</v>
      </c>
      <c r="D361" s="7">
        <f t="shared" ca="1" si="15"/>
        <v>27.339726027397262</v>
      </c>
      <c r="E361" s="6">
        <v>44977</v>
      </c>
      <c r="F361" s="7">
        <f t="shared" ca="1" si="16"/>
        <v>2.5123287671232877</v>
      </c>
      <c r="G361" s="8" t="s">
        <v>16</v>
      </c>
      <c r="H361" s="8" t="s">
        <v>46</v>
      </c>
      <c r="I361" s="2">
        <v>580000</v>
      </c>
      <c r="J361" s="2">
        <f t="shared" si="17"/>
        <v>145000</v>
      </c>
      <c r="K361" s="2">
        <v>40000</v>
      </c>
      <c r="L361" s="2">
        <v>2</v>
      </c>
    </row>
    <row r="362" spans="1:12" x14ac:dyDescent="0.25">
      <c r="A362" s="5" t="s">
        <v>887</v>
      </c>
      <c r="B362" s="5" t="s">
        <v>888</v>
      </c>
      <c r="C362" s="6">
        <v>31068</v>
      </c>
      <c r="D362" s="7">
        <f t="shared" ca="1" si="15"/>
        <v>40.61917808219178</v>
      </c>
      <c r="E362" s="6">
        <v>44578</v>
      </c>
      <c r="F362" s="7">
        <f t="shared" ca="1" si="16"/>
        <v>3.6054794520547944</v>
      </c>
      <c r="G362" s="8" t="s">
        <v>91</v>
      </c>
      <c r="H362" s="8" t="s">
        <v>46</v>
      </c>
      <c r="I362" s="2">
        <v>675000</v>
      </c>
      <c r="J362" s="2">
        <f t="shared" si="17"/>
        <v>168750</v>
      </c>
      <c r="K362" s="2">
        <v>40000</v>
      </c>
      <c r="L362" s="2">
        <v>3</v>
      </c>
    </row>
    <row r="363" spans="1:12" x14ac:dyDescent="0.25">
      <c r="A363" s="5" t="s">
        <v>889</v>
      </c>
      <c r="B363" s="5" t="s">
        <v>890</v>
      </c>
      <c r="C363" s="6">
        <v>36743</v>
      </c>
      <c r="D363" s="7">
        <f t="shared" ca="1" si="15"/>
        <v>25.07123287671233</v>
      </c>
      <c r="E363" s="6">
        <v>45364</v>
      </c>
      <c r="F363" s="7">
        <f t="shared" ca="1" si="16"/>
        <v>1.452054794520548</v>
      </c>
      <c r="G363" s="8" t="s">
        <v>16</v>
      </c>
      <c r="H363" s="8" t="s">
        <v>17</v>
      </c>
      <c r="I363" s="2">
        <v>1100000</v>
      </c>
      <c r="J363" s="2">
        <f t="shared" si="17"/>
        <v>202127</v>
      </c>
      <c r="K363" s="2">
        <v>40000</v>
      </c>
      <c r="L363" s="2">
        <v>1</v>
      </c>
    </row>
    <row r="364" spans="1:12" x14ac:dyDescent="0.25">
      <c r="A364" s="5" t="s">
        <v>891</v>
      </c>
      <c r="B364" s="5" t="s">
        <v>892</v>
      </c>
      <c r="C364" s="6">
        <v>32352</v>
      </c>
      <c r="D364" s="7">
        <f t="shared" ca="1" si="15"/>
        <v>37.101369863013701</v>
      </c>
      <c r="E364" s="6">
        <v>43031</v>
      </c>
      <c r="F364" s="7">
        <f t="shared" ca="1" si="16"/>
        <v>7.8438356164383558</v>
      </c>
      <c r="G364" s="8" t="s">
        <v>69</v>
      </c>
      <c r="H364" s="8" t="s">
        <v>46</v>
      </c>
      <c r="I364" s="2">
        <v>925000</v>
      </c>
      <c r="J364" s="2">
        <f t="shared" si="17"/>
        <v>202127</v>
      </c>
      <c r="K364" s="2">
        <v>40000</v>
      </c>
      <c r="L364" s="2">
        <v>5</v>
      </c>
    </row>
    <row r="365" spans="1:12" x14ac:dyDescent="0.25">
      <c r="A365" s="5" t="s">
        <v>893</v>
      </c>
      <c r="B365" s="5" t="s">
        <v>894</v>
      </c>
      <c r="C365" s="6">
        <v>34983</v>
      </c>
      <c r="D365" s="7">
        <f t="shared" ca="1" si="15"/>
        <v>29.893150684931506</v>
      </c>
      <c r="E365" s="6">
        <v>44571</v>
      </c>
      <c r="F365" s="7">
        <f t="shared" ca="1" si="16"/>
        <v>3.6246575342465754</v>
      </c>
      <c r="G365" s="8" t="s">
        <v>28</v>
      </c>
      <c r="H365" s="8" t="s">
        <v>895</v>
      </c>
      <c r="I365" s="2">
        <v>2400000</v>
      </c>
      <c r="J365" s="2">
        <f t="shared" si="17"/>
        <v>202127</v>
      </c>
      <c r="K365" s="2">
        <v>40000</v>
      </c>
      <c r="L365" s="2">
        <v>7</v>
      </c>
    </row>
    <row r="366" spans="1:12" x14ac:dyDescent="0.25">
      <c r="A366" s="5" t="s">
        <v>896</v>
      </c>
      <c r="B366" s="5" t="s">
        <v>897</v>
      </c>
      <c r="C366" s="6">
        <v>34366</v>
      </c>
      <c r="D366" s="7">
        <f t="shared" ca="1" si="15"/>
        <v>31.583561643835615</v>
      </c>
      <c r="E366" s="6">
        <v>44431</v>
      </c>
      <c r="F366" s="7">
        <f t="shared" ca="1" si="16"/>
        <v>4.0082191780821921</v>
      </c>
      <c r="G366" s="8" t="s">
        <v>16</v>
      </c>
      <c r="H366" s="8" t="s">
        <v>46</v>
      </c>
      <c r="I366" s="2">
        <v>710000</v>
      </c>
      <c r="J366" s="2">
        <f t="shared" si="17"/>
        <v>177500</v>
      </c>
      <c r="K366" s="2">
        <v>40000</v>
      </c>
      <c r="L366" s="2">
        <v>4</v>
      </c>
    </row>
    <row r="367" spans="1:12" x14ac:dyDescent="0.25">
      <c r="A367" s="5" t="s">
        <v>898</v>
      </c>
      <c r="B367" s="5" t="s">
        <v>899</v>
      </c>
      <c r="C367" s="6">
        <v>25919</v>
      </c>
      <c r="D367" s="7">
        <f t="shared" ca="1" si="15"/>
        <v>54.726027397260275</v>
      </c>
      <c r="E367" s="6">
        <v>41262</v>
      </c>
      <c r="F367" s="7">
        <f t="shared" ca="1" si="16"/>
        <v>12.69041095890411</v>
      </c>
      <c r="G367" s="8" t="s">
        <v>900</v>
      </c>
      <c r="H367" s="8" t="s">
        <v>46</v>
      </c>
      <c r="I367" s="2">
        <v>1075000</v>
      </c>
      <c r="J367" s="2">
        <f t="shared" si="17"/>
        <v>202127</v>
      </c>
      <c r="K367" s="2">
        <v>40000</v>
      </c>
      <c r="L367" s="2">
        <v>5</v>
      </c>
    </row>
    <row r="368" spans="1:12" x14ac:dyDescent="0.25">
      <c r="A368" s="5" t="s">
        <v>901</v>
      </c>
      <c r="B368" s="5" t="s">
        <v>902</v>
      </c>
      <c r="C368" s="6">
        <v>31136</v>
      </c>
      <c r="D368" s="7">
        <f t="shared" ca="1" si="15"/>
        <v>40.43287671232877</v>
      </c>
      <c r="E368" s="6">
        <v>39713</v>
      </c>
      <c r="F368" s="7">
        <f t="shared" ca="1" si="16"/>
        <v>16.934246575342467</v>
      </c>
      <c r="G368" s="8" t="s">
        <v>87</v>
      </c>
      <c r="H368" s="8" t="s">
        <v>903</v>
      </c>
      <c r="I368" s="2">
        <v>3500000</v>
      </c>
      <c r="J368" s="2">
        <f t="shared" si="17"/>
        <v>202127</v>
      </c>
      <c r="K368" s="2">
        <v>40000</v>
      </c>
      <c r="L368" s="2">
        <v>9</v>
      </c>
    </row>
    <row r="369" spans="1:12" x14ac:dyDescent="0.25">
      <c r="A369" s="5" t="s">
        <v>904</v>
      </c>
      <c r="B369" s="5" t="s">
        <v>905</v>
      </c>
      <c r="C369" s="6">
        <v>36573</v>
      </c>
      <c r="D369" s="7">
        <f t="shared" ca="1" si="15"/>
        <v>25.536986301369861</v>
      </c>
      <c r="E369" s="6">
        <v>44502</v>
      </c>
      <c r="F369" s="7">
        <f t="shared" ca="1" si="16"/>
        <v>3.8136986301369862</v>
      </c>
      <c r="G369" s="8" t="s">
        <v>55</v>
      </c>
      <c r="H369" s="8" t="s">
        <v>21</v>
      </c>
      <c r="I369" s="2">
        <v>693000</v>
      </c>
      <c r="J369" s="2">
        <f t="shared" si="17"/>
        <v>173250</v>
      </c>
      <c r="K369" s="2">
        <v>40000</v>
      </c>
      <c r="L369" s="2">
        <v>4</v>
      </c>
    </row>
    <row r="370" spans="1:12" x14ac:dyDescent="0.25">
      <c r="A370" s="5" t="s">
        <v>906</v>
      </c>
      <c r="B370" s="5" t="s">
        <v>907</v>
      </c>
      <c r="C370" s="6">
        <v>30852</v>
      </c>
      <c r="D370" s="7">
        <f t="shared" ca="1" si="15"/>
        <v>41.210958904109589</v>
      </c>
      <c r="E370" s="6">
        <v>41953</v>
      </c>
      <c r="F370" s="7">
        <f t="shared" ca="1" si="16"/>
        <v>10.797260273972602</v>
      </c>
      <c r="G370" s="8" t="s">
        <v>637</v>
      </c>
      <c r="H370" s="8" t="s">
        <v>908</v>
      </c>
      <c r="I370" s="2">
        <v>3200000</v>
      </c>
      <c r="J370" s="2">
        <f t="shared" si="17"/>
        <v>202127</v>
      </c>
      <c r="K370" s="2">
        <v>40000</v>
      </c>
      <c r="L370" s="2">
        <v>8</v>
      </c>
    </row>
    <row r="371" spans="1:12" x14ac:dyDescent="0.25">
      <c r="A371" s="5" t="s">
        <v>909</v>
      </c>
      <c r="B371" s="5" t="s">
        <v>910</v>
      </c>
      <c r="C371" s="6">
        <v>32989</v>
      </c>
      <c r="D371" s="7">
        <f t="shared" ca="1" si="15"/>
        <v>35.356164383561641</v>
      </c>
      <c r="E371" s="6">
        <v>43242</v>
      </c>
      <c r="F371" s="7">
        <f t="shared" ca="1" si="16"/>
        <v>7.2657534246575342</v>
      </c>
      <c r="G371" s="8" t="s">
        <v>65</v>
      </c>
      <c r="H371" s="8" t="s">
        <v>66</v>
      </c>
      <c r="I371" s="2">
        <v>4600000</v>
      </c>
      <c r="J371" s="2">
        <f t="shared" si="17"/>
        <v>202127</v>
      </c>
      <c r="K371" s="2">
        <v>40000</v>
      </c>
      <c r="L371" s="2">
        <v>12</v>
      </c>
    </row>
    <row r="372" spans="1:12" x14ac:dyDescent="0.25">
      <c r="A372" s="5" t="s">
        <v>911</v>
      </c>
      <c r="B372" s="5" t="s">
        <v>912</v>
      </c>
      <c r="C372" s="6">
        <v>31531</v>
      </c>
      <c r="D372" s="7">
        <f t="shared" ca="1" si="15"/>
        <v>39.350684931506848</v>
      </c>
      <c r="E372" s="6">
        <v>45467</v>
      </c>
      <c r="F372" s="7">
        <f t="shared" ca="1" si="16"/>
        <v>1.1698630136986301</v>
      </c>
      <c r="G372" s="8" t="s">
        <v>95</v>
      </c>
      <c r="H372" s="8" t="s">
        <v>109</v>
      </c>
      <c r="I372" s="2">
        <v>1958000</v>
      </c>
      <c r="J372" s="2">
        <f t="shared" si="17"/>
        <v>202127</v>
      </c>
      <c r="K372" s="2">
        <v>40000</v>
      </c>
      <c r="L372" s="2">
        <v>7</v>
      </c>
    </row>
    <row r="373" spans="1:12" x14ac:dyDescent="0.25">
      <c r="A373" s="5" t="s">
        <v>913</v>
      </c>
      <c r="B373" s="5" t="s">
        <v>914</v>
      </c>
      <c r="C373" s="6">
        <v>34430</v>
      </c>
      <c r="D373" s="7">
        <f t="shared" ca="1" si="15"/>
        <v>31.408219178082192</v>
      </c>
      <c r="E373" s="6">
        <v>44929</v>
      </c>
      <c r="F373" s="7">
        <f t="shared" ca="1" si="16"/>
        <v>2.6438356164383561</v>
      </c>
      <c r="G373" s="8" t="s">
        <v>289</v>
      </c>
      <c r="H373" s="8" t="s">
        <v>25</v>
      </c>
      <c r="I373" s="2">
        <v>625000</v>
      </c>
      <c r="J373" s="2">
        <f t="shared" si="17"/>
        <v>156250</v>
      </c>
      <c r="K373" s="2">
        <v>40000</v>
      </c>
      <c r="L373" s="2">
        <v>3</v>
      </c>
    </row>
    <row r="374" spans="1:12" x14ac:dyDescent="0.25">
      <c r="A374" s="5" t="s">
        <v>915</v>
      </c>
      <c r="B374" s="5" t="s">
        <v>916</v>
      </c>
      <c r="C374" s="6">
        <v>32385</v>
      </c>
      <c r="D374" s="7">
        <f t="shared" ca="1" si="15"/>
        <v>37.010958904109586</v>
      </c>
      <c r="E374" s="6">
        <v>44743</v>
      </c>
      <c r="F374" s="7">
        <f t="shared" ca="1" si="16"/>
        <v>3.1534246575342464</v>
      </c>
      <c r="G374" s="8" t="s">
        <v>31</v>
      </c>
      <c r="H374" s="8" t="s">
        <v>32</v>
      </c>
      <c r="I374" s="2">
        <v>716000</v>
      </c>
      <c r="J374" s="2">
        <f t="shared" si="17"/>
        <v>179000</v>
      </c>
      <c r="K374" s="2">
        <v>40000</v>
      </c>
      <c r="L374" s="2">
        <v>4</v>
      </c>
    </row>
    <row r="375" spans="1:12" x14ac:dyDescent="0.25">
      <c r="A375" s="5" t="s">
        <v>917</v>
      </c>
      <c r="B375" s="5" t="s">
        <v>918</v>
      </c>
      <c r="C375" s="6">
        <v>33998</v>
      </c>
      <c r="D375" s="7">
        <f t="shared" ca="1" si="15"/>
        <v>32.591780821917808</v>
      </c>
      <c r="E375" s="6">
        <v>43731</v>
      </c>
      <c r="F375" s="7">
        <f t="shared" ca="1" si="16"/>
        <v>5.9260273972602739</v>
      </c>
      <c r="G375" s="8" t="s">
        <v>31</v>
      </c>
      <c r="H375" s="8" t="s">
        <v>919</v>
      </c>
      <c r="I375" s="2">
        <v>1150000</v>
      </c>
      <c r="J375" s="2">
        <f t="shared" si="17"/>
        <v>202127</v>
      </c>
      <c r="K375" s="2">
        <v>40000</v>
      </c>
      <c r="L375" s="2">
        <v>5</v>
      </c>
    </row>
    <row r="376" spans="1:12" x14ac:dyDescent="0.25">
      <c r="A376" s="5" t="s">
        <v>920</v>
      </c>
      <c r="B376" s="5" t="s">
        <v>921</v>
      </c>
      <c r="C376" s="6">
        <v>27398</v>
      </c>
      <c r="D376" s="7">
        <f t="shared" ca="1" si="15"/>
        <v>50.673972602739724</v>
      </c>
      <c r="E376" s="6">
        <v>42310</v>
      </c>
      <c r="F376" s="7">
        <f t="shared" ca="1" si="16"/>
        <v>9.8191780821917813</v>
      </c>
      <c r="G376" s="8" t="s">
        <v>12</v>
      </c>
      <c r="H376" s="9" t="s">
        <v>419</v>
      </c>
      <c r="I376" s="2">
        <v>1102000</v>
      </c>
      <c r="J376" s="2">
        <f t="shared" si="17"/>
        <v>202127</v>
      </c>
      <c r="K376" s="2">
        <v>40000</v>
      </c>
      <c r="L376" s="2">
        <v>5</v>
      </c>
    </row>
    <row r="377" spans="1:12" x14ac:dyDescent="0.25">
      <c r="A377" s="5" t="s">
        <v>922</v>
      </c>
      <c r="B377" s="5" t="s">
        <v>923</v>
      </c>
      <c r="C377" s="6">
        <v>32150</v>
      </c>
      <c r="D377" s="7">
        <f t="shared" ca="1" si="15"/>
        <v>37.654794520547945</v>
      </c>
      <c r="E377" s="6">
        <v>44893</v>
      </c>
      <c r="F377" s="7">
        <f t="shared" ca="1" si="16"/>
        <v>2.7424657534246575</v>
      </c>
      <c r="G377" s="8" t="s">
        <v>223</v>
      </c>
      <c r="H377" s="8" t="s">
        <v>746</v>
      </c>
      <c r="I377" s="2">
        <v>1890000</v>
      </c>
      <c r="J377" s="2">
        <f t="shared" si="17"/>
        <v>202127</v>
      </c>
      <c r="K377" s="2">
        <v>40000</v>
      </c>
      <c r="L377" s="2">
        <v>8</v>
      </c>
    </row>
    <row r="378" spans="1:12" x14ac:dyDescent="0.25">
      <c r="A378" s="5" t="s">
        <v>924</v>
      </c>
      <c r="B378" s="5" t="s">
        <v>925</v>
      </c>
      <c r="C378" s="6">
        <v>30138</v>
      </c>
      <c r="D378" s="7">
        <f t="shared" ca="1" si="15"/>
        <v>43.167123287671231</v>
      </c>
      <c r="E378" s="6">
        <v>43689</v>
      </c>
      <c r="F378" s="7">
        <f t="shared" ca="1" si="16"/>
        <v>6.0410958904109586</v>
      </c>
      <c r="G378" s="8" t="s">
        <v>102</v>
      </c>
      <c r="H378" s="8" t="s">
        <v>103</v>
      </c>
      <c r="I378" s="2">
        <v>2600000</v>
      </c>
      <c r="J378" s="2">
        <f t="shared" si="17"/>
        <v>202127</v>
      </c>
      <c r="K378" s="2">
        <v>40000</v>
      </c>
      <c r="L378" s="2">
        <v>8</v>
      </c>
    </row>
    <row r="379" spans="1:12" x14ac:dyDescent="0.25">
      <c r="A379" s="5" t="s">
        <v>926</v>
      </c>
      <c r="B379" s="5" t="s">
        <v>927</v>
      </c>
      <c r="C379" s="6">
        <v>24719</v>
      </c>
      <c r="D379" s="7">
        <f t="shared" ca="1" si="15"/>
        <v>58.013698630136986</v>
      </c>
      <c r="E379" s="6">
        <v>41914</v>
      </c>
      <c r="F379" s="7">
        <f t="shared" ca="1" si="16"/>
        <v>10.904109589041095</v>
      </c>
      <c r="G379" s="8" t="s">
        <v>45</v>
      </c>
      <c r="H379" s="8" t="s">
        <v>46</v>
      </c>
      <c r="I379" s="2">
        <v>740000</v>
      </c>
      <c r="J379" s="2">
        <f t="shared" si="17"/>
        <v>185000</v>
      </c>
      <c r="K379" s="2">
        <v>40000</v>
      </c>
      <c r="L379" s="2">
        <v>4</v>
      </c>
    </row>
    <row r="380" spans="1:12" x14ac:dyDescent="0.25">
      <c r="A380" s="5" t="s">
        <v>928</v>
      </c>
      <c r="B380" s="5" t="s">
        <v>929</v>
      </c>
      <c r="C380" s="6">
        <v>31257</v>
      </c>
      <c r="D380" s="7">
        <f t="shared" ca="1" si="15"/>
        <v>40.101369863013701</v>
      </c>
      <c r="E380" s="6">
        <v>44669</v>
      </c>
      <c r="F380" s="7">
        <f t="shared" ca="1" si="16"/>
        <v>3.3561643835616439</v>
      </c>
      <c r="G380" s="8" t="s">
        <v>41</v>
      </c>
      <c r="H380" s="8" t="s">
        <v>42</v>
      </c>
      <c r="I380" s="2">
        <v>2297000</v>
      </c>
      <c r="J380" s="2">
        <f t="shared" si="17"/>
        <v>202127</v>
      </c>
      <c r="K380" s="2">
        <v>40000</v>
      </c>
      <c r="L380" s="2">
        <v>8</v>
      </c>
    </row>
    <row r="381" spans="1:12" x14ac:dyDescent="0.25">
      <c r="A381" s="5" t="s">
        <v>930</v>
      </c>
      <c r="B381" s="5" t="s">
        <v>931</v>
      </c>
      <c r="C381" s="6">
        <v>33916</v>
      </c>
      <c r="D381" s="7">
        <f t="shared" ca="1" si="15"/>
        <v>32.816438356164383</v>
      </c>
      <c r="E381" s="6">
        <v>43745</v>
      </c>
      <c r="F381" s="7">
        <f t="shared" ca="1" si="16"/>
        <v>5.8876712328767127</v>
      </c>
      <c r="G381" s="8" t="s">
        <v>193</v>
      </c>
      <c r="H381" s="8" t="s">
        <v>537</v>
      </c>
      <c r="I381" s="2">
        <v>1014000</v>
      </c>
      <c r="J381" s="2">
        <f t="shared" si="17"/>
        <v>202127</v>
      </c>
      <c r="K381" s="2">
        <v>40000</v>
      </c>
      <c r="L381" s="2">
        <v>6</v>
      </c>
    </row>
    <row r="382" spans="1:12" x14ac:dyDescent="0.25">
      <c r="A382" s="5" t="s">
        <v>932</v>
      </c>
      <c r="B382" s="5" t="s">
        <v>933</v>
      </c>
      <c r="C382" s="6">
        <v>32367</v>
      </c>
      <c r="D382" s="7">
        <f t="shared" ca="1" si="15"/>
        <v>37.060273972602737</v>
      </c>
      <c r="E382" s="6">
        <v>41262</v>
      </c>
      <c r="F382" s="7">
        <f t="shared" ca="1" si="16"/>
        <v>12.69041095890411</v>
      </c>
      <c r="G382" s="8" t="s">
        <v>91</v>
      </c>
      <c r="H382" s="8" t="s">
        <v>361</v>
      </c>
      <c r="I382" s="2">
        <v>1065000</v>
      </c>
      <c r="J382" s="2">
        <f t="shared" si="17"/>
        <v>202127</v>
      </c>
      <c r="K382" s="2">
        <v>40000</v>
      </c>
      <c r="L382" s="2">
        <v>6</v>
      </c>
    </row>
    <row r="383" spans="1:12" x14ac:dyDescent="0.25">
      <c r="A383" s="5" t="s">
        <v>934</v>
      </c>
      <c r="B383" s="5" t="s">
        <v>935</v>
      </c>
      <c r="C383" s="6">
        <v>28116</v>
      </c>
      <c r="D383" s="7">
        <f t="shared" ca="1" si="15"/>
        <v>48.706849315068496</v>
      </c>
      <c r="E383" s="6">
        <v>41550</v>
      </c>
      <c r="F383" s="7">
        <f t="shared" ca="1" si="16"/>
        <v>11.901369863013699</v>
      </c>
      <c r="G383" s="8" t="s">
        <v>45</v>
      </c>
      <c r="H383" s="8" t="s">
        <v>17</v>
      </c>
      <c r="I383" s="2">
        <v>1130000</v>
      </c>
      <c r="J383" s="2">
        <f t="shared" si="17"/>
        <v>202127</v>
      </c>
      <c r="K383" s="2">
        <v>40000</v>
      </c>
      <c r="L383" s="2">
        <v>5</v>
      </c>
    </row>
    <row r="384" spans="1:12" x14ac:dyDescent="0.25">
      <c r="A384" s="5" t="s">
        <v>936</v>
      </c>
      <c r="B384" s="5" t="s">
        <v>937</v>
      </c>
      <c r="C384" s="6">
        <v>26483</v>
      </c>
      <c r="D384" s="7">
        <f t="shared" ca="1" si="15"/>
        <v>53.180821917808217</v>
      </c>
      <c r="E384" s="6">
        <v>42758</v>
      </c>
      <c r="F384" s="7">
        <f t="shared" ca="1" si="16"/>
        <v>8.5917808219178085</v>
      </c>
      <c r="G384" s="8" t="s">
        <v>24</v>
      </c>
      <c r="H384" s="8" t="s">
        <v>25</v>
      </c>
      <c r="I384" s="2">
        <v>745000</v>
      </c>
      <c r="J384" s="2">
        <f t="shared" si="17"/>
        <v>186250</v>
      </c>
      <c r="K384" s="2">
        <v>40000</v>
      </c>
      <c r="L384" s="2">
        <v>4</v>
      </c>
    </row>
    <row r="385" spans="1:12" x14ac:dyDescent="0.25">
      <c r="A385" s="5" t="s">
        <v>938</v>
      </c>
      <c r="B385" s="5" t="s">
        <v>939</v>
      </c>
      <c r="C385" s="6">
        <v>21993</v>
      </c>
      <c r="D385" s="7">
        <f t="shared" ca="1" si="15"/>
        <v>65.482191780821921</v>
      </c>
      <c r="E385" s="6">
        <v>34386</v>
      </c>
      <c r="F385" s="7">
        <f t="shared" ca="1" si="16"/>
        <v>31.528767123287672</v>
      </c>
      <c r="G385" s="8" t="s">
        <v>193</v>
      </c>
      <c r="H385" s="8" t="s">
        <v>940</v>
      </c>
      <c r="I385" s="2">
        <v>5850000</v>
      </c>
      <c r="J385" s="2">
        <f t="shared" si="17"/>
        <v>202127</v>
      </c>
      <c r="K385" s="2">
        <v>200000</v>
      </c>
      <c r="L385" s="2">
        <v>13</v>
      </c>
    </row>
    <row r="386" spans="1:12" x14ac:dyDescent="0.25">
      <c r="A386" s="5" t="s">
        <v>941</v>
      </c>
      <c r="B386" s="5" t="s">
        <v>942</v>
      </c>
      <c r="C386" s="6">
        <v>31422</v>
      </c>
      <c r="D386" s="7">
        <f t="shared" ref="D386:D449" ca="1" si="18">(TODAY()-C386)/365</f>
        <v>39.649315068493152</v>
      </c>
      <c r="E386" s="6">
        <v>44627</v>
      </c>
      <c r="F386" s="7">
        <f t="shared" ref="F386:F449" ca="1" si="19">(TODAY()-E386)/365</f>
        <v>3.4712328767123286</v>
      </c>
      <c r="G386" s="8" t="s">
        <v>41</v>
      </c>
      <c r="H386" s="8" t="s">
        <v>943</v>
      </c>
      <c r="I386" s="2">
        <v>1850000</v>
      </c>
      <c r="J386" s="2">
        <f t="shared" si="17"/>
        <v>202127</v>
      </c>
      <c r="K386" s="2">
        <v>40000</v>
      </c>
      <c r="L386" s="2">
        <v>7</v>
      </c>
    </row>
    <row r="387" spans="1:12" x14ac:dyDescent="0.25">
      <c r="A387" s="5" t="s">
        <v>944</v>
      </c>
      <c r="B387" s="5" t="s">
        <v>945</v>
      </c>
      <c r="C387" s="6">
        <v>29609</v>
      </c>
      <c r="D387" s="7">
        <f t="shared" ca="1" si="18"/>
        <v>44.61643835616438</v>
      </c>
      <c r="E387" s="6">
        <v>43773</v>
      </c>
      <c r="F387" s="7">
        <f t="shared" ca="1" si="19"/>
        <v>5.8109589041095893</v>
      </c>
      <c r="G387" s="8" t="s">
        <v>102</v>
      </c>
      <c r="H387" s="8" t="s">
        <v>946</v>
      </c>
      <c r="I387" s="2">
        <v>2900000</v>
      </c>
      <c r="J387" s="2">
        <f t="shared" ref="J387:J450" si="20">IF((I387*25%)&lt;=202127,(I387*25%),202127)</f>
        <v>202127</v>
      </c>
      <c r="K387" s="2">
        <v>40000</v>
      </c>
      <c r="L387" s="2">
        <v>8</v>
      </c>
    </row>
    <row r="388" spans="1:12" x14ac:dyDescent="0.25">
      <c r="A388" s="5" t="s">
        <v>947</v>
      </c>
      <c r="B388" s="5" t="s">
        <v>948</v>
      </c>
      <c r="C388" s="6">
        <v>33937</v>
      </c>
      <c r="D388" s="7">
        <f t="shared" ca="1" si="18"/>
        <v>32.758904109589039</v>
      </c>
      <c r="E388" s="6">
        <v>45614</v>
      </c>
      <c r="F388" s="7">
        <f t="shared" ca="1" si="19"/>
        <v>0.76712328767123283</v>
      </c>
      <c r="G388" s="8" t="s">
        <v>20</v>
      </c>
      <c r="H388" s="8" t="s">
        <v>240</v>
      </c>
      <c r="I388" s="2">
        <v>1105000</v>
      </c>
      <c r="J388" s="2">
        <f t="shared" si="20"/>
        <v>202127</v>
      </c>
      <c r="K388" s="2">
        <v>40000</v>
      </c>
      <c r="L388" s="2">
        <v>7</v>
      </c>
    </row>
    <row r="389" spans="1:12" x14ac:dyDescent="0.25">
      <c r="A389" s="5" t="s">
        <v>949</v>
      </c>
      <c r="B389" s="5" t="s">
        <v>950</v>
      </c>
      <c r="C389" s="6">
        <v>30647</v>
      </c>
      <c r="D389" s="7">
        <f t="shared" ca="1" si="18"/>
        <v>41.772602739726025</v>
      </c>
      <c r="E389" s="6">
        <v>45614</v>
      </c>
      <c r="F389" s="7">
        <f t="shared" ca="1" si="19"/>
        <v>0.76712328767123283</v>
      </c>
      <c r="G389" s="8" t="s">
        <v>16</v>
      </c>
      <c r="H389" s="8" t="s">
        <v>46</v>
      </c>
      <c r="I389" s="2">
        <v>570000</v>
      </c>
      <c r="J389" s="2">
        <f t="shared" si="20"/>
        <v>142500</v>
      </c>
      <c r="K389" s="2">
        <v>40000</v>
      </c>
      <c r="L389" s="2"/>
    </row>
    <row r="390" spans="1:12" x14ac:dyDescent="0.25">
      <c r="A390" s="5" t="s">
        <v>951</v>
      </c>
      <c r="B390" s="5" t="s">
        <v>952</v>
      </c>
      <c r="C390" s="6">
        <v>27269</v>
      </c>
      <c r="D390" s="7">
        <f t="shared" ca="1" si="18"/>
        <v>51.027397260273972</v>
      </c>
      <c r="E390" s="6">
        <v>45614</v>
      </c>
      <c r="F390" s="7">
        <f t="shared" ca="1" si="19"/>
        <v>0.76712328767123283</v>
      </c>
      <c r="G390" s="8" t="s">
        <v>16</v>
      </c>
      <c r="H390" s="8" t="s">
        <v>46</v>
      </c>
      <c r="I390" s="2">
        <v>570000</v>
      </c>
      <c r="J390" s="2">
        <f t="shared" si="20"/>
        <v>142500</v>
      </c>
      <c r="K390" s="2">
        <v>40000</v>
      </c>
      <c r="L390" s="2"/>
    </row>
    <row r="391" spans="1:12" x14ac:dyDescent="0.25">
      <c r="A391" s="5" t="s">
        <v>953</v>
      </c>
      <c r="B391" s="5" t="s">
        <v>954</v>
      </c>
      <c r="C391" s="6">
        <v>30183</v>
      </c>
      <c r="D391" s="7">
        <f t="shared" ca="1" si="18"/>
        <v>43.043835616438358</v>
      </c>
      <c r="E391" s="6">
        <v>45607</v>
      </c>
      <c r="F391" s="7">
        <f t="shared" ca="1" si="19"/>
        <v>0.78630136986301369</v>
      </c>
      <c r="G391" s="8" t="s">
        <v>41</v>
      </c>
      <c r="H391" s="8" t="s">
        <v>42</v>
      </c>
      <c r="I391" s="2">
        <v>1600000</v>
      </c>
      <c r="J391" s="2">
        <f t="shared" si="20"/>
        <v>202127</v>
      </c>
      <c r="K391" s="2">
        <v>40000</v>
      </c>
      <c r="L391" s="2"/>
    </row>
    <row r="392" spans="1:12" x14ac:dyDescent="0.25">
      <c r="A392" s="5" t="s">
        <v>955</v>
      </c>
      <c r="B392" s="5" t="s">
        <v>956</v>
      </c>
      <c r="C392" s="6">
        <v>34499</v>
      </c>
      <c r="D392" s="7">
        <f t="shared" ca="1" si="18"/>
        <v>31.219178082191782</v>
      </c>
      <c r="E392" s="6">
        <v>45600</v>
      </c>
      <c r="F392" s="7">
        <f t="shared" ca="1" si="19"/>
        <v>0.80547945205479454</v>
      </c>
      <c r="G392" s="8" t="s">
        <v>87</v>
      </c>
      <c r="H392" s="8" t="s">
        <v>957</v>
      </c>
      <c r="I392" s="2">
        <v>1995000</v>
      </c>
      <c r="J392" s="2">
        <f t="shared" si="20"/>
        <v>202127</v>
      </c>
      <c r="K392" s="2">
        <v>40000</v>
      </c>
      <c r="L392" s="2"/>
    </row>
    <row r="393" spans="1:12" x14ac:dyDescent="0.25">
      <c r="A393" s="5" t="s">
        <v>958</v>
      </c>
      <c r="B393" s="5" t="s">
        <v>959</v>
      </c>
      <c r="C393" s="6">
        <v>32090</v>
      </c>
      <c r="D393" s="7">
        <f t="shared" ca="1" si="18"/>
        <v>37.819178082191783</v>
      </c>
      <c r="E393" s="6">
        <v>45600</v>
      </c>
      <c r="F393" s="7">
        <f t="shared" ca="1" si="19"/>
        <v>0.80547945205479454</v>
      </c>
      <c r="G393" s="8" t="s">
        <v>45</v>
      </c>
      <c r="H393" s="8" t="s">
        <v>46</v>
      </c>
      <c r="I393" s="2">
        <v>570000</v>
      </c>
      <c r="J393" s="2">
        <f t="shared" si="20"/>
        <v>142500</v>
      </c>
      <c r="K393" s="2">
        <v>40000</v>
      </c>
      <c r="L393" s="2"/>
    </row>
    <row r="394" spans="1:12" x14ac:dyDescent="0.25">
      <c r="A394" s="5" t="s">
        <v>960</v>
      </c>
      <c r="B394" s="5" t="s">
        <v>961</v>
      </c>
      <c r="C394" s="6">
        <v>25194</v>
      </c>
      <c r="D394" s="7">
        <f t="shared" ca="1" si="18"/>
        <v>56.712328767123289</v>
      </c>
      <c r="E394" s="6">
        <v>45600</v>
      </c>
      <c r="F394" s="7">
        <f t="shared" ca="1" si="19"/>
        <v>0.80547945205479454</v>
      </c>
      <c r="G394" s="8" t="s">
        <v>72</v>
      </c>
      <c r="H394" s="8" t="s">
        <v>46</v>
      </c>
      <c r="I394" s="2">
        <v>570000</v>
      </c>
      <c r="J394" s="2">
        <f t="shared" si="20"/>
        <v>142500</v>
      </c>
      <c r="K394" s="2">
        <v>40000</v>
      </c>
      <c r="L394" s="2"/>
    </row>
    <row r="395" spans="1:12" x14ac:dyDescent="0.25">
      <c r="A395" s="5" t="s">
        <v>962</v>
      </c>
      <c r="B395" s="5" t="s">
        <v>963</v>
      </c>
      <c r="C395" s="6">
        <v>37258</v>
      </c>
      <c r="D395" s="7">
        <f t="shared" ca="1" si="18"/>
        <v>23.660273972602738</v>
      </c>
      <c r="E395" s="6">
        <v>45621</v>
      </c>
      <c r="F395" s="7">
        <f t="shared" ca="1" si="19"/>
        <v>0.74794520547945209</v>
      </c>
      <c r="G395" s="8" t="s">
        <v>28</v>
      </c>
      <c r="H395" s="8" t="s">
        <v>21</v>
      </c>
      <c r="I395" s="2">
        <v>610000</v>
      </c>
      <c r="J395" s="2">
        <f t="shared" si="20"/>
        <v>152500</v>
      </c>
      <c r="K395" s="2">
        <v>40000</v>
      </c>
      <c r="L395" s="2"/>
    </row>
    <row r="396" spans="1:12" x14ac:dyDescent="0.25">
      <c r="A396" s="5" t="s">
        <v>964</v>
      </c>
      <c r="B396" s="5" t="s">
        <v>965</v>
      </c>
      <c r="C396" s="6">
        <v>31402</v>
      </c>
      <c r="D396" s="7">
        <f t="shared" ca="1" si="18"/>
        <v>39.704109589041096</v>
      </c>
      <c r="E396" s="6">
        <v>45621</v>
      </c>
      <c r="F396" s="7">
        <f t="shared" ca="1" si="19"/>
        <v>0.74794520547945209</v>
      </c>
      <c r="G396" s="8" t="s">
        <v>136</v>
      </c>
      <c r="H396" s="8" t="s">
        <v>137</v>
      </c>
      <c r="I396" s="2">
        <v>1614000</v>
      </c>
      <c r="J396" s="2">
        <f t="shared" si="20"/>
        <v>202127</v>
      </c>
      <c r="K396" s="2">
        <v>40000</v>
      </c>
      <c r="L396" s="2"/>
    </row>
    <row r="397" spans="1:12" x14ac:dyDescent="0.25">
      <c r="A397" s="5" t="s">
        <v>966</v>
      </c>
      <c r="B397" s="5" t="s">
        <v>967</v>
      </c>
      <c r="C397" s="6">
        <v>34925</v>
      </c>
      <c r="D397" s="7">
        <f t="shared" ca="1" si="18"/>
        <v>30.052054794520547</v>
      </c>
      <c r="E397" s="6">
        <v>42989</v>
      </c>
      <c r="F397" s="7">
        <f t="shared" ca="1" si="19"/>
        <v>7.9589041095890414</v>
      </c>
      <c r="G397" s="8" t="s">
        <v>95</v>
      </c>
      <c r="H397" s="8" t="s">
        <v>109</v>
      </c>
      <c r="I397" s="2">
        <v>1800000</v>
      </c>
      <c r="J397" s="2">
        <f t="shared" si="20"/>
        <v>202127</v>
      </c>
      <c r="K397" s="2">
        <v>40000</v>
      </c>
      <c r="L397" s="2">
        <v>6</v>
      </c>
    </row>
    <row r="398" spans="1:12" x14ac:dyDescent="0.25">
      <c r="A398" s="5" t="s">
        <v>968</v>
      </c>
      <c r="B398" s="5" t="s">
        <v>969</v>
      </c>
      <c r="C398" s="6">
        <v>34601</v>
      </c>
      <c r="D398" s="7">
        <f t="shared" ca="1" si="18"/>
        <v>30.93972602739726</v>
      </c>
      <c r="E398" s="6">
        <v>43423</v>
      </c>
      <c r="F398" s="7">
        <f t="shared" ca="1" si="19"/>
        <v>6.7698630136986298</v>
      </c>
      <c r="G398" s="8" t="s">
        <v>28</v>
      </c>
      <c r="H398" s="8" t="s">
        <v>537</v>
      </c>
      <c r="I398" s="2">
        <v>1800000</v>
      </c>
      <c r="J398" s="2">
        <f t="shared" si="20"/>
        <v>202127</v>
      </c>
      <c r="K398" s="2">
        <v>40000</v>
      </c>
      <c r="L398" s="2">
        <v>6</v>
      </c>
    </row>
    <row r="399" spans="1:12" x14ac:dyDescent="0.25">
      <c r="A399" s="5" t="s">
        <v>970</v>
      </c>
      <c r="B399" s="5" t="s">
        <v>971</v>
      </c>
      <c r="C399" s="6">
        <v>36217</v>
      </c>
      <c r="D399" s="7">
        <f t="shared" ca="1" si="18"/>
        <v>26.512328767123286</v>
      </c>
      <c r="E399" s="6">
        <v>45327</v>
      </c>
      <c r="F399" s="7">
        <f t="shared" ca="1" si="19"/>
        <v>1.5534246575342465</v>
      </c>
      <c r="G399" s="8" t="s">
        <v>28</v>
      </c>
      <c r="H399" s="9" t="s">
        <v>21</v>
      </c>
      <c r="I399" s="2">
        <v>630000</v>
      </c>
      <c r="J399" s="2">
        <f t="shared" si="20"/>
        <v>157500</v>
      </c>
      <c r="K399" s="2">
        <v>40000</v>
      </c>
      <c r="L399" s="2">
        <v>4</v>
      </c>
    </row>
    <row r="400" spans="1:12" x14ac:dyDescent="0.25">
      <c r="A400" s="5" t="s">
        <v>972</v>
      </c>
      <c r="B400" s="5" t="s">
        <v>973</v>
      </c>
      <c r="C400" s="6">
        <v>26616</v>
      </c>
      <c r="D400" s="7">
        <f t="shared" ca="1" si="18"/>
        <v>52.816438356164383</v>
      </c>
      <c r="E400" s="6">
        <v>38110</v>
      </c>
      <c r="F400" s="7">
        <f t="shared" ca="1" si="19"/>
        <v>21.326027397260273</v>
      </c>
      <c r="G400" s="8" t="s">
        <v>185</v>
      </c>
      <c r="H400" s="8" t="s">
        <v>974</v>
      </c>
      <c r="I400" s="2">
        <v>5000000</v>
      </c>
      <c r="J400" s="2">
        <f t="shared" si="20"/>
        <v>202127</v>
      </c>
      <c r="K400" s="2">
        <v>40000</v>
      </c>
      <c r="L400" s="2">
        <v>12</v>
      </c>
    </row>
    <row r="401" spans="1:12" x14ac:dyDescent="0.25">
      <c r="A401" s="5" t="s">
        <v>975</v>
      </c>
      <c r="B401" s="5" t="s">
        <v>976</v>
      </c>
      <c r="C401" s="6">
        <v>31945</v>
      </c>
      <c r="D401" s="7">
        <f t="shared" ca="1" si="18"/>
        <v>38.216438356164382</v>
      </c>
      <c r="E401" s="6">
        <v>40014</v>
      </c>
      <c r="F401" s="7">
        <f t="shared" ca="1" si="19"/>
        <v>16.109589041095891</v>
      </c>
      <c r="G401" s="8" t="s">
        <v>28</v>
      </c>
      <c r="H401" s="8" t="s">
        <v>977</v>
      </c>
      <c r="I401" s="2">
        <v>3700000</v>
      </c>
      <c r="J401" s="2">
        <f t="shared" si="20"/>
        <v>202127</v>
      </c>
      <c r="K401" s="2">
        <v>40000</v>
      </c>
      <c r="L401" s="2">
        <v>8</v>
      </c>
    </row>
    <row r="402" spans="1:12" x14ac:dyDescent="0.25">
      <c r="A402" s="5" t="s">
        <v>978</v>
      </c>
      <c r="B402" s="5" t="s">
        <v>979</v>
      </c>
      <c r="C402" s="6">
        <v>33612</v>
      </c>
      <c r="D402" s="7">
        <f t="shared" ca="1" si="18"/>
        <v>33.649315068493152</v>
      </c>
      <c r="E402" s="6">
        <v>41703</v>
      </c>
      <c r="F402" s="7">
        <f t="shared" ca="1" si="19"/>
        <v>11.482191780821918</v>
      </c>
      <c r="G402" s="8" t="s">
        <v>28</v>
      </c>
      <c r="H402" s="8" t="s">
        <v>980</v>
      </c>
      <c r="I402" s="2">
        <v>2500000</v>
      </c>
      <c r="J402" s="2">
        <f t="shared" si="20"/>
        <v>202127</v>
      </c>
      <c r="K402" s="2">
        <v>40000</v>
      </c>
      <c r="L402" s="2">
        <v>7</v>
      </c>
    </row>
    <row r="403" spans="1:12" x14ac:dyDescent="0.25">
      <c r="A403" s="5" t="s">
        <v>981</v>
      </c>
      <c r="B403" s="5" t="s">
        <v>982</v>
      </c>
      <c r="C403" s="6">
        <v>30981</v>
      </c>
      <c r="D403" s="7">
        <f t="shared" ca="1" si="18"/>
        <v>40.857534246575341</v>
      </c>
      <c r="E403" s="6">
        <v>45439</v>
      </c>
      <c r="F403" s="7">
        <f t="shared" ca="1" si="19"/>
        <v>1.2465753424657535</v>
      </c>
      <c r="G403" s="8" t="s">
        <v>294</v>
      </c>
      <c r="H403" s="8" t="s">
        <v>46</v>
      </c>
      <c r="I403" s="2">
        <v>580000</v>
      </c>
      <c r="J403" s="2">
        <f t="shared" si="20"/>
        <v>145000</v>
      </c>
      <c r="K403" s="2">
        <v>40000</v>
      </c>
      <c r="L403" s="2">
        <v>1</v>
      </c>
    </row>
    <row r="404" spans="1:12" x14ac:dyDescent="0.25">
      <c r="A404" s="5" t="s">
        <v>983</v>
      </c>
      <c r="B404" s="5" t="s">
        <v>984</v>
      </c>
      <c r="C404" s="6">
        <v>30218</v>
      </c>
      <c r="D404" s="7">
        <f t="shared" ca="1" si="18"/>
        <v>42.947945205479449</v>
      </c>
      <c r="E404" s="6">
        <v>45434</v>
      </c>
      <c r="F404" s="7">
        <f t="shared" ca="1" si="19"/>
        <v>1.2602739726027397</v>
      </c>
      <c r="G404" s="8" t="s">
        <v>31</v>
      </c>
      <c r="H404" s="8" t="s">
        <v>32</v>
      </c>
      <c r="I404" s="2">
        <v>630000</v>
      </c>
      <c r="J404" s="2">
        <f t="shared" si="20"/>
        <v>157500</v>
      </c>
      <c r="K404" s="2">
        <v>40000</v>
      </c>
      <c r="L404" s="2">
        <v>4</v>
      </c>
    </row>
    <row r="405" spans="1:12" x14ac:dyDescent="0.25">
      <c r="A405" s="5" t="s">
        <v>985</v>
      </c>
      <c r="B405" s="5" t="s">
        <v>986</v>
      </c>
      <c r="C405" s="6">
        <v>31952</v>
      </c>
      <c r="D405" s="7">
        <f t="shared" ca="1" si="18"/>
        <v>38.197260273972603</v>
      </c>
      <c r="E405" s="6">
        <v>43563</v>
      </c>
      <c r="F405" s="7">
        <f t="shared" ca="1" si="19"/>
        <v>6.3863013698630136</v>
      </c>
      <c r="G405" s="8" t="s">
        <v>31</v>
      </c>
      <c r="H405" s="8" t="s">
        <v>32</v>
      </c>
      <c r="I405" s="2">
        <v>716000</v>
      </c>
      <c r="J405" s="2">
        <f t="shared" si="20"/>
        <v>179000</v>
      </c>
      <c r="K405" s="2">
        <v>40000</v>
      </c>
      <c r="L405" s="2">
        <v>4</v>
      </c>
    </row>
    <row r="406" spans="1:12" x14ac:dyDescent="0.25">
      <c r="A406" s="5" t="s">
        <v>987</v>
      </c>
      <c r="B406" s="5" t="s">
        <v>988</v>
      </c>
      <c r="C406" s="6">
        <v>35978</v>
      </c>
      <c r="D406" s="7">
        <f t="shared" ca="1" si="18"/>
        <v>27.167123287671235</v>
      </c>
      <c r="E406" s="6">
        <v>44963</v>
      </c>
      <c r="F406" s="7">
        <f t="shared" ca="1" si="19"/>
        <v>2.5506849315068494</v>
      </c>
      <c r="G406" s="8" t="s">
        <v>637</v>
      </c>
      <c r="H406" s="8" t="s">
        <v>989</v>
      </c>
      <c r="I406" s="2">
        <v>651000</v>
      </c>
      <c r="J406" s="2">
        <f t="shared" si="20"/>
        <v>162750</v>
      </c>
      <c r="K406" s="2">
        <v>40000</v>
      </c>
      <c r="L406" s="2">
        <v>4</v>
      </c>
    </row>
    <row r="407" spans="1:12" x14ac:dyDescent="0.25">
      <c r="A407" s="5" t="s">
        <v>990</v>
      </c>
      <c r="B407" s="5" t="s">
        <v>991</v>
      </c>
      <c r="C407" s="6">
        <v>34461</v>
      </c>
      <c r="D407" s="7">
        <f t="shared" ca="1" si="18"/>
        <v>31.323287671232876</v>
      </c>
      <c r="E407" s="6">
        <v>44263</v>
      </c>
      <c r="F407" s="7">
        <f t="shared" ca="1" si="19"/>
        <v>4.4684931506849317</v>
      </c>
      <c r="G407" s="8" t="s">
        <v>185</v>
      </c>
      <c r="H407" s="8" t="s">
        <v>746</v>
      </c>
      <c r="I407" s="2">
        <v>1180000</v>
      </c>
      <c r="J407" s="2">
        <f t="shared" si="20"/>
        <v>202127</v>
      </c>
      <c r="K407" s="2">
        <v>40000</v>
      </c>
      <c r="L407" s="2">
        <v>6</v>
      </c>
    </row>
    <row r="408" spans="1:12" x14ac:dyDescent="0.25">
      <c r="A408" s="5" t="s">
        <v>992</v>
      </c>
      <c r="B408" s="5" t="s">
        <v>993</v>
      </c>
      <c r="C408" s="6">
        <v>32551</v>
      </c>
      <c r="D408" s="7">
        <f t="shared" ca="1" si="18"/>
        <v>36.556164383561644</v>
      </c>
      <c r="E408" s="6">
        <v>45418</v>
      </c>
      <c r="F408" s="7">
        <f t="shared" ca="1" si="19"/>
        <v>1.3041095890410959</v>
      </c>
      <c r="G408" s="8" t="s">
        <v>223</v>
      </c>
      <c r="H408" s="8" t="s">
        <v>746</v>
      </c>
      <c r="I408" s="2">
        <v>2320000</v>
      </c>
      <c r="J408" s="2">
        <f t="shared" si="20"/>
        <v>202127</v>
      </c>
      <c r="K408" s="2">
        <v>40000</v>
      </c>
      <c r="L408" s="2">
        <v>9</v>
      </c>
    </row>
    <row r="409" spans="1:12" x14ac:dyDescent="0.25">
      <c r="A409" s="5" t="s">
        <v>994</v>
      </c>
      <c r="B409" s="5" t="s">
        <v>995</v>
      </c>
      <c r="C409" s="6">
        <v>33709</v>
      </c>
      <c r="D409" s="7">
        <f t="shared" ca="1" si="18"/>
        <v>33.38356164383562</v>
      </c>
      <c r="E409" s="6">
        <v>43374</v>
      </c>
      <c r="F409" s="7">
        <f t="shared" ca="1" si="19"/>
        <v>6.904109589041096</v>
      </c>
      <c r="G409" s="8" t="s">
        <v>55</v>
      </c>
      <c r="H409" s="8" t="s">
        <v>385</v>
      </c>
      <c r="I409" s="2">
        <v>1800000</v>
      </c>
      <c r="J409" s="2">
        <f t="shared" si="20"/>
        <v>202127</v>
      </c>
      <c r="K409" s="2">
        <v>40000</v>
      </c>
      <c r="L409" s="2">
        <v>8</v>
      </c>
    </row>
    <row r="410" spans="1:12" x14ac:dyDescent="0.25">
      <c r="A410" s="5" t="s">
        <v>996</v>
      </c>
      <c r="B410" s="5" t="s">
        <v>997</v>
      </c>
      <c r="C410" s="6">
        <v>33281</v>
      </c>
      <c r="D410" s="7">
        <f t="shared" ca="1" si="18"/>
        <v>34.556164383561644</v>
      </c>
      <c r="E410" s="6">
        <v>43899</v>
      </c>
      <c r="F410" s="7">
        <f t="shared" ca="1" si="19"/>
        <v>5.4657534246575343</v>
      </c>
      <c r="G410" s="8" t="s">
        <v>31</v>
      </c>
      <c r="H410" s="8" t="s">
        <v>32</v>
      </c>
      <c r="I410" s="2">
        <v>737000</v>
      </c>
      <c r="J410" s="2">
        <f t="shared" si="20"/>
        <v>184250</v>
      </c>
      <c r="K410" s="2">
        <v>40000</v>
      </c>
      <c r="L410" s="2">
        <v>4</v>
      </c>
    </row>
    <row r="411" spans="1:12" x14ac:dyDescent="0.25">
      <c r="A411" s="5" t="s">
        <v>998</v>
      </c>
      <c r="B411" s="5" t="s">
        <v>999</v>
      </c>
      <c r="C411" s="6">
        <v>31958</v>
      </c>
      <c r="D411" s="7">
        <f t="shared" ca="1" si="18"/>
        <v>38.180821917808217</v>
      </c>
      <c r="E411" s="6">
        <v>44851</v>
      </c>
      <c r="F411" s="7">
        <f t="shared" ca="1" si="19"/>
        <v>2.8575342465753426</v>
      </c>
      <c r="G411" s="8" t="s">
        <v>31</v>
      </c>
      <c r="H411" s="8" t="s">
        <v>32</v>
      </c>
      <c r="I411" s="2">
        <v>716000</v>
      </c>
      <c r="J411" s="2">
        <f t="shared" si="20"/>
        <v>179000</v>
      </c>
      <c r="K411" s="2">
        <v>40000</v>
      </c>
      <c r="L411" s="2">
        <v>4</v>
      </c>
    </row>
    <row r="412" spans="1:12" x14ac:dyDescent="0.25">
      <c r="A412" s="5" t="s">
        <v>1000</v>
      </c>
      <c r="B412" s="5" t="s">
        <v>1001</v>
      </c>
      <c r="C412" s="6">
        <v>35673</v>
      </c>
      <c r="D412" s="7">
        <f t="shared" ca="1" si="18"/>
        <v>28.002739726027396</v>
      </c>
      <c r="E412" s="6">
        <v>45293</v>
      </c>
      <c r="F412" s="7">
        <f t="shared" ca="1" si="19"/>
        <v>1.6465753424657534</v>
      </c>
      <c r="G412" s="8" t="s">
        <v>31</v>
      </c>
      <c r="H412" s="8" t="s">
        <v>32</v>
      </c>
      <c r="I412" s="2">
        <v>630000</v>
      </c>
      <c r="J412" s="2">
        <f t="shared" si="20"/>
        <v>157500</v>
      </c>
      <c r="K412" s="2">
        <v>40000</v>
      </c>
      <c r="L412" s="2">
        <v>4</v>
      </c>
    </row>
    <row r="413" spans="1:12" x14ac:dyDescent="0.25">
      <c r="A413" s="5" t="s">
        <v>1002</v>
      </c>
      <c r="B413" s="5" t="s">
        <v>1003</v>
      </c>
      <c r="C413" s="6">
        <v>32742</v>
      </c>
      <c r="D413" s="7">
        <f t="shared" ca="1" si="18"/>
        <v>36.032876712328765</v>
      </c>
      <c r="E413" s="6">
        <v>42290</v>
      </c>
      <c r="F413" s="7">
        <f t="shared" ca="1" si="19"/>
        <v>9.8739726027397268</v>
      </c>
      <c r="G413" s="8" t="s">
        <v>69</v>
      </c>
      <c r="H413" s="8" t="s">
        <v>46</v>
      </c>
      <c r="I413" s="2">
        <v>756000</v>
      </c>
      <c r="J413" s="2">
        <f t="shared" si="20"/>
        <v>189000</v>
      </c>
      <c r="K413" s="2">
        <v>40000</v>
      </c>
      <c r="L413" s="2">
        <v>4</v>
      </c>
    </row>
    <row r="414" spans="1:12" x14ac:dyDescent="0.25">
      <c r="A414" s="5" t="s">
        <v>1004</v>
      </c>
      <c r="B414" s="5" t="s">
        <v>1005</v>
      </c>
      <c r="C414" s="6">
        <v>33386</v>
      </c>
      <c r="D414" s="7">
        <f t="shared" ca="1" si="18"/>
        <v>34.268493150684932</v>
      </c>
      <c r="E414" s="6">
        <v>45705</v>
      </c>
      <c r="F414" s="7">
        <f t="shared" ca="1" si="19"/>
        <v>0.51780821917808217</v>
      </c>
      <c r="G414" s="8" t="s">
        <v>31</v>
      </c>
      <c r="H414" s="8" t="s">
        <v>32</v>
      </c>
      <c r="I414" s="2">
        <v>610000</v>
      </c>
      <c r="J414" s="2">
        <f t="shared" si="20"/>
        <v>152500</v>
      </c>
      <c r="K414" s="2">
        <v>40000</v>
      </c>
      <c r="L414" s="2">
        <v>5</v>
      </c>
    </row>
    <row r="415" spans="1:12" x14ac:dyDescent="0.25">
      <c r="A415" s="5" t="s">
        <v>1006</v>
      </c>
      <c r="B415" s="5" t="s">
        <v>1007</v>
      </c>
      <c r="C415" s="6">
        <v>34098</v>
      </c>
      <c r="D415" s="7">
        <f t="shared" ca="1" si="18"/>
        <v>32.317808219178083</v>
      </c>
      <c r="E415" s="6">
        <v>45691</v>
      </c>
      <c r="F415" s="7">
        <f t="shared" ca="1" si="19"/>
        <v>0.55616438356164388</v>
      </c>
      <c r="G415" s="8" t="s">
        <v>437</v>
      </c>
      <c r="H415" s="8" t="s">
        <v>607</v>
      </c>
      <c r="I415" s="2">
        <v>750000</v>
      </c>
      <c r="J415" s="2">
        <f t="shared" si="20"/>
        <v>187500</v>
      </c>
      <c r="K415" s="2">
        <v>40000</v>
      </c>
      <c r="L415" s="2">
        <v>5</v>
      </c>
    </row>
    <row r="416" spans="1:12" x14ac:dyDescent="0.25">
      <c r="A416" s="5" t="s">
        <v>1008</v>
      </c>
      <c r="B416" s="5" t="s">
        <v>1009</v>
      </c>
      <c r="C416" s="6">
        <v>35863</v>
      </c>
      <c r="D416" s="7">
        <f t="shared" ca="1" si="18"/>
        <v>27.482191780821918</v>
      </c>
      <c r="E416" s="6">
        <v>45691</v>
      </c>
      <c r="F416" s="7">
        <f t="shared" ca="1" si="19"/>
        <v>0.55616438356164388</v>
      </c>
      <c r="G416" s="8" t="s">
        <v>20</v>
      </c>
      <c r="H416" s="8" t="s">
        <v>240</v>
      </c>
      <c r="I416" s="2">
        <v>973000</v>
      </c>
      <c r="J416" s="2">
        <f t="shared" si="20"/>
        <v>202127</v>
      </c>
      <c r="K416" s="2">
        <v>40000</v>
      </c>
      <c r="L416" s="2">
        <v>7</v>
      </c>
    </row>
    <row r="417" spans="1:12" x14ac:dyDescent="0.25">
      <c r="A417" s="5" t="s">
        <v>1010</v>
      </c>
      <c r="B417" s="5" t="s">
        <v>1011</v>
      </c>
      <c r="C417" s="6">
        <v>34359</v>
      </c>
      <c r="D417" s="7">
        <f t="shared" ca="1" si="18"/>
        <v>31.602739726027398</v>
      </c>
      <c r="E417" s="6">
        <v>45705</v>
      </c>
      <c r="F417" s="7">
        <f t="shared" ca="1" si="19"/>
        <v>0.51780821917808217</v>
      </c>
      <c r="G417" s="8" t="s">
        <v>437</v>
      </c>
      <c r="H417" s="8" t="s">
        <v>607</v>
      </c>
      <c r="I417" s="2">
        <v>750000</v>
      </c>
      <c r="J417" s="2">
        <f t="shared" si="20"/>
        <v>187500</v>
      </c>
      <c r="K417" s="2">
        <v>40000</v>
      </c>
      <c r="L417" s="2">
        <v>5</v>
      </c>
    </row>
    <row r="418" spans="1:12" x14ac:dyDescent="0.25">
      <c r="A418" s="5" t="s">
        <v>1012</v>
      </c>
      <c r="B418" s="5" t="s">
        <v>1013</v>
      </c>
      <c r="C418" s="6">
        <v>36207</v>
      </c>
      <c r="D418" s="7">
        <f t="shared" ca="1" si="18"/>
        <v>26.539726027397261</v>
      </c>
      <c r="E418" s="6">
        <v>45698</v>
      </c>
      <c r="F418" s="7">
        <f t="shared" ca="1" si="19"/>
        <v>0.53698630136986303</v>
      </c>
      <c r="G418" s="8" t="s">
        <v>45</v>
      </c>
      <c r="H418" s="8" t="s">
        <v>46</v>
      </c>
      <c r="I418" s="2">
        <v>550000</v>
      </c>
      <c r="J418" s="2">
        <f t="shared" si="20"/>
        <v>137500</v>
      </c>
      <c r="K418" s="2">
        <v>40000</v>
      </c>
      <c r="L418" s="2"/>
    </row>
    <row r="419" spans="1:12" x14ac:dyDescent="0.25">
      <c r="A419" s="5" t="s">
        <v>1014</v>
      </c>
      <c r="B419" s="5" t="s">
        <v>1015</v>
      </c>
      <c r="C419" s="6">
        <v>32380</v>
      </c>
      <c r="D419" s="7">
        <f t="shared" ca="1" si="18"/>
        <v>37.024657534246572</v>
      </c>
      <c r="E419" s="6">
        <v>45705</v>
      </c>
      <c r="F419" s="7">
        <f t="shared" ca="1" si="19"/>
        <v>0.51780821917808217</v>
      </c>
      <c r="G419" s="8" t="s">
        <v>223</v>
      </c>
      <c r="H419" s="8" t="s">
        <v>248</v>
      </c>
      <c r="I419" s="2">
        <v>1100000</v>
      </c>
      <c r="J419" s="2">
        <f t="shared" si="20"/>
        <v>202127</v>
      </c>
      <c r="K419" s="2">
        <v>40000</v>
      </c>
      <c r="L419" s="2"/>
    </row>
    <row r="420" spans="1:12" x14ac:dyDescent="0.25">
      <c r="A420" s="5" t="s">
        <v>1016</v>
      </c>
      <c r="B420" s="5" t="s">
        <v>1017</v>
      </c>
      <c r="C420" s="6">
        <v>28904</v>
      </c>
      <c r="D420" s="7">
        <f t="shared" ca="1" si="18"/>
        <v>46.547945205479451</v>
      </c>
      <c r="E420" s="6">
        <v>45705</v>
      </c>
      <c r="F420" s="7">
        <f t="shared" ca="1" si="19"/>
        <v>0.51780821917808217</v>
      </c>
      <c r="G420" s="8" t="s">
        <v>45</v>
      </c>
      <c r="H420" s="8" t="s">
        <v>46</v>
      </c>
      <c r="I420" s="2">
        <v>550000</v>
      </c>
      <c r="J420" s="2">
        <f t="shared" si="20"/>
        <v>137500</v>
      </c>
      <c r="K420" s="2">
        <v>40000</v>
      </c>
      <c r="L420" s="2"/>
    </row>
    <row r="421" spans="1:12" x14ac:dyDescent="0.25">
      <c r="A421" s="5" t="s">
        <v>1018</v>
      </c>
      <c r="B421" s="5" t="s">
        <v>1019</v>
      </c>
      <c r="C421" s="6">
        <v>31294</v>
      </c>
      <c r="D421" s="7">
        <f t="shared" ca="1" si="18"/>
        <v>40</v>
      </c>
      <c r="E421" s="6">
        <v>45705</v>
      </c>
      <c r="F421" s="7">
        <f t="shared" ca="1" si="19"/>
        <v>0.51780821917808217</v>
      </c>
      <c r="G421" s="8" t="s">
        <v>16</v>
      </c>
      <c r="H421" s="8" t="s">
        <v>46</v>
      </c>
      <c r="I421" s="2">
        <v>550000</v>
      </c>
      <c r="J421" s="2">
        <f t="shared" si="20"/>
        <v>137500</v>
      </c>
      <c r="K421" s="2">
        <v>40000</v>
      </c>
      <c r="L421" s="2"/>
    </row>
    <row r="422" spans="1:12" x14ac:dyDescent="0.25">
      <c r="A422" s="5" t="s">
        <v>1020</v>
      </c>
      <c r="B422" s="5" t="s">
        <v>1021</v>
      </c>
      <c r="C422" s="6">
        <v>35857</v>
      </c>
      <c r="D422" s="7">
        <f t="shared" ca="1" si="18"/>
        <v>27.4986301369863</v>
      </c>
      <c r="E422" s="6">
        <v>45705</v>
      </c>
      <c r="F422" s="7">
        <f t="shared" ca="1" si="19"/>
        <v>0.51780821917808217</v>
      </c>
      <c r="G422" s="8" t="s">
        <v>87</v>
      </c>
      <c r="H422" s="8" t="s">
        <v>1022</v>
      </c>
      <c r="I422" s="2">
        <v>1766000</v>
      </c>
      <c r="J422" s="2">
        <f t="shared" si="20"/>
        <v>202127</v>
      </c>
      <c r="K422" s="2">
        <v>40000</v>
      </c>
      <c r="L422" s="2"/>
    </row>
    <row r="423" spans="1:12" x14ac:dyDescent="0.25">
      <c r="A423" s="5" t="s">
        <v>1023</v>
      </c>
      <c r="B423" s="5" t="s">
        <v>1024</v>
      </c>
      <c r="C423" s="6">
        <v>36091</v>
      </c>
      <c r="D423" s="7">
        <f t="shared" ca="1" si="18"/>
        <v>26.857534246575341</v>
      </c>
      <c r="E423" s="6">
        <v>45712</v>
      </c>
      <c r="F423" s="7">
        <f t="shared" ca="1" si="19"/>
        <v>0.49863013698630138</v>
      </c>
      <c r="G423" s="8" t="s">
        <v>69</v>
      </c>
      <c r="H423" s="8" t="s">
        <v>46</v>
      </c>
      <c r="I423" s="2">
        <v>550000</v>
      </c>
      <c r="J423" s="2">
        <f t="shared" si="20"/>
        <v>137500</v>
      </c>
      <c r="K423" s="2">
        <v>40000</v>
      </c>
      <c r="L423" s="2"/>
    </row>
    <row r="424" spans="1:12" x14ac:dyDescent="0.25">
      <c r="A424" s="5" t="s">
        <v>1025</v>
      </c>
      <c r="B424" s="5" t="s">
        <v>1026</v>
      </c>
      <c r="C424" s="6">
        <v>35502</v>
      </c>
      <c r="D424" s="7">
        <f t="shared" ca="1" si="18"/>
        <v>28.471232876712328</v>
      </c>
      <c r="E424" s="6">
        <v>44725</v>
      </c>
      <c r="F424" s="7">
        <f t="shared" ca="1" si="19"/>
        <v>3.2027397260273971</v>
      </c>
      <c r="G424" s="8" t="s">
        <v>20</v>
      </c>
      <c r="H424" s="8" t="s">
        <v>21</v>
      </c>
      <c r="I424" s="2">
        <v>750000</v>
      </c>
      <c r="J424" s="2">
        <f t="shared" si="20"/>
        <v>187500</v>
      </c>
      <c r="K424" s="2">
        <v>40000</v>
      </c>
      <c r="L424" s="2">
        <v>4</v>
      </c>
    </row>
    <row r="425" spans="1:12" x14ac:dyDescent="0.25">
      <c r="A425" s="5" t="s">
        <v>1027</v>
      </c>
      <c r="B425" s="5" t="s">
        <v>1028</v>
      </c>
      <c r="C425" s="6">
        <v>37972</v>
      </c>
      <c r="D425" s="7">
        <f t="shared" ca="1" si="18"/>
        <v>21.704109589041096</v>
      </c>
      <c r="E425" s="6">
        <v>45621</v>
      </c>
      <c r="F425" s="7">
        <f t="shared" ca="1" si="19"/>
        <v>0.74794520547945209</v>
      </c>
      <c r="G425" s="8" t="s">
        <v>20</v>
      </c>
      <c r="H425" s="8" t="s">
        <v>21</v>
      </c>
      <c r="I425" s="2">
        <v>610000</v>
      </c>
      <c r="J425" s="2">
        <f t="shared" si="20"/>
        <v>152500</v>
      </c>
      <c r="K425" s="2">
        <v>40000</v>
      </c>
      <c r="L425" s="2">
        <v>4</v>
      </c>
    </row>
    <row r="426" spans="1:12" x14ac:dyDescent="0.25">
      <c r="A426" s="5" t="s">
        <v>1029</v>
      </c>
      <c r="B426" s="5" t="s">
        <v>1030</v>
      </c>
      <c r="C426" s="6">
        <v>33823</v>
      </c>
      <c r="D426" s="7">
        <f t="shared" ca="1" si="18"/>
        <v>33.07123287671233</v>
      </c>
      <c r="E426" s="6">
        <v>44914</v>
      </c>
      <c r="F426" s="7">
        <f t="shared" ca="1" si="19"/>
        <v>2.6849315068493151</v>
      </c>
      <c r="G426" s="8" t="s">
        <v>41</v>
      </c>
      <c r="H426" s="8" t="s">
        <v>1031</v>
      </c>
      <c r="I426" s="2">
        <v>700000</v>
      </c>
      <c r="J426" s="2">
        <f t="shared" si="20"/>
        <v>175000</v>
      </c>
      <c r="K426" s="2">
        <v>40000</v>
      </c>
      <c r="L426" s="2">
        <v>1</v>
      </c>
    </row>
    <row r="427" spans="1:12" x14ac:dyDescent="0.25">
      <c r="A427" s="5" t="s">
        <v>1032</v>
      </c>
      <c r="B427" s="5" t="s">
        <v>1033</v>
      </c>
      <c r="C427" s="6">
        <v>31089</v>
      </c>
      <c r="D427" s="7">
        <f t="shared" ca="1" si="18"/>
        <v>40.561643835616437</v>
      </c>
      <c r="E427" s="6">
        <v>44382</v>
      </c>
      <c r="F427" s="7">
        <f t="shared" ca="1" si="19"/>
        <v>4.1424657534246574</v>
      </c>
      <c r="G427" s="8" t="s">
        <v>462</v>
      </c>
      <c r="H427" s="8" t="s">
        <v>66</v>
      </c>
      <c r="I427" s="2">
        <v>3450000</v>
      </c>
      <c r="J427" s="2">
        <f t="shared" si="20"/>
        <v>202127</v>
      </c>
      <c r="K427" s="2">
        <v>40000</v>
      </c>
      <c r="L427" s="2">
        <v>10</v>
      </c>
    </row>
    <row r="428" spans="1:12" x14ac:dyDescent="0.25">
      <c r="A428" s="5" t="s">
        <v>1034</v>
      </c>
      <c r="B428" s="5" t="s">
        <v>1035</v>
      </c>
      <c r="C428" s="6">
        <v>32920</v>
      </c>
      <c r="D428" s="7">
        <f t="shared" ca="1" si="18"/>
        <v>35.545205479452058</v>
      </c>
      <c r="E428" s="6">
        <v>45229</v>
      </c>
      <c r="F428" s="7">
        <f t="shared" ca="1" si="19"/>
        <v>1.821917808219178</v>
      </c>
      <c r="G428" s="8" t="s">
        <v>462</v>
      </c>
      <c r="H428" s="8" t="s">
        <v>66</v>
      </c>
      <c r="I428" s="2">
        <v>3100000</v>
      </c>
      <c r="J428" s="2">
        <f t="shared" si="20"/>
        <v>202127</v>
      </c>
      <c r="K428" s="2">
        <v>40000</v>
      </c>
      <c r="L428" s="2">
        <v>10</v>
      </c>
    </row>
    <row r="429" spans="1:12" x14ac:dyDescent="0.25">
      <c r="A429" s="5" t="s">
        <v>1036</v>
      </c>
      <c r="B429" s="5" t="s">
        <v>1037</v>
      </c>
      <c r="C429" s="6">
        <v>32637</v>
      </c>
      <c r="D429" s="7">
        <f t="shared" ca="1" si="18"/>
        <v>36.320547945205476</v>
      </c>
      <c r="E429" s="6">
        <v>45761</v>
      </c>
      <c r="F429" s="7">
        <f t="shared" ca="1" si="19"/>
        <v>0.36438356164383562</v>
      </c>
      <c r="G429" s="8" t="s">
        <v>69</v>
      </c>
      <c r="H429" s="8" t="s">
        <v>46</v>
      </c>
      <c r="I429" s="2">
        <v>550000</v>
      </c>
      <c r="J429" s="2">
        <f t="shared" si="20"/>
        <v>137500</v>
      </c>
      <c r="K429" s="2">
        <v>40000</v>
      </c>
      <c r="L429" s="2"/>
    </row>
    <row r="430" spans="1:12" x14ac:dyDescent="0.25">
      <c r="A430" s="5" t="s">
        <v>1038</v>
      </c>
      <c r="B430" s="5" t="s">
        <v>1039</v>
      </c>
      <c r="C430" s="6">
        <v>37519</v>
      </c>
      <c r="D430" s="7">
        <f t="shared" ca="1" si="18"/>
        <v>22.945205479452056</v>
      </c>
      <c r="E430" s="6">
        <v>45733</v>
      </c>
      <c r="F430" s="7">
        <f t="shared" ca="1" si="19"/>
        <v>0.44109589041095892</v>
      </c>
      <c r="G430" s="8" t="s">
        <v>102</v>
      </c>
      <c r="H430" s="8" t="s">
        <v>1040</v>
      </c>
      <c r="I430" s="2">
        <v>1250000</v>
      </c>
      <c r="J430" s="2">
        <f t="shared" si="20"/>
        <v>202127</v>
      </c>
      <c r="K430" s="2">
        <v>40000</v>
      </c>
      <c r="L430" s="2"/>
    </row>
    <row r="431" spans="1:12" x14ac:dyDescent="0.25">
      <c r="A431" s="5" t="s">
        <v>1041</v>
      </c>
      <c r="B431" s="5" t="s">
        <v>1042</v>
      </c>
      <c r="C431" s="6">
        <v>32509</v>
      </c>
      <c r="D431" s="7">
        <f t="shared" ca="1" si="18"/>
        <v>36.671232876712331</v>
      </c>
      <c r="E431" s="6">
        <v>45677</v>
      </c>
      <c r="F431" s="7">
        <f t="shared" ca="1" si="19"/>
        <v>0.59452054794520548</v>
      </c>
      <c r="G431" s="8" t="s">
        <v>45</v>
      </c>
      <c r="H431" s="8" t="s">
        <v>17</v>
      </c>
      <c r="I431" s="2">
        <v>1127000</v>
      </c>
      <c r="J431" s="2">
        <f t="shared" si="20"/>
        <v>202127</v>
      </c>
      <c r="K431" s="2">
        <v>40000</v>
      </c>
      <c r="L431" s="2"/>
    </row>
    <row r="432" spans="1:12" x14ac:dyDescent="0.25">
      <c r="A432" s="5" t="s">
        <v>1043</v>
      </c>
      <c r="B432" s="5" t="s">
        <v>1044</v>
      </c>
      <c r="C432" s="6">
        <v>31775</v>
      </c>
      <c r="D432" s="7">
        <f t="shared" ca="1" si="18"/>
        <v>38.682191780821917</v>
      </c>
      <c r="E432" s="6">
        <v>45768</v>
      </c>
      <c r="F432" s="7">
        <f t="shared" ca="1" si="19"/>
        <v>0.34520547945205482</v>
      </c>
      <c r="G432" s="8" t="s">
        <v>167</v>
      </c>
      <c r="H432" s="8" t="s">
        <v>21</v>
      </c>
      <c r="I432" s="2">
        <v>610000</v>
      </c>
      <c r="J432" s="2">
        <f t="shared" si="20"/>
        <v>152500</v>
      </c>
      <c r="K432" s="2">
        <v>40000</v>
      </c>
      <c r="L432" s="2"/>
    </row>
    <row r="433" spans="1:12" x14ac:dyDescent="0.25">
      <c r="A433" s="5" t="s">
        <v>1045</v>
      </c>
      <c r="B433" s="5" t="s">
        <v>1046</v>
      </c>
      <c r="C433" s="6">
        <v>37343</v>
      </c>
      <c r="D433" s="7">
        <f t="shared" ca="1" si="18"/>
        <v>23.427397260273974</v>
      </c>
      <c r="E433" s="6">
        <v>45768</v>
      </c>
      <c r="F433" s="7">
        <f t="shared" ca="1" si="19"/>
        <v>0.34520547945205482</v>
      </c>
      <c r="G433" s="8" t="s">
        <v>87</v>
      </c>
      <c r="H433" s="8" t="s">
        <v>206</v>
      </c>
      <c r="I433" s="2">
        <v>982000</v>
      </c>
      <c r="J433" s="2">
        <f t="shared" si="20"/>
        <v>202127</v>
      </c>
      <c r="K433" s="2">
        <v>40000</v>
      </c>
      <c r="L433" s="2"/>
    </row>
    <row r="434" spans="1:12" x14ac:dyDescent="0.25">
      <c r="A434" s="5" t="s">
        <v>1047</v>
      </c>
      <c r="B434" s="5" t="s">
        <v>1048</v>
      </c>
      <c r="C434" s="6">
        <v>37360</v>
      </c>
      <c r="D434" s="7">
        <f t="shared" ca="1" si="18"/>
        <v>23.38082191780822</v>
      </c>
      <c r="E434" s="6">
        <v>45768</v>
      </c>
      <c r="F434" s="7">
        <f t="shared" ca="1" si="19"/>
        <v>0.34520547945205482</v>
      </c>
      <c r="G434" s="8" t="s">
        <v>45</v>
      </c>
      <c r="H434" s="8" t="s">
        <v>46</v>
      </c>
      <c r="I434" s="2">
        <v>550000</v>
      </c>
      <c r="J434" s="2">
        <f t="shared" si="20"/>
        <v>137500</v>
      </c>
      <c r="K434" s="2">
        <v>40000</v>
      </c>
      <c r="L434" s="2"/>
    </row>
    <row r="435" spans="1:12" x14ac:dyDescent="0.25">
      <c r="A435" s="5" t="s">
        <v>1049</v>
      </c>
      <c r="B435" s="5" t="s">
        <v>1050</v>
      </c>
      <c r="C435" s="6">
        <v>29919</v>
      </c>
      <c r="D435" s="7">
        <f t="shared" ca="1" si="18"/>
        <v>43.767123287671232</v>
      </c>
      <c r="E435" s="6">
        <v>45768</v>
      </c>
      <c r="F435" s="7">
        <f t="shared" ca="1" si="19"/>
        <v>0.34520547945205482</v>
      </c>
      <c r="G435" s="8" t="s">
        <v>72</v>
      </c>
      <c r="H435" s="8" t="s">
        <v>599</v>
      </c>
      <c r="I435" s="2">
        <v>550000</v>
      </c>
      <c r="J435" s="2">
        <f t="shared" si="20"/>
        <v>137500</v>
      </c>
      <c r="K435" s="2">
        <v>40000</v>
      </c>
      <c r="L435" s="2"/>
    </row>
    <row r="436" spans="1:12" x14ac:dyDescent="0.25">
      <c r="A436" s="5" t="s">
        <v>1051</v>
      </c>
      <c r="B436" s="5" t="s">
        <v>1052</v>
      </c>
      <c r="C436" s="6">
        <v>36486</v>
      </c>
      <c r="D436" s="7">
        <f t="shared" ca="1" si="18"/>
        <v>25.775342465753425</v>
      </c>
      <c r="E436" s="6">
        <v>45768</v>
      </c>
      <c r="F436" s="7">
        <f t="shared" ca="1" si="19"/>
        <v>0.34520547945205482</v>
      </c>
      <c r="G436" s="8" t="s">
        <v>193</v>
      </c>
      <c r="H436" s="8" t="s">
        <v>21</v>
      </c>
      <c r="I436" s="2">
        <v>610000</v>
      </c>
      <c r="J436" s="2">
        <f t="shared" si="20"/>
        <v>152500</v>
      </c>
      <c r="K436" s="2">
        <v>40000</v>
      </c>
      <c r="L436" s="2"/>
    </row>
    <row r="437" spans="1:12" x14ac:dyDescent="0.25">
      <c r="A437" s="5" t="s">
        <v>1053</v>
      </c>
      <c r="B437" s="5" t="s">
        <v>1054</v>
      </c>
      <c r="C437" s="6">
        <v>34732</v>
      </c>
      <c r="D437" s="7">
        <f t="shared" ca="1" si="18"/>
        <v>30.580821917808219</v>
      </c>
      <c r="E437" s="6">
        <v>45747</v>
      </c>
      <c r="F437" s="7">
        <f t="shared" ca="1" si="19"/>
        <v>0.40273972602739727</v>
      </c>
      <c r="G437" s="8" t="s">
        <v>69</v>
      </c>
      <c r="H437" s="8" t="s">
        <v>46</v>
      </c>
      <c r="I437" s="2">
        <v>550000</v>
      </c>
      <c r="J437" s="2">
        <f t="shared" si="20"/>
        <v>137500</v>
      </c>
      <c r="K437" s="2">
        <v>40000</v>
      </c>
      <c r="L437" s="2"/>
    </row>
    <row r="438" spans="1:12" x14ac:dyDescent="0.25">
      <c r="A438" s="5" t="s">
        <v>1055</v>
      </c>
      <c r="B438" s="5" t="s">
        <v>1056</v>
      </c>
      <c r="C438" s="6">
        <v>33692</v>
      </c>
      <c r="D438" s="7">
        <f t="shared" ca="1" si="18"/>
        <v>33.43013698630137</v>
      </c>
      <c r="E438" s="6">
        <v>45747</v>
      </c>
      <c r="F438" s="7">
        <f t="shared" ca="1" si="19"/>
        <v>0.40273972602739727</v>
      </c>
      <c r="G438" s="8" t="s">
        <v>69</v>
      </c>
      <c r="H438" s="8" t="s">
        <v>46</v>
      </c>
      <c r="I438" s="2">
        <v>550000</v>
      </c>
      <c r="J438" s="2">
        <f t="shared" si="20"/>
        <v>137500</v>
      </c>
      <c r="K438" s="2">
        <v>40000</v>
      </c>
      <c r="L438" s="2"/>
    </row>
    <row r="439" spans="1:12" x14ac:dyDescent="0.25">
      <c r="A439" s="5" t="s">
        <v>1057</v>
      </c>
      <c r="B439" s="5" t="s">
        <v>1058</v>
      </c>
      <c r="C439" s="6">
        <v>37840</v>
      </c>
      <c r="D439" s="7">
        <f t="shared" ca="1" si="18"/>
        <v>22.065753424657533</v>
      </c>
      <c r="E439" s="6">
        <v>45747</v>
      </c>
      <c r="F439" s="7">
        <f t="shared" ca="1" si="19"/>
        <v>0.40273972602739727</v>
      </c>
      <c r="G439" s="8" t="s">
        <v>167</v>
      </c>
      <c r="H439" s="8" t="s">
        <v>21</v>
      </c>
      <c r="I439" s="2">
        <v>610000</v>
      </c>
      <c r="J439" s="2">
        <f t="shared" si="20"/>
        <v>152500</v>
      </c>
      <c r="K439" s="2">
        <v>40000</v>
      </c>
      <c r="L439" s="2"/>
    </row>
    <row r="440" spans="1:12" x14ac:dyDescent="0.25">
      <c r="A440" s="5" t="s">
        <v>1059</v>
      </c>
      <c r="B440" s="5" t="s">
        <v>1060</v>
      </c>
      <c r="C440" s="6">
        <v>32768</v>
      </c>
      <c r="D440" s="7">
        <f t="shared" ca="1" si="18"/>
        <v>35.961643835616435</v>
      </c>
      <c r="E440" s="6">
        <v>45789</v>
      </c>
      <c r="F440" s="7">
        <f t="shared" ca="1" si="19"/>
        <v>0.28767123287671231</v>
      </c>
      <c r="G440" s="8" t="s">
        <v>610</v>
      </c>
      <c r="H440" s="8" t="s">
        <v>473</v>
      </c>
      <c r="I440" s="2">
        <v>3728000</v>
      </c>
      <c r="J440" s="2">
        <f t="shared" si="20"/>
        <v>202127</v>
      </c>
      <c r="K440" s="2">
        <v>40000</v>
      </c>
      <c r="L440" s="2"/>
    </row>
    <row r="441" spans="1:12" x14ac:dyDescent="0.25">
      <c r="A441" s="5" t="s">
        <v>1061</v>
      </c>
      <c r="B441" s="5" t="s">
        <v>1062</v>
      </c>
      <c r="C441" s="6">
        <v>31482</v>
      </c>
      <c r="D441" s="7">
        <f t="shared" ca="1" si="18"/>
        <v>39.484931506849314</v>
      </c>
      <c r="E441" s="6">
        <v>45740</v>
      </c>
      <c r="F441" s="7">
        <f t="shared" ca="1" si="19"/>
        <v>0.42191780821917807</v>
      </c>
      <c r="G441" s="8" t="s">
        <v>185</v>
      </c>
      <c r="H441" s="8" t="s">
        <v>66</v>
      </c>
      <c r="I441" s="2">
        <v>2500000</v>
      </c>
      <c r="J441" s="2">
        <f t="shared" si="20"/>
        <v>202127</v>
      </c>
      <c r="K441" s="2">
        <v>40000</v>
      </c>
      <c r="L441" s="2"/>
    </row>
    <row r="442" spans="1:12" x14ac:dyDescent="0.25">
      <c r="A442" s="5" t="s">
        <v>1063</v>
      </c>
      <c r="B442" s="5" t="s">
        <v>1064</v>
      </c>
      <c r="C442" s="6">
        <v>36205</v>
      </c>
      <c r="D442" s="7">
        <f t="shared" ca="1" si="18"/>
        <v>26.545205479452054</v>
      </c>
      <c r="E442" s="6">
        <v>45782</v>
      </c>
      <c r="F442" s="7">
        <f t="shared" ca="1" si="19"/>
        <v>0.30684931506849317</v>
      </c>
      <c r="G442" s="8" t="s">
        <v>193</v>
      </c>
      <c r="H442" s="8" t="s">
        <v>21</v>
      </c>
      <c r="I442" s="2">
        <v>610000</v>
      </c>
      <c r="J442" s="2">
        <f t="shared" si="20"/>
        <v>152500</v>
      </c>
      <c r="K442" s="2">
        <v>40000</v>
      </c>
      <c r="L442" s="2"/>
    </row>
    <row r="443" spans="1:12" x14ac:dyDescent="0.25">
      <c r="A443" s="5" t="s">
        <v>1065</v>
      </c>
      <c r="B443" s="5" t="s">
        <v>1066</v>
      </c>
      <c r="C443" s="6">
        <v>33651</v>
      </c>
      <c r="D443" s="7">
        <f t="shared" ca="1" si="18"/>
        <v>33.542465753424658</v>
      </c>
      <c r="E443" s="6">
        <v>45782</v>
      </c>
      <c r="F443" s="7">
        <f t="shared" ca="1" si="19"/>
        <v>0.30684931506849317</v>
      </c>
      <c r="G443" s="8" t="s">
        <v>16</v>
      </c>
      <c r="H443" s="8" t="s">
        <v>46</v>
      </c>
      <c r="I443" s="2">
        <v>550000</v>
      </c>
      <c r="J443" s="2">
        <f t="shared" si="20"/>
        <v>137500</v>
      </c>
      <c r="K443" s="2">
        <v>40000</v>
      </c>
      <c r="L443" s="2"/>
    </row>
    <row r="444" spans="1:12" x14ac:dyDescent="0.25">
      <c r="A444" s="5" t="s">
        <v>1067</v>
      </c>
      <c r="B444" s="5" t="s">
        <v>1068</v>
      </c>
      <c r="C444" s="6">
        <v>33554</v>
      </c>
      <c r="D444" s="7">
        <f t="shared" ca="1" si="18"/>
        <v>33.80821917808219</v>
      </c>
      <c r="E444" s="6">
        <v>45782</v>
      </c>
      <c r="F444" s="7">
        <f t="shared" ca="1" si="19"/>
        <v>0.30684931506849317</v>
      </c>
      <c r="G444" s="8" t="s">
        <v>16</v>
      </c>
      <c r="H444" s="8" t="s">
        <v>46</v>
      </c>
      <c r="I444" s="2">
        <v>550000</v>
      </c>
      <c r="J444" s="2">
        <f t="shared" si="20"/>
        <v>137500</v>
      </c>
      <c r="K444" s="2">
        <v>40000</v>
      </c>
      <c r="L444" s="2"/>
    </row>
    <row r="445" spans="1:12" x14ac:dyDescent="0.25">
      <c r="A445" s="5" t="s">
        <v>1069</v>
      </c>
      <c r="B445" s="5" t="s">
        <v>1070</v>
      </c>
      <c r="C445" s="6">
        <v>33741</v>
      </c>
      <c r="D445" s="7">
        <f t="shared" ca="1" si="18"/>
        <v>33.295890410958904</v>
      </c>
      <c r="E445" s="6">
        <v>45782</v>
      </c>
      <c r="F445" s="7">
        <f t="shared" ca="1" si="19"/>
        <v>0.30684931506849317</v>
      </c>
      <c r="G445" s="8" t="s">
        <v>437</v>
      </c>
      <c r="H445" s="8" t="s">
        <v>607</v>
      </c>
      <c r="I445" s="2">
        <v>750000</v>
      </c>
      <c r="J445" s="2">
        <f t="shared" si="20"/>
        <v>187500</v>
      </c>
      <c r="K445" s="2">
        <v>40000</v>
      </c>
      <c r="L445" s="2">
        <v>5</v>
      </c>
    </row>
    <row r="446" spans="1:12" x14ac:dyDescent="0.25">
      <c r="A446" s="5" t="s">
        <v>1071</v>
      </c>
      <c r="B446" s="5" t="s">
        <v>1072</v>
      </c>
      <c r="C446" s="6">
        <v>36110</v>
      </c>
      <c r="D446" s="7">
        <f t="shared" ca="1" si="18"/>
        <v>26.805479452054794</v>
      </c>
      <c r="E446" s="6">
        <v>45782</v>
      </c>
      <c r="F446" s="7">
        <f t="shared" ca="1" si="19"/>
        <v>0.30684931506849317</v>
      </c>
      <c r="G446" s="8" t="s">
        <v>31</v>
      </c>
      <c r="H446" s="8" t="s">
        <v>32</v>
      </c>
      <c r="I446" s="2">
        <v>610000</v>
      </c>
      <c r="J446" s="2">
        <f t="shared" si="20"/>
        <v>152500</v>
      </c>
      <c r="K446" s="2">
        <v>40000</v>
      </c>
      <c r="L446" s="2">
        <v>4</v>
      </c>
    </row>
    <row r="447" spans="1:12" x14ac:dyDescent="0.25">
      <c r="A447" s="5" t="s">
        <v>1073</v>
      </c>
      <c r="B447" s="5" t="s">
        <v>1074</v>
      </c>
      <c r="C447" s="6">
        <v>33502</v>
      </c>
      <c r="D447" s="7">
        <f t="shared" ca="1" si="18"/>
        <v>33.950684931506849</v>
      </c>
      <c r="E447" s="6">
        <v>45782</v>
      </c>
      <c r="F447" s="7">
        <f t="shared" ca="1" si="19"/>
        <v>0.30684931506849317</v>
      </c>
      <c r="G447" s="8" t="s">
        <v>637</v>
      </c>
      <c r="H447" s="8" t="s">
        <v>638</v>
      </c>
      <c r="I447" s="2">
        <v>1608000</v>
      </c>
      <c r="J447" s="2">
        <f t="shared" si="20"/>
        <v>202127</v>
      </c>
      <c r="K447" s="2">
        <v>40000</v>
      </c>
      <c r="L447" s="2">
        <v>7</v>
      </c>
    </row>
    <row r="448" spans="1:12" x14ac:dyDescent="0.25">
      <c r="A448" s="5" t="s">
        <v>1075</v>
      </c>
      <c r="B448" s="5" t="s">
        <v>1076</v>
      </c>
      <c r="C448" s="6">
        <v>31460</v>
      </c>
      <c r="D448" s="7">
        <f t="shared" ca="1" si="18"/>
        <v>39.545205479452058</v>
      </c>
      <c r="E448" s="6">
        <v>45782</v>
      </c>
      <c r="F448" s="7">
        <f t="shared" ca="1" si="19"/>
        <v>0.30684931506849317</v>
      </c>
      <c r="G448" s="8" t="s">
        <v>45</v>
      </c>
      <c r="H448" s="8" t="s">
        <v>46</v>
      </c>
      <c r="I448" s="2">
        <v>550000</v>
      </c>
      <c r="J448" s="2">
        <f t="shared" si="20"/>
        <v>137500</v>
      </c>
      <c r="K448" s="2">
        <v>40000</v>
      </c>
      <c r="L448" s="2"/>
    </row>
    <row r="449" spans="1:12" x14ac:dyDescent="0.25">
      <c r="A449" s="5" t="s">
        <v>1077</v>
      </c>
      <c r="B449" s="5" t="s">
        <v>1078</v>
      </c>
      <c r="C449" s="6">
        <v>35236</v>
      </c>
      <c r="D449" s="7">
        <f t="shared" ca="1" si="18"/>
        <v>29.2</v>
      </c>
      <c r="E449" s="6">
        <v>45782</v>
      </c>
      <c r="F449" s="7">
        <f t="shared" ca="1" si="19"/>
        <v>0.30684931506849317</v>
      </c>
      <c r="G449" s="8" t="s">
        <v>114</v>
      </c>
      <c r="H449" s="8" t="s">
        <v>1079</v>
      </c>
      <c r="I449" s="2">
        <v>1735000</v>
      </c>
      <c r="J449" s="2">
        <f t="shared" si="20"/>
        <v>202127</v>
      </c>
      <c r="K449" s="2">
        <v>40000</v>
      </c>
      <c r="L449" s="2"/>
    </row>
    <row r="450" spans="1:12" x14ac:dyDescent="0.25">
      <c r="A450" s="5" t="s">
        <v>1080</v>
      </c>
      <c r="B450" s="5" t="s">
        <v>1081</v>
      </c>
      <c r="C450" s="6">
        <v>25465</v>
      </c>
      <c r="D450" s="7">
        <f t="shared" ref="D450:D513" ca="1" si="21">(TODAY()-C450)/365</f>
        <v>55.969863013698628</v>
      </c>
      <c r="E450" s="6">
        <v>45782</v>
      </c>
      <c r="F450" s="7">
        <f t="shared" ref="F450:F513" ca="1" si="22">(TODAY()-E450)/365</f>
        <v>0.30684931506849317</v>
      </c>
      <c r="G450" s="8" t="s">
        <v>45</v>
      </c>
      <c r="H450" s="8" t="s">
        <v>46</v>
      </c>
      <c r="I450" s="2">
        <v>550000</v>
      </c>
      <c r="J450" s="2">
        <f t="shared" si="20"/>
        <v>137500</v>
      </c>
      <c r="K450" s="2">
        <v>40000</v>
      </c>
      <c r="L450" s="2"/>
    </row>
    <row r="451" spans="1:12" x14ac:dyDescent="0.25">
      <c r="A451" s="5" t="s">
        <v>1082</v>
      </c>
      <c r="B451" s="5" t="s">
        <v>1083</v>
      </c>
      <c r="C451" s="6">
        <v>24928</v>
      </c>
      <c r="D451" s="7">
        <f t="shared" ca="1" si="21"/>
        <v>57.441095890410956</v>
      </c>
      <c r="E451" s="6">
        <v>33308</v>
      </c>
      <c r="F451" s="7">
        <f t="shared" ca="1" si="22"/>
        <v>34.482191780821921</v>
      </c>
      <c r="G451" s="8" t="s">
        <v>1084</v>
      </c>
      <c r="H451" s="8" t="s">
        <v>1085</v>
      </c>
      <c r="I451" s="2">
        <v>7000000</v>
      </c>
      <c r="J451" s="2">
        <f t="shared" ref="J451:J514" si="23">IF((I451*25%)&lt;=202127,(I451*25%),202127)</f>
        <v>202127</v>
      </c>
      <c r="K451" s="2">
        <v>300000</v>
      </c>
      <c r="L451" s="2"/>
    </row>
    <row r="452" spans="1:12" x14ac:dyDescent="0.25">
      <c r="A452" s="5" t="s">
        <v>1086</v>
      </c>
      <c r="B452" s="5" t="s">
        <v>1087</v>
      </c>
      <c r="C452" s="6">
        <v>25866</v>
      </c>
      <c r="D452" s="7">
        <f t="shared" ca="1" si="21"/>
        <v>54.871232876712327</v>
      </c>
      <c r="E452" s="6">
        <v>35125</v>
      </c>
      <c r="F452" s="7">
        <f t="shared" ca="1" si="22"/>
        <v>29.504109589041096</v>
      </c>
      <c r="G452" s="8" t="s">
        <v>1084</v>
      </c>
      <c r="H452" s="8" t="s">
        <v>1088</v>
      </c>
      <c r="I452" s="2">
        <v>18200000</v>
      </c>
      <c r="J452" s="2">
        <f t="shared" si="23"/>
        <v>202127</v>
      </c>
      <c r="K452" s="2">
        <v>500000</v>
      </c>
      <c r="L452" s="2"/>
    </row>
    <row r="453" spans="1:12" x14ac:dyDescent="0.25">
      <c r="A453" s="5" t="s">
        <v>1089</v>
      </c>
      <c r="B453" s="5" t="s">
        <v>1090</v>
      </c>
      <c r="C453" s="6">
        <v>16198</v>
      </c>
      <c r="D453" s="7">
        <f t="shared" ca="1" si="21"/>
        <v>81.358904109589048</v>
      </c>
      <c r="E453" s="6">
        <v>42522</v>
      </c>
      <c r="F453" s="7">
        <f t="shared" ca="1" si="22"/>
        <v>9.2383561643835623</v>
      </c>
      <c r="G453" s="8" t="s">
        <v>1084</v>
      </c>
      <c r="H453" s="8" t="s">
        <v>1091</v>
      </c>
      <c r="I453" s="2">
        <v>9800000</v>
      </c>
      <c r="J453" s="2">
        <f t="shared" si="23"/>
        <v>202127</v>
      </c>
      <c r="K453" s="2">
        <v>300000</v>
      </c>
      <c r="L453" s="2"/>
    </row>
    <row r="454" spans="1:12" x14ac:dyDescent="0.25">
      <c r="A454" s="5" t="s">
        <v>1092</v>
      </c>
      <c r="B454" s="5" t="s">
        <v>1093</v>
      </c>
      <c r="C454" s="6">
        <v>26202</v>
      </c>
      <c r="D454" s="7">
        <f t="shared" ca="1" si="21"/>
        <v>53.950684931506849</v>
      </c>
      <c r="E454" s="6">
        <v>35331</v>
      </c>
      <c r="F454" s="7">
        <f t="shared" ca="1" si="22"/>
        <v>28.93972602739726</v>
      </c>
      <c r="G454" s="8" t="s">
        <v>1084</v>
      </c>
      <c r="H454" s="8" t="s">
        <v>1094</v>
      </c>
      <c r="I454" s="2">
        <v>10200000</v>
      </c>
      <c r="J454" s="2">
        <f t="shared" si="23"/>
        <v>202127</v>
      </c>
      <c r="K454" s="2">
        <v>300000</v>
      </c>
      <c r="L454" s="2"/>
    </row>
    <row r="455" spans="1:12" x14ac:dyDescent="0.25">
      <c r="A455" s="5" t="s">
        <v>1095</v>
      </c>
      <c r="B455" s="5" t="s">
        <v>1096</v>
      </c>
      <c r="C455" s="6">
        <v>24740</v>
      </c>
      <c r="D455" s="7">
        <f t="shared" ca="1" si="21"/>
        <v>57.956164383561642</v>
      </c>
      <c r="E455" s="6">
        <v>35814</v>
      </c>
      <c r="F455" s="7">
        <f t="shared" ca="1" si="22"/>
        <v>27.616438356164384</v>
      </c>
      <c r="G455" s="8" t="s">
        <v>1084</v>
      </c>
      <c r="H455" s="8" t="s">
        <v>1097</v>
      </c>
      <c r="I455" s="2">
        <v>9300000</v>
      </c>
      <c r="J455" s="2">
        <f t="shared" si="23"/>
        <v>202127</v>
      </c>
      <c r="K455" s="2">
        <v>300000</v>
      </c>
      <c r="L455" s="2"/>
    </row>
    <row r="456" spans="1:12" x14ac:dyDescent="0.25">
      <c r="A456" s="5" t="s">
        <v>1098</v>
      </c>
      <c r="B456" s="5" t="s">
        <v>1099</v>
      </c>
      <c r="C456" s="6">
        <v>23389</v>
      </c>
      <c r="D456" s="7">
        <f t="shared" ca="1" si="21"/>
        <v>61.657534246575345</v>
      </c>
      <c r="E456" s="6">
        <v>32690</v>
      </c>
      <c r="F456" s="7">
        <f t="shared" ca="1" si="22"/>
        <v>36.175342465753424</v>
      </c>
      <c r="G456" s="8" t="s">
        <v>1084</v>
      </c>
      <c r="H456" s="8" t="s">
        <v>1100</v>
      </c>
      <c r="I456" s="2">
        <v>8400000</v>
      </c>
      <c r="J456" s="2">
        <f t="shared" si="23"/>
        <v>202127</v>
      </c>
      <c r="K456" s="2">
        <v>300000</v>
      </c>
      <c r="L456" s="2"/>
    </row>
    <row r="457" spans="1:12" x14ac:dyDescent="0.25">
      <c r="A457" s="5" t="s">
        <v>1101</v>
      </c>
      <c r="B457" s="5" t="s">
        <v>1102</v>
      </c>
      <c r="C457" s="6">
        <v>22619</v>
      </c>
      <c r="D457" s="7">
        <f t="shared" ca="1" si="21"/>
        <v>63.767123287671232</v>
      </c>
      <c r="E457" s="6">
        <v>42380</v>
      </c>
      <c r="F457" s="7">
        <f t="shared" ca="1" si="22"/>
        <v>9.6273972602739732</v>
      </c>
      <c r="G457" s="8" t="s">
        <v>1084</v>
      </c>
      <c r="H457" s="8" t="s">
        <v>1103</v>
      </c>
      <c r="I457" s="2">
        <v>9800000</v>
      </c>
      <c r="J457" s="2">
        <f t="shared" si="23"/>
        <v>202127</v>
      </c>
      <c r="K457" s="2">
        <v>300000</v>
      </c>
      <c r="L457" s="2"/>
    </row>
    <row r="458" spans="1:12" x14ac:dyDescent="0.25">
      <c r="A458" s="5" t="s">
        <v>1104</v>
      </c>
      <c r="B458" s="5" t="s">
        <v>1105</v>
      </c>
      <c r="C458" s="6">
        <v>28293</v>
      </c>
      <c r="D458" s="7">
        <f t="shared" ca="1" si="21"/>
        <v>48.221917808219175</v>
      </c>
      <c r="E458" s="6">
        <v>38763</v>
      </c>
      <c r="F458" s="7">
        <f t="shared" ca="1" si="22"/>
        <v>19.536986301369861</v>
      </c>
      <c r="G458" s="8" t="s">
        <v>1084</v>
      </c>
      <c r="H458" s="8" t="s">
        <v>1106</v>
      </c>
      <c r="I458" s="2">
        <v>8500000</v>
      </c>
      <c r="J458" s="2">
        <f t="shared" si="23"/>
        <v>202127</v>
      </c>
      <c r="K458" s="2">
        <v>300000</v>
      </c>
      <c r="L458" s="2"/>
    </row>
    <row r="459" spans="1:12" x14ac:dyDescent="0.25">
      <c r="A459" s="5" t="s">
        <v>1107</v>
      </c>
      <c r="B459" s="5" t="s">
        <v>1108</v>
      </c>
      <c r="C459" s="6">
        <v>26003</v>
      </c>
      <c r="D459" s="7">
        <f t="shared" ca="1" si="21"/>
        <v>54.495890410958907</v>
      </c>
      <c r="E459" s="6">
        <v>44102</v>
      </c>
      <c r="F459" s="7">
        <f t="shared" ca="1" si="22"/>
        <v>4.9095890410958907</v>
      </c>
      <c r="G459" s="8" t="s">
        <v>1084</v>
      </c>
      <c r="H459" s="8" t="s">
        <v>1109</v>
      </c>
      <c r="I459" s="2">
        <v>10000000</v>
      </c>
      <c r="J459" s="2">
        <f t="shared" si="23"/>
        <v>202127</v>
      </c>
      <c r="K459" s="2">
        <v>300000</v>
      </c>
      <c r="L459" s="2"/>
    </row>
    <row r="460" spans="1:12" x14ac:dyDescent="0.25">
      <c r="A460" s="5" t="s">
        <v>1110</v>
      </c>
      <c r="B460" s="5" t="s">
        <v>1111</v>
      </c>
      <c r="C460" s="6">
        <v>24659</v>
      </c>
      <c r="D460" s="7">
        <f t="shared" ca="1" si="21"/>
        <v>58.178082191780824</v>
      </c>
      <c r="E460" s="6">
        <v>39349</v>
      </c>
      <c r="F460" s="7">
        <f t="shared" ca="1" si="22"/>
        <v>17.931506849315067</v>
      </c>
      <c r="G460" s="8" t="s">
        <v>1084</v>
      </c>
      <c r="H460" s="8" t="s">
        <v>1112</v>
      </c>
      <c r="I460" s="2">
        <v>10400000</v>
      </c>
      <c r="J460" s="2">
        <f t="shared" si="23"/>
        <v>202127</v>
      </c>
      <c r="K460" s="2">
        <v>300000</v>
      </c>
      <c r="L460" s="2"/>
    </row>
    <row r="461" spans="1:12" x14ac:dyDescent="0.25">
      <c r="A461" s="5" t="s">
        <v>1113</v>
      </c>
      <c r="B461" s="5" t="s">
        <v>1114</v>
      </c>
      <c r="C461" s="6">
        <v>24023</v>
      </c>
      <c r="D461" s="7">
        <f t="shared" ca="1" si="21"/>
        <v>59.920547945205477</v>
      </c>
      <c r="E461" s="6">
        <v>34029</v>
      </c>
      <c r="F461" s="7">
        <f t="shared" ca="1" si="22"/>
        <v>32.506849315068493</v>
      </c>
      <c r="G461" s="8" t="s">
        <v>1084</v>
      </c>
      <c r="H461" s="8" t="s">
        <v>1115</v>
      </c>
      <c r="I461" s="2">
        <v>11000000</v>
      </c>
      <c r="J461" s="2">
        <f t="shared" si="23"/>
        <v>202127</v>
      </c>
      <c r="K461" s="2">
        <v>300000</v>
      </c>
      <c r="L461" s="2"/>
    </row>
    <row r="462" spans="1:12" x14ac:dyDescent="0.25">
      <c r="A462" s="5" t="s">
        <v>1116</v>
      </c>
      <c r="B462" s="5" t="s">
        <v>1117</v>
      </c>
      <c r="C462" s="6">
        <v>28168</v>
      </c>
      <c r="D462" s="7">
        <f t="shared" ca="1" si="21"/>
        <v>48.564383561643837</v>
      </c>
      <c r="E462" s="6">
        <v>37886</v>
      </c>
      <c r="F462" s="7">
        <f t="shared" ca="1" si="22"/>
        <v>21.93972602739726</v>
      </c>
      <c r="G462" s="8" t="s">
        <v>1084</v>
      </c>
      <c r="H462" s="8" t="s">
        <v>1118</v>
      </c>
      <c r="I462" s="2">
        <v>9100000</v>
      </c>
      <c r="J462" s="2">
        <f t="shared" si="23"/>
        <v>202127</v>
      </c>
      <c r="K462" s="2">
        <v>300000</v>
      </c>
      <c r="L462" s="2"/>
    </row>
    <row r="463" spans="1:12" x14ac:dyDescent="0.25">
      <c r="A463" s="5" t="s">
        <v>1119</v>
      </c>
      <c r="B463" s="5" t="s">
        <v>1120</v>
      </c>
      <c r="C463" s="6">
        <v>30914</v>
      </c>
      <c r="D463" s="7">
        <f t="shared" ca="1" si="21"/>
        <v>41.041095890410958</v>
      </c>
      <c r="E463" s="6">
        <v>45733</v>
      </c>
      <c r="F463" s="7">
        <f t="shared" ca="1" si="22"/>
        <v>0.44109589041095892</v>
      </c>
      <c r="G463" s="8" t="s">
        <v>69</v>
      </c>
      <c r="H463" s="8" t="s">
        <v>46</v>
      </c>
      <c r="I463" s="2">
        <v>550000</v>
      </c>
      <c r="J463" s="2">
        <f t="shared" si="23"/>
        <v>137500</v>
      </c>
      <c r="K463" s="2">
        <v>40000</v>
      </c>
      <c r="L463" s="2"/>
    </row>
    <row r="464" spans="1:12" x14ac:dyDescent="0.25">
      <c r="A464" s="5" t="s">
        <v>1121</v>
      </c>
      <c r="B464" s="5" t="s">
        <v>1122</v>
      </c>
      <c r="C464" s="6">
        <v>37438</v>
      </c>
      <c r="D464" s="7">
        <f t="shared" ca="1" si="21"/>
        <v>23.167123287671235</v>
      </c>
      <c r="E464" s="6">
        <v>45789</v>
      </c>
      <c r="F464" s="7">
        <f t="shared" ca="1" si="22"/>
        <v>0.28767123287671231</v>
      </c>
      <c r="G464" s="8" t="s">
        <v>193</v>
      </c>
      <c r="H464" s="8" t="s">
        <v>21</v>
      </c>
      <c r="I464" s="2">
        <v>610000</v>
      </c>
      <c r="J464" s="2">
        <f t="shared" si="23"/>
        <v>152500</v>
      </c>
      <c r="K464" s="2">
        <v>40000</v>
      </c>
      <c r="L464" s="2"/>
    </row>
    <row r="465" spans="1:12" x14ac:dyDescent="0.25">
      <c r="A465" s="5" t="s">
        <v>1123</v>
      </c>
      <c r="B465" s="5" t="s">
        <v>1124</v>
      </c>
      <c r="C465" s="6">
        <v>37521</v>
      </c>
      <c r="D465" s="7">
        <f t="shared" ca="1" si="21"/>
        <v>22.93972602739726</v>
      </c>
      <c r="E465" s="6">
        <v>45796</v>
      </c>
      <c r="F465" s="7">
        <f t="shared" ca="1" si="22"/>
        <v>0.26849315068493151</v>
      </c>
      <c r="G465" s="8" t="s">
        <v>95</v>
      </c>
      <c r="H465" s="8" t="s">
        <v>109</v>
      </c>
      <c r="I465" s="2">
        <v>848000</v>
      </c>
      <c r="J465" s="2">
        <f t="shared" si="23"/>
        <v>202127</v>
      </c>
      <c r="K465" s="2">
        <v>40000</v>
      </c>
      <c r="L465" s="2"/>
    </row>
    <row r="466" spans="1:12" x14ac:dyDescent="0.25">
      <c r="A466" s="5" t="s">
        <v>1125</v>
      </c>
      <c r="B466" s="5" t="s">
        <v>1126</v>
      </c>
      <c r="C466" s="6">
        <v>29762</v>
      </c>
      <c r="D466" s="7">
        <f t="shared" ca="1" si="21"/>
        <v>44.197260273972603</v>
      </c>
      <c r="E466" s="6">
        <v>45803</v>
      </c>
      <c r="F466" s="7">
        <f t="shared" ca="1" si="22"/>
        <v>0.24931506849315069</v>
      </c>
      <c r="G466" s="8" t="s">
        <v>136</v>
      </c>
      <c r="H466" s="8" t="s">
        <v>1127</v>
      </c>
      <c r="I466" s="2">
        <v>1372000</v>
      </c>
      <c r="J466" s="2">
        <f t="shared" si="23"/>
        <v>202127</v>
      </c>
      <c r="K466" s="2">
        <v>40000</v>
      </c>
      <c r="L466" s="2"/>
    </row>
    <row r="467" spans="1:12" x14ac:dyDescent="0.25">
      <c r="A467" s="5" t="s">
        <v>1128</v>
      </c>
      <c r="B467" s="5" t="s">
        <v>1129</v>
      </c>
      <c r="C467" s="6">
        <v>32325</v>
      </c>
      <c r="D467" s="7">
        <f t="shared" ca="1" si="21"/>
        <v>37.175342465753424</v>
      </c>
      <c r="E467" s="6">
        <v>45803</v>
      </c>
      <c r="F467" s="7">
        <f t="shared" ca="1" si="22"/>
        <v>0.24931506849315069</v>
      </c>
      <c r="G467" s="8" t="s">
        <v>16</v>
      </c>
      <c r="H467" s="8" t="s">
        <v>46</v>
      </c>
      <c r="I467" s="2">
        <v>550000</v>
      </c>
      <c r="J467" s="2">
        <f t="shared" si="23"/>
        <v>137500</v>
      </c>
      <c r="K467" s="2">
        <v>40000</v>
      </c>
      <c r="L467" s="2"/>
    </row>
    <row r="468" spans="1:12" x14ac:dyDescent="0.25">
      <c r="A468" s="5" t="s">
        <v>1130</v>
      </c>
      <c r="B468" s="5" t="s">
        <v>1131</v>
      </c>
      <c r="C468" s="6">
        <v>31111</v>
      </c>
      <c r="D468" s="7">
        <f t="shared" ca="1" si="21"/>
        <v>40.5013698630137</v>
      </c>
      <c r="E468" s="6">
        <v>45803</v>
      </c>
      <c r="F468" s="7">
        <f t="shared" ca="1" si="22"/>
        <v>0.24931506849315069</v>
      </c>
      <c r="G468" s="8" t="s">
        <v>31</v>
      </c>
      <c r="H468" s="8" t="s">
        <v>32</v>
      </c>
      <c r="I468" s="2">
        <v>610000</v>
      </c>
      <c r="J468" s="2">
        <f t="shared" si="23"/>
        <v>152500</v>
      </c>
      <c r="K468" s="2">
        <v>40000</v>
      </c>
      <c r="L468" s="2">
        <v>4</v>
      </c>
    </row>
    <row r="469" spans="1:12" x14ac:dyDescent="0.25">
      <c r="A469" s="5" t="s">
        <v>1132</v>
      </c>
      <c r="B469" s="5" t="s">
        <v>1133</v>
      </c>
      <c r="C469" s="6">
        <v>35784</v>
      </c>
      <c r="D469" s="7">
        <f t="shared" ca="1" si="21"/>
        <v>27.698630136986303</v>
      </c>
      <c r="E469" s="6">
        <v>45803</v>
      </c>
      <c r="F469" s="7">
        <f t="shared" ca="1" si="22"/>
        <v>0.24931506849315069</v>
      </c>
      <c r="G469" s="8" t="s">
        <v>102</v>
      </c>
      <c r="H469" s="8" t="s">
        <v>520</v>
      </c>
      <c r="I469" s="2">
        <v>848000</v>
      </c>
      <c r="J469" s="2">
        <f t="shared" si="23"/>
        <v>202127</v>
      </c>
      <c r="K469" s="2">
        <v>40000</v>
      </c>
      <c r="L469" s="2"/>
    </row>
    <row r="470" spans="1:12" x14ac:dyDescent="0.25">
      <c r="A470" s="5" t="s">
        <v>1134</v>
      </c>
      <c r="B470" s="5" t="s">
        <v>1135</v>
      </c>
      <c r="C470" s="6">
        <v>31260</v>
      </c>
      <c r="D470" s="7">
        <f t="shared" ca="1" si="21"/>
        <v>40.093150684931508</v>
      </c>
      <c r="E470" s="6">
        <v>45803</v>
      </c>
      <c r="F470" s="7">
        <f t="shared" ca="1" si="22"/>
        <v>0.24931506849315069</v>
      </c>
      <c r="G470" s="8" t="s">
        <v>136</v>
      </c>
      <c r="H470" s="8" t="s">
        <v>137</v>
      </c>
      <c r="I470" s="2">
        <v>950124</v>
      </c>
      <c r="J470" s="2">
        <f t="shared" si="23"/>
        <v>202127</v>
      </c>
      <c r="K470" s="2">
        <v>40000</v>
      </c>
      <c r="L470" s="2"/>
    </row>
    <row r="471" spans="1:12" x14ac:dyDescent="0.25">
      <c r="A471" s="5" t="s">
        <v>1136</v>
      </c>
      <c r="B471" s="5" t="s">
        <v>1137</v>
      </c>
      <c r="C471" s="6">
        <v>36092</v>
      </c>
      <c r="D471" s="7">
        <f t="shared" ca="1" si="21"/>
        <v>26.854794520547944</v>
      </c>
      <c r="E471" s="6">
        <v>45803</v>
      </c>
      <c r="F471" s="7">
        <f t="shared" ca="1" si="22"/>
        <v>0.24931506849315069</v>
      </c>
      <c r="G471" s="8" t="s">
        <v>28</v>
      </c>
      <c r="H471" s="8" t="s">
        <v>240</v>
      </c>
      <c r="I471" s="2">
        <v>922000</v>
      </c>
      <c r="J471" s="2">
        <f t="shared" si="23"/>
        <v>202127</v>
      </c>
      <c r="K471" s="2">
        <v>40000</v>
      </c>
      <c r="L471" s="2"/>
    </row>
    <row r="472" spans="1:12" x14ac:dyDescent="0.25">
      <c r="A472" s="5" t="s">
        <v>1138</v>
      </c>
      <c r="B472" s="5" t="s">
        <v>1139</v>
      </c>
      <c r="C472" s="6">
        <v>34436</v>
      </c>
      <c r="D472" s="7">
        <f t="shared" ca="1" si="21"/>
        <v>31.391780821917809</v>
      </c>
      <c r="E472" s="6">
        <v>45726</v>
      </c>
      <c r="F472" s="7">
        <f t="shared" ca="1" si="22"/>
        <v>0.46027397260273972</v>
      </c>
      <c r="G472" s="8" t="s">
        <v>16</v>
      </c>
      <c r="H472" s="8" t="s">
        <v>46</v>
      </c>
      <c r="I472" s="2">
        <v>550000</v>
      </c>
      <c r="J472" s="2">
        <f t="shared" si="23"/>
        <v>137500</v>
      </c>
      <c r="K472" s="2">
        <v>40000</v>
      </c>
      <c r="L472" s="2"/>
    </row>
    <row r="473" spans="1:12" x14ac:dyDescent="0.25">
      <c r="A473" s="5" t="s">
        <v>1140</v>
      </c>
      <c r="B473" s="5" t="s">
        <v>1141</v>
      </c>
      <c r="C473" s="6">
        <v>33276</v>
      </c>
      <c r="D473" s="7">
        <f t="shared" ca="1" si="21"/>
        <v>34.56986301369863</v>
      </c>
      <c r="E473" s="6">
        <v>44578</v>
      </c>
      <c r="F473" s="7">
        <f t="shared" ca="1" si="22"/>
        <v>3.6054794520547944</v>
      </c>
      <c r="G473" s="8" t="s">
        <v>20</v>
      </c>
      <c r="H473" s="8" t="s">
        <v>724</v>
      </c>
      <c r="I473" s="2">
        <v>1680000</v>
      </c>
      <c r="J473" s="2">
        <f t="shared" si="23"/>
        <v>202127</v>
      </c>
      <c r="K473" s="2">
        <v>40000</v>
      </c>
      <c r="L473" s="2">
        <v>7</v>
      </c>
    </row>
    <row r="474" spans="1:12" x14ac:dyDescent="0.25">
      <c r="A474" s="5" t="s">
        <v>1142</v>
      </c>
      <c r="B474" s="5" t="s">
        <v>1143</v>
      </c>
      <c r="C474" s="6">
        <v>29119</v>
      </c>
      <c r="D474" s="7">
        <f t="shared" ca="1" si="21"/>
        <v>45.958904109589042</v>
      </c>
      <c r="E474" s="6">
        <v>39489</v>
      </c>
      <c r="F474" s="7">
        <f t="shared" ca="1" si="22"/>
        <v>17.547945205479451</v>
      </c>
      <c r="G474" s="8" t="s">
        <v>65</v>
      </c>
      <c r="H474" s="8" t="s">
        <v>66</v>
      </c>
      <c r="I474" s="2">
        <v>2373000</v>
      </c>
      <c r="J474" s="2">
        <f t="shared" si="23"/>
        <v>202127</v>
      </c>
      <c r="K474" s="2">
        <v>100000</v>
      </c>
      <c r="L474" s="2">
        <v>7</v>
      </c>
    </row>
    <row r="475" spans="1:12" x14ac:dyDescent="0.25">
      <c r="A475" s="5" t="s">
        <v>1144</v>
      </c>
      <c r="B475" s="5" t="s">
        <v>1145</v>
      </c>
      <c r="C475" s="6">
        <v>30936</v>
      </c>
      <c r="D475" s="7">
        <f t="shared" ca="1" si="21"/>
        <v>40.980821917808221</v>
      </c>
      <c r="E475" s="6">
        <v>44256</v>
      </c>
      <c r="F475" s="7">
        <f t="shared" ca="1" si="22"/>
        <v>4.4876712328767123</v>
      </c>
      <c r="G475" s="8" t="s">
        <v>1146</v>
      </c>
      <c r="H475" s="8" t="s">
        <v>164</v>
      </c>
      <c r="I475" s="2">
        <v>783000</v>
      </c>
      <c r="J475" s="2">
        <f t="shared" si="23"/>
        <v>195750</v>
      </c>
      <c r="K475" s="2">
        <v>40000</v>
      </c>
      <c r="L475" s="2">
        <v>5</v>
      </c>
    </row>
    <row r="476" spans="1:12" x14ac:dyDescent="0.25">
      <c r="A476" s="5" t="s">
        <v>1147</v>
      </c>
      <c r="B476" s="5" t="s">
        <v>1148</v>
      </c>
      <c r="C476" s="6">
        <v>35261</v>
      </c>
      <c r="D476" s="7">
        <f t="shared" ca="1" si="21"/>
        <v>29.13150684931507</v>
      </c>
      <c r="E476" s="6">
        <v>45397</v>
      </c>
      <c r="F476" s="7">
        <f t="shared" ca="1" si="22"/>
        <v>1.3616438356164384</v>
      </c>
      <c r="G476" s="8" t="s">
        <v>1146</v>
      </c>
      <c r="H476" s="8" t="s">
        <v>164</v>
      </c>
      <c r="I476" s="2">
        <v>770000</v>
      </c>
      <c r="J476" s="2">
        <f t="shared" si="23"/>
        <v>192500</v>
      </c>
      <c r="K476" s="2">
        <v>40000</v>
      </c>
      <c r="L476" s="2">
        <v>5</v>
      </c>
    </row>
    <row r="477" spans="1:12" x14ac:dyDescent="0.25">
      <c r="A477" s="5" t="s">
        <v>1149</v>
      </c>
      <c r="B477" s="5" t="s">
        <v>1150</v>
      </c>
      <c r="C477" s="6">
        <v>36934</v>
      </c>
      <c r="D477" s="7">
        <f t="shared" ca="1" si="21"/>
        <v>24.547945205479451</v>
      </c>
      <c r="E477" s="6">
        <v>45420</v>
      </c>
      <c r="F477" s="7">
        <f t="shared" ca="1" si="22"/>
        <v>1.2986301369863014</v>
      </c>
      <c r="G477" s="8" t="s">
        <v>16</v>
      </c>
      <c r="H477" s="8" t="s">
        <v>46</v>
      </c>
      <c r="I477" s="2">
        <v>550000</v>
      </c>
      <c r="J477" s="2">
        <f t="shared" si="23"/>
        <v>137500</v>
      </c>
      <c r="K477" s="2">
        <v>40000</v>
      </c>
      <c r="L477" s="2"/>
    </row>
    <row r="478" spans="1:12" x14ac:dyDescent="0.25">
      <c r="A478" s="5" t="s">
        <v>1151</v>
      </c>
      <c r="B478" s="5" t="s">
        <v>1152</v>
      </c>
      <c r="C478" s="6">
        <v>36955</v>
      </c>
      <c r="D478" s="7">
        <f t="shared" ca="1" si="21"/>
        <v>24.490410958904111</v>
      </c>
      <c r="E478" s="6">
        <v>45313</v>
      </c>
      <c r="F478" s="7">
        <f t="shared" ca="1" si="22"/>
        <v>1.5917808219178082</v>
      </c>
      <c r="G478" s="8" t="s">
        <v>1146</v>
      </c>
      <c r="H478" s="8" t="s">
        <v>164</v>
      </c>
      <c r="I478" s="2">
        <v>783000</v>
      </c>
      <c r="J478" s="2">
        <f t="shared" si="23"/>
        <v>195750</v>
      </c>
      <c r="K478" s="2">
        <v>40000</v>
      </c>
      <c r="L478" s="2">
        <v>5</v>
      </c>
    </row>
    <row r="479" spans="1:12" x14ac:dyDescent="0.25">
      <c r="A479" s="5" t="s">
        <v>1153</v>
      </c>
      <c r="B479" s="5" t="s">
        <v>1154</v>
      </c>
      <c r="C479" s="6">
        <v>35755</v>
      </c>
      <c r="D479" s="7">
        <f t="shared" ca="1" si="21"/>
        <v>27.778082191780822</v>
      </c>
      <c r="E479" s="6">
        <v>45061</v>
      </c>
      <c r="F479" s="7">
        <f t="shared" ca="1" si="22"/>
        <v>2.2821917808219179</v>
      </c>
      <c r="G479" s="8" t="s">
        <v>185</v>
      </c>
      <c r="H479" s="8" t="s">
        <v>1155</v>
      </c>
      <c r="I479" s="2">
        <v>1060000</v>
      </c>
      <c r="J479" s="2">
        <f t="shared" si="23"/>
        <v>202127</v>
      </c>
      <c r="K479" s="2">
        <v>40000</v>
      </c>
      <c r="L479" s="2">
        <v>5</v>
      </c>
    </row>
    <row r="480" spans="1:12" x14ac:dyDescent="0.25">
      <c r="A480" s="5" t="s">
        <v>1156</v>
      </c>
      <c r="B480" s="5" t="s">
        <v>1157</v>
      </c>
      <c r="C480" s="6">
        <v>38539</v>
      </c>
      <c r="D480" s="7">
        <f t="shared" ca="1" si="21"/>
        <v>20.150684931506849</v>
      </c>
      <c r="E480" s="6">
        <v>45404</v>
      </c>
      <c r="F480" s="7">
        <f t="shared" ca="1" si="22"/>
        <v>1.3424657534246576</v>
      </c>
      <c r="G480" s="8" t="s">
        <v>16</v>
      </c>
      <c r="H480" s="8" t="s">
        <v>46</v>
      </c>
      <c r="I480" s="2">
        <v>572000</v>
      </c>
      <c r="J480" s="2">
        <f t="shared" si="23"/>
        <v>143000</v>
      </c>
      <c r="K480" s="2">
        <v>40000</v>
      </c>
      <c r="L480" s="2"/>
    </row>
    <row r="481" spans="1:12" x14ac:dyDescent="0.25">
      <c r="A481" s="5" t="s">
        <v>1158</v>
      </c>
      <c r="B481" s="5" t="s">
        <v>1159</v>
      </c>
      <c r="C481" s="6">
        <v>27467</v>
      </c>
      <c r="D481" s="7">
        <f t="shared" ca="1" si="21"/>
        <v>50.484931506849314</v>
      </c>
      <c r="E481" s="6">
        <v>36069</v>
      </c>
      <c r="F481" s="7">
        <f t="shared" ca="1" si="22"/>
        <v>26.917808219178081</v>
      </c>
      <c r="G481" s="8" t="s">
        <v>65</v>
      </c>
      <c r="H481" s="8" t="s">
        <v>66</v>
      </c>
      <c r="I481" s="2">
        <v>2202500</v>
      </c>
      <c r="J481" s="2">
        <f t="shared" si="23"/>
        <v>202127</v>
      </c>
      <c r="K481" s="2">
        <v>100000</v>
      </c>
      <c r="L481" s="2">
        <v>7</v>
      </c>
    </row>
    <row r="482" spans="1:12" x14ac:dyDescent="0.25">
      <c r="A482" s="5" t="s">
        <v>1160</v>
      </c>
      <c r="B482" s="5" t="s">
        <v>1161</v>
      </c>
      <c r="C482" s="6">
        <v>37705</v>
      </c>
      <c r="D482" s="7">
        <f t="shared" ca="1" si="21"/>
        <v>22.435616438356163</v>
      </c>
      <c r="E482" s="6">
        <v>45397</v>
      </c>
      <c r="F482" s="7">
        <f t="shared" ca="1" si="22"/>
        <v>1.3616438356164384</v>
      </c>
      <c r="G482" s="8" t="s">
        <v>20</v>
      </c>
      <c r="H482" s="8" t="s">
        <v>21</v>
      </c>
      <c r="I482" s="2">
        <v>618000</v>
      </c>
      <c r="J482" s="2">
        <f t="shared" si="23"/>
        <v>154500</v>
      </c>
      <c r="K482" s="2">
        <v>40000</v>
      </c>
      <c r="L482" s="2">
        <v>4</v>
      </c>
    </row>
    <row r="483" spans="1:12" x14ac:dyDescent="0.25">
      <c r="A483" s="5" t="s">
        <v>1162</v>
      </c>
      <c r="B483" s="5" t="s">
        <v>1163</v>
      </c>
      <c r="C483" s="6">
        <v>33340</v>
      </c>
      <c r="D483" s="7">
        <f t="shared" ca="1" si="21"/>
        <v>34.394520547945206</v>
      </c>
      <c r="E483" s="6">
        <v>42795</v>
      </c>
      <c r="F483" s="7">
        <f t="shared" ca="1" si="22"/>
        <v>8.4904109589041088</v>
      </c>
      <c r="G483" s="8" t="s">
        <v>185</v>
      </c>
      <c r="H483" s="8" t="s">
        <v>66</v>
      </c>
      <c r="I483" s="2">
        <v>2380000</v>
      </c>
      <c r="J483" s="2">
        <f t="shared" si="23"/>
        <v>202127</v>
      </c>
      <c r="K483" s="2">
        <v>100000</v>
      </c>
      <c r="L483" s="2">
        <v>7</v>
      </c>
    </row>
    <row r="484" spans="1:12" x14ac:dyDescent="0.25">
      <c r="A484" s="5" t="s">
        <v>1164</v>
      </c>
      <c r="B484" s="5" t="s">
        <v>1165</v>
      </c>
      <c r="C484" s="6">
        <v>28739</v>
      </c>
      <c r="D484" s="7">
        <f t="shared" ca="1" si="21"/>
        <v>47</v>
      </c>
      <c r="E484" s="6">
        <v>43647</v>
      </c>
      <c r="F484" s="7">
        <f t="shared" ca="1" si="22"/>
        <v>6.1561643835616442</v>
      </c>
      <c r="G484" s="8" t="s">
        <v>437</v>
      </c>
      <c r="H484" s="8" t="s">
        <v>607</v>
      </c>
      <c r="I484" s="2">
        <v>959000</v>
      </c>
      <c r="J484" s="2">
        <f t="shared" si="23"/>
        <v>202127</v>
      </c>
      <c r="K484" s="2">
        <v>40000</v>
      </c>
      <c r="L484" s="2">
        <v>6</v>
      </c>
    </row>
    <row r="485" spans="1:12" x14ac:dyDescent="0.25">
      <c r="A485" s="5" t="s">
        <v>1166</v>
      </c>
      <c r="B485" s="5" t="s">
        <v>1167</v>
      </c>
      <c r="C485" s="6">
        <v>34150</v>
      </c>
      <c r="D485" s="7">
        <f t="shared" ca="1" si="21"/>
        <v>32.175342465753424</v>
      </c>
      <c r="E485" s="6">
        <v>44207</v>
      </c>
      <c r="F485" s="7">
        <f t="shared" ca="1" si="22"/>
        <v>4.6219178082191785</v>
      </c>
      <c r="G485" s="8" t="s">
        <v>16</v>
      </c>
      <c r="H485" s="8" t="s">
        <v>46</v>
      </c>
      <c r="I485" s="2">
        <v>718000</v>
      </c>
      <c r="J485" s="2">
        <f t="shared" si="23"/>
        <v>179500</v>
      </c>
      <c r="K485" s="2">
        <v>40000</v>
      </c>
      <c r="L485" s="2"/>
    </row>
    <row r="486" spans="1:12" x14ac:dyDescent="0.25">
      <c r="A486" s="5" t="s">
        <v>1168</v>
      </c>
      <c r="B486" s="5" t="s">
        <v>1169</v>
      </c>
      <c r="C486" s="6">
        <v>30003</v>
      </c>
      <c r="D486" s="7">
        <f t="shared" ca="1" si="21"/>
        <v>43.536986301369865</v>
      </c>
      <c r="E486" s="6">
        <v>39909</v>
      </c>
      <c r="F486" s="7">
        <f t="shared" ca="1" si="22"/>
        <v>16.397260273972602</v>
      </c>
      <c r="G486" s="8" t="s">
        <v>1146</v>
      </c>
      <c r="H486" s="8" t="s">
        <v>1170</v>
      </c>
      <c r="I486" s="2">
        <v>1584000</v>
      </c>
      <c r="J486" s="2">
        <f t="shared" si="23"/>
        <v>202127</v>
      </c>
      <c r="K486" s="2">
        <v>40000</v>
      </c>
      <c r="L486" s="2">
        <v>6</v>
      </c>
    </row>
    <row r="487" spans="1:12" x14ac:dyDescent="0.25">
      <c r="A487" s="5" t="s">
        <v>1171</v>
      </c>
      <c r="B487" s="5" t="s">
        <v>1172</v>
      </c>
      <c r="C487" s="6">
        <v>30944</v>
      </c>
      <c r="D487" s="7">
        <f t="shared" ca="1" si="21"/>
        <v>40.958904109589042</v>
      </c>
      <c r="E487" s="6">
        <v>40179</v>
      </c>
      <c r="F487" s="7">
        <f t="shared" ca="1" si="22"/>
        <v>15.657534246575343</v>
      </c>
      <c r="G487" s="8" t="s">
        <v>1146</v>
      </c>
      <c r="H487" s="8" t="s">
        <v>1173</v>
      </c>
      <c r="I487" s="2">
        <v>5600000</v>
      </c>
      <c r="J487" s="2">
        <f t="shared" si="23"/>
        <v>202127</v>
      </c>
      <c r="K487" s="2">
        <v>200000</v>
      </c>
      <c r="L487" s="2">
        <v>13</v>
      </c>
    </row>
    <row r="488" spans="1:12" x14ac:dyDescent="0.25">
      <c r="A488" s="5" t="s">
        <v>1174</v>
      </c>
      <c r="B488" s="5" t="s">
        <v>1175</v>
      </c>
      <c r="C488" s="6">
        <v>31364</v>
      </c>
      <c r="D488" s="7">
        <f t="shared" ca="1" si="21"/>
        <v>39.80821917808219</v>
      </c>
      <c r="E488" s="6">
        <v>43675</v>
      </c>
      <c r="F488" s="7">
        <f t="shared" ca="1" si="22"/>
        <v>6.0794520547945208</v>
      </c>
      <c r="G488" s="8" t="s">
        <v>65</v>
      </c>
      <c r="H488" s="8" t="s">
        <v>66</v>
      </c>
      <c r="I488" s="2">
        <v>3400000</v>
      </c>
      <c r="J488" s="2">
        <f t="shared" si="23"/>
        <v>202127</v>
      </c>
      <c r="K488" s="2">
        <v>100000</v>
      </c>
      <c r="L488" s="2">
        <v>10</v>
      </c>
    </row>
    <row r="489" spans="1:12" x14ac:dyDescent="0.25">
      <c r="A489" s="5" t="s">
        <v>1176</v>
      </c>
      <c r="B489" s="5" t="s">
        <v>1177</v>
      </c>
      <c r="C489" s="6">
        <v>33260</v>
      </c>
      <c r="D489" s="7">
        <f t="shared" ca="1" si="21"/>
        <v>34.613698630136987</v>
      </c>
      <c r="E489" s="6">
        <v>41051</v>
      </c>
      <c r="F489" s="7">
        <f t="shared" ca="1" si="22"/>
        <v>13.268493150684931</v>
      </c>
      <c r="G489" s="8" t="s">
        <v>1146</v>
      </c>
      <c r="H489" s="8" t="s">
        <v>1178</v>
      </c>
      <c r="I489" s="2">
        <v>1188000</v>
      </c>
      <c r="J489" s="2">
        <f t="shared" si="23"/>
        <v>202127</v>
      </c>
      <c r="K489" s="2">
        <v>40000</v>
      </c>
      <c r="L489" s="2">
        <v>5</v>
      </c>
    </row>
    <row r="490" spans="1:12" x14ac:dyDescent="0.25">
      <c r="A490" s="5" t="s">
        <v>1179</v>
      </c>
      <c r="B490" s="5" t="s">
        <v>1180</v>
      </c>
      <c r="C490" s="6">
        <v>36151</v>
      </c>
      <c r="D490" s="7">
        <f t="shared" ca="1" si="21"/>
        <v>26.693150684931506</v>
      </c>
      <c r="E490" s="6">
        <v>44830</v>
      </c>
      <c r="F490" s="7">
        <f t="shared" ca="1" si="22"/>
        <v>2.9150684931506849</v>
      </c>
      <c r="G490" s="8" t="s">
        <v>1146</v>
      </c>
      <c r="H490" s="8" t="s">
        <v>1181</v>
      </c>
      <c r="I490" s="2">
        <v>825000</v>
      </c>
      <c r="J490" s="2">
        <f t="shared" si="23"/>
        <v>202127</v>
      </c>
      <c r="K490" s="2">
        <v>40000</v>
      </c>
      <c r="L490" s="2">
        <v>5</v>
      </c>
    </row>
    <row r="491" spans="1:12" x14ac:dyDescent="0.25">
      <c r="A491" s="5" t="s">
        <v>1182</v>
      </c>
      <c r="B491" s="5" t="s">
        <v>1183</v>
      </c>
      <c r="C491" s="6">
        <v>32684</v>
      </c>
      <c r="D491" s="7">
        <f t="shared" ca="1" si="21"/>
        <v>36.19178082191781</v>
      </c>
      <c r="E491" s="6">
        <v>45516</v>
      </c>
      <c r="F491" s="7">
        <f t="shared" ca="1" si="22"/>
        <v>1.0356164383561643</v>
      </c>
      <c r="G491" s="8" t="s">
        <v>20</v>
      </c>
      <c r="H491" s="8" t="s">
        <v>21</v>
      </c>
      <c r="I491" s="2">
        <v>612000</v>
      </c>
      <c r="J491" s="2">
        <f t="shared" si="23"/>
        <v>153000</v>
      </c>
      <c r="K491" s="2">
        <v>40000</v>
      </c>
      <c r="L491" s="2"/>
    </row>
    <row r="492" spans="1:12" x14ac:dyDescent="0.25">
      <c r="A492" s="5" t="s">
        <v>1184</v>
      </c>
      <c r="B492" s="5" t="s">
        <v>1185</v>
      </c>
      <c r="C492" s="6">
        <v>37055</v>
      </c>
      <c r="D492" s="7">
        <f t="shared" ca="1" si="21"/>
        <v>24.216438356164385</v>
      </c>
      <c r="E492" s="6">
        <v>44896</v>
      </c>
      <c r="F492" s="7">
        <f t="shared" ca="1" si="22"/>
        <v>2.7342465753424658</v>
      </c>
      <c r="G492" s="8" t="s">
        <v>185</v>
      </c>
      <c r="H492" s="8" t="s">
        <v>1181</v>
      </c>
      <c r="I492" s="2">
        <v>825000</v>
      </c>
      <c r="J492" s="2">
        <f t="shared" si="23"/>
        <v>202127</v>
      </c>
      <c r="K492" s="2">
        <v>40000</v>
      </c>
      <c r="L492" s="2">
        <v>5</v>
      </c>
    </row>
    <row r="493" spans="1:12" x14ac:dyDescent="0.25">
      <c r="A493" s="5" t="s">
        <v>1186</v>
      </c>
      <c r="B493" s="5" t="s">
        <v>1187</v>
      </c>
      <c r="C493" s="6">
        <v>33275</v>
      </c>
      <c r="D493" s="7">
        <f t="shared" ca="1" si="21"/>
        <v>34.57260273972603</v>
      </c>
      <c r="E493" s="6">
        <v>43010</v>
      </c>
      <c r="F493" s="7">
        <f t="shared" ca="1" si="22"/>
        <v>7.9013698630136986</v>
      </c>
      <c r="G493" s="8" t="s">
        <v>28</v>
      </c>
      <c r="H493" s="8" t="s">
        <v>537</v>
      </c>
      <c r="I493" s="2">
        <v>1592000</v>
      </c>
      <c r="J493" s="2">
        <f t="shared" si="23"/>
        <v>202127</v>
      </c>
      <c r="K493" s="2">
        <v>40000</v>
      </c>
      <c r="L493" s="2">
        <v>6</v>
      </c>
    </row>
    <row r="494" spans="1:12" x14ac:dyDescent="0.25">
      <c r="A494" s="5" t="s">
        <v>1188</v>
      </c>
      <c r="B494" s="5" t="s">
        <v>1189</v>
      </c>
      <c r="C494" s="6">
        <v>34932</v>
      </c>
      <c r="D494" s="7">
        <f t="shared" ca="1" si="21"/>
        <v>30.032876712328768</v>
      </c>
      <c r="E494" s="6">
        <v>45061</v>
      </c>
      <c r="F494" s="7">
        <f t="shared" ca="1" si="22"/>
        <v>2.2821917808219179</v>
      </c>
      <c r="G494" s="8" t="s">
        <v>185</v>
      </c>
      <c r="H494" s="8" t="s">
        <v>1190</v>
      </c>
      <c r="I494" s="2">
        <v>1595000</v>
      </c>
      <c r="J494" s="2">
        <f t="shared" si="23"/>
        <v>202127</v>
      </c>
      <c r="K494" s="2">
        <v>40000</v>
      </c>
      <c r="L494" s="2">
        <v>6</v>
      </c>
    </row>
    <row r="495" spans="1:12" x14ac:dyDescent="0.25">
      <c r="A495" s="5" t="s">
        <v>1191</v>
      </c>
      <c r="B495" s="5" t="s">
        <v>1192</v>
      </c>
      <c r="C495" s="6">
        <v>31652</v>
      </c>
      <c r="D495" s="7">
        <f t="shared" ca="1" si="21"/>
        <v>39.019178082191779</v>
      </c>
      <c r="E495" s="6">
        <v>44872</v>
      </c>
      <c r="F495" s="7">
        <f t="shared" ca="1" si="22"/>
        <v>2.8</v>
      </c>
      <c r="G495" s="8" t="s">
        <v>28</v>
      </c>
      <c r="H495" s="8" t="s">
        <v>21</v>
      </c>
      <c r="I495" s="2">
        <v>825000</v>
      </c>
      <c r="J495" s="2">
        <f t="shared" si="23"/>
        <v>202127</v>
      </c>
      <c r="K495" s="2">
        <v>40000</v>
      </c>
      <c r="L495" s="2">
        <v>4</v>
      </c>
    </row>
    <row r="496" spans="1:12" x14ac:dyDescent="0.25">
      <c r="A496" s="5" t="s">
        <v>1193</v>
      </c>
      <c r="B496" s="5" t="s">
        <v>1194</v>
      </c>
      <c r="C496" s="6">
        <v>37513</v>
      </c>
      <c r="D496" s="7">
        <f t="shared" ca="1" si="21"/>
        <v>22.961643835616439</v>
      </c>
      <c r="E496" s="6">
        <v>44431</v>
      </c>
      <c r="F496" s="7">
        <f t="shared" ca="1" si="22"/>
        <v>4.0082191780821921</v>
      </c>
      <c r="G496" s="8" t="s">
        <v>16</v>
      </c>
      <c r="H496" s="8" t="s">
        <v>46</v>
      </c>
      <c r="I496" s="2">
        <v>595000</v>
      </c>
      <c r="J496" s="2">
        <f t="shared" si="23"/>
        <v>148750</v>
      </c>
      <c r="K496" s="2">
        <v>40000</v>
      </c>
      <c r="L496" s="2"/>
    </row>
    <row r="497" spans="1:12" x14ac:dyDescent="0.25">
      <c r="A497" s="5" t="s">
        <v>1195</v>
      </c>
      <c r="B497" s="5" t="s">
        <v>1196</v>
      </c>
      <c r="C497" s="6">
        <v>33518</v>
      </c>
      <c r="D497" s="7">
        <f t="shared" ca="1" si="21"/>
        <v>33.906849315068492</v>
      </c>
      <c r="E497" s="6">
        <v>41800</v>
      </c>
      <c r="F497" s="7">
        <f t="shared" ca="1" si="22"/>
        <v>11.216438356164383</v>
      </c>
      <c r="G497" s="8" t="s">
        <v>28</v>
      </c>
      <c r="H497" s="8" t="s">
        <v>1197</v>
      </c>
      <c r="I497" s="2">
        <v>3300000</v>
      </c>
      <c r="J497" s="2">
        <f t="shared" si="23"/>
        <v>202127</v>
      </c>
      <c r="K497" s="2">
        <v>40000</v>
      </c>
      <c r="L497" s="2">
        <v>10</v>
      </c>
    </row>
    <row r="498" spans="1:12" x14ac:dyDescent="0.25">
      <c r="A498" s="5" t="s">
        <v>1198</v>
      </c>
      <c r="B498" s="5" t="s">
        <v>1199</v>
      </c>
      <c r="C498" s="6">
        <v>24335</v>
      </c>
      <c r="D498" s="7">
        <f t="shared" ca="1" si="21"/>
        <v>59.065753424657537</v>
      </c>
      <c r="E498" s="6">
        <v>37165</v>
      </c>
      <c r="F498" s="7">
        <f t="shared" ca="1" si="22"/>
        <v>23.915068493150685</v>
      </c>
      <c r="G498" s="8" t="s">
        <v>185</v>
      </c>
      <c r="H498" s="8" t="s">
        <v>1200</v>
      </c>
      <c r="I498" s="2">
        <v>5600000</v>
      </c>
      <c r="J498" s="2">
        <f t="shared" si="23"/>
        <v>202127</v>
      </c>
      <c r="K498" s="2">
        <v>200000</v>
      </c>
      <c r="L498" s="2">
        <v>13</v>
      </c>
    </row>
    <row r="499" spans="1:12" x14ac:dyDescent="0.25">
      <c r="A499" s="5" t="s">
        <v>1201</v>
      </c>
      <c r="B499" s="5" t="s">
        <v>1202</v>
      </c>
      <c r="C499" s="6">
        <v>31763</v>
      </c>
      <c r="D499" s="7">
        <f t="shared" ca="1" si="21"/>
        <v>38.715068493150682</v>
      </c>
      <c r="E499" s="6">
        <v>44789</v>
      </c>
      <c r="F499" s="7">
        <f t="shared" ca="1" si="22"/>
        <v>3.0273972602739727</v>
      </c>
      <c r="G499" s="8" t="s">
        <v>16</v>
      </c>
      <c r="H499" s="8" t="s">
        <v>46</v>
      </c>
      <c r="I499" s="2">
        <v>567000</v>
      </c>
      <c r="J499" s="2">
        <f t="shared" si="23"/>
        <v>141750</v>
      </c>
      <c r="K499" s="2">
        <v>40000</v>
      </c>
      <c r="L499" s="2"/>
    </row>
    <row r="500" spans="1:12" x14ac:dyDescent="0.25">
      <c r="A500" s="5" t="s">
        <v>1203</v>
      </c>
      <c r="B500" s="5" t="s">
        <v>1204</v>
      </c>
      <c r="C500" s="6">
        <v>28704</v>
      </c>
      <c r="D500" s="7">
        <f t="shared" ca="1" si="21"/>
        <v>47.095890410958901</v>
      </c>
      <c r="E500" s="6">
        <v>45397</v>
      </c>
      <c r="F500" s="7">
        <f t="shared" ca="1" si="22"/>
        <v>1.3616438356164384</v>
      </c>
      <c r="G500" s="8" t="s">
        <v>1146</v>
      </c>
      <c r="H500" s="8" t="s">
        <v>164</v>
      </c>
      <c r="I500" s="2">
        <v>770000</v>
      </c>
      <c r="J500" s="2">
        <f t="shared" si="23"/>
        <v>192500</v>
      </c>
      <c r="K500" s="2">
        <v>40000</v>
      </c>
      <c r="L500" s="2">
        <v>5</v>
      </c>
    </row>
    <row r="501" spans="1:12" x14ac:dyDescent="0.25">
      <c r="A501" s="5" t="s">
        <v>1205</v>
      </c>
      <c r="B501" s="5" t="s">
        <v>1206</v>
      </c>
      <c r="C501" s="6">
        <v>26146</v>
      </c>
      <c r="D501" s="7">
        <f t="shared" ca="1" si="21"/>
        <v>54.104109589041094</v>
      </c>
      <c r="E501" s="6">
        <v>43339</v>
      </c>
      <c r="F501" s="7">
        <f t="shared" ca="1" si="22"/>
        <v>7</v>
      </c>
      <c r="G501" s="8" t="s">
        <v>1146</v>
      </c>
      <c r="H501" s="8" t="s">
        <v>1207</v>
      </c>
      <c r="I501" s="2">
        <v>8600000</v>
      </c>
      <c r="J501" s="2">
        <f t="shared" si="23"/>
        <v>202127</v>
      </c>
      <c r="K501" s="2">
        <v>350000</v>
      </c>
      <c r="L501" s="2">
        <v>14</v>
      </c>
    </row>
    <row r="502" spans="1:12" x14ac:dyDescent="0.25">
      <c r="A502" s="5" t="s">
        <v>1208</v>
      </c>
      <c r="B502" s="5" t="s">
        <v>1209</v>
      </c>
      <c r="C502" s="6">
        <v>33742</v>
      </c>
      <c r="D502" s="7">
        <f t="shared" ca="1" si="21"/>
        <v>33.293150684931504</v>
      </c>
      <c r="E502" s="6">
        <v>45621</v>
      </c>
      <c r="F502" s="7">
        <f t="shared" ca="1" si="22"/>
        <v>0.74794520547945209</v>
      </c>
      <c r="G502" s="8" t="s">
        <v>16</v>
      </c>
      <c r="H502" s="8" t="s">
        <v>46</v>
      </c>
      <c r="I502" s="2">
        <v>550000</v>
      </c>
      <c r="J502" s="2">
        <f t="shared" si="23"/>
        <v>137500</v>
      </c>
      <c r="K502" s="2">
        <v>40000</v>
      </c>
      <c r="L502" s="2"/>
    </row>
    <row r="503" spans="1:12" x14ac:dyDescent="0.25">
      <c r="A503" s="5" t="s">
        <v>1210</v>
      </c>
      <c r="B503" s="5" t="s">
        <v>1211</v>
      </c>
      <c r="C503" s="6">
        <v>33133</v>
      </c>
      <c r="D503" s="7">
        <f t="shared" ca="1" si="21"/>
        <v>34.961643835616435</v>
      </c>
      <c r="E503" s="6">
        <v>40966</v>
      </c>
      <c r="F503" s="7">
        <f t="shared" ca="1" si="22"/>
        <v>13.501369863013698</v>
      </c>
      <c r="G503" s="8" t="s">
        <v>16</v>
      </c>
      <c r="H503" s="8" t="s">
        <v>118</v>
      </c>
      <c r="I503" s="2">
        <v>1750000</v>
      </c>
      <c r="J503" s="2">
        <f t="shared" si="23"/>
        <v>202127</v>
      </c>
      <c r="K503" s="2">
        <v>40000</v>
      </c>
      <c r="L503" s="2"/>
    </row>
    <row r="504" spans="1:12" x14ac:dyDescent="0.25">
      <c r="A504" s="5" t="s">
        <v>1212</v>
      </c>
      <c r="B504" s="5" t="s">
        <v>1213</v>
      </c>
      <c r="C504" s="6">
        <v>32871</v>
      </c>
      <c r="D504" s="7">
        <f t="shared" ca="1" si="21"/>
        <v>35.679452054794524</v>
      </c>
      <c r="E504" s="6">
        <v>45166</v>
      </c>
      <c r="F504" s="7">
        <f t="shared" ca="1" si="22"/>
        <v>1.9945205479452055</v>
      </c>
      <c r="G504" s="8" t="s">
        <v>16</v>
      </c>
      <c r="H504" s="8" t="s">
        <v>46</v>
      </c>
      <c r="I504" s="2">
        <v>572000</v>
      </c>
      <c r="J504" s="2">
        <f t="shared" si="23"/>
        <v>143000</v>
      </c>
      <c r="K504" s="2">
        <v>40000</v>
      </c>
      <c r="L504" s="2"/>
    </row>
    <row r="505" spans="1:12" x14ac:dyDescent="0.25">
      <c r="A505" s="5" t="s">
        <v>1214</v>
      </c>
      <c r="B505" s="5" t="s">
        <v>1215</v>
      </c>
      <c r="C505" s="6">
        <v>33214</v>
      </c>
      <c r="D505" s="7">
        <f t="shared" ca="1" si="21"/>
        <v>34.739726027397261</v>
      </c>
      <c r="E505" s="6">
        <v>45271</v>
      </c>
      <c r="F505" s="7">
        <f t="shared" ca="1" si="22"/>
        <v>1.7068493150684931</v>
      </c>
      <c r="G505" s="8" t="s">
        <v>16</v>
      </c>
      <c r="H505" s="8" t="s">
        <v>46</v>
      </c>
      <c r="I505" s="2">
        <v>572000</v>
      </c>
      <c r="J505" s="2">
        <f t="shared" si="23"/>
        <v>143000</v>
      </c>
      <c r="K505" s="2">
        <v>40000</v>
      </c>
      <c r="L505" s="2"/>
    </row>
    <row r="506" spans="1:12" x14ac:dyDescent="0.25">
      <c r="A506" s="5" t="s">
        <v>1216</v>
      </c>
      <c r="B506" s="5" t="s">
        <v>1217</v>
      </c>
      <c r="C506" s="6">
        <v>36273</v>
      </c>
      <c r="D506" s="7">
        <f t="shared" ca="1" si="21"/>
        <v>26.358904109589041</v>
      </c>
      <c r="E506" s="6">
        <v>44942</v>
      </c>
      <c r="F506" s="7">
        <f t="shared" ca="1" si="22"/>
        <v>2.6082191780821917</v>
      </c>
      <c r="G506" s="8" t="s">
        <v>16</v>
      </c>
      <c r="H506" s="8" t="s">
        <v>46</v>
      </c>
      <c r="I506" s="2">
        <v>609000</v>
      </c>
      <c r="J506" s="2">
        <f t="shared" si="23"/>
        <v>152250</v>
      </c>
      <c r="K506" s="2">
        <v>40000</v>
      </c>
      <c r="L506" s="2"/>
    </row>
    <row r="507" spans="1:12" x14ac:dyDescent="0.25">
      <c r="A507" s="5" t="s">
        <v>1218</v>
      </c>
      <c r="B507" s="5" t="s">
        <v>1219</v>
      </c>
      <c r="C507" s="6">
        <v>27051</v>
      </c>
      <c r="D507" s="7">
        <f t="shared" ca="1" si="21"/>
        <v>51.624657534246573</v>
      </c>
      <c r="E507" s="6">
        <v>43215</v>
      </c>
      <c r="F507" s="7">
        <f t="shared" ca="1" si="22"/>
        <v>7.3397260273972602</v>
      </c>
      <c r="G507" s="8" t="s">
        <v>16</v>
      </c>
      <c r="H507" s="8" t="s">
        <v>46</v>
      </c>
      <c r="I507" s="2">
        <v>771000</v>
      </c>
      <c r="J507" s="2">
        <f t="shared" si="23"/>
        <v>192750</v>
      </c>
      <c r="K507" s="2">
        <v>40000</v>
      </c>
      <c r="L507" s="2"/>
    </row>
    <row r="508" spans="1:12" x14ac:dyDescent="0.25">
      <c r="A508" s="5" t="s">
        <v>1220</v>
      </c>
      <c r="B508" s="5" t="s">
        <v>1221</v>
      </c>
      <c r="C508" s="6">
        <v>29200</v>
      </c>
      <c r="D508" s="7">
        <f t="shared" ca="1" si="21"/>
        <v>45.736986301369861</v>
      </c>
      <c r="E508" s="6">
        <v>45054</v>
      </c>
      <c r="F508" s="7">
        <f t="shared" ca="1" si="22"/>
        <v>2.3013698630136985</v>
      </c>
      <c r="G508" s="8" t="s">
        <v>16</v>
      </c>
      <c r="H508" s="8" t="s">
        <v>46</v>
      </c>
      <c r="I508" s="2">
        <v>567000</v>
      </c>
      <c r="J508" s="2">
        <f t="shared" si="23"/>
        <v>141750</v>
      </c>
      <c r="K508" s="2">
        <v>40000</v>
      </c>
      <c r="L508" s="2"/>
    </row>
    <row r="509" spans="1:12" x14ac:dyDescent="0.25">
      <c r="A509" s="5" t="s">
        <v>1222</v>
      </c>
      <c r="B509" s="5" t="s">
        <v>1223</v>
      </c>
      <c r="C509" s="6">
        <v>30690</v>
      </c>
      <c r="D509" s="7">
        <f t="shared" ca="1" si="21"/>
        <v>41.654794520547945</v>
      </c>
      <c r="E509" s="6">
        <v>41946</v>
      </c>
      <c r="F509" s="7">
        <f t="shared" ca="1" si="22"/>
        <v>10.816438356164383</v>
      </c>
      <c r="G509" s="8" t="s">
        <v>16</v>
      </c>
      <c r="H509" s="8" t="s">
        <v>46</v>
      </c>
      <c r="I509" s="2">
        <v>758000</v>
      </c>
      <c r="J509" s="2">
        <f t="shared" si="23"/>
        <v>189500</v>
      </c>
      <c r="K509" s="2">
        <v>40000</v>
      </c>
      <c r="L509" s="2"/>
    </row>
    <row r="510" spans="1:12" x14ac:dyDescent="0.25">
      <c r="A510" s="5" t="s">
        <v>1224</v>
      </c>
      <c r="B510" s="5" t="s">
        <v>1225</v>
      </c>
      <c r="C510" s="6">
        <v>33799</v>
      </c>
      <c r="D510" s="7">
        <f t="shared" ca="1" si="21"/>
        <v>33.136986301369866</v>
      </c>
      <c r="E510" s="6">
        <v>44879</v>
      </c>
      <c r="F510" s="7">
        <f t="shared" ca="1" si="22"/>
        <v>2.7808219178082192</v>
      </c>
      <c r="G510" s="8" t="s">
        <v>16</v>
      </c>
      <c r="H510" s="8" t="s">
        <v>46</v>
      </c>
      <c r="I510" s="2">
        <v>650000</v>
      </c>
      <c r="J510" s="2">
        <f t="shared" si="23"/>
        <v>162500</v>
      </c>
      <c r="K510" s="2">
        <v>40000</v>
      </c>
      <c r="L510" s="2"/>
    </row>
    <row r="511" spans="1:12" x14ac:dyDescent="0.25">
      <c r="A511" s="5" t="s">
        <v>1226</v>
      </c>
      <c r="B511" s="5" t="s">
        <v>1227</v>
      </c>
      <c r="C511" s="6">
        <v>32020</v>
      </c>
      <c r="D511" s="7">
        <f t="shared" ca="1" si="21"/>
        <v>38.010958904109586</v>
      </c>
      <c r="E511" s="6">
        <v>44662</v>
      </c>
      <c r="F511" s="7">
        <f t="shared" ca="1" si="22"/>
        <v>3.3753424657534246</v>
      </c>
      <c r="G511" s="8" t="s">
        <v>16</v>
      </c>
      <c r="H511" s="8" t="s">
        <v>46</v>
      </c>
      <c r="I511" s="2">
        <v>605000</v>
      </c>
      <c r="J511" s="2">
        <f t="shared" si="23"/>
        <v>151250</v>
      </c>
      <c r="K511" s="2">
        <v>40000</v>
      </c>
      <c r="L511" s="2"/>
    </row>
    <row r="512" spans="1:12" x14ac:dyDescent="0.25">
      <c r="A512" s="5" t="s">
        <v>1228</v>
      </c>
      <c r="B512" s="5" t="s">
        <v>1229</v>
      </c>
      <c r="C512" s="6">
        <v>34400</v>
      </c>
      <c r="D512" s="7">
        <f t="shared" ca="1" si="21"/>
        <v>31.490410958904111</v>
      </c>
      <c r="E512" s="6">
        <v>42984</v>
      </c>
      <c r="F512" s="7">
        <f t="shared" ca="1" si="22"/>
        <v>7.9726027397260273</v>
      </c>
      <c r="G512" s="8" t="s">
        <v>16</v>
      </c>
      <c r="H512" s="8" t="s">
        <v>46</v>
      </c>
      <c r="I512" s="2">
        <v>842000</v>
      </c>
      <c r="J512" s="2">
        <f t="shared" si="23"/>
        <v>202127</v>
      </c>
      <c r="K512" s="2">
        <v>40000</v>
      </c>
      <c r="L512" s="2"/>
    </row>
    <row r="513" spans="1:12" x14ac:dyDescent="0.25">
      <c r="A513" s="5" t="s">
        <v>1230</v>
      </c>
      <c r="B513" s="5" t="s">
        <v>1231</v>
      </c>
      <c r="C513" s="6">
        <v>37712</v>
      </c>
      <c r="D513" s="7">
        <f t="shared" ca="1" si="21"/>
        <v>22.416438356164385</v>
      </c>
      <c r="E513" s="6">
        <v>44606</v>
      </c>
      <c r="F513" s="7">
        <f t="shared" ca="1" si="22"/>
        <v>3.5287671232876714</v>
      </c>
      <c r="G513" s="8" t="s">
        <v>16</v>
      </c>
      <c r="H513" s="8" t="s">
        <v>46</v>
      </c>
      <c r="I513" s="2">
        <v>650000</v>
      </c>
      <c r="J513" s="2">
        <f t="shared" si="23"/>
        <v>162500</v>
      </c>
      <c r="K513" s="2">
        <v>40000</v>
      </c>
      <c r="L513" s="2"/>
    </row>
    <row r="514" spans="1:12" x14ac:dyDescent="0.25">
      <c r="A514" s="5" t="s">
        <v>1232</v>
      </c>
      <c r="B514" s="5" t="s">
        <v>1233</v>
      </c>
      <c r="C514" s="6">
        <v>30886</v>
      </c>
      <c r="D514" s="7">
        <f t="shared" ref="D514:F546" ca="1" si="24">(TODAY()-C514)/365</f>
        <v>41.11780821917808</v>
      </c>
      <c r="E514" s="6">
        <v>44564</v>
      </c>
      <c r="F514" s="7">
        <f t="shared" ref="F514:F545" ca="1" si="25">(TODAY()-E514)/365</f>
        <v>3.6438356164383561</v>
      </c>
      <c r="G514" s="8" t="s">
        <v>16</v>
      </c>
      <c r="H514" s="8" t="s">
        <v>46</v>
      </c>
      <c r="I514" s="2">
        <v>670000</v>
      </c>
      <c r="J514" s="2">
        <f t="shared" si="23"/>
        <v>167500</v>
      </c>
      <c r="K514" s="2">
        <v>40000</v>
      </c>
      <c r="L514" s="2"/>
    </row>
    <row r="515" spans="1:12" x14ac:dyDescent="0.25">
      <c r="A515" s="5" t="s">
        <v>1234</v>
      </c>
      <c r="B515" s="5" t="s">
        <v>1235</v>
      </c>
      <c r="C515" s="6">
        <v>31193</v>
      </c>
      <c r="D515" s="7">
        <f t="shared" ca="1" si="24"/>
        <v>40.276712328767125</v>
      </c>
      <c r="E515" s="6">
        <v>45362</v>
      </c>
      <c r="F515" s="7">
        <f t="shared" ca="1" si="25"/>
        <v>1.4575342465753425</v>
      </c>
      <c r="G515" s="8" t="s">
        <v>16</v>
      </c>
      <c r="H515" s="8" t="s">
        <v>46</v>
      </c>
      <c r="I515" s="2">
        <v>567000</v>
      </c>
      <c r="J515" s="2">
        <f t="shared" ref="J515:J546" si="26">IF((I515*25%)&lt;=202127,(I515*25%),202127)</f>
        <v>141750</v>
      </c>
      <c r="K515" s="2">
        <v>40000</v>
      </c>
      <c r="L515" s="2"/>
    </row>
    <row r="516" spans="1:12" x14ac:dyDescent="0.25">
      <c r="A516" s="5" t="s">
        <v>1236</v>
      </c>
      <c r="B516" s="5" t="s">
        <v>1237</v>
      </c>
      <c r="C516" s="6">
        <v>28749</v>
      </c>
      <c r="D516" s="7">
        <f t="shared" ca="1" si="24"/>
        <v>46.972602739726028</v>
      </c>
      <c r="E516" s="6">
        <v>44096</v>
      </c>
      <c r="F516" s="7">
        <f t="shared" ca="1" si="25"/>
        <v>4.9260273972602739</v>
      </c>
      <c r="G516" s="8" t="s">
        <v>16</v>
      </c>
      <c r="H516" s="8" t="s">
        <v>1238</v>
      </c>
      <c r="I516" s="2">
        <v>698000</v>
      </c>
      <c r="J516" s="2">
        <f t="shared" si="26"/>
        <v>174500</v>
      </c>
      <c r="K516" s="2">
        <v>40000</v>
      </c>
      <c r="L516" s="2"/>
    </row>
    <row r="517" spans="1:12" x14ac:dyDescent="0.25">
      <c r="A517" s="5" t="s">
        <v>1239</v>
      </c>
      <c r="B517" s="5" t="s">
        <v>1240</v>
      </c>
      <c r="C517" s="6">
        <v>30789</v>
      </c>
      <c r="D517" s="7">
        <f t="shared" ca="1" si="24"/>
        <v>41.38356164383562</v>
      </c>
      <c r="E517" s="6">
        <v>45705</v>
      </c>
      <c r="F517" s="7">
        <f t="shared" ca="1" si="25"/>
        <v>0.51780821917808217</v>
      </c>
      <c r="G517" s="8" t="s">
        <v>16</v>
      </c>
      <c r="H517" s="8" t="s">
        <v>46</v>
      </c>
      <c r="I517" s="2">
        <v>550000</v>
      </c>
      <c r="J517" s="2">
        <f t="shared" si="26"/>
        <v>137500</v>
      </c>
      <c r="K517" s="2">
        <v>40000</v>
      </c>
      <c r="L517" s="2"/>
    </row>
    <row r="518" spans="1:12" x14ac:dyDescent="0.25">
      <c r="A518" s="5" t="s">
        <v>1241</v>
      </c>
      <c r="B518" s="5" t="s">
        <v>1242</v>
      </c>
      <c r="C518" s="6">
        <v>36885</v>
      </c>
      <c r="D518" s="7">
        <f t="shared" ca="1" si="24"/>
        <v>24.682191780821917</v>
      </c>
      <c r="E518" s="6">
        <v>45628</v>
      </c>
      <c r="F518" s="7">
        <f t="shared" ca="1" si="25"/>
        <v>0.72876712328767124</v>
      </c>
      <c r="G518" s="8" t="s">
        <v>28</v>
      </c>
      <c r="H518" s="8" t="s">
        <v>21</v>
      </c>
      <c r="I518" s="2">
        <v>610000</v>
      </c>
      <c r="J518" s="2">
        <f t="shared" si="26"/>
        <v>152500</v>
      </c>
      <c r="K518" s="2">
        <v>40000</v>
      </c>
      <c r="L518" s="2"/>
    </row>
    <row r="519" spans="1:12" x14ac:dyDescent="0.25">
      <c r="A519" s="5" t="s">
        <v>1243</v>
      </c>
      <c r="B519" s="5" t="s">
        <v>1244</v>
      </c>
      <c r="C519" s="6">
        <v>26336</v>
      </c>
      <c r="D519" s="7">
        <f t="shared" ca="1" si="24"/>
        <v>53.583561643835615</v>
      </c>
      <c r="E519" s="6">
        <v>37591</v>
      </c>
      <c r="F519" s="7">
        <f t="shared" ca="1" si="25"/>
        <v>22.747945205479454</v>
      </c>
      <c r="G519" s="8" t="s">
        <v>1146</v>
      </c>
      <c r="H519" s="8" t="s">
        <v>164</v>
      </c>
      <c r="I519" s="2">
        <v>1063000</v>
      </c>
      <c r="J519" s="2">
        <f t="shared" si="26"/>
        <v>202127</v>
      </c>
      <c r="K519" s="2">
        <v>40000</v>
      </c>
      <c r="L519" s="2">
        <v>5</v>
      </c>
    </row>
    <row r="520" spans="1:12" x14ac:dyDescent="0.25">
      <c r="A520" s="5" t="s">
        <v>1245</v>
      </c>
      <c r="B520" s="5" t="s">
        <v>1246</v>
      </c>
      <c r="C520" s="6">
        <v>33276</v>
      </c>
      <c r="D520" s="7">
        <f t="shared" ca="1" si="24"/>
        <v>34.56986301369863</v>
      </c>
      <c r="E520" s="6">
        <v>43136</v>
      </c>
      <c r="F520" s="7">
        <f t="shared" ca="1" si="25"/>
        <v>7.5561643835616437</v>
      </c>
      <c r="G520" s="8" t="s">
        <v>185</v>
      </c>
      <c r="H520" s="8" t="s">
        <v>66</v>
      </c>
      <c r="I520" s="2">
        <v>2079000</v>
      </c>
      <c r="J520" s="2">
        <f t="shared" si="26"/>
        <v>202127</v>
      </c>
      <c r="K520" s="2">
        <v>100000</v>
      </c>
      <c r="L520" s="2">
        <v>7</v>
      </c>
    </row>
    <row r="521" spans="1:12" x14ac:dyDescent="0.25">
      <c r="A521" s="5" t="s">
        <v>1247</v>
      </c>
      <c r="B521" s="5" t="s">
        <v>1248</v>
      </c>
      <c r="C521" s="6">
        <v>28655</v>
      </c>
      <c r="D521" s="7">
        <f t="shared" ca="1" si="24"/>
        <v>47.230136986301368</v>
      </c>
      <c r="E521" s="6">
        <v>45236</v>
      </c>
      <c r="F521" s="7">
        <f t="shared" ca="1" si="25"/>
        <v>1.8027397260273972</v>
      </c>
      <c r="G521" s="8" t="s">
        <v>1146</v>
      </c>
      <c r="H521" s="8" t="s">
        <v>164</v>
      </c>
      <c r="I521" s="2">
        <v>783000</v>
      </c>
      <c r="J521" s="2">
        <f t="shared" si="26"/>
        <v>195750</v>
      </c>
      <c r="K521" s="2">
        <v>40000</v>
      </c>
      <c r="L521" s="2">
        <v>4</v>
      </c>
    </row>
    <row r="522" spans="1:12" x14ac:dyDescent="0.25">
      <c r="A522" s="5" t="s">
        <v>1249</v>
      </c>
      <c r="B522" s="5" t="s">
        <v>1250</v>
      </c>
      <c r="C522" s="6">
        <v>32552</v>
      </c>
      <c r="D522" s="7">
        <f t="shared" ca="1" si="24"/>
        <v>36.553424657534244</v>
      </c>
      <c r="E522" s="6">
        <v>45677</v>
      </c>
      <c r="F522" s="7">
        <f t="shared" ca="1" si="25"/>
        <v>0.59452054794520548</v>
      </c>
      <c r="G522" s="8" t="s">
        <v>16</v>
      </c>
      <c r="H522" s="8" t="s">
        <v>46</v>
      </c>
      <c r="I522" s="2">
        <v>550000</v>
      </c>
      <c r="J522" s="2">
        <f t="shared" si="26"/>
        <v>137500</v>
      </c>
      <c r="K522" s="2">
        <v>40000</v>
      </c>
      <c r="L522" s="2"/>
    </row>
    <row r="523" spans="1:12" x14ac:dyDescent="0.25">
      <c r="A523" s="5" t="s">
        <v>1251</v>
      </c>
      <c r="B523" s="5" t="s">
        <v>1252</v>
      </c>
      <c r="C523" s="6">
        <v>26277</v>
      </c>
      <c r="D523" s="7">
        <f t="shared" ca="1" si="24"/>
        <v>53.745205479452054</v>
      </c>
      <c r="E523" s="6">
        <v>45775</v>
      </c>
      <c r="F523" s="7">
        <f t="shared" ca="1" si="25"/>
        <v>0.32602739726027397</v>
      </c>
      <c r="G523" s="8" t="s">
        <v>65</v>
      </c>
      <c r="H523" s="8" t="s">
        <v>66</v>
      </c>
      <c r="I523" s="2">
        <v>1341000</v>
      </c>
      <c r="J523" s="2">
        <f t="shared" si="26"/>
        <v>202127</v>
      </c>
      <c r="K523" s="2">
        <v>100000</v>
      </c>
      <c r="L523" s="2"/>
    </row>
    <row r="524" spans="1:12" x14ac:dyDescent="0.25">
      <c r="A524" s="5" t="s">
        <v>1253</v>
      </c>
      <c r="B524" s="5" t="s">
        <v>1254</v>
      </c>
      <c r="C524" s="6">
        <v>34076</v>
      </c>
      <c r="D524" s="7">
        <f t="shared" ca="1" si="24"/>
        <v>32.37808219178082</v>
      </c>
      <c r="E524" s="6">
        <v>45803</v>
      </c>
      <c r="F524" s="7">
        <f t="shared" ca="1" si="25"/>
        <v>0.24931506849315069</v>
      </c>
      <c r="G524" s="8" t="s">
        <v>16</v>
      </c>
      <c r="H524" s="8" t="s">
        <v>46</v>
      </c>
      <c r="I524" s="2">
        <v>550000</v>
      </c>
      <c r="J524" s="2">
        <f t="shared" si="26"/>
        <v>137500</v>
      </c>
      <c r="K524" s="2">
        <v>40000</v>
      </c>
      <c r="L524" s="2"/>
    </row>
    <row r="525" spans="1:12" x14ac:dyDescent="0.25">
      <c r="A525" s="5" t="s">
        <v>1255</v>
      </c>
      <c r="B525" s="5" t="s">
        <v>1256</v>
      </c>
      <c r="C525" s="6">
        <v>22234</v>
      </c>
      <c r="D525" s="7">
        <f t="shared" ca="1" si="24"/>
        <v>64.821917808219183</v>
      </c>
      <c r="E525" s="6">
        <v>34290</v>
      </c>
      <c r="F525" s="7">
        <f t="shared" ca="1" si="25"/>
        <v>31.791780821917808</v>
      </c>
      <c r="G525" s="8" t="s">
        <v>263</v>
      </c>
      <c r="H525" s="8" t="s">
        <v>1257</v>
      </c>
      <c r="I525" s="2">
        <v>1220000</v>
      </c>
      <c r="J525" s="2">
        <f t="shared" si="26"/>
        <v>202127</v>
      </c>
      <c r="K525" s="2">
        <v>40000</v>
      </c>
      <c r="L525" s="2">
        <v>5</v>
      </c>
    </row>
    <row r="526" spans="1:12" x14ac:dyDescent="0.25">
      <c r="A526" s="5" t="s">
        <v>1258</v>
      </c>
      <c r="B526" s="5" t="s">
        <v>1259</v>
      </c>
      <c r="C526" s="6">
        <v>28527</v>
      </c>
      <c r="D526" s="7">
        <f t="shared" ca="1" si="24"/>
        <v>47.580821917808223</v>
      </c>
      <c r="E526" s="6">
        <v>40925</v>
      </c>
      <c r="F526" s="7">
        <f t="shared" ca="1" si="25"/>
        <v>13.613698630136986</v>
      </c>
      <c r="G526" s="8" t="s">
        <v>263</v>
      </c>
      <c r="H526" s="8" t="s">
        <v>1257</v>
      </c>
      <c r="I526" s="2">
        <v>1120000</v>
      </c>
      <c r="J526" s="2">
        <f t="shared" si="26"/>
        <v>202127</v>
      </c>
      <c r="K526" s="2">
        <v>40000</v>
      </c>
      <c r="L526" s="2">
        <v>5</v>
      </c>
    </row>
    <row r="527" spans="1:12" x14ac:dyDescent="0.25">
      <c r="A527" s="5" t="s">
        <v>1260</v>
      </c>
      <c r="B527" s="5" t="s">
        <v>1261</v>
      </c>
      <c r="C527" s="6">
        <v>35997</v>
      </c>
      <c r="D527" s="7">
        <f t="shared" ca="1" si="24"/>
        <v>27.115068493150684</v>
      </c>
      <c r="E527" s="6">
        <v>44879</v>
      </c>
      <c r="F527" s="7">
        <f t="shared" ca="1" si="25"/>
        <v>2.7808219178082192</v>
      </c>
      <c r="G527" s="8" t="s">
        <v>263</v>
      </c>
      <c r="H527" s="8" t="s">
        <v>1262</v>
      </c>
      <c r="I527" s="2">
        <v>570000</v>
      </c>
      <c r="J527" s="2">
        <f t="shared" si="26"/>
        <v>142500</v>
      </c>
      <c r="K527" s="2">
        <v>40000</v>
      </c>
      <c r="L527" s="2">
        <v>2</v>
      </c>
    </row>
    <row r="528" spans="1:12" x14ac:dyDescent="0.25">
      <c r="A528" s="5" t="s">
        <v>1263</v>
      </c>
      <c r="B528" s="5" t="s">
        <v>1264</v>
      </c>
      <c r="C528" s="6">
        <v>32089</v>
      </c>
      <c r="D528" s="7">
        <f t="shared" ca="1" si="24"/>
        <v>37.821917808219176</v>
      </c>
      <c r="E528" s="6">
        <v>43271</v>
      </c>
      <c r="F528" s="7">
        <f t="shared" ca="1" si="25"/>
        <v>7.1863013698630134</v>
      </c>
      <c r="G528" s="8" t="s">
        <v>263</v>
      </c>
      <c r="H528" s="8" t="s">
        <v>1257</v>
      </c>
      <c r="I528" s="2">
        <v>1000000</v>
      </c>
      <c r="J528" s="2">
        <f t="shared" si="26"/>
        <v>202127</v>
      </c>
      <c r="K528" s="2">
        <v>40000</v>
      </c>
      <c r="L528" s="2">
        <v>5</v>
      </c>
    </row>
    <row r="529" spans="1:12" x14ac:dyDescent="0.25">
      <c r="A529" s="5" t="s">
        <v>1265</v>
      </c>
      <c r="B529" s="5" t="s">
        <v>1266</v>
      </c>
      <c r="C529" s="6">
        <v>23895</v>
      </c>
      <c r="D529" s="7">
        <f t="shared" ca="1" si="24"/>
        <v>60.271232876712325</v>
      </c>
      <c r="E529" s="6">
        <v>42618</v>
      </c>
      <c r="F529" s="7">
        <f t="shared" ca="1" si="25"/>
        <v>8.9753424657534246</v>
      </c>
      <c r="G529" s="8" t="s">
        <v>263</v>
      </c>
      <c r="H529" s="8" t="s">
        <v>1262</v>
      </c>
      <c r="I529" s="2">
        <v>637000</v>
      </c>
      <c r="J529" s="2">
        <f t="shared" si="26"/>
        <v>159250</v>
      </c>
      <c r="K529" s="2">
        <v>40000</v>
      </c>
      <c r="L529" s="2">
        <v>2</v>
      </c>
    </row>
    <row r="530" spans="1:12" x14ac:dyDescent="0.25">
      <c r="A530" s="5" t="s">
        <v>1267</v>
      </c>
      <c r="B530" s="5" t="s">
        <v>1268</v>
      </c>
      <c r="C530" s="6">
        <v>29563</v>
      </c>
      <c r="D530" s="7">
        <f t="shared" ca="1" si="24"/>
        <v>44.742465753424661</v>
      </c>
      <c r="E530" s="6">
        <v>45383</v>
      </c>
      <c r="F530" s="7">
        <f t="shared" ca="1" si="25"/>
        <v>1.4</v>
      </c>
      <c r="G530" s="8" t="s">
        <v>347</v>
      </c>
      <c r="H530" s="8" t="s">
        <v>17</v>
      </c>
      <c r="I530" s="2">
        <v>1475000</v>
      </c>
      <c r="J530" s="2">
        <f t="shared" si="26"/>
        <v>202127</v>
      </c>
      <c r="K530" s="2">
        <v>40000</v>
      </c>
      <c r="L530" s="2">
        <v>1</v>
      </c>
    </row>
    <row r="531" spans="1:12" x14ac:dyDescent="0.25">
      <c r="A531" s="5" t="s">
        <v>1269</v>
      </c>
      <c r="B531" s="5" t="s">
        <v>1270</v>
      </c>
      <c r="C531" s="6">
        <v>24698</v>
      </c>
      <c r="D531" s="7">
        <f t="shared" ca="1" si="24"/>
        <v>58.07123287671233</v>
      </c>
      <c r="E531" s="6">
        <v>34246</v>
      </c>
      <c r="F531" s="7">
        <f t="shared" ca="1" si="25"/>
        <v>31.912328767123288</v>
      </c>
      <c r="G531" s="8" t="s">
        <v>263</v>
      </c>
      <c r="H531" s="8" t="s">
        <v>1257</v>
      </c>
      <c r="I531" s="2">
        <v>1120000</v>
      </c>
      <c r="J531" s="2">
        <f t="shared" si="26"/>
        <v>202127</v>
      </c>
      <c r="K531" s="2">
        <v>40000</v>
      </c>
      <c r="L531" s="2">
        <v>5</v>
      </c>
    </row>
    <row r="532" spans="1:12" x14ac:dyDescent="0.25">
      <c r="A532" s="5" t="s">
        <v>1271</v>
      </c>
      <c r="B532" s="5" t="s">
        <v>1272</v>
      </c>
      <c r="C532" s="6">
        <v>30297</v>
      </c>
      <c r="D532" s="7">
        <f t="shared" ca="1" si="24"/>
        <v>42.731506849315068</v>
      </c>
      <c r="E532" s="6">
        <v>45173</v>
      </c>
      <c r="F532" s="7">
        <f t="shared" ca="1" si="25"/>
        <v>1.9753424657534246</v>
      </c>
      <c r="G532" s="8" t="s">
        <v>347</v>
      </c>
      <c r="H532" s="8" t="s">
        <v>46</v>
      </c>
      <c r="I532" s="2">
        <v>850000</v>
      </c>
      <c r="J532" s="2">
        <f t="shared" si="26"/>
        <v>202127</v>
      </c>
      <c r="K532" s="2">
        <v>40000</v>
      </c>
      <c r="L532" s="2">
        <v>1</v>
      </c>
    </row>
    <row r="533" spans="1:12" x14ac:dyDescent="0.25">
      <c r="A533" s="5" t="s">
        <v>1273</v>
      </c>
      <c r="B533" s="5" t="s">
        <v>1274</v>
      </c>
      <c r="C533" s="6">
        <v>26157</v>
      </c>
      <c r="D533" s="7">
        <f t="shared" ca="1" si="24"/>
        <v>54.073972602739723</v>
      </c>
      <c r="E533" s="6">
        <v>38404</v>
      </c>
      <c r="F533" s="7">
        <f t="shared" ca="1" si="25"/>
        <v>20.520547945205479</v>
      </c>
      <c r="G533" s="8" t="s">
        <v>347</v>
      </c>
      <c r="H533" s="8" t="s">
        <v>46</v>
      </c>
      <c r="I533" s="2">
        <v>1450000</v>
      </c>
      <c r="J533" s="2">
        <f t="shared" si="26"/>
        <v>202127</v>
      </c>
      <c r="K533" s="2">
        <v>40000</v>
      </c>
      <c r="L533" s="2">
        <v>4</v>
      </c>
    </row>
    <row r="534" spans="1:12" x14ac:dyDescent="0.25">
      <c r="A534" s="5" t="s">
        <v>1275</v>
      </c>
      <c r="B534" s="5" t="s">
        <v>1276</v>
      </c>
      <c r="C534" s="6">
        <v>32787</v>
      </c>
      <c r="D534" s="7">
        <f t="shared" ca="1" si="24"/>
        <v>35.909589041095892</v>
      </c>
      <c r="E534" s="6">
        <v>42676</v>
      </c>
      <c r="F534" s="7">
        <f t="shared" ca="1" si="25"/>
        <v>8.8164383561643831</v>
      </c>
      <c r="G534" s="8" t="s">
        <v>263</v>
      </c>
      <c r="H534" s="8" t="s">
        <v>1262</v>
      </c>
      <c r="I534" s="2">
        <v>627000</v>
      </c>
      <c r="J534" s="2">
        <f t="shared" si="26"/>
        <v>156750</v>
      </c>
      <c r="K534" s="2">
        <v>40000</v>
      </c>
      <c r="L534" s="2">
        <v>2</v>
      </c>
    </row>
    <row r="535" spans="1:12" x14ac:dyDescent="0.25">
      <c r="A535" s="5" t="s">
        <v>1277</v>
      </c>
      <c r="B535" s="5" t="s">
        <v>1278</v>
      </c>
      <c r="C535" s="6">
        <v>31192</v>
      </c>
      <c r="D535" s="7">
        <f t="shared" ca="1" si="24"/>
        <v>40.279452054794518</v>
      </c>
      <c r="E535" s="6">
        <v>42179</v>
      </c>
      <c r="F535" s="7">
        <f t="shared" ca="1" si="25"/>
        <v>10.178082191780822</v>
      </c>
      <c r="G535" s="8" t="s">
        <v>347</v>
      </c>
      <c r="H535" s="8" t="s">
        <v>46</v>
      </c>
      <c r="I535" s="2">
        <v>1005000</v>
      </c>
      <c r="J535" s="2">
        <f t="shared" si="26"/>
        <v>202127</v>
      </c>
      <c r="K535" s="2">
        <v>40000</v>
      </c>
      <c r="L535" s="2">
        <v>5</v>
      </c>
    </row>
    <row r="536" spans="1:12" x14ac:dyDescent="0.25">
      <c r="A536" s="5" t="s">
        <v>1279</v>
      </c>
      <c r="B536" s="5" t="s">
        <v>1280</v>
      </c>
      <c r="C536" s="6">
        <v>34199</v>
      </c>
      <c r="D536" s="7">
        <f t="shared" ca="1" si="24"/>
        <v>32.041095890410958</v>
      </c>
      <c r="E536" s="6">
        <v>42858</v>
      </c>
      <c r="F536" s="7">
        <f t="shared" ca="1" si="25"/>
        <v>8.3178082191780813</v>
      </c>
      <c r="G536" s="8" t="s">
        <v>347</v>
      </c>
      <c r="H536" s="8" t="s">
        <v>46</v>
      </c>
      <c r="I536" s="2">
        <v>1200000</v>
      </c>
      <c r="J536" s="2">
        <f t="shared" si="26"/>
        <v>202127</v>
      </c>
      <c r="K536" s="2">
        <v>40000</v>
      </c>
      <c r="L536" s="2">
        <v>3</v>
      </c>
    </row>
    <row r="537" spans="1:12" x14ac:dyDescent="0.25">
      <c r="A537" s="5" t="s">
        <v>1281</v>
      </c>
      <c r="B537" s="5" t="s">
        <v>1282</v>
      </c>
      <c r="C537" s="6">
        <v>32128</v>
      </c>
      <c r="D537" s="7">
        <f t="shared" ca="1" si="24"/>
        <v>37.715068493150682</v>
      </c>
      <c r="E537" s="6">
        <v>39855</v>
      </c>
      <c r="F537" s="7">
        <f t="shared" ca="1" si="25"/>
        <v>16.545205479452054</v>
      </c>
      <c r="G537" s="8" t="s">
        <v>347</v>
      </c>
      <c r="H537" s="8" t="s">
        <v>46</v>
      </c>
      <c r="I537" s="2">
        <v>1450000</v>
      </c>
      <c r="J537" s="2">
        <f t="shared" si="26"/>
        <v>202127</v>
      </c>
      <c r="K537" s="2">
        <v>40000</v>
      </c>
      <c r="L537" s="2">
        <v>3</v>
      </c>
    </row>
    <row r="538" spans="1:12" x14ac:dyDescent="0.25">
      <c r="A538" s="5" t="s">
        <v>1283</v>
      </c>
      <c r="B538" s="5" t="s">
        <v>1284</v>
      </c>
      <c r="C538" s="6">
        <v>31553</v>
      </c>
      <c r="D538" s="7">
        <f t="shared" ca="1" si="24"/>
        <v>39.290410958904111</v>
      </c>
      <c r="E538" s="6">
        <v>43157</v>
      </c>
      <c r="F538" s="7">
        <f t="shared" ca="1" si="25"/>
        <v>7.4986301369863018</v>
      </c>
      <c r="G538" s="8" t="s">
        <v>263</v>
      </c>
      <c r="H538" s="8" t="s">
        <v>1257</v>
      </c>
      <c r="I538" s="2">
        <v>1070000</v>
      </c>
      <c r="J538" s="2">
        <f t="shared" si="26"/>
        <v>202127</v>
      </c>
      <c r="K538" s="2">
        <v>40000</v>
      </c>
      <c r="L538" s="2">
        <v>5</v>
      </c>
    </row>
    <row r="539" spans="1:12" x14ac:dyDescent="0.25">
      <c r="A539" s="5" t="s">
        <v>1285</v>
      </c>
      <c r="B539" s="5" t="s">
        <v>1286</v>
      </c>
      <c r="C539" s="6">
        <v>33349</v>
      </c>
      <c r="D539" s="7">
        <f t="shared" ca="1" si="24"/>
        <v>34.369863013698627</v>
      </c>
      <c r="E539" s="6">
        <v>42450</v>
      </c>
      <c r="F539" s="7">
        <f t="shared" ca="1" si="25"/>
        <v>9.4356164383561651</v>
      </c>
      <c r="G539" s="8" t="s">
        <v>347</v>
      </c>
      <c r="H539" s="8" t="s">
        <v>46</v>
      </c>
      <c r="I539" s="2">
        <v>1200000</v>
      </c>
      <c r="J539" s="2">
        <f t="shared" si="26"/>
        <v>202127</v>
      </c>
      <c r="K539" s="2">
        <v>40000</v>
      </c>
      <c r="L539" s="2">
        <v>3</v>
      </c>
    </row>
    <row r="540" spans="1:12" x14ac:dyDescent="0.25">
      <c r="A540" s="5" t="s">
        <v>1287</v>
      </c>
      <c r="B540" s="5" t="s">
        <v>1288</v>
      </c>
      <c r="C540" s="6">
        <v>31001</v>
      </c>
      <c r="D540" s="7">
        <f t="shared" ca="1" si="24"/>
        <v>40.802739726027397</v>
      </c>
      <c r="E540" s="6">
        <v>43367</v>
      </c>
      <c r="F540" s="7">
        <f t="shared" ca="1" si="25"/>
        <v>6.9232876712328766</v>
      </c>
      <c r="G540" s="8" t="s">
        <v>263</v>
      </c>
      <c r="H540" s="8" t="s">
        <v>1257</v>
      </c>
      <c r="I540" s="2">
        <v>1070000</v>
      </c>
      <c r="J540" s="2">
        <f t="shared" si="26"/>
        <v>202127</v>
      </c>
      <c r="K540" s="2">
        <v>40000</v>
      </c>
      <c r="L540" s="2">
        <v>5</v>
      </c>
    </row>
    <row r="541" spans="1:12" x14ac:dyDescent="0.25">
      <c r="A541" s="5" t="s">
        <v>1289</v>
      </c>
      <c r="B541" s="5" t="s">
        <v>1290</v>
      </c>
      <c r="C541" s="6">
        <v>27488</v>
      </c>
      <c r="D541" s="7">
        <f t="shared" ca="1" si="24"/>
        <v>50.42739726027397</v>
      </c>
      <c r="E541" s="6">
        <v>39449</v>
      </c>
      <c r="F541" s="7">
        <f t="shared" ca="1" si="25"/>
        <v>17.657534246575342</v>
      </c>
      <c r="G541" s="8" t="s">
        <v>347</v>
      </c>
      <c r="H541" s="8" t="s">
        <v>46</v>
      </c>
      <c r="I541" s="2">
        <v>1400000</v>
      </c>
      <c r="J541" s="2">
        <f t="shared" si="26"/>
        <v>202127</v>
      </c>
      <c r="K541" s="2">
        <v>40000</v>
      </c>
      <c r="L541" s="2">
        <v>3</v>
      </c>
    </row>
    <row r="542" spans="1:12" x14ac:dyDescent="0.25">
      <c r="A542" s="5" t="s">
        <v>1291</v>
      </c>
      <c r="B542" s="5" t="s">
        <v>1292</v>
      </c>
      <c r="C542" s="6">
        <v>33514</v>
      </c>
      <c r="D542" s="7">
        <f t="shared" ca="1" si="24"/>
        <v>33.917808219178085</v>
      </c>
      <c r="E542" s="6">
        <v>43410</v>
      </c>
      <c r="F542" s="7">
        <f t="shared" ca="1" si="25"/>
        <v>6.8054794520547945</v>
      </c>
      <c r="G542" s="8" t="s">
        <v>347</v>
      </c>
      <c r="H542" s="8" t="s">
        <v>46</v>
      </c>
      <c r="I542" s="2">
        <v>1150000</v>
      </c>
      <c r="J542" s="2">
        <f t="shared" si="26"/>
        <v>202127</v>
      </c>
      <c r="K542" s="2">
        <v>40000</v>
      </c>
      <c r="L542" s="2">
        <v>3</v>
      </c>
    </row>
    <row r="543" spans="1:12" x14ac:dyDescent="0.25">
      <c r="A543" s="5" t="s">
        <v>1293</v>
      </c>
      <c r="B543" s="5" t="s">
        <v>1294</v>
      </c>
      <c r="C543" s="6">
        <v>24263</v>
      </c>
      <c r="D543" s="7">
        <f t="shared" ca="1" si="24"/>
        <v>59.263013698630139</v>
      </c>
      <c r="E543" s="6">
        <v>42325</v>
      </c>
      <c r="F543" s="7">
        <f t="shared" ca="1" si="25"/>
        <v>9.7780821917808218</v>
      </c>
      <c r="G543" s="8" t="s">
        <v>347</v>
      </c>
      <c r="H543" s="8" t="s">
        <v>46</v>
      </c>
      <c r="I543" s="2">
        <v>1200000</v>
      </c>
      <c r="J543" s="2">
        <f t="shared" si="26"/>
        <v>202127</v>
      </c>
      <c r="K543" s="2">
        <v>40000</v>
      </c>
      <c r="L543" s="2">
        <v>3</v>
      </c>
    </row>
    <row r="544" spans="1:12" x14ac:dyDescent="0.25">
      <c r="A544" s="5" t="s">
        <v>1295</v>
      </c>
      <c r="B544" s="5" t="s">
        <v>1296</v>
      </c>
      <c r="C544" s="6">
        <v>32833</v>
      </c>
      <c r="D544" s="7">
        <f t="shared" ca="1" si="24"/>
        <v>35.783561643835618</v>
      </c>
      <c r="E544" s="6">
        <v>39636</v>
      </c>
      <c r="F544" s="7">
        <f t="shared" ca="1" si="25"/>
        <v>17.145205479452056</v>
      </c>
      <c r="G544" s="8" t="s">
        <v>347</v>
      </c>
      <c r="H544" s="8" t="s">
        <v>17</v>
      </c>
      <c r="I544" s="2">
        <v>1650000</v>
      </c>
      <c r="J544" s="2">
        <f t="shared" si="26"/>
        <v>202127</v>
      </c>
      <c r="K544" s="2">
        <v>40000</v>
      </c>
      <c r="L544" s="2">
        <v>6</v>
      </c>
    </row>
    <row r="545" spans="1:12" x14ac:dyDescent="0.25">
      <c r="A545" s="5" t="s">
        <v>1297</v>
      </c>
      <c r="B545" s="5" t="s">
        <v>1298</v>
      </c>
      <c r="C545" s="6">
        <v>33097</v>
      </c>
      <c r="D545" s="7">
        <f t="shared" ca="1" si="24"/>
        <v>35.060273972602737</v>
      </c>
      <c r="E545" s="6">
        <v>42870</v>
      </c>
      <c r="F545" s="7">
        <f t="shared" ca="1" si="25"/>
        <v>8.2849315068493148</v>
      </c>
      <c r="G545" s="8" t="s">
        <v>263</v>
      </c>
      <c r="H545" s="8" t="s">
        <v>1257</v>
      </c>
      <c r="I545" s="2">
        <v>1000000</v>
      </c>
      <c r="J545" s="2">
        <f t="shared" si="26"/>
        <v>202127</v>
      </c>
      <c r="K545" s="2">
        <v>40000</v>
      </c>
      <c r="L545" s="2">
        <v>5</v>
      </c>
    </row>
    <row r="546" spans="1:12" x14ac:dyDescent="0.25">
      <c r="A546" s="5" t="s">
        <v>1299</v>
      </c>
      <c r="B546" s="5" t="s">
        <v>1300</v>
      </c>
      <c r="C546" s="6">
        <v>36373</v>
      </c>
      <c r="D546" s="7">
        <f t="shared" ca="1" si="24"/>
        <v>26.084931506849315</v>
      </c>
      <c r="E546" s="6">
        <v>45628</v>
      </c>
      <c r="F546" s="7">
        <f t="shared" ca="1" si="24"/>
        <v>0.72876712328767124</v>
      </c>
      <c r="G546" s="8" t="s">
        <v>263</v>
      </c>
      <c r="H546" s="8" t="s">
        <v>1262</v>
      </c>
      <c r="I546" s="2">
        <v>570000</v>
      </c>
      <c r="J546" s="2">
        <f t="shared" si="26"/>
        <v>142500</v>
      </c>
      <c r="K546" s="2">
        <v>40000</v>
      </c>
      <c r="L546" s="2"/>
    </row>
    <row r="547" spans="1:12" x14ac:dyDescent="0.25">
      <c r="I547" s="13"/>
      <c r="J547" s="13"/>
      <c r="K547" s="13"/>
      <c r="L547" s="13"/>
    </row>
    <row r="548" spans="1:12" x14ac:dyDescent="0.25">
      <c r="I548" s="13"/>
      <c r="J548" s="13"/>
      <c r="K548" s="13"/>
      <c r="L548" s="13"/>
    </row>
    <row r="549" spans="1:12" x14ac:dyDescent="0.25">
      <c r="I549" s="13"/>
      <c r="J549" s="13">
        <f>SUM(J2:J548)</f>
        <v>101400906</v>
      </c>
      <c r="K549" s="13">
        <f>SUM(K2:K548)</f>
        <v>27390000</v>
      </c>
      <c r="L549" s="13"/>
    </row>
    <row r="550" spans="1:12" x14ac:dyDescent="0.25">
      <c r="I550" s="13"/>
    </row>
    <row r="551" spans="1:12" x14ac:dyDescent="0.25">
      <c r="I551" s="13"/>
    </row>
    <row r="552" spans="1:12" x14ac:dyDescent="0.25">
      <c r="I552" s="13"/>
    </row>
    <row r="553" spans="1:12" x14ac:dyDescent="0.25">
      <c r="I553" s="13"/>
    </row>
    <row r="554" spans="1:12" x14ac:dyDescent="0.25">
      <c r="I554" s="13"/>
    </row>
    <row r="555" spans="1:12" x14ac:dyDescent="0.25">
      <c r="I555" s="13"/>
    </row>
    <row r="556" spans="1:12" x14ac:dyDescent="0.25">
      <c r="I556" s="13"/>
    </row>
    <row r="557" spans="1:12" x14ac:dyDescent="0.25">
      <c r="I55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2025-08-25T18:51:12Z</dcterms:modified>
</cp:coreProperties>
</file>