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pavia\Downloads\"/>
    </mc:Choice>
  </mc:AlternateContent>
  <xr:revisionPtr revIDLastSave="0" documentId="13_ncr:1_{BC27458F-3AFA-47DB-81AC-16FECB5DB422}" xr6:coauthVersionLast="47" xr6:coauthVersionMax="47" xr10:uidLastSave="{00000000-0000-0000-0000-000000000000}"/>
  <bookViews>
    <workbookView xWindow="-108" yWindow="-108" windowWidth="23256" windowHeight="12456" xr2:uid="{00000000-000D-0000-FFFF-FFFF00000000}"/>
  </bookViews>
  <sheets>
    <sheet name="Mall Data" sheetId="1" r:id="rId1"/>
    <sheet name="Task 1" sheetId="3" r:id="rId2"/>
    <sheet name="Task 2" sheetId="6" r:id="rId3"/>
    <sheet name="Task 3" sheetId="2" r:id="rId4"/>
    <sheet name="Task 4" sheetId="4" r:id="rId5"/>
  </sheets>
  <definedNames>
    <definedName name="_xlnm._FilterDatabase" localSheetId="0" hidden="1">'Mall Data'!$A$1:$U$366</definedName>
    <definedName name="_xlnm._FilterDatabase" localSheetId="1" hidden="1">'Task 1'!#REF!</definedName>
    <definedName name="_xlnm._FilterDatabase" localSheetId="4" hidden="1">'Task 4'!$A$1:$A$366</definedName>
    <definedName name="_xlchart.v1.0" hidden="1">'Task 1'!$A$1</definedName>
    <definedName name="_xlchart.v1.1" hidden="1">'Task 1'!$A$2:$A$366</definedName>
    <definedName name="_xlchart.v1.10" hidden="1">'Task 2'!$C$2</definedName>
    <definedName name="_xlchart.v1.11" hidden="1">'Task 2'!$C$3:$C$367</definedName>
    <definedName name="_xlchart.v1.12" hidden="1">'Task 2'!$D$2</definedName>
    <definedName name="_xlchart.v1.13" hidden="1">'Task 2'!$D$3:$D$367</definedName>
    <definedName name="_xlchart.v1.2" hidden="1">'Task 1'!$B$1</definedName>
    <definedName name="_xlchart.v1.3" hidden="1">'Task 1'!$B$2:$B$366</definedName>
    <definedName name="_xlchart.v1.4" hidden="1">'Task 1'!$C$1</definedName>
    <definedName name="_xlchart.v1.5" hidden="1">'Task 1'!$C$2:$C$366</definedName>
    <definedName name="_xlchart.v1.6" hidden="1">'Task 2'!$A$2</definedName>
    <definedName name="_xlchart.v1.7" hidden="1">'Task 2'!$A$3:$A$367</definedName>
    <definedName name="_xlchart.v1.8" hidden="1">'Task 2'!$B$2</definedName>
    <definedName name="_xlchart.v1.9" hidden="1">'Task 2'!$B$3:$B$367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 l="1"/>
  <c r="E3" i="2"/>
  <c r="J5" i="6"/>
  <c r="J4" i="6"/>
  <c r="I5" i="6"/>
  <c r="I4" i="6"/>
  <c r="H5" i="6"/>
  <c r="H4" i="6"/>
  <c r="G5" i="6"/>
  <c r="G4" i="6"/>
  <c r="J3" i="6"/>
  <c r="I3" i="6"/>
  <c r="H3" i="6"/>
  <c r="G3" i="6"/>
  <c r="J7" i="6"/>
  <c r="J6" i="6"/>
  <c r="I7" i="6"/>
  <c r="I6" i="6"/>
  <c r="H7" i="6"/>
  <c r="H6" i="6"/>
  <c r="G7" i="6"/>
  <c r="G6" i="6"/>
  <c r="H5" i="3"/>
  <c r="G5" i="3"/>
  <c r="F5" i="3"/>
  <c r="H4" i="3"/>
  <c r="G4" i="3"/>
  <c r="F4" i="3"/>
  <c r="H3" i="3"/>
  <c r="G3" i="3"/>
  <c r="F3" i="3"/>
  <c r="H7" i="3"/>
  <c r="H6" i="3"/>
  <c r="G7" i="3"/>
  <c r="G6" i="3"/>
  <c r="F7" i="3"/>
  <c r="F6" i="3"/>
  <c r="L95"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<sst xmlns="http://schemas.openxmlformats.org/spreadsheetml/2006/main" count="1520" uniqueCount="50">
  <si>
    <t>Date</t>
  </si>
  <si>
    <t>Day Type</t>
  </si>
  <si>
    <t>Peak Time Slot</t>
  </si>
  <si>
    <t>Total Footfalls</t>
  </si>
  <si>
    <t>AgeGroup%_Under18</t>
  </si>
  <si>
    <t>AgeGroup%_18-25</t>
  </si>
  <si>
    <t>AgeGroup%_26-40</t>
  </si>
  <si>
    <t>AgeGroup%_Over40</t>
  </si>
  <si>
    <t>%Male</t>
  </si>
  <si>
    <t>%Female</t>
  </si>
  <si>
    <t>Avg Spend Per Visitor (₹)</t>
  </si>
  <si>
    <t>Spend on Purchases (₹)</t>
  </si>
  <si>
    <t>Spend on Food (₹)</t>
  </si>
  <si>
    <t>Spend on Entertainment (₹)</t>
  </si>
  <si>
    <t>Movies Ticket Sold</t>
  </si>
  <si>
    <t>Total Transactions</t>
  </si>
  <si>
    <t>Discount Usage Rate (%)</t>
  </si>
  <si>
    <t>Avg Duration of Stay (mins)</t>
  </si>
  <si>
    <t>Weather Conditions</t>
  </si>
  <si>
    <t>Traffic Conditions</t>
  </si>
  <si>
    <t>Evening</t>
  </si>
  <si>
    <t>Morning</t>
  </si>
  <si>
    <t>Afternoon</t>
  </si>
  <si>
    <t>Sunny</t>
  </si>
  <si>
    <t>Rainy</t>
  </si>
  <si>
    <t>Cloudy</t>
  </si>
  <si>
    <t>Low</t>
  </si>
  <si>
    <t>High</t>
  </si>
  <si>
    <t>Medium</t>
  </si>
  <si>
    <t>Yes</t>
  </si>
  <si>
    <t>No</t>
  </si>
  <si>
    <t>Holiday?</t>
  </si>
  <si>
    <t>Spending Categories</t>
  </si>
  <si>
    <t>Purchase</t>
  </si>
  <si>
    <t>Food</t>
  </si>
  <si>
    <t>Entertainment</t>
  </si>
  <si>
    <t>Range</t>
  </si>
  <si>
    <t>Variance</t>
  </si>
  <si>
    <t>Standard Deviation</t>
  </si>
  <si>
    <t>Correlation Coefficient</t>
  </si>
  <si>
    <t>Age Group - Footfall %</t>
  </si>
  <si>
    <t>Under18</t>
  </si>
  <si>
    <t>18-25</t>
  </si>
  <si>
    <t>26-40</t>
  </si>
  <si>
    <t>Over40</t>
  </si>
  <si>
    <t>Measures of Spread</t>
  </si>
  <si>
    <t>maximum</t>
  </si>
  <si>
    <t>minimum</t>
  </si>
  <si>
    <t>Maximum</t>
  </si>
  <si>
    <t>Minimum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</si>
</sst>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_ &quot;₹&quot;\ * #,##0_ ;_ &quot;₹&quot;\ * \-#,##0_ ;_ &quot;₹&quot;\ * &quot;-&quot;??_ ;_ @_ "/>
    <numFmt numFmtId="165" formatCode="_ * #,##0_ ;_ * \-#,##0_ ;_ * &quot;-&quot;??_ ;_ @_ "/>
    <numFmt numFmtId="166" formatCode="_ [$₹-4009]\ * #,##0_ ;_ [$₹-4009]\ * \-#,##0_ ;_ [$₹-4009]\ * &quot;-&quot;??_ ;_ @_ "/>
    <numFmt numFmtId="167" formatCode="#,##0.0000"/>
    <numFmt numFmtId="168" formatCode="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theme="1"/>
      <name val="Arial"/>
      <family val="2"/>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40">
    <xf numFmtId="0" fontId="0" fillId="0" borderId="0" xfId="0"/>
    <xf numFmtId="164" fontId="0" fillId="0" borderId="0" xfId="2" applyNumberFormat="1" applyFont="1"/>
    <xf numFmtId="165" fontId="0" fillId="0" borderId="0" xfId="1" applyNumberFormat="1" applyFont="1"/>
    <xf numFmtId="0" fontId="1" fillId="0" borderId="1" xfId="0" applyFont="1" applyBorder="1" applyAlignment="1">
      <alignment horizontal="center" vertical="top" wrapText="1"/>
    </xf>
    <xf numFmtId="0" fontId="0" fillId="0" borderId="0" xfId="0" applyAlignment="1">
      <alignment wrapText="1"/>
    </xf>
    <xf numFmtId="14" fontId="0" fillId="0" borderId="0" xfId="0" applyNumberFormat="1"/>
    <xf numFmtId="165" fontId="0" fillId="0" borderId="0" xfId="1" applyNumberFormat="1" applyFont="1" applyBorder="1"/>
    <xf numFmtId="0" fontId="1" fillId="2" borderId="1" xfId="0" applyFont="1" applyFill="1" applyBorder="1"/>
    <xf numFmtId="165" fontId="1" fillId="2" borderId="1" xfId="1" applyNumberFormat="1" applyFont="1" applyFill="1" applyBorder="1" applyAlignment="1">
      <alignment horizontal="left"/>
    </xf>
    <xf numFmtId="1" fontId="0" fillId="0" borderId="1" xfId="0" applyNumberFormat="1" applyBorder="1"/>
    <xf numFmtId="0" fontId="1" fillId="3" borderId="1" xfId="0" applyFont="1" applyFill="1" applyBorder="1"/>
    <xf numFmtId="165" fontId="1" fillId="3" borderId="1" xfId="1" applyNumberFormat="1" applyFont="1" applyFill="1" applyBorder="1" applyAlignment="1">
      <alignment horizontal="left"/>
    </xf>
    <xf numFmtId="0" fontId="1" fillId="2" borderId="1" xfId="0" applyFont="1" applyFill="1" applyBorder="1" applyAlignment="1">
      <alignment horizontal="center"/>
    </xf>
    <xf numFmtId="166" fontId="0" fillId="0" borderId="1" xfId="0" applyNumberFormat="1" applyBorder="1"/>
    <xf numFmtId="0" fontId="0" fillId="0" borderId="1" xfId="0" applyBorder="1"/>
    <xf numFmtId="168" fontId="0" fillId="0" borderId="1" xfId="0" applyNumberFormat="1" applyBorder="1"/>
    <xf numFmtId="0" fontId="1" fillId="3" borderId="1" xfId="0" applyFont="1" applyFill="1" applyBorder="1" applyAlignment="1">
      <alignment horizontal="center" vertical="top" wrapText="1"/>
    </xf>
    <xf numFmtId="0" fontId="1" fillId="5" borderId="1" xfId="0" applyFont="1" applyFill="1" applyBorder="1" applyAlignment="1">
      <alignment horizontal="center" vertical="top" wrapText="1"/>
    </xf>
    <xf numFmtId="0" fontId="4" fillId="5" borderId="5" xfId="0" applyFont="1" applyFill="1" applyBorder="1" applyAlignment="1">
      <alignment horizontal="center" vertical="center" wrapText="1"/>
    </xf>
    <xf numFmtId="167" fontId="5" fillId="0" borderId="1" xfId="0" applyNumberFormat="1" applyFont="1" applyBorder="1"/>
    <xf numFmtId="0" fontId="1" fillId="4" borderId="1" xfId="0" applyFont="1" applyFill="1" applyBorder="1" applyAlignment="1">
      <alignment horizontal="center" vertical="top" wrapText="1"/>
    </xf>
    <xf numFmtId="0" fontId="4" fillId="4" borderId="5"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0" fillId="2" borderId="0" xfId="0" applyFill="1"/>
    <xf numFmtId="165" fontId="0" fillId="2" borderId="0" xfId="1" applyNumberFormat="1" applyFont="1" applyFill="1"/>
    <xf numFmtId="0" fontId="0" fillId="3" borderId="0" xfId="0" applyFill="1"/>
    <xf numFmtId="0" fontId="0" fillId="5" borderId="0" xfId="0" applyFill="1"/>
    <xf numFmtId="0" fontId="0" fillId="4" borderId="0" xfId="0" applyFill="1"/>
    <xf numFmtId="0" fontId="0" fillId="2" borderId="1" xfId="0" applyFill="1" applyBorder="1" applyAlignment="1">
      <alignment horizontal="center" vertical="center"/>
    </xf>
    <xf numFmtId="0" fontId="1"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0" fillId="3" borderId="4" xfId="0" applyFill="1" applyBorder="1" applyAlignment="1">
      <alignment horizontal="center"/>
    </xf>
    <xf numFmtId="0" fontId="0" fillId="3" borderId="1" xfId="0" applyFill="1" applyBorder="1" applyAlignment="1">
      <alignment horizontal="center" vertical="center"/>
    </xf>
    <xf numFmtId="0" fontId="1" fillId="3" borderId="5" xfId="0" applyFont="1" applyFill="1" applyBorder="1" applyAlignment="1">
      <alignment horizontal="center"/>
    </xf>
    <xf numFmtId="0" fontId="1" fillId="3" borderId="4" xfId="0" applyFont="1" applyFill="1" applyBorder="1" applyAlignment="1">
      <alignment horizontal="center"/>
    </xf>
    <xf numFmtId="0" fontId="3" fillId="5" borderId="2" xfId="0" applyFont="1" applyFill="1" applyBorder="1" applyAlignment="1">
      <alignment horizontal="center" wrapText="1"/>
    </xf>
    <xf numFmtId="0" fontId="3" fillId="5" borderId="3" xfId="0" applyFont="1" applyFill="1" applyBorder="1" applyAlignment="1">
      <alignment horizontal="center" wrapText="1"/>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164" fontId="0" fillId="0" borderId="0" xfId="0" applyNumberFormat="1"/>
  </cellXfs>
  <cellStyles count="3">
    <cellStyle name="Comma" xfId="1" builtinId="3"/>
    <cellStyle name="Currency" xfId="2" builtinId="4"/>
    <cellStyle name="Normal" xfId="0" builtinId="0"/>
  </cellStyles>
  <dxfs count="0"/>
  <tableStyles count="0" defaultTableStyle="TableStyleMedium9" defaultPivotStyle="PivotStyleLight16"/>
  <colors>
    <mruColors>
      <color rgb="FFB9FFE8"/>
      <color rgb="FFFFC1FF"/>
      <color rgb="FFE8A7FF"/>
      <color rgb="FFB3FFD9"/>
      <color rgb="FFFF8585"/>
      <color rgb="FF8BA7FF"/>
      <color rgb="FFE7CBF9"/>
      <color rgb="FFFFC5D8"/>
      <color rgb="FFB9FFB9"/>
      <color rgb="FFBDFF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'Task 3'!$B$1</c:f>
              <c:strCache>
                <c:ptCount val="1"/>
                <c:pt idx="0">
                  <c:v>Avg Spend Per Visitor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'Task 3'!$A$2:$A$366</c:f>
              <c:numCache>
                <c:formatCode>General</c:formatCode>
                <c:ptCount val="365"/>
                <c:pt idx="0">
                  <c:v>230</c:v>
                </c:pt>
                <c:pt idx="1">
                  <c:v>169</c:v>
                </c:pt>
                <c:pt idx="2">
                  <c:v>225</c:v>
                </c:pt>
                <c:pt idx="3">
                  <c:v>170</c:v>
                </c:pt>
                <c:pt idx="4">
                  <c:v>134</c:v>
                </c:pt>
                <c:pt idx="5">
                  <c:v>80</c:v>
                </c:pt>
                <c:pt idx="6">
                  <c:v>215</c:v>
                </c:pt>
                <c:pt idx="7">
                  <c:v>131</c:v>
                </c:pt>
                <c:pt idx="8">
                  <c:v>179</c:v>
                </c:pt>
                <c:pt idx="9">
                  <c:v>239</c:v>
                </c:pt>
                <c:pt idx="10">
                  <c:v>122</c:v>
                </c:pt>
                <c:pt idx="11">
                  <c:v>80</c:v>
                </c:pt>
                <c:pt idx="12">
                  <c:v>237</c:v>
                </c:pt>
                <c:pt idx="13">
                  <c:v>236</c:v>
                </c:pt>
                <c:pt idx="14">
                  <c:v>175</c:v>
                </c:pt>
                <c:pt idx="15">
                  <c:v>87</c:v>
                </c:pt>
                <c:pt idx="16">
                  <c:v>137</c:v>
                </c:pt>
                <c:pt idx="17">
                  <c:v>113</c:v>
                </c:pt>
                <c:pt idx="18">
                  <c:v>211</c:v>
                </c:pt>
                <c:pt idx="19">
                  <c:v>202</c:v>
                </c:pt>
                <c:pt idx="20">
                  <c:v>166</c:v>
                </c:pt>
                <c:pt idx="21">
                  <c:v>231</c:v>
                </c:pt>
                <c:pt idx="22">
                  <c:v>204</c:v>
                </c:pt>
                <c:pt idx="23">
                  <c:v>170</c:v>
                </c:pt>
                <c:pt idx="24">
                  <c:v>152</c:v>
                </c:pt>
                <c:pt idx="25">
                  <c:v>214</c:v>
                </c:pt>
                <c:pt idx="26">
                  <c:v>132</c:v>
                </c:pt>
                <c:pt idx="27">
                  <c:v>119</c:v>
                </c:pt>
                <c:pt idx="28">
                  <c:v>208</c:v>
                </c:pt>
                <c:pt idx="29">
                  <c:v>136</c:v>
                </c:pt>
                <c:pt idx="30">
                  <c:v>66</c:v>
                </c:pt>
                <c:pt idx="31">
                  <c:v>77</c:v>
                </c:pt>
                <c:pt idx="32">
                  <c:v>60</c:v>
                </c:pt>
                <c:pt idx="33">
                  <c:v>62</c:v>
                </c:pt>
                <c:pt idx="34">
                  <c:v>100</c:v>
                </c:pt>
                <c:pt idx="35">
                  <c:v>155</c:v>
                </c:pt>
                <c:pt idx="36">
                  <c:v>60</c:v>
                </c:pt>
                <c:pt idx="37">
                  <c:v>76</c:v>
                </c:pt>
                <c:pt idx="38">
                  <c:v>240</c:v>
                </c:pt>
                <c:pt idx="39">
                  <c:v>150</c:v>
                </c:pt>
                <c:pt idx="40">
                  <c:v>112</c:v>
                </c:pt>
                <c:pt idx="41">
                  <c:v>216</c:v>
                </c:pt>
                <c:pt idx="42">
                  <c:v>126</c:v>
                </c:pt>
                <c:pt idx="43">
                  <c:v>105</c:v>
                </c:pt>
                <c:pt idx="44">
                  <c:v>182</c:v>
                </c:pt>
                <c:pt idx="45">
                  <c:v>72</c:v>
                </c:pt>
                <c:pt idx="46">
                  <c:v>199</c:v>
                </c:pt>
                <c:pt idx="47">
                  <c:v>148</c:v>
                </c:pt>
                <c:pt idx="48">
                  <c:v>236</c:v>
                </c:pt>
                <c:pt idx="49">
                  <c:v>237</c:v>
                </c:pt>
                <c:pt idx="50">
                  <c:v>80</c:v>
                </c:pt>
                <c:pt idx="51">
                  <c:v>198</c:v>
                </c:pt>
                <c:pt idx="52">
                  <c:v>95</c:v>
                </c:pt>
                <c:pt idx="53">
                  <c:v>64</c:v>
                </c:pt>
                <c:pt idx="54">
                  <c:v>102</c:v>
                </c:pt>
                <c:pt idx="55">
                  <c:v>157</c:v>
                </c:pt>
                <c:pt idx="56">
                  <c:v>86</c:v>
                </c:pt>
                <c:pt idx="57">
                  <c:v>230</c:v>
                </c:pt>
                <c:pt idx="58">
                  <c:v>229</c:v>
                </c:pt>
                <c:pt idx="59">
                  <c:v>152</c:v>
                </c:pt>
                <c:pt idx="60">
                  <c:v>138</c:v>
                </c:pt>
                <c:pt idx="61">
                  <c:v>239</c:v>
                </c:pt>
                <c:pt idx="62">
                  <c:v>209</c:v>
                </c:pt>
                <c:pt idx="63">
                  <c:v>140</c:v>
                </c:pt>
                <c:pt idx="64">
                  <c:v>179</c:v>
                </c:pt>
                <c:pt idx="65">
                  <c:v>237</c:v>
                </c:pt>
                <c:pt idx="66">
                  <c:v>166</c:v>
                </c:pt>
                <c:pt idx="67">
                  <c:v>109</c:v>
                </c:pt>
                <c:pt idx="68">
                  <c:v>94</c:v>
                </c:pt>
                <c:pt idx="69">
                  <c:v>127</c:v>
                </c:pt>
                <c:pt idx="70">
                  <c:v>237</c:v>
                </c:pt>
                <c:pt idx="71">
                  <c:v>220</c:v>
                </c:pt>
                <c:pt idx="72">
                  <c:v>152</c:v>
                </c:pt>
                <c:pt idx="73">
                  <c:v>112</c:v>
                </c:pt>
                <c:pt idx="74">
                  <c:v>72</c:v>
                </c:pt>
                <c:pt idx="75">
                  <c:v>107</c:v>
                </c:pt>
                <c:pt idx="76">
                  <c:v>159</c:v>
                </c:pt>
                <c:pt idx="77">
                  <c:v>194</c:v>
                </c:pt>
                <c:pt idx="78">
                  <c:v>74</c:v>
                </c:pt>
                <c:pt idx="79">
                  <c:v>203</c:v>
                </c:pt>
                <c:pt idx="80">
                  <c:v>232</c:v>
                </c:pt>
                <c:pt idx="81">
                  <c:v>152</c:v>
                </c:pt>
                <c:pt idx="82">
                  <c:v>192</c:v>
                </c:pt>
                <c:pt idx="83">
                  <c:v>168</c:v>
                </c:pt>
                <c:pt idx="84">
                  <c:v>165</c:v>
                </c:pt>
                <c:pt idx="85">
                  <c:v>76</c:v>
                </c:pt>
                <c:pt idx="86">
                  <c:v>136</c:v>
                </c:pt>
                <c:pt idx="87">
                  <c:v>200</c:v>
                </c:pt>
                <c:pt idx="88">
                  <c:v>105</c:v>
                </c:pt>
                <c:pt idx="89">
                  <c:v>189</c:v>
                </c:pt>
                <c:pt idx="90">
                  <c:v>195</c:v>
                </c:pt>
                <c:pt idx="91">
                  <c:v>198</c:v>
                </c:pt>
                <c:pt idx="92">
                  <c:v>77</c:v>
                </c:pt>
                <c:pt idx="93">
                  <c:v>279</c:v>
                </c:pt>
                <c:pt idx="94">
                  <c:v>75</c:v>
                </c:pt>
                <c:pt idx="95">
                  <c:v>122</c:v>
                </c:pt>
                <c:pt idx="96">
                  <c:v>230</c:v>
                </c:pt>
                <c:pt idx="97">
                  <c:v>206</c:v>
                </c:pt>
                <c:pt idx="98">
                  <c:v>236</c:v>
                </c:pt>
                <c:pt idx="99">
                  <c:v>121</c:v>
                </c:pt>
                <c:pt idx="100">
                  <c:v>113</c:v>
                </c:pt>
                <c:pt idx="101">
                  <c:v>108</c:v>
                </c:pt>
                <c:pt idx="102">
                  <c:v>119</c:v>
                </c:pt>
                <c:pt idx="103">
                  <c:v>89</c:v>
                </c:pt>
                <c:pt idx="104">
                  <c:v>222</c:v>
                </c:pt>
                <c:pt idx="105">
                  <c:v>233</c:v>
                </c:pt>
                <c:pt idx="106">
                  <c:v>79</c:v>
                </c:pt>
                <c:pt idx="107">
                  <c:v>70</c:v>
                </c:pt>
                <c:pt idx="108">
                  <c:v>172</c:v>
                </c:pt>
                <c:pt idx="109">
                  <c:v>172</c:v>
                </c:pt>
                <c:pt idx="110">
                  <c:v>161</c:v>
                </c:pt>
                <c:pt idx="111">
                  <c:v>203</c:v>
                </c:pt>
                <c:pt idx="112">
                  <c:v>178</c:v>
                </c:pt>
                <c:pt idx="113">
                  <c:v>167</c:v>
                </c:pt>
                <c:pt idx="114">
                  <c:v>152</c:v>
                </c:pt>
                <c:pt idx="115">
                  <c:v>106</c:v>
                </c:pt>
                <c:pt idx="116">
                  <c:v>127</c:v>
                </c:pt>
                <c:pt idx="117">
                  <c:v>77</c:v>
                </c:pt>
                <c:pt idx="118">
                  <c:v>115</c:v>
                </c:pt>
                <c:pt idx="119">
                  <c:v>125</c:v>
                </c:pt>
                <c:pt idx="120">
                  <c:v>203</c:v>
                </c:pt>
                <c:pt idx="121">
                  <c:v>63</c:v>
                </c:pt>
                <c:pt idx="122">
                  <c:v>105</c:v>
                </c:pt>
                <c:pt idx="123">
                  <c:v>178</c:v>
                </c:pt>
                <c:pt idx="124">
                  <c:v>72</c:v>
                </c:pt>
                <c:pt idx="125">
                  <c:v>145</c:v>
                </c:pt>
                <c:pt idx="126">
                  <c:v>67</c:v>
                </c:pt>
                <c:pt idx="127">
                  <c:v>217</c:v>
                </c:pt>
                <c:pt idx="128">
                  <c:v>94</c:v>
                </c:pt>
                <c:pt idx="129">
                  <c:v>205</c:v>
                </c:pt>
                <c:pt idx="130">
                  <c:v>117</c:v>
                </c:pt>
                <c:pt idx="131">
                  <c:v>145</c:v>
                </c:pt>
                <c:pt idx="132">
                  <c:v>153</c:v>
                </c:pt>
                <c:pt idx="133">
                  <c:v>234</c:v>
                </c:pt>
                <c:pt idx="134">
                  <c:v>215</c:v>
                </c:pt>
                <c:pt idx="135">
                  <c:v>77</c:v>
                </c:pt>
                <c:pt idx="136">
                  <c:v>163</c:v>
                </c:pt>
                <c:pt idx="137">
                  <c:v>185</c:v>
                </c:pt>
                <c:pt idx="138">
                  <c:v>204</c:v>
                </c:pt>
                <c:pt idx="139">
                  <c:v>170</c:v>
                </c:pt>
                <c:pt idx="140">
                  <c:v>107</c:v>
                </c:pt>
                <c:pt idx="141">
                  <c:v>191</c:v>
                </c:pt>
                <c:pt idx="142">
                  <c:v>152</c:v>
                </c:pt>
                <c:pt idx="143">
                  <c:v>130</c:v>
                </c:pt>
                <c:pt idx="144">
                  <c:v>230</c:v>
                </c:pt>
                <c:pt idx="145">
                  <c:v>169</c:v>
                </c:pt>
                <c:pt idx="146">
                  <c:v>147</c:v>
                </c:pt>
                <c:pt idx="147">
                  <c:v>132</c:v>
                </c:pt>
                <c:pt idx="148">
                  <c:v>67</c:v>
                </c:pt>
                <c:pt idx="149">
                  <c:v>176</c:v>
                </c:pt>
                <c:pt idx="150">
                  <c:v>156</c:v>
                </c:pt>
                <c:pt idx="151">
                  <c:v>224</c:v>
                </c:pt>
                <c:pt idx="152">
                  <c:v>145</c:v>
                </c:pt>
                <c:pt idx="153">
                  <c:v>74</c:v>
                </c:pt>
                <c:pt idx="154">
                  <c:v>212</c:v>
                </c:pt>
                <c:pt idx="155">
                  <c:v>113</c:v>
                </c:pt>
                <c:pt idx="156">
                  <c:v>61</c:v>
                </c:pt>
                <c:pt idx="157">
                  <c:v>137</c:v>
                </c:pt>
                <c:pt idx="158">
                  <c:v>78</c:v>
                </c:pt>
                <c:pt idx="159">
                  <c:v>141</c:v>
                </c:pt>
                <c:pt idx="160">
                  <c:v>146</c:v>
                </c:pt>
                <c:pt idx="161">
                  <c:v>286</c:v>
                </c:pt>
                <c:pt idx="162">
                  <c:v>200</c:v>
                </c:pt>
                <c:pt idx="163">
                  <c:v>73</c:v>
                </c:pt>
                <c:pt idx="164">
                  <c:v>141</c:v>
                </c:pt>
                <c:pt idx="165">
                  <c:v>165</c:v>
                </c:pt>
                <c:pt idx="166">
                  <c:v>139</c:v>
                </c:pt>
                <c:pt idx="167">
                  <c:v>152</c:v>
                </c:pt>
                <c:pt idx="168">
                  <c:v>109</c:v>
                </c:pt>
                <c:pt idx="169">
                  <c:v>181</c:v>
                </c:pt>
                <c:pt idx="170">
                  <c:v>138</c:v>
                </c:pt>
                <c:pt idx="171">
                  <c:v>132</c:v>
                </c:pt>
                <c:pt idx="172">
                  <c:v>85</c:v>
                </c:pt>
                <c:pt idx="173">
                  <c:v>225</c:v>
                </c:pt>
                <c:pt idx="174">
                  <c:v>117</c:v>
                </c:pt>
                <c:pt idx="175">
                  <c:v>208</c:v>
                </c:pt>
                <c:pt idx="176">
                  <c:v>132</c:v>
                </c:pt>
                <c:pt idx="177">
                  <c:v>72</c:v>
                </c:pt>
                <c:pt idx="178">
                  <c:v>206</c:v>
                </c:pt>
                <c:pt idx="179">
                  <c:v>221</c:v>
                </c:pt>
                <c:pt idx="180">
                  <c:v>128</c:v>
                </c:pt>
                <c:pt idx="181">
                  <c:v>211</c:v>
                </c:pt>
                <c:pt idx="182">
                  <c:v>175</c:v>
                </c:pt>
                <c:pt idx="183">
                  <c:v>219</c:v>
                </c:pt>
                <c:pt idx="184">
                  <c:v>188</c:v>
                </c:pt>
                <c:pt idx="185">
                  <c:v>161</c:v>
                </c:pt>
                <c:pt idx="186">
                  <c:v>233</c:v>
                </c:pt>
                <c:pt idx="187">
                  <c:v>206</c:v>
                </c:pt>
                <c:pt idx="188">
                  <c:v>124</c:v>
                </c:pt>
                <c:pt idx="189">
                  <c:v>198</c:v>
                </c:pt>
                <c:pt idx="190">
                  <c:v>238</c:v>
                </c:pt>
                <c:pt idx="191">
                  <c:v>185</c:v>
                </c:pt>
                <c:pt idx="192">
                  <c:v>236</c:v>
                </c:pt>
                <c:pt idx="193">
                  <c:v>199</c:v>
                </c:pt>
                <c:pt idx="194">
                  <c:v>152</c:v>
                </c:pt>
                <c:pt idx="195">
                  <c:v>231</c:v>
                </c:pt>
                <c:pt idx="196">
                  <c:v>170</c:v>
                </c:pt>
                <c:pt idx="197">
                  <c:v>86</c:v>
                </c:pt>
                <c:pt idx="198">
                  <c:v>67</c:v>
                </c:pt>
                <c:pt idx="199">
                  <c:v>173</c:v>
                </c:pt>
                <c:pt idx="200">
                  <c:v>219</c:v>
                </c:pt>
                <c:pt idx="201">
                  <c:v>157</c:v>
                </c:pt>
                <c:pt idx="202">
                  <c:v>73</c:v>
                </c:pt>
                <c:pt idx="203">
                  <c:v>205</c:v>
                </c:pt>
                <c:pt idx="204">
                  <c:v>177</c:v>
                </c:pt>
                <c:pt idx="205">
                  <c:v>196</c:v>
                </c:pt>
                <c:pt idx="206">
                  <c:v>123</c:v>
                </c:pt>
                <c:pt idx="207">
                  <c:v>86</c:v>
                </c:pt>
                <c:pt idx="208">
                  <c:v>106</c:v>
                </c:pt>
                <c:pt idx="209">
                  <c:v>139</c:v>
                </c:pt>
                <c:pt idx="210">
                  <c:v>185</c:v>
                </c:pt>
                <c:pt idx="211">
                  <c:v>106</c:v>
                </c:pt>
                <c:pt idx="212">
                  <c:v>131</c:v>
                </c:pt>
                <c:pt idx="213">
                  <c:v>200</c:v>
                </c:pt>
                <c:pt idx="214">
                  <c:v>65</c:v>
                </c:pt>
                <c:pt idx="215">
                  <c:v>142</c:v>
                </c:pt>
                <c:pt idx="216">
                  <c:v>186</c:v>
                </c:pt>
                <c:pt idx="217">
                  <c:v>144</c:v>
                </c:pt>
                <c:pt idx="218">
                  <c:v>204</c:v>
                </c:pt>
                <c:pt idx="219">
                  <c:v>143</c:v>
                </c:pt>
                <c:pt idx="220">
                  <c:v>214</c:v>
                </c:pt>
                <c:pt idx="221">
                  <c:v>89</c:v>
                </c:pt>
                <c:pt idx="222">
                  <c:v>88</c:v>
                </c:pt>
                <c:pt idx="223">
                  <c:v>219</c:v>
                </c:pt>
                <c:pt idx="224">
                  <c:v>223</c:v>
                </c:pt>
                <c:pt idx="225">
                  <c:v>107</c:v>
                </c:pt>
                <c:pt idx="226">
                  <c:v>207</c:v>
                </c:pt>
                <c:pt idx="227">
                  <c:v>240</c:v>
                </c:pt>
                <c:pt idx="228">
                  <c:v>236</c:v>
                </c:pt>
                <c:pt idx="229">
                  <c:v>103</c:v>
                </c:pt>
                <c:pt idx="230">
                  <c:v>211</c:v>
                </c:pt>
                <c:pt idx="231">
                  <c:v>234</c:v>
                </c:pt>
                <c:pt idx="232">
                  <c:v>186</c:v>
                </c:pt>
                <c:pt idx="233">
                  <c:v>179</c:v>
                </c:pt>
                <c:pt idx="234">
                  <c:v>134</c:v>
                </c:pt>
                <c:pt idx="235">
                  <c:v>185</c:v>
                </c:pt>
                <c:pt idx="236">
                  <c:v>140</c:v>
                </c:pt>
                <c:pt idx="237">
                  <c:v>191</c:v>
                </c:pt>
                <c:pt idx="238">
                  <c:v>212</c:v>
                </c:pt>
                <c:pt idx="239">
                  <c:v>180</c:v>
                </c:pt>
                <c:pt idx="240">
                  <c:v>141</c:v>
                </c:pt>
                <c:pt idx="241">
                  <c:v>115</c:v>
                </c:pt>
                <c:pt idx="242">
                  <c:v>122</c:v>
                </c:pt>
                <c:pt idx="243">
                  <c:v>137</c:v>
                </c:pt>
                <c:pt idx="244">
                  <c:v>174</c:v>
                </c:pt>
                <c:pt idx="245">
                  <c:v>152</c:v>
                </c:pt>
                <c:pt idx="246">
                  <c:v>79</c:v>
                </c:pt>
                <c:pt idx="247">
                  <c:v>159</c:v>
                </c:pt>
                <c:pt idx="248">
                  <c:v>93</c:v>
                </c:pt>
                <c:pt idx="249">
                  <c:v>99</c:v>
                </c:pt>
                <c:pt idx="250">
                  <c:v>134</c:v>
                </c:pt>
                <c:pt idx="251">
                  <c:v>145</c:v>
                </c:pt>
                <c:pt idx="252">
                  <c:v>175</c:v>
                </c:pt>
                <c:pt idx="253">
                  <c:v>116</c:v>
                </c:pt>
                <c:pt idx="254">
                  <c:v>93</c:v>
                </c:pt>
                <c:pt idx="255">
                  <c:v>207</c:v>
                </c:pt>
                <c:pt idx="256">
                  <c:v>238</c:v>
                </c:pt>
                <c:pt idx="257">
                  <c:v>140</c:v>
                </c:pt>
                <c:pt idx="258">
                  <c:v>106</c:v>
                </c:pt>
                <c:pt idx="259">
                  <c:v>82</c:v>
                </c:pt>
                <c:pt idx="260">
                  <c:v>158</c:v>
                </c:pt>
                <c:pt idx="261">
                  <c:v>220</c:v>
                </c:pt>
                <c:pt idx="262">
                  <c:v>138</c:v>
                </c:pt>
                <c:pt idx="263">
                  <c:v>156</c:v>
                </c:pt>
                <c:pt idx="264">
                  <c:v>94</c:v>
                </c:pt>
                <c:pt idx="265">
                  <c:v>200</c:v>
                </c:pt>
                <c:pt idx="266">
                  <c:v>222</c:v>
                </c:pt>
                <c:pt idx="267">
                  <c:v>64</c:v>
                </c:pt>
                <c:pt idx="268">
                  <c:v>172</c:v>
                </c:pt>
                <c:pt idx="269">
                  <c:v>159</c:v>
                </c:pt>
                <c:pt idx="270">
                  <c:v>132</c:v>
                </c:pt>
                <c:pt idx="271">
                  <c:v>154</c:v>
                </c:pt>
                <c:pt idx="272">
                  <c:v>130</c:v>
                </c:pt>
                <c:pt idx="273">
                  <c:v>281</c:v>
                </c:pt>
                <c:pt idx="274">
                  <c:v>237</c:v>
                </c:pt>
                <c:pt idx="275">
                  <c:v>61</c:v>
                </c:pt>
                <c:pt idx="276">
                  <c:v>100</c:v>
                </c:pt>
                <c:pt idx="277">
                  <c:v>201</c:v>
                </c:pt>
                <c:pt idx="278">
                  <c:v>163</c:v>
                </c:pt>
                <c:pt idx="279">
                  <c:v>67</c:v>
                </c:pt>
                <c:pt idx="280">
                  <c:v>214</c:v>
                </c:pt>
                <c:pt idx="281">
                  <c:v>154</c:v>
                </c:pt>
                <c:pt idx="282">
                  <c:v>90</c:v>
                </c:pt>
                <c:pt idx="283">
                  <c:v>210</c:v>
                </c:pt>
                <c:pt idx="284">
                  <c:v>118</c:v>
                </c:pt>
                <c:pt idx="285">
                  <c:v>229</c:v>
                </c:pt>
                <c:pt idx="286">
                  <c:v>214</c:v>
                </c:pt>
                <c:pt idx="287">
                  <c:v>129</c:v>
                </c:pt>
                <c:pt idx="288">
                  <c:v>114</c:v>
                </c:pt>
                <c:pt idx="289">
                  <c:v>160</c:v>
                </c:pt>
                <c:pt idx="290">
                  <c:v>176</c:v>
                </c:pt>
                <c:pt idx="291">
                  <c:v>158</c:v>
                </c:pt>
                <c:pt idx="292">
                  <c:v>190</c:v>
                </c:pt>
                <c:pt idx="293">
                  <c:v>150</c:v>
                </c:pt>
                <c:pt idx="294">
                  <c:v>105</c:v>
                </c:pt>
                <c:pt idx="295">
                  <c:v>143</c:v>
                </c:pt>
                <c:pt idx="296">
                  <c:v>263</c:v>
                </c:pt>
                <c:pt idx="297">
                  <c:v>185</c:v>
                </c:pt>
                <c:pt idx="298">
                  <c:v>110</c:v>
                </c:pt>
                <c:pt idx="299">
                  <c:v>117</c:v>
                </c:pt>
                <c:pt idx="300">
                  <c:v>176</c:v>
                </c:pt>
                <c:pt idx="301">
                  <c:v>147</c:v>
                </c:pt>
                <c:pt idx="302">
                  <c:v>139</c:v>
                </c:pt>
                <c:pt idx="303">
                  <c:v>260</c:v>
                </c:pt>
                <c:pt idx="304">
                  <c:v>234</c:v>
                </c:pt>
                <c:pt idx="305">
                  <c:v>231</c:v>
                </c:pt>
                <c:pt idx="306">
                  <c:v>154</c:v>
                </c:pt>
                <c:pt idx="307">
                  <c:v>217</c:v>
                </c:pt>
                <c:pt idx="308">
                  <c:v>179</c:v>
                </c:pt>
                <c:pt idx="309">
                  <c:v>177</c:v>
                </c:pt>
                <c:pt idx="310">
                  <c:v>82</c:v>
                </c:pt>
                <c:pt idx="311">
                  <c:v>232</c:v>
                </c:pt>
                <c:pt idx="312">
                  <c:v>214</c:v>
                </c:pt>
                <c:pt idx="313">
                  <c:v>172</c:v>
                </c:pt>
                <c:pt idx="314">
                  <c:v>60</c:v>
                </c:pt>
                <c:pt idx="315">
                  <c:v>233</c:v>
                </c:pt>
                <c:pt idx="316">
                  <c:v>230</c:v>
                </c:pt>
                <c:pt idx="317">
                  <c:v>114</c:v>
                </c:pt>
                <c:pt idx="318">
                  <c:v>207</c:v>
                </c:pt>
                <c:pt idx="319">
                  <c:v>178</c:v>
                </c:pt>
                <c:pt idx="320">
                  <c:v>204</c:v>
                </c:pt>
                <c:pt idx="321">
                  <c:v>211</c:v>
                </c:pt>
                <c:pt idx="322">
                  <c:v>96</c:v>
                </c:pt>
                <c:pt idx="323">
                  <c:v>216</c:v>
                </c:pt>
                <c:pt idx="324">
                  <c:v>75</c:v>
                </c:pt>
                <c:pt idx="325">
                  <c:v>106</c:v>
                </c:pt>
                <c:pt idx="326">
                  <c:v>115</c:v>
                </c:pt>
                <c:pt idx="327">
                  <c:v>104</c:v>
                </c:pt>
                <c:pt idx="328">
                  <c:v>186</c:v>
                </c:pt>
                <c:pt idx="329">
                  <c:v>157</c:v>
                </c:pt>
                <c:pt idx="330">
                  <c:v>183</c:v>
                </c:pt>
                <c:pt idx="331">
                  <c:v>231</c:v>
                </c:pt>
                <c:pt idx="332">
                  <c:v>65</c:v>
                </c:pt>
                <c:pt idx="333">
                  <c:v>295</c:v>
                </c:pt>
                <c:pt idx="334">
                  <c:v>108</c:v>
                </c:pt>
                <c:pt idx="335">
                  <c:v>224</c:v>
                </c:pt>
                <c:pt idx="336">
                  <c:v>149</c:v>
                </c:pt>
                <c:pt idx="337">
                  <c:v>179</c:v>
                </c:pt>
                <c:pt idx="338">
                  <c:v>63</c:v>
                </c:pt>
                <c:pt idx="339">
                  <c:v>80</c:v>
                </c:pt>
                <c:pt idx="340">
                  <c:v>140</c:v>
                </c:pt>
                <c:pt idx="341">
                  <c:v>154</c:v>
                </c:pt>
                <c:pt idx="342">
                  <c:v>152</c:v>
                </c:pt>
                <c:pt idx="343">
                  <c:v>156</c:v>
                </c:pt>
                <c:pt idx="344">
                  <c:v>197</c:v>
                </c:pt>
                <c:pt idx="345">
                  <c:v>196</c:v>
                </c:pt>
                <c:pt idx="346">
                  <c:v>153</c:v>
                </c:pt>
                <c:pt idx="347">
                  <c:v>213</c:v>
                </c:pt>
                <c:pt idx="348">
                  <c:v>102</c:v>
                </c:pt>
                <c:pt idx="349">
                  <c:v>101</c:v>
                </c:pt>
                <c:pt idx="350">
                  <c:v>155</c:v>
                </c:pt>
                <c:pt idx="351">
                  <c:v>192</c:v>
                </c:pt>
                <c:pt idx="352">
                  <c:v>152</c:v>
                </c:pt>
                <c:pt idx="353">
                  <c:v>125</c:v>
                </c:pt>
                <c:pt idx="354">
                  <c:v>172</c:v>
                </c:pt>
                <c:pt idx="355">
                  <c:v>86</c:v>
                </c:pt>
                <c:pt idx="356">
                  <c:v>64</c:v>
                </c:pt>
                <c:pt idx="357">
                  <c:v>175</c:v>
                </c:pt>
                <c:pt idx="358">
                  <c:v>230</c:v>
                </c:pt>
                <c:pt idx="359">
                  <c:v>232</c:v>
                </c:pt>
                <c:pt idx="360">
                  <c:v>62</c:v>
                </c:pt>
                <c:pt idx="361">
                  <c:v>133</c:v>
                </c:pt>
                <c:pt idx="362">
                  <c:v>123</c:v>
                </c:pt>
                <c:pt idx="363">
                  <c:v>165</c:v>
                </c:pt>
                <c:pt idx="364">
                  <c:v>173</c:v>
                </c:pt>
              </c:numCache>
            </c:numRef>
          </c:xVal>
          <c:yVal>
            <c:numRef>
              <c:f>'Task 3'!$B$2:$B$366</c:f>
              <c:numCache>
                <c:formatCode>_ "₹"\ * #,##0_ ;_ "₹"\ * \-#,##0_ ;_ "₹"\ * "-"??_ ;_ @_ </c:formatCode>
                <c:ptCount val="365"/>
                <c:pt idx="0">
                  <c:v>1495</c:v>
                </c:pt>
                <c:pt idx="1">
                  <c:v>1627</c:v>
                </c:pt>
                <c:pt idx="2">
                  <c:v>1877</c:v>
                </c:pt>
                <c:pt idx="3">
                  <c:v>2059</c:v>
                </c:pt>
                <c:pt idx="4">
                  <c:v>1919</c:v>
                </c:pt>
                <c:pt idx="5">
                  <c:v>1477</c:v>
                </c:pt>
                <c:pt idx="6">
                  <c:v>754</c:v>
                </c:pt>
                <c:pt idx="7">
                  <c:v>1839</c:v>
                </c:pt>
                <c:pt idx="8">
                  <c:v>3272</c:v>
                </c:pt>
                <c:pt idx="9">
                  <c:v>1291</c:v>
                </c:pt>
                <c:pt idx="10">
                  <c:v>1334</c:v>
                </c:pt>
                <c:pt idx="11">
                  <c:v>1760</c:v>
                </c:pt>
                <c:pt idx="12">
                  <c:v>1322</c:v>
                </c:pt>
                <c:pt idx="13">
                  <c:v>1380</c:v>
                </c:pt>
                <c:pt idx="14">
                  <c:v>2040</c:v>
                </c:pt>
                <c:pt idx="15">
                  <c:v>1556</c:v>
                </c:pt>
                <c:pt idx="16">
                  <c:v>1405</c:v>
                </c:pt>
                <c:pt idx="17">
                  <c:v>1434</c:v>
                </c:pt>
                <c:pt idx="18">
                  <c:v>924</c:v>
                </c:pt>
                <c:pt idx="19">
                  <c:v>1382</c:v>
                </c:pt>
                <c:pt idx="20">
                  <c:v>1572</c:v>
                </c:pt>
                <c:pt idx="21">
                  <c:v>1576</c:v>
                </c:pt>
                <c:pt idx="22">
                  <c:v>1917</c:v>
                </c:pt>
                <c:pt idx="23">
                  <c:v>1604</c:v>
                </c:pt>
                <c:pt idx="24">
                  <c:v>1791</c:v>
                </c:pt>
                <c:pt idx="25">
                  <c:v>1047</c:v>
                </c:pt>
                <c:pt idx="26">
                  <c:v>2284</c:v>
                </c:pt>
                <c:pt idx="27">
                  <c:v>1512</c:v>
                </c:pt>
                <c:pt idx="28">
                  <c:v>1392</c:v>
                </c:pt>
                <c:pt idx="29">
                  <c:v>1626</c:v>
                </c:pt>
                <c:pt idx="30">
                  <c:v>1516</c:v>
                </c:pt>
                <c:pt idx="31">
                  <c:v>1149</c:v>
                </c:pt>
                <c:pt idx="32">
                  <c:v>862</c:v>
                </c:pt>
                <c:pt idx="33">
                  <c:v>1372</c:v>
                </c:pt>
                <c:pt idx="34">
                  <c:v>1671</c:v>
                </c:pt>
                <c:pt idx="35">
                  <c:v>1427</c:v>
                </c:pt>
                <c:pt idx="36">
                  <c:v>1495</c:v>
                </c:pt>
                <c:pt idx="37">
                  <c:v>1948</c:v>
                </c:pt>
                <c:pt idx="38">
                  <c:v>1171</c:v>
                </c:pt>
                <c:pt idx="39">
                  <c:v>1779</c:v>
                </c:pt>
                <c:pt idx="40">
                  <c:v>1174</c:v>
                </c:pt>
                <c:pt idx="41">
                  <c:v>1338</c:v>
                </c:pt>
                <c:pt idx="42">
                  <c:v>1447</c:v>
                </c:pt>
                <c:pt idx="43">
                  <c:v>1564</c:v>
                </c:pt>
                <c:pt idx="44">
                  <c:v>1408</c:v>
                </c:pt>
                <c:pt idx="45">
                  <c:v>1091</c:v>
                </c:pt>
                <c:pt idx="46">
                  <c:v>2079</c:v>
                </c:pt>
                <c:pt idx="47">
                  <c:v>1288</c:v>
                </c:pt>
                <c:pt idx="48">
                  <c:v>1814</c:v>
                </c:pt>
                <c:pt idx="49">
                  <c:v>1766</c:v>
                </c:pt>
                <c:pt idx="50">
                  <c:v>1128</c:v>
                </c:pt>
                <c:pt idx="51">
                  <c:v>1682</c:v>
                </c:pt>
                <c:pt idx="52">
                  <c:v>888</c:v>
                </c:pt>
                <c:pt idx="53">
                  <c:v>963</c:v>
                </c:pt>
                <c:pt idx="54">
                  <c:v>1133</c:v>
                </c:pt>
                <c:pt idx="55">
                  <c:v>1635</c:v>
                </c:pt>
                <c:pt idx="56">
                  <c:v>1018</c:v>
                </c:pt>
                <c:pt idx="57">
                  <c:v>1571</c:v>
                </c:pt>
                <c:pt idx="58">
                  <c:v>1234</c:v>
                </c:pt>
                <c:pt idx="59">
                  <c:v>700</c:v>
                </c:pt>
                <c:pt idx="60">
                  <c:v>1484</c:v>
                </c:pt>
                <c:pt idx="61">
                  <c:v>1096</c:v>
                </c:pt>
                <c:pt idx="62">
                  <c:v>1428</c:v>
                </c:pt>
                <c:pt idx="63">
                  <c:v>1375</c:v>
                </c:pt>
                <c:pt idx="64">
                  <c:v>1310</c:v>
                </c:pt>
                <c:pt idx="65">
                  <c:v>1637</c:v>
                </c:pt>
                <c:pt idx="66">
                  <c:v>1062</c:v>
                </c:pt>
                <c:pt idx="67">
                  <c:v>1379</c:v>
                </c:pt>
                <c:pt idx="68">
                  <c:v>1765</c:v>
                </c:pt>
                <c:pt idx="69">
                  <c:v>1613</c:v>
                </c:pt>
                <c:pt idx="70">
                  <c:v>1464</c:v>
                </c:pt>
                <c:pt idx="71">
                  <c:v>1737</c:v>
                </c:pt>
                <c:pt idx="72">
                  <c:v>1322</c:v>
                </c:pt>
                <c:pt idx="73">
                  <c:v>1652</c:v>
                </c:pt>
                <c:pt idx="74">
                  <c:v>1315</c:v>
                </c:pt>
                <c:pt idx="75">
                  <c:v>1475</c:v>
                </c:pt>
                <c:pt idx="76">
                  <c:v>817</c:v>
                </c:pt>
                <c:pt idx="77">
                  <c:v>1990</c:v>
                </c:pt>
                <c:pt idx="78">
                  <c:v>1337</c:v>
                </c:pt>
                <c:pt idx="79">
                  <c:v>1436</c:v>
                </c:pt>
                <c:pt idx="80">
                  <c:v>1999</c:v>
                </c:pt>
                <c:pt idx="81">
                  <c:v>2951</c:v>
                </c:pt>
                <c:pt idx="82">
                  <c:v>1980</c:v>
                </c:pt>
                <c:pt idx="83">
                  <c:v>1255</c:v>
                </c:pt>
                <c:pt idx="84">
                  <c:v>1129</c:v>
                </c:pt>
                <c:pt idx="85">
                  <c:v>1209</c:v>
                </c:pt>
                <c:pt idx="86">
                  <c:v>1601</c:v>
                </c:pt>
                <c:pt idx="87">
                  <c:v>1160</c:v>
                </c:pt>
                <c:pt idx="88">
                  <c:v>1487</c:v>
                </c:pt>
                <c:pt idx="89">
                  <c:v>1042</c:v>
                </c:pt>
                <c:pt idx="90">
                  <c:v>1506</c:v>
                </c:pt>
                <c:pt idx="91">
                  <c:v>1179</c:v>
                </c:pt>
                <c:pt idx="92">
                  <c:v>963</c:v>
                </c:pt>
                <c:pt idx="93">
                  <c:v>996</c:v>
                </c:pt>
                <c:pt idx="94">
                  <c:v>863</c:v>
                </c:pt>
                <c:pt idx="95">
                  <c:v>1467</c:v>
                </c:pt>
                <c:pt idx="96">
                  <c:v>2134</c:v>
                </c:pt>
                <c:pt idx="97">
                  <c:v>1359</c:v>
                </c:pt>
                <c:pt idx="98">
                  <c:v>1698</c:v>
                </c:pt>
                <c:pt idx="99">
                  <c:v>2200</c:v>
                </c:pt>
                <c:pt idx="100">
                  <c:v>893</c:v>
                </c:pt>
                <c:pt idx="101">
                  <c:v>1763</c:v>
                </c:pt>
                <c:pt idx="102">
                  <c:v>1891</c:v>
                </c:pt>
                <c:pt idx="103">
                  <c:v>2258</c:v>
                </c:pt>
                <c:pt idx="104">
                  <c:v>1327</c:v>
                </c:pt>
                <c:pt idx="105">
                  <c:v>1421</c:v>
                </c:pt>
                <c:pt idx="106">
                  <c:v>991</c:v>
                </c:pt>
                <c:pt idx="107">
                  <c:v>1543</c:v>
                </c:pt>
                <c:pt idx="108">
                  <c:v>1827</c:v>
                </c:pt>
                <c:pt idx="109">
                  <c:v>1735</c:v>
                </c:pt>
                <c:pt idx="110">
                  <c:v>605</c:v>
                </c:pt>
                <c:pt idx="111">
                  <c:v>2090</c:v>
                </c:pt>
                <c:pt idx="112">
                  <c:v>1033</c:v>
                </c:pt>
                <c:pt idx="113">
                  <c:v>822</c:v>
                </c:pt>
                <c:pt idx="114">
                  <c:v>1572</c:v>
                </c:pt>
                <c:pt idx="115">
                  <c:v>1186</c:v>
                </c:pt>
                <c:pt idx="116">
                  <c:v>2041</c:v>
                </c:pt>
                <c:pt idx="117">
                  <c:v>1998</c:v>
                </c:pt>
                <c:pt idx="118">
                  <c:v>1777</c:v>
                </c:pt>
                <c:pt idx="119">
                  <c:v>935</c:v>
                </c:pt>
                <c:pt idx="120">
                  <c:v>1167</c:v>
                </c:pt>
                <c:pt idx="121">
                  <c:v>1742</c:v>
                </c:pt>
                <c:pt idx="122">
                  <c:v>1844</c:v>
                </c:pt>
                <c:pt idx="123">
                  <c:v>2130</c:v>
                </c:pt>
                <c:pt idx="124">
                  <c:v>2263</c:v>
                </c:pt>
                <c:pt idx="125">
                  <c:v>1952</c:v>
                </c:pt>
                <c:pt idx="126">
                  <c:v>1796</c:v>
                </c:pt>
                <c:pt idx="127">
                  <c:v>1433</c:v>
                </c:pt>
                <c:pt idx="128">
                  <c:v>1547</c:v>
                </c:pt>
                <c:pt idx="129">
                  <c:v>2131</c:v>
                </c:pt>
                <c:pt idx="130">
                  <c:v>1567</c:v>
                </c:pt>
                <c:pt idx="131">
                  <c:v>1011</c:v>
                </c:pt>
                <c:pt idx="132">
                  <c:v>1282</c:v>
                </c:pt>
                <c:pt idx="133">
                  <c:v>1514</c:v>
                </c:pt>
                <c:pt idx="134">
                  <c:v>1406</c:v>
                </c:pt>
                <c:pt idx="135">
                  <c:v>1234</c:v>
                </c:pt>
                <c:pt idx="136">
                  <c:v>1331</c:v>
                </c:pt>
                <c:pt idx="137">
                  <c:v>1976</c:v>
                </c:pt>
                <c:pt idx="138">
                  <c:v>1743</c:v>
                </c:pt>
                <c:pt idx="139">
                  <c:v>1753</c:v>
                </c:pt>
                <c:pt idx="140">
                  <c:v>1185</c:v>
                </c:pt>
                <c:pt idx="141">
                  <c:v>1046</c:v>
                </c:pt>
                <c:pt idx="142">
                  <c:v>1420</c:v>
                </c:pt>
                <c:pt idx="143">
                  <c:v>1472</c:v>
                </c:pt>
                <c:pt idx="144">
                  <c:v>1338</c:v>
                </c:pt>
                <c:pt idx="145">
                  <c:v>1767</c:v>
                </c:pt>
                <c:pt idx="146">
                  <c:v>1627</c:v>
                </c:pt>
                <c:pt idx="147">
                  <c:v>1751</c:v>
                </c:pt>
                <c:pt idx="148">
                  <c:v>1356</c:v>
                </c:pt>
                <c:pt idx="149">
                  <c:v>1376</c:v>
                </c:pt>
                <c:pt idx="150">
                  <c:v>2122</c:v>
                </c:pt>
                <c:pt idx="151">
                  <c:v>1001</c:v>
                </c:pt>
                <c:pt idx="152">
                  <c:v>1379</c:v>
                </c:pt>
                <c:pt idx="153">
                  <c:v>1440</c:v>
                </c:pt>
                <c:pt idx="154">
                  <c:v>1392</c:v>
                </c:pt>
                <c:pt idx="155">
                  <c:v>973</c:v>
                </c:pt>
                <c:pt idx="156">
                  <c:v>1950</c:v>
                </c:pt>
                <c:pt idx="157">
                  <c:v>999</c:v>
                </c:pt>
                <c:pt idx="158">
                  <c:v>1937</c:v>
                </c:pt>
                <c:pt idx="159">
                  <c:v>1283</c:v>
                </c:pt>
                <c:pt idx="160">
                  <c:v>1695</c:v>
                </c:pt>
                <c:pt idx="161">
                  <c:v>1674</c:v>
                </c:pt>
                <c:pt idx="162">
                  <c:v>1245</c:v>
                </c:pt>
                <c:pt idx="163">
                  <c:v>601</c:v>
                </c:pt>
                <c:pt idx="164">
                  <c:v>1455</c:v>
                </c:pt>
                <c:pt idx="165">
                  <c:v>1930</c:v>
                </c:pt>
                <c:pt idx="166">
                  <c:v>942</c:v>
                </c:pt>
                <c:pt idx="167">
                  <c:v>857</c:v>
                </c:pt>
                <c:pt idx="168">
                  <c:v>1517</c:v>
                </c:pt>
                <c:pt idx="169">
                  <c:v>1774</c:v>
                </c:pt>
                <c:pt idx="170">
                  <c:v>1948</c:v>
                </c:pt>
                <c:pt idx="171">
                  <c:v>1688</c:v>
                </c:pt>
                <c:pt idx="172">
                  <c:v>1334</c:v>
                </c:pt>
                <c:pt idx="173">
                  <c:v>965</c:v>
                </c:pt>
                <c:pt idx="174">
                  <c:v>1064</c:v>
                </c:pt>
                <c:pt idx="175">
                  <c:v>870</c:v>
                </c:pt>
                <c:pt idx="176">
                  <c:v>841</c:v>
                </c:pt>
                <c:pt idx="177">
                  <c:v>1206</c:v>
                </c:pt>
                <c:pt idx="178">
                  <c:v>1635</c:v>
                </c:pt>
                <c:pt idx="179">
                  <c:v>1786</c:v>
                </c:pt>
                <c:pt idx="180">
                  <c:v>1527</c:v>
                </c:pt>
                <c:pt idx="181">
                  <c:v>1463</c:v>
                </c:pt>
                <c:pt idx="182">
                  <c:v>1199</c:v>
                </c:pt>
                <c:pt idx="183">
                  <c:v>1603</c:v>
                </c:pt>
                <c:pt idx="184">
                  <c:v>1734</c:v>
                </c:pt>
                <c:pt idx="185">
                  <c:v>1349</c:v>
                </c:pt>
                <c:pt idx="186">
                  <c:v>1593</c:v>
                </c:pt>
                <c:pt idx="187">
                  <c:v>1895</c:v>
                </c:pt>
                <c:pt idx="188">
                  <c:v>1545</c:v>
                </c:pt>
                <c:pt idx="189">
                  <c:v>1066</c:v>
                </c:pt>
                <c:pt idx="190">
                  <c:v>1582</c:v>
                </c:pt>
                <c:pt idx="191">
                  <c:v>1455</c:v>
                </c:pt>
                <c:pt idx="192">
                  <c:v>1183</c:v>
                </c:pt>
                <c:pt idx="193">
                  <c:v>1755</c:v>
                </c:pt>
                <c:pt idx="194">
                  <c:v>1461</c:v>
                </c:pt>
                <c:pt idx="195">
                  <c:v>2174</c:v>
                </c:pt>
                <c:pt idx="196">
                  <c:v>1114</c:v>
                </c:pt>
                <c:pt idx="197">
                  <c:v>782</c:v>
                </c:pt>
                <c:pt idx="198">
                  <c:v>1242</c:v>
                </c:pt>
                <c:pt idx="199">
                  <c:v>1969</c:v>
                </c:pt>
                <c:pt idx="200">
                  <c:v>1407</c:v>
                </c:pt>
                <c:pt idx="201">
                  <c:v>2048</c:v>
                </c:pt>
                <c:pt idx="202">
                  <c:v>1546</c:v>
                </c:pt>
                <c:pt idx="203">
                  <c:v>850</c:v>
                </c:pt>
                <c:pt idx="204">
                  <c:v>1440</c:v>
                </c:pt>
                <c:pt idx="205">
                  <c:v>807</c:v>
                </c:pt>
                <c:pt idx="206">
                  <c:v>1717</c:v>
                </c:pt>
                <c:pt idx="207">
                  <c:v>1718</c:v>
                </c:pt>
                <c:pt idx="208">
                  <c:v>2148</c:v>
                </c:pt>
                <c:pt idx="209">
                  <c:v>2056</c:v>
                </c:pt>
                <c:pt idx="210">
                  <c:v>1348</c:v>
                </c:pt>
                <c:pt idx="211">
                  <c:v>1016</c:v>
                </c:pt>
                <c:pt idx="212">
                  <c:v>2242</c:v>
                </c:pt>
                <c:pt idx="213">
                  <c:v>1670</c:v>
                </c:pt>
                <c:pt idx="214">
                  <c:v>1049</c:v>
                </c:pt>
                <c:pt idx="215">
                  <c:v>1766</c:v>
                </c:pt>
                <c:pt idx="216">
                  <c:v>1073</c:v>
                </c:pt>
                <c:pt idx="217">
                  <c:v>1603</c:v>
                </c:pt>
                <c:pt idx="218">
                  <c:v>1134</c:v>
                </c:pt>
                <c:pt idx="219">
                  <c:v>1227</c:v>
                </c:pt>
                <c:pt idx="220">
                  <c:v>895</c:v>
                </c:pt>
                <c:pt idx="221">
                  <c:v>2291</c:v>
                </c:pt>
                <c:pt idx="222">
                  <c:v>1045</c:v>
                </c:pt>
                <c:pt idx="223">
                  <c:v>1892</c:v>
                </c:pt>
                <c:pt idx="224">
                  <c:v>1377</c:v>
                </c:pt>
                <c:pt idx="225">
                  <c:v>1094</c:v>
                </c:pt>
                <c:pt idx="226">
                  <c:v>2075</c:v>
                </c:pt>
                <c:pt idx="227">
                  <c:v>1612</c:v>
                </c:pt>
                <c:pt idx="228">
                  <c:v>1478</c:v>
                </c:pt>
                <c:pt idx="229">
                  <c:v>922</c:v>
                </c:pt>
                <c:pt idx="230">
                  <c:v>2110</c:v>
                </c:pt>
                <c:pt idx="231">
                  <c:v>1360</c:v>
                </c:pt>
                <c:pt idx="232">
                  <c:v>1688</c:v>
                </c:pt>
                <c:pt idx="233">
                  <c:v>1478</c:v>
                </c:pt>
                <c:pt idx="234">
                  <c:v>1944</c:v>
                </c:pt>
                <c:pt idx="235">
                  <c:v>1385</c:v>
                </c:pt>
                <c:pt idx="236">
                  <c:v>1739</c:v>
                </c:pt>
                <c:pt idx="237">
                  <c:v>814</c:v>
                </c:pt>
                <c:pt idx="238">
                  <c:v>1955</c:v>
                </c:pt>
                <c:pt idx="239">
                  <c:v>1496</c:v>
                </c:pt>
                <c:pt idx="240">
                  <c:v>1497</c:v>
                </c:pt>
                <c:pt idx="241">
                  <c:v>1785</c:v>
                </c:pt>
                <c:pt idx="242">
                  <c:v>1087</c:v>
                </c:pt>
                <c:pt idx="243">
                  <c:v>1988</c:v>
                </c:pt>
                <c:pt idx="244">
                  <c:v>1371</c:v>
                </c:pt>
                <c:pt idx="245">
                  <c:v>1223</c:v>
                </c:pt>
                <c:pt idx="246">
                  <c:v>1141</c:v>
                </c:pt>
                <c:pt idx="247">
                  <c:v>2009</c:v>
                </c:pt>
                <c:pt idx="248">
                  <c:v>1532</c:v>
                </c:pt>
                <c:pt idx="249">
                  <c:v>1086</c:v>
                </c:pt>
                <c:pt idx="250">
                  <c:v>1310</c:v>
                </c:pt>
                <c:pt idx="251">
                  <c:v>1064</c:v>
                </c:pt>
                <c:pt idx="252">
                  <c:v>1335</c:v>
                </c:pt>
                <c:pt idx="253">
                  <c:v>1964</c:v>
                </c:pt>
                <c:pt idx="254">
                  <c:v>1872</c:v>
                </c:pt>
                <c:pt idx="255">
                  <c:v>1996</c:v>
                </c:pt>
                <c:pt idx="256">
                  <c:v>1240</c:v>
                </c:pt>
                <c:pt idx="257">
                  <c:v>978</c:v>
                </c:pt>
                <c:pt idx="258">
                  <c:v>2353</c:v>
                </c:pt>
                <c:pt idx="259">
                  <c:v>795</c:v>
                </c:pt>
                <c:pt idx="260">
                  <c:v>1616</c:v>
                </c:pt>
                <c:pt idx="261">
                  <c:v>1378</c:v>
                </c:pt>
                <c:pt idx="262">
                  <c:v>1510</c:v>
                </c:pt>
                <c:pt idx="263">
                  <c:v>877</c:v>
                </c:pt>
                <c:pt idx="264">
                  <c:v>1995</c:v>
                </c:pt>
                <c:pt idx="265">
                  <c:v>1888</c:v>
                </c:pt>
                <c:pt idx="266">
                  <c:v>1312</c:v>
                </c:pt>
                <c:pt idx="267">
                  <c:v>1110</c:v>
                </c:pt>
                <c:pt idx="268">
                  <c:v>1600</c:v>
                </c:pt>
                <c:pt idx="269">
                  <c:v>1518</c:v>
                </c:pt>
                <c:pt idx="270">
                  <c:v>1872</c:v>
                </c:pt>
                <c:pt idx="271">
                  <c:v>1934</c:v>
                </c:pt>
                <c:pt idx="272">
                  <c:v>957</c:v>
                </c:pt>
                <c:pt idx="273">
                  <c:v>1787</c:v>
                </c:pt>
                <c:pt idx="274">
                  <c:v>1318</c:v>
                </c:pt>
                <c:pt idx="275">
                  <c:v>2060</c:v>
                </c:pt>
                <c:pt idx="276">
                  <c:v>1572</c:v>
                </c:pt>
                <c:pt idx="277">
                  <c:v>1945</c:v>
                </c:pt>
                <c:pt idx="278">
                  <c:v>1535</c:v>
                </c:pt>
                <c:pt idx="279">
                  <c:v>1122</c:v>
                </c:pt>
                <c:pt idx="280">
                  <c:v>830</c:v>
                </c:pt>
                <c:pt idx="281">
                  <c:v>1800</c:v>
                </c:pt>
                <c:pt idx="282">
                  <c:v>872</c:v>
                </c:pt>
                <c:pt idx="283">
                  <c:v>1690</c:v>
                </c:pt>
                <c:pt idx="284">
                  <c:v>1609</c:v>
                </c:pt>
                <c:pt idx="285">
                  <c:v>881</c:v>
                </c:pt>
                <c:pt idx="286">
                  <c:v>790</c:v>
                </c:pt>
                <c:pt idx="287">
                  <c:v>1545</c:v>
                </c:pt>
                <c:pt idx="288">
                  <c:v>2016</c:v>
                </c:pt>
                <c:pt idx="289">
                  <c:v>1456</c:v>
                </c:pt>
                <c:pt idx="290">
                  <c:v>1683</c:v>
                </c:pt>
                <c:pt idx="291">
                  <c:v>2241</c:v>
                </c:pt>
                <c:pt idx="292">
                  <c:v>1621</c:v>
                </c:pt>
                <c:pt idx="293">
                  <c:v>979</c:v>
                </c:pt>
                <c:pt idx="294">
                  <c:v>1681</c:v>
                </c:pt>
                <c:pt idx="295">
                  <c:v>2203</c:v>
                </c:pt>
                <c:pt idx="296">
                  <c:v>1882</c:v>
                </c:pt>
                <c:pt idx="297">
                  <c:v>2369</c:v>
                </c:pt>
                <c:pt idx="298">
                  <c:v>1533</c:v>
                </c:pt>
                <c:pt idx="299">
                  <c:v>2369</c:v>
                </c:pt>
                <c:pt idx="300">
                  <c:v>1973</c:v>
                </c:pt>
                <c:pt idx="301">
                  <c:v>1684</c:v>
                </c:pt>
                <c:pt idx="302">
                  <c:v>1861</c:v>
                </c:pt>
                <c:pt idx="303">
                  <c:v>1987</c:v>
                </c:pt>
                <c:pt idx="304">
                  <c:v>1710</c:v>
                </c:pt>
                <c:pt idx="305">
                  <c:v>1581</c:v>
                </c:pt>
                <c:pt idx="306">
                  <c:v>2067</c:v>
                </c:pt>
                <c:pt idx="307">
                  <c:v>853</c:v>
                </c:pt>
                <c:pt idx="308">
                  <c:v>1140</c:v>
                </c:pt>
                <c:pt idx="309">
                  <c:v>530</c:v>
                </c:pt>
                <c:pt idx="310">
                  <c:v>2057</c:v>
                </c:pt>
                <c:pt idx="311">
                  <c:v>1748</c:v>
                </c:pt>
                <c:pt idx="312">
                  <c:v>1270</c:v>
                </c:pt>
                <c:pt idx="313">
                  <c:v>1640</c:v>
                </c:pt>
                <c:pt idx="314">
                  <c:v>1299</c:v>
                </c:pt>
                <c:pt idx="315">
                  <c:v>1343</c:v>
                </c:pt>
                <c:pt idx="316">
                  <c:v>1531</c:v>
                </c:pt>
                <c:pt idx="317">
                  <c:v>1345</c:v>
                </c:pt>
                <c:pt idx="318">
                  <c:v>1454</c:v>
                </c:pt>
                <c:pt idx="319">
                  <c:v>2123</c:v>
                </c:pt>
                <c:pt idx="320">
                  <c:v>1487</c:v>
                </c:pt>
                <c:pt idx="321">
                  <c:v>1977</c:v>
                </c:pt>
                <c:pt idx="322">
                  <c:v>787</c:v>
                </c:pt>
                <c:pt idx="323">
                  <c:v>805</c:v>
                </c:pt>
                <c:pt idx="324">
                  <c:v>1507</c:v>
                </c:pt>
                <c:pt idx="325">
                  <c:v>1086</c:v>
                </c:pt>
                <c:pt idx="326">
                  <c:v>1056</c:v>
                </c:pt>
                <c:pt idx="327">
                  <c:v>1569</c:v>
                </c:pt>
                <c:pt idx="328">
                  <c:v>1598</c:v>
                </c:pt>
                <c:pt idx="329">
                  <c:v>1693</c:v>
                </c:pt>
                <c:pt idx="330">
                  <c:v>2564</c:v>
                </c:pt>
                <c:pt idx="331">
                  <c:v>1353</c:v>
                </c:pt>
                <c:pt idx="332">
                  <c:v>706</c:v>
                </c:pt>
                <c:pt idx="333">
                  <c:v>1472</c:v>
                </c:pt>
                <c:pt idx="334">
                  <c:v>1519</c:v>
                </c:pt>
                <c:pt idx="335">
                  <c:v>1637</c:v>
                </c:pt>
                <c:pt idx="336">
                  <c:v>1297</c:v>
                </c:pt>
                <c:pt idx="337">
                  <c:v>1877</c:v>
                </c:pt>
                <c:pt idx="338">
                  <c:v>1207</c:v>
                </c:pt>
                <c:pt idx="339">
                  <c:v>1520</c:v>
                </c:pt>
                <c:pt idx="340">
                  <c:v>1705</c:v>
                </c:pt>
                <c:pt idx="341">
                  <c:v>1658</c:v>
                </c:pt>
                <c:pt idx="342">
                  <c:v>913</c:v>
                </c:pt>
                <c:pt idx="343">
                  <c:v>1816</c:v>
                </c:pt>
                <c:pt idx="344">
                  <c:v>1967</c:v>
                </c:pt>
                <c:pt idx="345">
                  <c:v>1577</c:v>
                </c:pt>
                <c:pt idx="346">
                  <c:v>1068</c:v>
                </c:pt>
                <c:pt idx="347">
                  <c:v>2042</c:v>
                </c:pt>
                <c:pt idx="348">
                  <c:v>1329</c:v>
                </c:pt>
                <c:pt idx="349">
                  <c:v>1497</c:v>
                </c:pt>
                <c:pt idx="350">
                  <c:v>1972</c:v>
                </c:pt>
                <c:pt idx="351">
                  <c:v>1185</c:v>
                </c:pt>
                <c:pt idx="352">
                  <c:v>1715</c:v>
                </c:pt>
                <c:pt idx="353">
                  <c:v>1408</c:v>
                </c:pt>
                <c:pt idx="354">
                  <c:v>1784</c:v>
                </c:pt>
                <c:pt idx="355">
                  <c:v>1060</c:v>
                </c:pt>
                <c:pt idx="356">
                  <c:v>842</c:v>
                </c:pt>
                <c:pt idx="357">
                  <c:v>1679</c:v>
                </c:pt>
                <c:pt idx="358">
                  <c:v>2783</c:v>
                </c:pt>
                <c:pt idx="359">
                  <c:v>1084</c:v>
                </c:pt>
                <c:pt idx="360">
                  <c:v>1586</c:v>
                </c:pt>
                <c:pt idx="361">
                  <c:v>1408</c:v>
                </c:pt>
                <c:pt idx="362">
                  <c:v>1948</c:v>
                </c:pt>
                <c:pt idx="363">
                  <c:v>1542</c:v>
                </c:pt>
                <c:pt idx="364">
                  <c:v>1519</c:v>
                </c:pt>
              </c:numCache>
            </c:numRef>
          </c:yVal>
          <c:smooth val="0"/>
          <c:extLst>
            <c:ext xmlns:c16="http://schemas.microsoft.com/office/drawing/2014/chart" uri="{C3380CC4-5D6E-409C-BE32-E72D297353CC}">
              <c16:uniqueId val="{00000000-A3F6-46A4-BFE3-84EEE4548D2D}"/>
            </c:ext>
          </c:extLst>
        </c:ser>
        <c:dLbls>
          <c:showLegendKey val="0"/>
          <c:showVal val="0"/>
          <c:showCatName val="0"/>
          <c:showSerName val="0"/>
          <c:showPercent val="0"/>
          <c:showBubbleSize val="0"/>
        </c:dLbls>
        <c:axId val="1907714880"/>
        <c:axId val="1907715840"/>
      </c:scatterChart>
      <c:valAx>
        <c:axId val="190771488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7715840"/>
        <c:crosses val="autoZero"/>
        <c:crossBetween val="midCat"/>
      </c:valAx>
      <c:valAx>
        <c:axId val="190771584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quot;₹&quot;\ * #,##0_ ;_ &quot;₹&quot;\ * \-#,##0_ ;_ &quot;₹&quot;\ * &quot;-&quot;??_ ;_ @_ "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771488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'Task 4'!$B$1</c:f>
              <c:strCache>
                <c:ptCount val="1"/>
                <c:pt idx="0">
                  <c:v>Total Transactions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'Task 4'!$A$2:$A$366</c:f>
              <c:numCache>
                <c:formatCode>General</c:formatCode>
                <c:ptCount val="365"/>
                <c:pt idx="0">
                  <c:v>14.55</c:v>
                </c:pt>
                <c:pt idx="1">
                  <c:v>21.77</c:v>
                </c:pt>
                <c:pt idx="2">
                  <c:v>47.94</c:v>
                </c:pt>
                <c:pt idx="3">
                  <c:v>35.49</c:v>
                </c:pt>
                <c:pt idx="4">
                  <c:v>12.24</c:v>
                </c:pt>
                <c:pt idx="5">
                  <c:v>26.37</c:v>
                </c:pt>
                <c:pt idx="6">
                  <c:v>47.99</c:v>
                </c:pt>
                <c:pt idx="7">
                  <c:v>21.4</c:v>
                </c:pt>
                <c:pt idx="8">
                  <c:v>15.08</c:v>
                </c:pt>
                <c:pt idx="9">
                  <c:v>33.76</c:v>
                </c:pt>
                <c:pt idx="10">
                  <c:v>24.9</c:v>
                </c:pt>
                <c:pt idx="11">
                  <c:v>39.590000000000003</c:v>
                </c:pt>
                <c:pt idx="12">
                  <c:v>21.58</c:v>
                </c:pt>
                <c:pt idx="13">
                  <c:v>16.03</c:v>
                </c:pt>
                <c:pt idx="14">
                  <c:v>49.4</c:v>
                </c:pt>
                <c:pt idx="15">
                  <c:v>28.26</c:v>
                </c:pt>
                <c:pt idx="16">
                  <c:v>23.16</c:v>
                </c:pt>
                <c:pt idx="17">
                  <c:v>29.53</c:v>
                </c:pt>
                <c:pt idx="18">
                  <c:v>10.08</c:v>
                </c:pt>
                <c:pt idx="19">
                  <c:v>48.63</c:v>
                </c:pt>
                <c:pt idx="20">
                  <c:v>18.43</c:v>
                </c:pt>
                <c:pt idx="21">
                  <c:v>38.549999999999997</c:v>
                </c:pt>
                <c:pt idx="22">
                  <c:v>13.1</c:v>
                </c:pt>
                <c:pt idx="23">
                  <c:v>19.440000000000001</c:v>
                </c:pt>
                <c:pt idx="24">
                  <c:v>26.21</c:v>
                </c:pt>
                <c:pt idx="25">
                  <c:v>41.63</c:v>
                </c:pt>
                <c:pt idx="26">
                  <c:v>32.32</c:v>
                </c:pt>
                <c:pt idx="27">
                  <c:v>24.26</c:v>
                </c:pt>
                <c:pt idx="28">
                  <c:v>11.4</c:v>
                </c:pt>
                <c:pt idx="29">
                  <c:v>48.61</c:v>
                </c:pt>
                <c:pt idx="30">
                  <c:v>47.89</c:v>
                </c:pt>
                <c:pt idx="31">
                  <c:v>31.3</c:v>
                </c:pt>
                <c:pt idx="32">
                  <c:v>26.28</c:v>
                </c:pt>
                <c:pt idx="33">
                  <c:v>43.5</c:v>
                </c:pt>
                <c:pt idx="34">
                  <c:v>39.159999999999997</c:v>
                </c:pt>
                <c:pt idx="35">
                  <c:v>27.13</c:v>
                </c:pt>
                <c:pt idx="36">
                  <c:v>15.11</c:v>
                </c:pt>
                <c:pt idx="37">
                  <c:v>35.89</c:v>
                </c:pt>
                <c:pt idx="38">
                  <c:v>12.35</c:v>
                </c:pt>
                <c:pt idx="39">
                  <c:v>43.52</c:v>
                </c:pt>
                <c:pt idx="40">
                  <c:v>27.26</c:v>
                </c:pt>
                <c:pt idx="41">
                  <c:v>49.97</c:v>
                </c:pt>
                <c:pt idx="42">
                  <c:v>31.54</c:v>
                </c:pt>
                <c:pt idx="43">
                  <c:v>40.630000000000003</c:v>
                </c:pt>
                <c:pt idx="44">
                  <c:v>27.97</c:v>
                </c:pt>
                <c:pt idx="45">
                  <c:v>38.299999999999997</c:v>
                </c:pt>
                <c:pt idx="46">
                  <c:v>35.31</c:v>
                </c:pt>
                <c:pt idx="47">
                  <c:v>11.19</c:v>
                </c:pt>
                <c:pt idx="48">
                  <c:v>20.45</c:v>
                </c:pt>
                <c:pt idx="49">
                  <c:v>37.770000000000003</c:v>
                </c:pt>
                <c:pt idx="50">
                  <c:v>28.05</c:v>
                </c:pt>
                <c:pt idx="51">
                  <c:v>48.82</c:v>
                </c:pt>
                <c:pt idx="52">
                  <c:v>13.65</c:v>
                </c:pt>
                <c:pt idx="53">
                  <c:v>49.85</c:v>
                </c:pt>
                <c:pt idx="54">
                  <c:v>15.26</c:v>
                </c:pt>
                <c:pt idx="55">
                  <c:v>33.729999999999997</c:v>
                </c:pt>
                <c:pt idx="56">
                  <c:v>24.92</c:v>
                </c:pt>
                <c:pt idx="57">
                  <c:v>39.979999999999997</c:v>
                </c:pt>
                <c:pt idx="58">
                  <c:v>29.86</c:v>
                </c:pt>
                <c:pt idx="59">
                  <c:v>28.61</c:v>
                </c:pt>
                <c:pt idx="60">
                  <c:v>13.44</c:v>
                </c:pt>
                <c:pt idx="61">
                  <c:v>38.32</c:v>
                </c:pt>
                <c:pt idx="62">
                  <c:v>29.05</c:v>
                </c:pt>
                <c:pt idx="63">
                  <c:v>31.06</c:v>
                </c:pt>
                <c:pt idx="64">
                  <c:v>29.18</c:v>
                </c:pt>
                <c:pt idx="65">
                  <c:v>24.62</c:v>
                </c:pt>
                <c:pt idx="66">
                  <c:v>14.49</c:v>
                </c:pt>
                <c:pt idx="67">
                  <c:v>18.75</c:v>
                </c:pt>
                <c:pt idx="68">
                  <c:v>16.71</c:v>
                </c:pt>
                <c:pt idx="69">
                  <c:v>33.67</c:v>
                </c:pt>
                <c:pt idx="70">
                  <c:v>43.3</c:v>
                </c:pt>
                <c:pt idx="71">
                  <c:v>26.9</c:v>
                </c:pt>
                <c:pt idx="72">
                  <c:v>29.16</c:v>
                </c:pt>
                <c:pt idx="73">
                  <c:v>39.97</c:v>
                </c:pt>
                <c:pt idx="74">
                  <c:v>47.88</c:v>
                </c:pt>
                <c:pt idx="75">
                  <c:v>28.28</c:v>
                </c:pt>
                <c:pt idx="76">
                  <c:v>34.68</c:v>
                </c:pt>
                <c:pt idx="77">
                  <c:v>23.69</c:v>
                </c:pt>
                <c:pt idx="78">
                  <c:v>36.6</c:v>
                </c:pt>
                <c:pt idx="79">
                  <c:v>17.13</c:v>
                </c:pt>
                <c:pt idx="80">
                  <c:v>21.61</c:v>
                </c:pt>
                <c:pt idx="81">
                  <c:v>45.01</c:v>
                </c:pt>
                <c:pt idx="82">
                  <c:v>45.37</c:v>
                </c:pt>
                <c:pt idx="83">
                  <c:v>19.3</c:v>
                </c:pt>
                <c:pt idx="84">
                  <c:v>34.46</c:v>
                </c:pt>
                <c:pt idx="85">
                  <c:v>18.46</c:v>
                </c:pt>
                <c:pt idx="86">
                  <c:v>26.54</c:v>
                </c:pt>
                <c:pt idx="87">
                  <c:v>25.8</c:v>
                </c:pt>
                <c:pt idx="88">
                  <c:v>20.64</c:v>
                </c:pt>
                <c:pt idx="89">
                  <c:v>30.28</c:v>
                </c:pt>
                <c:pt idx="90">
                  <c:v>14.03</c:v>
                </c:pt>
                <c:pt idx="91">
                  <c:v>48.69</c:v>
                </c:pt>
                <c:pt idx="92">
                  <c:v>15.11</c:v>
                </c:pt>
                <c:pt idx="93">
                  <c:v>10.050000000000001</c:v>
                </c:pt>
                <c:pt idx="94">
                  <c:v>44.6</c:v>
                </c:pt>
                <c:pt idx="95">
                  <c:v>26.09</c:v>
                </c:pt>
                <c:pt idx="96">
                  <c:v>22.89</c:v>
                </c:pt>
                <c:pt idx="97">
                  <c:v>34.06</c:v>
                </c:pt>
                <c:pt idx="98">
                  <c:v>20.66</c:v>
                </c:pt>
                <c:pt idx="99">
                  <c:v>19.38</c:v>
                </c:pt>
                <c:pt idx="100">
                  <c:v>36.9</c:v>
                </c:pt>
                <c:pt idx="101">
                  <c:v>29.23</c:v>
                </c:pt>
                <c:pt idx="102">
                  <c:v>27.96</c:v>
                </c:pt>
                <c:pt idx="103">
                  <c:v>24.04</c:v>
                </c:pt>
                <c:pt idx="104">
                  <c:v>13.69</c:v>
                </c:pt>
                <c:pt idx="105">
                  <c:v>33.18</c:v>
                </c:pt>
                <c:pt idx="106">
                  <c:v>40.04</c:v>
                </c:pt>
                <c:pt idx="107">
                  <c:v>42.5</c:v>
                </c:pt>
                <c:pt idx="108">
                  <c:v>19.8</c:v>
                </c:pt>
                <c:pt idx="109">
                  <c:v>27.37</c:v>
                </c:pt>
                <c:pt idx="110">
                  <c:v>28.79</c:v>
                </c:pt>
                <c:pt idx="111">
                  <c:v>37.43</c:v>
                </c:pt>
                <c:pt idx="112">
                  <c:v>19.95</c:v>
                </c:pt>
                <c:pt idx="113">
                  <c:v>11.91</c:v>
                </c:pt>
                <c:pt idx="114">
                  <c:v>29.68</c:v>
                </c:pt>
                <c:pt idx="115">
                  <c:v>23.09</c:v>
                </c:pt>
                <c:pt idx="116">
                  <c:v>38.86</c:v>
                </c:pt>
                <c:pt idx="117">
                  <c:v>35.83</c:v>
                </c:pt>
                <c:pt idx="118">
                  <c:v>42.14</c:v>
                </c:pt>
                <c:pt idx="119">
                  <c:v>32.590000000000003</c:v>
                </c:pt>
                <c:pt idx="120">
                  <c:v>35.71</c:v>
                </c:pt>
                <c:pt idx="121">
                  <c:v>22.03</c:v>
                </c:pt>
                <c:pt idx="122">
                  <c:v>10.41</c:v>
                </c:pt>
                <c:pt idx="123">
                  <c:v>46.42</c:v>
                </c:pt>
                <c:pt idx="124">
                  <c:v>34.770000000000003</c:v>
                </c:pt>
                <c:pt idx="125">
                  <c:v>14.68</c:v>
                </c:pt>
                <c:pt idx="126">
                  <c:v>49.9</c:v>
                </c:pt>
                <c:pt idx="127">
                  <c:v>32.72</c:v>
                </c:pt>
                <c:pt idx="128">
                  <c:v>11.14</c:v>
                </c:pt>
                <c:pt idx="129">
                  <c:v>47.54</c:v>
                </c:pt>
                <c:pt idx="130">
                  <c:v>21.5</c:v>
                </c:pt>
                <c:pt idx="131">
                  <c:v>10.67</c:v>
                </c:pt>
                <c:pt idx="132">
                  <c:v>23.87</c:v>
                </c:pt>
                <c:pt idx="133">
                  <c:v>31.01</c:v>
                </c:pt>
                <c:pt idx="134">
                  <c:v>24.86</c:v>
                </c:pt>
                <c:pt idx="135">
                  <c:v>49.27</c:v>
                </c:pt>
                <c:pt idx="136">
                  <c:v>15.8</c:v>
                </c:pt>
                <c:pt idx="137">
                  <c:v>31.29</c:v>
                </c:pt>
                <c:pt idx="138">
                  <c:v>37.840000000000003</c:v>
                </c:pt>
                <c:pt idx="139">
                  <c:v>11.97</c:v>
                </c:pt>
                <c:pt idx="140">
                  <c:v>23.32</c:v>
                </c:pt>
                <c:pt idx="141">
                  <c:v>18.09</c:v>
                </c:pt>
                <c:pt idx="142">
                  <c:v>23.89</c:v>
                </c:pt>
                <c:pt idx="143">
                  <c:v>39.53</c:v>
                </c:pt>
                <c:pt idx="144">
                  <c:v>40.43</c:v>
                </c:pt>
                <c:pt idx="145">
                  <c:v>19.149999999999999</c:v>
                </c:pt>
                <c:pt idx="146">
                  <c:v>20.65</c:v>
                </c:pt>
                <c:pt idx="147">
                  <c:v>42.01</c:v>
                </c:pt>
                <c:pt idx="148">
                  <c:v>22.13</c:v>
                </c:pt>
                <c:pt idx="149">
                  <c:v>14.08</c:v>
                </c:pt>
                <c:pt idx="150">
                  <c:v>21.93</c:v>
                </c:pt>
                <c:pt idx="151">
                  <c:v>49.2</c:v>
                </c:pt>
                <c:pt idx="152">
                  <c:v>15.26</c:v>
                </c:pt>
                <c:pt idx="153">
                  <c:v>31.03</c:v>
                </c:pt>
                <c:pt idx="154">
                  <c:v>33.729999999999997</c:v>
                </c:pt>
                <c:pt idx="155">
                  <c:v>22.27</c:v>
                </c:pt>
                <c:pt idx="156">
                  <c:v>21.41</c:v>
                </c:pt>
                <c:pt idx="157">
                  <c:v>48.52</c:v>
                </c:pt>
                <c:pt idx="158">
                  <c:v>42.5</c:v>
                </c:pt>
                <c:pt idx="159">
                  <c:v>11.03</c:v>
                </c:pt>
                <c:pt idx="160">
                  <c:v>17.47</c:v>
                </c:pt>
                <c:pt idx="161">
                  <c:v>31.4</c:v>
                </c:pt>
                <c:pt idx="162">
                  <c:v>35.04</c:v>
                </c:pt>
                <c:pt idx="163">
                  <c:v>36.28</c:v>
                </c:pt>
                <c:pt idx="164">
                  <c:v>33.799999999999997</c:v>
                </c:pt>
                <c:pt idx="165">
                  <c:v>11.13</c:v>
                </c:pt>
                <c:pt idx="166">
                  <c:v>29.12</c:v>
                </c:pt>
                <c:pt idx="167">
                  <c:v>45.38</c:v>
                </c:pt>
                <c:pt idx="168">
                  <c:v>33.450000000000003</c:v>
                </c:pt>
                <c:pt idx="169">
                  <c:v>47.71</c:v>
                </c:pt>
                <c:pt idx="170">
                  <c:v>22.2</c:v>
                </c:pt>
                <c:pt idx="171">
                  <c:v>29.64</c:v>
                </c:pt>
                <c:pt idx="172">
                  <c:v>26.81</c:v>
                </c:pt>
                <c:pt idx="173">
                  <c:v>34.81</c:v>
                </c:pt>
                <c:pt idx="174">
                  <c:v>42.53</c:v>
                </c:pt>
                <c:pt idx="175">
                  <c:v>35.840000000000003</c:v>
                </c:pt>
                <c:pt idx="176">
                  <c:v>49.3</c:v>
                </c:pt>
                <c:pt idx="177">
                  <c:v>24.7</c:v>
                </c:pt>
                <c:pt idx="178">
                  <c:v>45.1</c:v>
                </c:pt>
                <c:pt idx="179">
                  <c:v>29.4</c:v>
                </c:pt>
                <c:pt idx="180">
                  <c:v>46.69</c:v>
                </c:pt>
                <c:pt idx="181">
                  <c:v>14.09</c:v>
                </c:pt>
                <c:pt idx="182">
                  <c:v>38.47</c:v>
                </c:pt>
                <c:pt idx="183">
                  <c:v>42.2</c:v>
                </c:pt>
                <c:pt idx="184">
                  <c:v>23.79</c:v>
                </c:pt>
                <c:pt idx="185">
                  <c:v>32.229999999999997</c:v>
                </c:pt>
                <c:pt idx="186">
                  <c:v>42.39</c:v>
                </c:pt>
                <c:pt idx="187">
                  <c:v>12.75</c:v>
                </c:pt>
                <c:pt idx="188">
                  <c:v>29.24</c:v>
                </c:pt>
                <c:pt idx="189">
                  <c:v>27.72</c:v>
                </c:pt>
                <c:pt idx="190">
                  <c:v>15.15</c:v>
                </c:pt>
                <c:pt idx="191">
                  <c:v>12.11</c:v>
                </c:pt>
                <c:pt idx="192">
                  <c:v>36.630000000000003</c:v>
                </c:pt>
                <c:pt idx="193">
                  <c:v>43.9</c:v>
                </c:pt>
                <c:pt idx="194">
                  <c:v>17.97</c:v>
                </c:pt>
                <c:pt idx="195">
                  <c:v>21.69</c:v>
                </c:pt>
                <c:pt idx="196">
                  <c:v>19.95</c:v>
                </c:pt>
                <c:pt idx="197">
                  <c:v>24.66</c:v>
                </c:pt>
                <c:pt idx="198">
                  <c:v>32.729999999999997</c:v>
                </c:pt>
                <c:pt idx="199">
                  <c:v>17.13</c:v>
                </c:pt>
                <c:pt idx="200">
                  <c:v>11.61</c:v>
                </c:pt>
                <c:pt idx="201">
                  <c:v>30.55</c:v>
                </c:pt>
                <c:pt idx="202">
                  <c:v>19.100000000000001</c:v>
                </c:pt>
                <c:pt idx="203">
                  <c:v>19.53</c:v>
                </c:pt>
                <c:pt idx="204">
                  <c:v>15.31</c:v>
                </c:pt>
                <c:pt idx="205">
                  <c:v>18.649999999999999</c:v>
                </c:pt>
                <c:pt idx="206">
                  <c:v>39</c:v>
                </c:pt>
                <c:pt idx="207">
                  <c:v>23.64</c:v>
                </c:pt>
                <c:pt idx="208">
                  <c:v>36.71</c:v>
                </c:pt>
                <c:pt idx="209">
                  <c:v>27.2</c:v>
                </c:pt>
                <c:pt idx="210">
                  <c:v>12.04</c:v>
                </c:pt>
                <c:pt idx="211">
                  <c:v>45.6</c:v>
                </c:pt>
                <c:pt idx="212">
                  <c:v>20.350000000000001</c:v>
                </c:pt>
                <c:pt idx="213">
                  <c:v>49.49</c:v>
                </c:pt>
                <c:pt idx="214">
                  <c:v>34.130000000000003</c:v>
                </c:pt>
                <c:pt idx="215">
                  <c:v>18.22</c:v>
                </c:pt>
                <c:pt idx="216">
                  <c:v>42.49</c:v>
                </c:pt>
                <c:pt idx="217">
                  <c:v>39.04</c:v>
                </c:pt>
                <c:pt idx="218">
                  <c:v>26.75</c:v>
                </c:pt>
                <c:pt idx="219">
                  <c:v>12.51</c:v>
                </c:pt>
                <c:pt idx="220">
                  <c:v>23.72</c:v>
                </c:pt>
                <c:pt idx="221">
                  <c:v>14.86</c:v>
                </c:pt>
                <c:pt idx="222">
                  <c:v>14.81</c:v>
                </c:pt>
                <c:pt idx="223">
                  <c:v>35.57</c:v>
                </c:pt>
                <c:pt idx="224">
                  <c:v>22.43</c:v>
                </c:pt>
                <c:pt idx="225">
                  <c:v>46.18</c:v>
                </c:pt>
                <c:pt idx="226">
                  <c:v>27.91</c:v>
                </c:pt>
                <c:pt idx="227">
                  <c:v>37.64</c:v>
                </c:pt>
                <c:pt idx="228">
                  <c:v>37.159999999999997</c:v>
                </c:pt>
                <c:pt idx="229">
                  <c:v>15.58</c:v>
                </c:pt>
                <c:pt idx="230">
                  <c:v>16.100000000000001</c:v>
                </c:pt>
                <c:pt idx="231">
                  <c:v>47.65</c:v>
                </c:pt>
                <c:pt idx="232">
                  <c:v>13.62</c:v>
                </c:pt>
                <c:pt idx="233">
                  <c:v>38.39</c:v>
                </c:pt>
                <c:pt idx="234">
                  <c:v>42.54</c:v>
                </c:pt>
                <c:pt idx="235">
                  <c:v>14.28</c:v>
                </c:pt>
                <c:pt idx="236">
                  <c:v>24.61</c:v>
                </c:pt>
                <c:pt idx="237">
                  <c:v>27.2</c:v>
                </c:pt>
                <c:pt idx="238">
                  <c:v>22.42</c:v>
                </c:pt>
                <c:pt idx="239">
                  <c:v>41.34</c:v>
                </c:pt>
                <c:pt idx="240">
                  <c:v>42.33</c:v>
                </c:pt>
                <c:pt idx="241">
                  <c:v>22.19</c:v>
                </c:pt>
                <c:pt idx="242">
                  <c:v>22.68</c:v>
                </c:pt>
                <c:pt idx="243">
                  <c:v>19.97</c:v>
                </c:pt>
                <c:pt idx="244">
                  <c:v>40.659999999999997</c:v>
                </c:pt>
                <c:pt idx="245">
                  <c:v>13.61</c:v>
                </c:pt>
                <c:pt idx="246">
                  <c:v>11.37</c:v>
                </c:pt>
                <c:pt idx="247">
                  <c:v>38.770000000000003</c:v>
                </c:pt>
                <c:pt idx="248">
                  <c:v>17.350000000000001</c:v>
                </c:pt>
                <c:pt idx="249">
                  <c:v>23.85</c:v>
                </c:pt>
                <c:pt idx="250">
                  <c:v>13.17</c:v>
                </c:pt>
                <c:pt idx="251">
                  <c:v>25.81</c:v>
                </c:pt>
                <c:pt idx="252">
                  <c:v>23.15</c:v>
                </c:pt>
                <c:pt idx="253">
                  <c:v>31.77</c:v>
                </c:pt>
                <c:pt idx="254">
                  <c:v>41.86</c:v>
                </c:pt>
                <c:pt idx="255">
                  <c:v>43.18</c:v>
                </c:pt>
                <c:pt idx="256">
                  <c:v>26.08</c:v>
                </c:pt>
                <c:pt idx="257">
                  <c:v>38.200000000000003</c:v>
                </c:pt>
                <c:pt idx="258">
                  <c:v>32.32</c:v>
                </c:pt>
                <c:pt idx="259">
                  <c:v>16.12</c:v>
                </c:pt>
                <c:pt idx="260">
                  <c:v>26.25</c:v>
                </c:pt>
                <c:pt idx="261">
                  <c:v>20.85</c:v>
                </c:pt>
                <c:pt idx="262">
                  <c:v>42.17</c:v>
                </c:pt>
                <c:pt idx="263">
                  <c:v>32.700000000000003</c:v>
                </c:pt>
                <c:pt idx="264">
                  <c:v>23.15</c:v>
                </c:pt>
                <c:pt idx="265">
                  <c:v>25.27</c:v>
                </c:pt>
                <c:pt idx="266">
                  <c:v>34.6</c:v>
                </c:pt>
                <c:pt idx="267">
                  <c:v>27.39</c:v>
                </c:pt>
                <c:pt idx="268">
                  <c:v>46.67</c:v>
                </c:pt>
                <c:pt idx="269">
                  <c:v>25.57</c:v>
                </c:pt>
                <c:pt idx="270">
                  <c:v>34.03</c:v>
                </c:pt>
                <c:pt idx="271">
                  <c:v>25.24</c:v>
                </c:pt>
                <c:pt idx="272">
                  <c:v>45.02</c:v>
                </c:pt>
                <c:pt idx="273">
                  <c:v>28.23</c:v>
                </c:pt>
                <c:pt idx="274">
                  <c:v>39.76</c:v>
                </c:pt>
                <c:pt idx="275">
                  <c:v>27.55</c:v>
                </c:pt>
                <c:pt idx="276">
                  <c:v>12.04</c:v>
                </c:pt>
                <c:pt idx="277">
                  <c:v>39.32</c:v>
                </c:pt>
                <c:pt idx="278">
                  <c:v>38.65</c:v>
                </c:pt>
                <c:pt idx="279">
                  <c:v>38</c:v>
                </c:pt>
                <c:pt idx="280">
                  <c:v>30.52</c:v>
                </c:pt>
                <c:pt idx="281">
                  <c:v>27.74</c:v>
                </c:pt>
                <c:pt idx="282">
                  <c:v>22.3</c:v>
                </c:pt>
                <c:pt idx="283">
                  <c:v>29.19</c:v>
                </c:pt>
                <c:pt idx="284">
                  <c:v>21.69</c:v>
                </c:pt>
                <c:pt idx="285">
                  <c:v>45.45</c:v>
                </c:pt>
                <c:pt idx="286">
                  <c:v>48.4</c:v>
                </c:pt>
                <c:pt idx="287">
                  <c:v>22.75</c:v>
                </c:pt>
                <c:pt idx="288">
                  <c:v>27.45</c:v>
                </c:pt>
                <c:pt idx="289">
                  <c:v>31.72</c:v>
                </c:pt>
                <c:pt idx="290">
                  <c:v>35.69</c:v>
                </c:pt>
                <c:pt idx="291">
                  <c:v>26.24</c:v>
                </c:pt>
                <c:pt idx="292">
                  <c:v>20.16</c:v>
                </c:pt>
                <c:pt idx="293">
                  <c:v>10.48</c:v>
                </c:pt>
                <c:pt idx="294">
                  <c:v>10.82</c:v>
                </c:pt>
                <c:pt idx="295">
                  <c:v>24.87</c:v>
                </c:pt>
                <c:pt idx="296">
                  <c:v>40.11</c:v>
                </c:pt>
                <c:pt idx="297">
                  <c:v>29.34</c:v>
                </c:pt>
                <c:pt idx="298">
                  <c:v>23.97</c:v>
                </c:pt>
                <c:pt idx="299">
                  <c:v>24.51</c:v>
                </c:pt>
                <c:pt idx="300">
                  <c:v>11.18</c:v>
                </c:pt>
                <c:pt idx="301">
                  <c:v>46.01</c:v>
                </c:pt>
                <c:pt idx="302">
                  <c:v>17.75</c:v>
                </c:pt>
                <c:pt idx="303">
                  <c:v>31.99</c:v>
                </c:pt>
                <c:pt idx="304">
                  <c:v>39.299999999999997</c:v>
                </c:pt>
                <c:pt idx="305">
                  <c:v>42.98</c:v>
                </c:pt>
                <c:pt idx="306">
                  <c:v>13.46</c:v>
                </c:pt>
                <c:pt idx="307">
                  <c:v>23.79</c:v>
                </c:pt>
                <c:pt idx="308">
                  <c:v>48.52</c:v>
                </c:pt>
                <c:pt idx="309">
                  <c:v>21.56</c:v>
                </c:pt>
                <c:pt idx="310">
                  <c:v>45.84</c:v>
                </c:pt>
                <c:pt idx="311">
                  <c:v>39.950000000000003</c:v>
                </c:pt>
                <c:pt idx="312">
                  <c:v>24.6</c:v>
                </c:pt>
                <c:pt idx="313">
                  <c:v>17.43</c:v>
                </c:pt>
                <c:pt idx="314">
                  <c:v>36.83</c:v>
                </c:pt>
                <c:pt idx="315">
                  <c:v>48.28</c:v>
                </c:pt>
                <c:pt idx="316">
                  <c:v>22.38</c:v>
                </c:pt>
                <c:pt idx="317">
                  <c:v>15.82</c:v>
                </c:pt>
                <c:pt idx="318">
                  <c:v>19.93</c:v>
                </c:pt>
                <c:pt idx="319">
                  <c:v>24.54</c:v>
                </c:pt>
                <c:pt idx="320">
                  <c:v>20.36</c:v>
                </c:pt>
                <c:pt idx="321">
                  <c:v>32.39</c:v>
                </c:pt>
                <c:pt idx="322">
                  <c:v>24.56</c:v>
                </c:pt>
                <c:pt idx="323">
                  <c:v>36.39</c:v>
                </c:pt>
                <c:pt idx="324">
                  <c:v>39.4</c:v>
                </c:pt>
                <c:pt idx="325">
                  <c:v>45.77</c:v>
                </c:pt>
                <c:pt idx="326">
                  <c:v>14.52</c:v>
                </c:pt>
                <c:pt idx="327">
                  <c:v>38.26</c:v>
                </c:pt>
                <c:pt idx="328">
                  <c:v>30.77</c:v>
                </c:pt>
                <c:pt idx="329">
                  <c:v>24</c:v>
                </c:pt>
                <c:pt idx="330">
                  <c:v>15.16</c:v>
                </c:pt>
                <c:pt idx="331">
                  <c:v>15.94</c:v>
                </c:pt>
                <c:pt idx="332">
                  <c:v>30.8</c:v>
                </c:pt>
                <c:pt idx="333">
                  <c:v>16.39</c:v>
                </c:pt>
                <c:pt idx="334">
                  <c:v>47.42</c:v>
                </c:pt>
                <c:pt idx="335">
                  <c:v>18.66</c:v>
                </c:pt>
                <c:pt idx="336">
                  <c:v>38.4</c:v>
                </c:pt>
                <c:pt idx="337">
                  <c:v>11.54</c:v>
                </c:pt>
                <c:pt idx="338">
                  <c:v>17.37</c:v>
                </c:pt>
                <c:pt idx="339">
                  <c:v>34.770000000000003</c:v>
                </c:pt>
                <c:pt idx="340">
                  <c:v>14.88</c:v>
                </c:pt>
                <c:pt idx="341">
                  <c:v>35.26</c:v>
                </c:pt>
                <c:pt idx="342">
                  <c:v>29.83</c:v>
                </c:pt>
                <c:pt idx="343">
                  <c:v>27.55</c:v>
                </c:pt>
                <c:pt idx="344">
                  <c:v>32.950000000000003</c:v>
                </c:pt>
                <c:pt idx="345">
                  <c:v>40.57</c:v>
                </c:pt>
                <c:pt idx="346">
                  <c:v>39.28</c:v>
                </c:pt>
                <c:pt idx="347">
                  <c:v>49.61</c:v>
                </c:pt>
                <c:pt idx="348">
                  <c:v>32.97</c:v>
                </c:pt>
                <c:pt idx="349">
                  <c:v>12.77</c:v>
                </c:pt>
                <c:pt idx="350">
                  <c:v>19.010000000000002</c:v>
                </c:pt>
                <c:pt idx="351">
                  <c:v>44.25</c:v>
                </c:pt>
                <c:pt idx="352">
                  <c:v>17.22</c:v>
                </c:pt>
                <c:pt idx="353">
                  <c:v>28.13</c:v>
                </c:pt>
                <c:pt idx="354">
                  <c:v>30.92</c:v>
                </c:pt>
                <c:pt idx="355">
                  <c:v>26.82</c:v>
                </c:pt>
                <c:pt idx="356">
                  <c:v>33.090000000000003</c:v>
                </c:pt>
                <c:pt idx="357">
                  <c:v>30.47</c:v>
                </c:pt>
                <c:pt idx="358">
                  <c:v>28.37</c:v>
                </c:pt>
                <c:pt idx="359">
                  <c:v>23.32</c:v>
                </c:pt>
                <c:pt idx="360">
                  <c:v>34.75</c:v>
                </c:pt>
                <c:pt idx="361">
                  <c:v>40.5</c:v>
                </c:pt>
                <c:pt idx="362">
                  <c:v>32.93</c:v>
                </c:pt>
                <c:pt idx="363">
                  <c:v>46.84</c:v>
                </c:pt>
                <c:pt idx="364">
                  <c:v>16.850000000000001</c:v>
                </c:pt>
              </c:numCache>
            </c:numRef>
          </c:xVal>
          <c:yVal>
            <c:numRef>
              <c:f>'Task 4'!$B$2:$B$366</c:f>
              <c:numCache>
                <c:formatCode>General</c:formatCode>
                <c:ptCount val="365"/>
                <c:pt idx="0">
                  <c:v>7073</c:v>
                </c:pt>
                <c:pt idx="1">
                  <c:v>7537</c:v>
                </c:pt>
                <c:pt idx="2">
                  <c:v>6460</c:v>
                </c:pt>
                <c:pt idx="3">
                  <c:v>9016</c:v>
                </c:pt>
                <c:pt idx="4">
                  <c:v>4169</c:v>
                </c:pt>
                <c:pt idx="5">
                  <c:v>8298</c:v>
                </c:pt>
                <c:pt idx="6">
                  <c:v>9229</c:v>
                </c:pt>
                <c:pt idx="7">
                  <c:v>7082</c:v>
                </c:pt>
                <c:pt idx="8">
                  <c:v>8833</c:v>
                </c:pt>
                <c:pt idx="9">
                  <c:v>14316</c:v>
                </c:pt>
                <c:pt idx="10">
                  <c:v>8172</c:v>
                </c:pt>
                <c:pt idx="11">
                  <c:v>7635</c:v>
                </c:pt>
                <c:pt idx="12">
                  <c:v>5609</c:v>
                </c:pt>
                <c:pt idx="13">
                  <c:v>4794</c:v>
                </c:pt>
                <c:pt idx="14">
                  <c:v>12963</c:v>
                </c:pt>
                <c:pt idx="15">
                  <c:v>6929</c:v>
                </c:pt>
                <c:pt idx="16">
                  <c:v>7713</c:v>
                </c:pt>
                <c:pt idx="17">
                  <c:v>6942</c:v>
                </c:pt>
                <c:pt idx="18">
                  <c:v>4447</c:v>
                </c:pt>
                <c:pt idx="19">
                  <c:v>9786</c:v>
                </c:pt>
                <c:pt idx="20">
                  <c:v>1793</c:v>
                </c:pt>
                <c:pt idx="21">
                  <c:v>13455</c:v>
                </c:pt>
                <c:pt idx="22">
                  <c:v>5239</c:v>
                </c:pt>
                <c:pt idx="23">
                  <c:v>8148</c:v>
                </c:pt>
                <c:pt idx="24">
                  <c:v>12007</c:v>
                </c:pt>
                <c:pt idx="25">
                  <c:v>11840</c:v>
                </c:pt>
                <c:pt idx="26">
                  <c:v>4306</c:v>
                </c:pt>
                <c:pt idx="27">
                  <c:v>5940</c:v>
                </c:pt>
                <c:pt idx="28">
                  <c:v>1025</c:v>
                </c:pt>
                <c:pt idx="29">
                  <c:v>13932</c:v>
                </c:pt>
                <c:pt idx="30">
                  <c:v>6578</c:v>
                </c:pt>
                <c:pt idx="31">
                  <c:v>12098</c:v>
                </c:pt>
                <c:pt idx="32">
                  <c:v>4646</c:v>
                </c:pt>
                <c:pt idx="33">
                  <c:v>9871</c:v>
                </c:pt>
                <c:pt idx="34">
                  <c:v>10528</c:v>
                </c:pt>
                <c:pt idx="35">
                  <c:v>8272</c:v>
                </c:pt>
                <c:pt idx="36">
                  <c:v>6314</c:v>
                </c:pt>
                <c:pt idx="37">
                  <c:v>13510</c:v>
                </c:pt>
                <c:pt idx="38">
                  <c:v>5352</c:v>
                </c:pt>
                <c:pt idx="39">
                  <c:v>10324</c:v>
                </c:pt>
                <c:pt idx="40">
                  <c:v>9261</c:v>
                </c:pt>
                <c:pt idx="41">
                  <c:v>6333</c:v>
                </c:pt>
                <c:pt idx="42">
                  <c:v>3124</c:v>
                </c:pt>
                <c:pt idx="43">
                  <c:v>4048</c:v>
                </c:pt>
                <c:pt idx="44">
                  <c:v>3092</c:v>
                </c:pt>
                <c:pt idx="45">
                  <c:v>12750</c:v>
                </c:pt>
                <c:pt idx="46">
                  <c:v>9090</c:v>
                </c:pt>
                <c:pt idx="47">
                  <c:v>8947</c:v>
                </c:pt>
                <c:pt idx="48">
                  <c:v>7070</c:v>
                </c:pt>
                <c:pt idx="49">
                  <c:v>12841</c:v>
                </c:pt>
                <c:pt idx="50">
                  <c:v>5347</c:v>
                </c:pt>
                <c:pt idx="51">
                  <c:v>7030</c:v>
                </c:pt>
                <c:pt idx="52">
                  <c:v>10292</c:v>
                </c:pt>
                <c:pt idx="53">
                  <c:v>11963</c:v>
                </c:pt>
                <c:pt idx="54">
                  <c:v>7639</c:v>
                </c:pt>
                <c:pt idx="55">
                  <c:v>5385</c:v>
                </c:pt>
                <c:pt idx="56">
                  <c:v>1513</c:v>
                </c:pt>
                <c:pt idx="57">
                  <c:v>4961</c:v>
                </c:pt>
                <c:pt idx="58">
                  <c:v>8735</c:v>
                </c:pt>
                <c:pt idx="59">
                  <c:v>11003</c:v>
                </c:pt>
                <c:pt idx="60">
                  <c:v>7685</c:v>
                </c:pt>
                <c:pt idx="61">
                  <c:v>13250</c:v>
                </c:pt>
                <c:pt idx="62">
                  <c:v>2778</c:v>
                </c:pt>
                <c:pt idx="63">
                  <c:v>7017</c:v>
                </c:pt>
                <c:pt idx="64">
                  <c:v>8459</c:v>
                </c:pt>
                <c:pt idx="65">
                  <c:v>6208</c:v>
                </c:pt>
                <c:pt idx="66">
                  <c:v>8653</c:v>
                </c:pt>
                <c:pt idx="67">
                  <c:v>13786</c:v>
                </c:pt>
                <c:pt idx="68">
                  <c:v>4654</c:v>
                </c:pt>
                <c:pt idx="69">
                  <c:v>8000</c:v>
                </c:pt>
                <c:pt idx="70">
                  <c:v>9841</c:v>
                </c:pt>
                <c:pt idx="71">
                  <c:v>2219</c:v>
                </c:pt>
                <c:pt idx="72">
                  <c:v>3039</c:v>
                </c:pt>
                <c:pt idx="73">
                  <c:v>9262</c:v>
                </c:pt>
                <c:pt idx="74">
                  <c:v>8639</c:v>
                </c:pt>
                <c:pt idx="75">
                  <c:v>11229</c:v>
                </c:pt>
                <c:pt idx="76">
                  <c:v>8540</c:v>
                </c:pt>
                <c:pt idx="77">
                  <c:v>8653</c:v>
                </c:pt>
                <c:pt idx="78">
                  <c:v>4421</c:v>
                </c:pt>
                <c:pt idx="79">
                  <c:v>2658</c:v>
                </c:pt>
                <c:pt idx="80">
                  <c:v>4557</c:v>
                </c:pt>
                <c:pt idx="81">
                  <c:v>12689</c:v>
                </c:pt>
                <c:pt idx="82">
                  <c:v>4446</c:v>
                </c:pt>
                <c:pt idx="83">
                  <c:v>8178</c:v>
                </c:pt>
                <c:pt idx="84">
                  <c:v>3787</c:v>
                </c:pt>
                <c:pt idx="85">
                  <c:v>4365</c:v>
                </c:pt>
                <c:pt idx="86">
                  <c:v>1604</c:v>
                </c:pt>
                <c:pt idx="87">
                  <c:v>14282</c:v>
                </c:pt>
                <c:pt idx="88">
                  <c:v>11906</c:v>
                </c:pt>
                <c:pt idx="89">
                  <c:v>9342</c:v>
                </c:pt>
                <c:pt idx="90">
                  <c:v>7186</c:v>
                </c:pt>
                <c:pt idx="91">
                  <c:v>3148</c:v>
                </c:pt>
                <c:pt idx="92">
                  <c:v>11822</c:v>
                </c:pt>
                <c:pt idx="93">
                  <c:v>8591</c:v>
                </c:pt>
                <c:pt idx="94">
                  <c:v>7789</c:v>
                </c:pt>
                <c:pt idx="95">
                  <c:v>9192</c:v>
                </c:pt>
                <c:pt idx="96">
                  <c:v>5000</c:v>
                </c:pt>
                <c:pt idx="97">
                  <c:v>8747</c:v>
                </c:pt>
                <c:pt idx="98">
                  <c:v>10530</c:v>
                </c:pt>
                <c:pt idx="99">
                  <c:v>2125</c:v>
                </c:pt>
                <c:pt idx="100">
                  <c:v>4897</c:v>
                </c:pt>
                <c:pt idx="101">
                  <c:v>12603</c:v>
                </c:pt>
                <c:pt idx="102">
                  <c:v>1157</c:v>
                </c:pt>
                <c:pt idx="103">
                  <c:v>4848</c:v>
                </c:pt>
                <c:pt idx="104">
                  <c:v>6124</c:v>
                </c:pt>
                <c:pt idx="105">
                  <c:v>8672</c:v>
                </c:pt>
                <c:pt idx="106">
                  <c:v>11567</c:v>
                </c:pt>
                <c:pt idx="107">
                  <c:v>8968</c:v>
                </c:pt>
                <c:pt idx="108">
                  <c:v>10627</c:v>
                </c:pt>
                <c:pt idx="109">
                  <c:v>13708</c:v>
                </c:pt>
                <c:pt idx="110">
                  <c:v>2219</c:v>
                </c:pt>
                <c:pt idx="111">
                  <c:v>12537</c:v>
                </c:pt>
                <c:pt idx="112">
                  <c:v>2762</c:v>
                </c:pt>
                <c:pt idx="113">
                  <c:v>12027</c:v>
                </c:pt>
                <c:pt idx="114">
                  <c:v>3572</c:v>
                </c:pt>
                <c:pt idx="115">
                  <c:v>5005</c:v>
                </c:pt>
                <c:pt idx="116">
                  <c:v>8275</c:v>
                </c:pt>
                <c:pt idx="117">
                  <c:v>4298</c:v>
                </c:pt>
                <c:pt idx="118">
                  <c:v>11640</c:v>
                </c:pt>
                <c:pt idx="119">
                  <c:v>14140</c:v>
                </c:pt>
                <c:pt idx="120">
                  <c:v>7301</c:v>
                </c:pt>
                <c:pt idx="121">
                  <c:v>5821</c:v>
                </c:pt>
                <c:pt idx="122">
                  <c:v>6802</c:v>
                </c:pt>
                <c:pt idx="123">
                  <c:v>13465</c:v>
                </c:pt>
                <c:pt idx="124">
                  <c:v>9230</c:v>
                </c:pt>
                <c:pt idx="125">
                  <c:v>9231</c:v>
                </c:pt>
                <c:pt idx="126">
                  <c:v>3532</c:v>
                </c:pt>
                <c:pt idx="127">
                  <c:v>14545</c:v>
                </c:pt>
                <c:pt idx="128">
                  <c:v>9997</c:v>
                </c:pt>
                <c:pt idx="129">
                  <c:v>10925</c:v>
                </c:pt>
                <c:pt idx="130">
                  <c:v>13708</c:v>
                </c:pt>
                <c:pt idx="131">
                  <c:v>4240</c:v>
                </c:pt>
                <c:pt idx="132">
                  <c:v>2682</c:v>
                </c:pt>
                <c:pt idx="133">
                  <c:v>3769</c:v>
                </c:pt>
                <c:pt idx="134">
                  <c:v>1436</c:v>
                </c:pt>
                <c:pt idx="135">
                  <c:v>14336</c:v>
                </c:pt>
                <c:pt idx="136">
                  <c:v>13284</c:v>
                </c:pt>
                <c:pt idx="137">
                  <c:v>14428</c:v>
                </c:pt>
                <c:pt idx="138">
                  <c:v>10329</c:v>
                </c:pt>
                <c:pt idx="139">
                  <c:v>12645</c:v>
                </c:pt>
                <c:pt idx="140">
                  <c:v>9477</c:v>
                </c:pt>
                <c:pt idx="141">
                  <c:v>3134</c:v>
                </c:pt>
                <c:pt idx="142">
                  <c:v>14987</c:v>
                </c:pt>
                <c:pt idx="143">
                  <c:v>8273</c:v>
                </c:pt>
                <c:pt idx="144">
                  <c:v>10925</c:v>
                </c:pt>
                <c:pt idx="145">
                  <c:v>7188</c:v>
                </c:pt>
                <c:pt idx="146">
                  <c:v>5256</c:v>
                </c:pt>
                <c:pt idx="147">
                  <c:v>6716</c:v>
                </c:pt>
                <c:pt idx="148">
                  <c:v>9821</c:v>
                </c:pt>
                <c:pt idx="149">
                  <c:v>9813</c:v>
                </c:pt>
                <c:pt idx="150">
                  <c:v>7940</c:v>
                </c:pt>
                <c:pt idx="151">
                  <c:v>3079</c:v>
                </c:pt>
                <c:pt idx="152">
                  <c:v>11034</c:v>
                </c:pt>
                <c:pt idx="153">
                  <c:v>5286</c:v>
                </c:pt>
                <c:pt idx="154">
                  <c:v>8672</c:v>
                </c:pt>
                <c:pt idx="155">
                  <c:v>13409</c:v>
                </c:pt>
                <c:pt idx="156">
                  <c:v>4867</c:v>
                </c:pt>
                <c:pt idx="157">
                  <c:v>6705</c:v>
                </c:pt>
                <c:pt idx="158">
                  <c:v>3773</c:v>
                </c:pt>
                <c:pt idx="159">
                  <c:v>1188</c:v>
                </c:pt>
                <c:pt idx="160">
                  <c:v>2019</c:v>
                </c:pt>
                <c:pt idx="161">
                  <c:v>7436</c:v>
                </c:pt>
                <c:pt idx="162">
                  <c:v>8554</c:v>
                </c:pt>
                <c:pt idx="163">
                  <c:v>10122</c:v>
                </c:pt>
                <c:pt idx="164">
                  <c:v>13585</c:v>
                </c:pt>
                <c:pt idx="165">
                  <c:v>6729</c:v>
                </c:pt>
                <c:pt idx="166">
                  <c:v>14599</c:v>
                </c:pt>
                <c:pt idx="167">
                  <c:v>4705</c:v>
                </c:pt>
                <c:pt idx="168">
                  <c:v>7140</c:v>
                </c:pt>
                <c:pt idx="169">
                  <c:v>12636</c:v>
                </c:pt>
                <c:pt idx="170">
                  <c:v>7090</c:v>
                </c:pt>
                <c:pt idx="171">
                  <c:v>6076</c:v>
                </c:pt>
                <c:pt idx="172">
                  <c:v>12476</c:v>
                </c:pt>
                <c:pt idx="173">
                  <c:v>7420</c:v>
                </c:pt>
                <c:pt idx="174">
                  <c:v>4873</c:v>
                </c:pt>
                <c:pt idx="175">
                  <c:v>7006</c:v>
                </c:pt>
                <c:pt idx="176">
                  <c:v>10933</c:v>
                </c:pt>
                <c:pt idx="177">
                  <c:v>13462</c:v>
                </c:pt>
                <c:pt idx="178">
                  <c:v>7326</c:v>
                </c:pt>
                <c:pt idx="179">
                  <c:v>6248</c:v>
                </c:pt>
                <c:pt idx="180">
                  <c:v>8655</c:v>
                </c:pt>
                <c:pt idx="181">
                  <c:v>9447</c:v>
                </c:pt>
                <c:pt idx="182">
                  <c:v>14734</c:v>
                </c:pt>
                <c:pt idx="183">
                  <c:v>2330</c:v>
                </c:pt>
                <c:pt idx="184">
                  <c:v>2031</c:v>
                </c:pt>
                <c:pt idx="185">
                  <c:v>10009</c:v>
                </c:pt>
                <c:pt idx="186">
                  <c:v>14830</c:v>
                </c:pt>
                <c:pt idx="187">
                  <c:v>1617</c:v>
                </c:pt>
                <c:pt idx="188">
                  <c:v>10768</c:v>
                </c:pt>
                <c:pt idx="189">
                  <c:v>2736</c:v>
                </c:pt>
                <c:pt idx="190">
                  <c:v>2559</c:v>
                </c:pt>
                <c:pt idx="191">
                  <c:v>13935</c:v>
                </c:pt>
                <c:pt idx="192">
                  <c:v>10492</c:v>
                </c:pt>
                <c:pt idx="193">
                  <c:v>14516</c:v>
                </c:pt>
                <c:pt idx="194">
                  <c:v>9325</c:v>
                </c:pt>
                <c:pt idx="195">
                  <c:v>2692</c:v>
                </c:pt>
                <c:pt idx="196">
                  <c:v>14376</c:v>
                </c:pt>
                <c:pt idx="197">
                  <c:v>14218</c:v>
                </c:pt>
                <c:pt idx="198">
                  <c:v>13518</c:v>
                </c:pt>
                <c:pt idx="199">
                  <c:v>14555</c:v>
                </c:pt>
                <c:pt idx="200">
                  <c:v>4969</c:v>
                </c:pt>
                <c:pt idx="201">
                  <c:v>6305</c:v>
                </c:pt>
                <c:pt idx="202">
                  <c:v>14858</c:v>
                </c:pt>
                <c:pt idx="203">
                  <c:v>9062</c:v>
                </c:pt>
                <c:pt idx="204">
                  <c:v>4152</c:v>
                </c:pt>
                <c:pt idx="205">
                  <c:v>2548</c:v>
                </c:pt>
                <c:pt idx="206">
                  <c:v>10539</c:v>
                </c:pt>
                <c:pt idx="207">
                  <c:v>7583</c:v>
                </c:pt>
                <c:pt idx="208">
                  <c:v>5178</c:v>
                </c:pt>
                <c:pt idx="209">
                  <c:v>8590</c:v>
                </c:pt>
                <c:pt idx="210">
                  <c:v>10122</c:v>
                </c:pt>
                <c:pt idx="211">
                  <c:v>14423</c:v>
                </c:pt>
                <c:pt idx="212">
                  <c:v>5911</c:v>
                </c:pt>
                <c:pt idx="213">
                  <c:v>4164</c:v>
                </c:pt>
                <c:pt idx="214">
                  <c:v>14495</c:v>
                </c:pt>
                <c:pt idx="215">
                  <c:v>1827</c:v>
                </c:pt>
                <c:pt idx="216">
                  <c:v>6199</c:v>
                </c:pt>
                <c:pt idx="217">
                  <c:v>5491</c:v>
                </c:pt>
                <c:pt idx="218">
                  <c:v>5068</c:v>
                </c:pt>
                <c:pt idx="219">
                  <c:v>11732</c:v>
                </c:pt>
                <c:pt idx="220">
                  <c:v>12356</c:v>
                </c:pt>
                <c:pt idx="221">
                  <c:v>9872</c:v>
                </c:pt>
                <c:pt idx="222">
                  <c:v>1845</c:v>
                </c:pt>
                <c:pt idx="223">
                  <c:v>6544</c:v>
                </c:pt>
                <c:pt idx="224">
                  <c:v>11023</c:v>
                </c:pt>
                <c:pt idx="225">
                  <c:v>7056</c:v>
                </c:pt>
                <c:pt idx="226">
                  <c:v>9188</c:v>
                </c:pt>
                <c:pt idx="227">
                  <c:v>7770</c:v>
                </c:pt>
                <c:pt idx="228">
                  <c:v>1529</c:v>
                </c:pt>
                <c:pt idx="229">
                  <c:v>8771</c:v>
                </c:pt>
                <c:pt idx="230">
                  <c:v>12630</c:v>
                </c:pt>
                <c:pt idx="231">
                  <c:v>6451</c:v>
                </c:pt>
                <c:pt idx="232">
                  <c:v>4524</c:v>
                </c:pt>
                <c:pt idx="233">
                  <c:v>14453</c:v>
                </c:pt>
                <c:pt idx="234">
                  <c:v>10057</c:v>
                </c:pt>
                <c:pt idx="235">
                  <c:v>9441</c:v>
                </c:pt>
                <c:pt idx="236">
                  <c:v>3772</c:v>
                </c:pt>
                <c:pt idx="237">
                  <c:v>14661</c:v>
                </c:pt>
                <c:pt idx="238">
                  <c:v>8392</c:v>
                </c:pt>
                <c:pt idx="239">
                  <c:v>5933</c:v>
                </c:pt>
                <c:pt idx="240">
                  <c:v>7269</c:v>
                </c:pt>
                <c:pt idx="241">
                  <c:v>11581</c:v>
                </c:pt>
                <c:pt idx="242">
                  <c:v>10539</c:v>
                </c:pt>
                <c:pt idx="243">
                  <c:v>14392</c:v>
                </c:pt>
                <c:pt idx="244">
                  <c:v>12131</c:v>
                </c:pt>
                <c:pt idx="245">
                  <c:v>10251</c:v>
                </c:pt>
                <c:pt idx="246">
                  <c:v>5900</c:v>
                </c:pt>
                <c:pt idx="247">
                  <c:v>11776</c:v>
                </c:pt>
                <c:pt idx="248">
                  <c:v>10642</c:v>
                </c:pt>
                <c:pt idx="249">
                  <c:v>9735</c:v>
                </c:pt>
                <c:pt idx="250">
                  <c:v>9079</c:v>
                </c:pt>
                <c:pt idx="251">
                  <c:v>1779</c:v>
                </c:pt>
                <c:pt idx="252">
                  <c:v>10712</c:v>
                </c:pt>
                <c:pt idx="253">
                  <c:v>11267</c:v>
                </c:pt>
                <c:pt idx="254">
                  <c:v>5614</c:v>
                </c:pt>
                <c:pt idx="255">
                  <c:v>13970</c:v>
                </c:pt>
                <c:pt idx="256">
                  <c:v>4232</c:v>
                </c:pt>
                <c:pt idx="257">
                  <c:v>12393</c:v>
                </c:pt>
                <c:pt idx="258">
                  <c:v>6234</c:v>
                </c:pt>
                <c:pt idx="259">
                  <c:v>9155</c:v>
                </c:pt>
                <c:pt idx="260">
                  <c:v>6088</c:v>
                </c:pt>
                <c:pt idx="261">
                  <c:v>7981</c:v>
                </c:pt>
                <c:pt idx="262">
                  <c:v>6403</c:v>
                </c:pt>
                <c:pt idx="263">
                  <c:v>3642</c:v>
                </c:pt>
                <c:pt idx="264">
                  <c:v>2866</c:v>
                </c:pt>
                <c:pt idx="265">
                  <c:v>4699</c:v>
                </c:pt>
                <c:pt idx="266">
                  <c:v>5652</c:v>
                </c:pt>
                <c:pt idx="267">
                  <c:v>14083</c:v>
                </c:pt>
                <c:pt idx="268">
                  <c:v>7511</c:v>
                </c:pt>
                <c:pt idx="269">
                  <c:v>13803</c:v>
                </c:pt>
                <c:pt idx="270">
                  <c:v>6744</c:v>
                </c:pt>
                <c:pt idx="271">
                  <c:v>3757</c:v>
                </c:pt>
                <c:pt idx="272">
                  <c:v>3831</c:v>
                </c:pt>
                <c:pt idx="273">
                  <c:v>11208</c:v>
                </c:pt>
                <c:pt idx="274">
                  <c:v>8822</c:v>
                </c:pt>
                <c:pt idx="275">
                  <c:v>13394</c:v>
                </c:pt>
                <c:pt idx="276">
                  <c:v>5112</c:v>
                </c:pt>
                <c:pt idx="277">
                  <c:v>12220</c:v>
                </c:pt>
                <c:pt idx="278">
                  <c:v>5952</c:v>
                </c:pt>
                <c:pt idx="279">
                  <c:v>2981</c:v>
                </c:pt>
                <c:pt idx="280">
                  <c:v>7507</c:v>
                </c:pt>
                <c:pt idx="281">
                  <c:v>13778</c:v>
                </c:pt>
                <c:pt idx="282">
                  <c:v>6816</c:v>
                </c:pt>
                <c:pt idx="283">
                  <c:v>8557</c:v>
                </c:pt>
                <c:pt idx="284">
                  <c:v>8450</c:v>
                </c:pt>
                <c:pt idx="285">
                  <c:v>9541</c:v>
                </c:pt>
                <c:pt idx="286">
                  <c:v>8674</c:v>
                </c:pt>
                <c:pt idx="287">
                  <c:v>2558</c:v>
                </c:pt>
                <c:pt idx="288">
                  <c:v>7231</c:v>
                </c:pt>
                <c:pt idx="289">
                  <c:v>13262</c:v>
                </c:pt>
                <c:pt idx="290">
                  <c:v>9092</c:v>
                </c:pt>
                <c:pt idx="291">
                  <c:v>6538</c:v>
                </c:pt>
                <c:pt idx="292">
                  <c:v>8467</c:v>
                </c:pt>
                <c:pt idx="293">
                  <c:v>9046</c:v>
                </c:pt>
                <c:pt idx="294">
                  <c:v>10102</c:v>
                </c:pt>
                <c:pt idx="295">
                  <c:v>3125</c:v>
                </c:pt>
                <c:pt idx="296">
                  <c:v>10418</c:v>
                </c:pt>
                <c:pt idx="297">
                  <c:v>13370</c:v>
                </c:pt>
                <c:pt idx="298">
                  <c:v>4634</c:v>
                </c:pt>
                <c:pt idx="299">
                  <c:v>13685</c:v>
                </c:pt>
                <c:pt idx="300">
                  <c:v>3348</c:v>
                </c:pt>
                <c:pt idx="301">
                  <c:v>3607</c:v>
                </c:pt>
                <c:pt idx="302">
                  <c:v>2184</c:v>
                </c:pt>
                <c:pt idx="303">
                  <c:v>10544</c:v>
                </c:pt>
                <c:pt idx="304">
                  <c:v>12370</c:v>
                </c:pt>
                <c:pt idx="305">
                  <c:v>3565</c:v>
                </c:pt>
                <c:pt idx="306">
                  <c:v>1244</c:v>
                </c:pt>
                <c:pt idx="307">
                  <c:v>9669</c:v>
                </c:pt>
                <c:pt idx="308">
                  <c:v>8322</c:v>
                </c:pt>
                <c:pt idx="309">
                  <c:v>11912</c:v>
                </c:pt>
                <c:pt idx="310">
                  <c:v>10814</c:v>
                </c:pt>
                <c:pt idx="311">
                  <c:v>10261</c:v>
                </c:pt>
                <c:pt idx="312">
                  <c:v>9088</c:v>
                </c:pt>
                <c:pt idx="313">
                  <c:v>1941</c:v>
                </c:pt>
                <c:pt idx="314">
                  <c:v>6483</c:v>
                </c:pt>
                <c:pt idx="315">
                  <c:v>5912</c:v>
                </c:pt>
                <c:pt idx="316">
                  <c:v>4286</c:v>
                </c:pt>
                <c:pt idx="317">
                  <c:v>1977</c:v>
                </c:pt>
                <c:pt idx="318">
                  <c:v>13483</c:v>
                </c:pt>
                <c:pt idx="319">
                  <c:v>3395</c:v>
                </c:pt>
                <c:pt idx="320">
                  <c:v>3111</c:v>
                </c:pt>
                <c:pt idx="321">
                  <c:v>11843</c:v>
                </c:pt>
                <c:pt idx="322">
                  <c:v>5740</c:v>
                </c:pt>
                <c:pt idx="323">
                  <c:v>10910</c:v>
                </c:pt>
                <c:pt idx="324">
                  <c:v>14765</c:v>
                </c:pt>
                <c:pt idx="325">
                  <c:v>9952</c:v>
                </c:pt>
                <c:pt idx="326">
                  <c:v>14550</c:v>
                </c:pt>
                <c:pt idx="327">
                  <c:v>8038</c:v>
                </c:pt>
                <c:pt idx="328">
                  <c:v>8989</c:v>
                </c:pt>
                <c:pt idx="329">
                  <c:v>6050</c:v>
                </c:pt>
                <c:pt idx="330">
                  <c:v>6848</c:v>
                </c:pt>
                <c:pt idx="331">
                  <c:v>7605</c:v>
                </c:pt>
                <c:pt idx="332">
                  <c:v>13556</c:v>
                </c:pt>
                <c:pt idx="333">
                  <c:v>8677</c:v>
                </c:pt>
                <c:pt idx="334">
                  <c:v>10965</c:v>
                </c:pt>
                <c:pt idx="335">
                  <c:v>1612</c:v>
                </c:pt>
                <c:pt idx="336">
                  <c:v>7533</c:v>
                </c:pt>
                <c:pt idx="337">
                  <c:v>13600</c:v>
                </c:pt>
                <c:pt idx="338">
                  <c:v>3597</c:v>
                </c:pt>
                <c:pt idx="339">
                  <c:v>11686</c:v>
                </c:pt>
                <c:pt idx="340">
                  <c:v>11561</c:v>
                </c:pt>
                <c:pt idx="341">
                  <c:v>9618</c:v>
                </c:pt>
                <c:pt idx="342">
                  <c:v>13903</c:v>
                </c:pt>
                <c:pt idx="343">
                  <c:v>3065</c:v>
                </c:pt>
                <c:pt idx="344">
                  <c:v>5594</c:v>
                </c:pt>
                <c:pt idx="345">
                  <c:v>3120</c:v>
                </c:pt>
                <c:pt idx="346">
                  <c:v>14559</c:v>
                </c:pt>
                <c:pt idx="347">
                  <c:v>11194</c:v>
                </c:pt>
                <c:pt idx="348">
                  <c:v>12522</c:v>
                </c:pt>
                <c:pt idx="349">
                  <c:v>6806</c:v>
                </c:pt>
                <c:pt idx="350">
                  <c:v>2904</c:v>
                </c:pt>
                <c:pt idx="351">
                  <c:v>3712</c:v>
                </c:pt>
                <c:pt idx="352">
                  <c:v>6700</c:v>
                </c:pt>
                <c:pt idx="353">
                  <c:v>2017</c:v>
                </c:pt>
                <c:pt idx="354">
                  <c:v>11104</c:v>
                </c:pt>
                <c:pt idx="355">
                  <c:v>5980</c:v>
                </c:pt>
                <c:pt idx="356">
                  <c:v>9673</c:v>
                </c:pt>
                <c:pt idx="357">
                  <c:v>11734</c:v>
                </c:pt>
                <c:pt idx="358">
                  <c:v>15565</c:v>
                </c:pt>
                <c:pt idx="359">
                  <c:v>7179</c:v>
                </c:pt>
                <c:pt idx="360">
                  <c:v>12309</c:v>
                </c:pt>
                <c:pt idx="361">
                  <c:v>6787</c:v>
                </c:pt>
                <c:pt idx="362">
                  <c:v>4184</c:v>
                </c:pt>
                <c:pt idx="363">
                  <c:v>3554</c:v>
                </c:pt>
                <c:pt idx="364">
                  <c:v>12833</c:v>
                </c:pt>
              </c:numCache>
            </c:numRef>
          </c:yVal>
          <c:smooth val="0"/>
          <c:extLst>
            <c:ext xmlns:c16="http://schemas.microsoft.com/office/drawing/2014/chart" uri="{C3380CC4-5D6E-409C-BE32-E72D297353CC}">
              <c16:uniqueId val="{00000000-D984-4889-B567-FC1649130AFE}"/>
            </c:ext>
          </c:extLst>
        </c:ser>
        <c:dLbls>
          <c:showLegendKey val="0"/>
          <c:showVal val="0"/>
          <c:showCatName val="0"/>
          <c:showSerName val="0"/>
          <c:showPercent val="0"/>
          <c:showBubbleSize val="0"/>
        </c:dLbls>
        <c:axId val="256985440"/>
        <c:axId val="256974880"/>
      </c:scatterChart>
      <c:valAx>
        <c:axId val="25698544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6974880"/>
        <c:crosses val="autoZero"/>
        <c:crossBetween val="midCat"/>
      </c:valAx>
      <c:valAx>
        <c:axId val="25697488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698544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E206D3C7-4ECA-471E-8CF3-14D6577B04BA}">
          <cx:tx>
            <cx:txData>
              <cx:f>_xlchart.v1.0</cx:f>
              <cx:v>Spend on Purchases (₹)</cx:v>
            </cx:txData>
          </cx:tx>
          <cx:dataId val="0"/>
          <cx:layoutPr>
            <cx:visibility meanLine="0" meanMarker="1" nonoutliers="0" outliers="1"/>
            <cx:statistics quartileMethod="exclusive"/>
          </cx:layoutPr>
        </cx:series>
        <cx:series layoutId="boxWhisker" uniqueId="{A9939C82-1BEC-4D5D-BBF7-7451B3CE1AC5}">
          <cx:tx>
            <cx:txData>
              <cx:f>_xlchart.v1.2</cx:f>
              <cx:v>Spend on Food (₹)</cx:v>
            </cx:txData>
          </cx:tx>
          <cx:dataId val="1"/>
          <cx:layoutPr>
            <cx:visibility meanLine="0" meanMarker="1" nonoutliers="0" outliers="1"/>
            <cx:statistics quartileMethod="exclusive"/>
          </cx:layoutPr>
        </cx:series>
        <cx:series layoutId="boxWhisker" uniqueId="{F9D45E03-3F0A-42F6-A7C5-45200125285D}">
          <cx:tx>
            <cx:txData>
              <cx:f>_xlchart.v1.4</cx:f>
              <cx:v>Spend on Entertainment (₹)</cx:v>
            </cx:txData>
          </cx:tx>
          <cx:dataId val="2"/>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data id="2">
      <cx:numDim type="val">
        <cx:f>_xlchart.v1.11</cx:f>
      </cx:numDim>
    </cx:data>
    <cx:data id="3">
      <cx:numDim type="val">
        <cx:f>_xlchart.v1.13</cx:f>
      </cx:numDim>
    </cx:data>
  </cx:chartData>
  <cx:chart>
    <cx:plotArea>
      <cx:plotAreaRegion>
        <cx:series layoutId="boxWhisker" uniqueId="{8415341F-1659-40E0-AAFF-9E20B5A4BA47}">
          <cx:tx>
            <cx:txData>
              <cx:f>_xlchart.v1.6</cx:f>
              <cx:v>Under18</cx:v>
            </cx:txData>
          </cx:tx>
          <cx:dataId val="0"/>
          <cx:layoutPr>
            <cx:visibility meanLine="0" meanMarker="1" nonoutliers="0" outliers="1"/>
            <cx:statistics quartileMethod="exclusive"/>
          </cx:layoutPr>
        </cx:series>
        <cx:series layoutId="boxWhisker" uniqueId="{6D366A65-752C-41D0-B9FA-9BB9234F2844}">
          <cx:tx>
            <cx:txData>
              <cx:f>_xlchart.v1.8</cx:f>
              <cx:v>18-25</cx:v>
            </cx:txData>
          </cx:tx>
          <cx:dataId val="1"/>
          <cx:layoutPr>
            <cx:visibility meanLine="0" meanMarker="1" nonoutliers="0" outliers="1"/>
            <cx:statistics quartileMethod="exclusive"/>
          </cx:layoutPr>
        </cx:series>
        <cx:series layoutId="boxWhisker" uniqueId="{F854538D-FCD7-44F0-9E6F-AD3893C10593}">
          <cx:tx>
            <cx:txData>
              <cx:f>_xlchart.v1.10</cx:f>
              <cx:v>26-40</cx:v>
            </cx:txData>
          </cx:tx>
          <cx:dataId val="2"/>
          <cx:layoutPr>
            <cx:visibility meanLine="0" meanMarker="1" nonoutliers="0" outliers="1"/>
            <cx:statistics quartileMethod="exclusive"/>
          </cx:layoutPr>
        </cx:series>
        <cx:series layoutId="boxWhisker" uniqueId="{1C38F685-E602-46BE-98C9-FA9AC8A33D7F}">
          <cx:tx>
            <cx:txData>
              <cx:f>_xlchart.v1.12</cx:f>
              <cx:v>Over40</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8</xdr:col>
      <xdr:colOff>144780</xdr:colOff>
      <xdr:row>0</xdr:row>
      <xdr:rowOff>30480</xdr:rowOff>
    </xdr:from>
    <xdr:ext cx="6766560" cy="1981200"/>
    <xdr:sp macro="" textlink="">
      <xdr:nvSpPr>
        <xdr:cNvPr id="2" name="TextBox 1">
          <a:extLst>
            <a:ext uri="{FF2B5EF4-FFF2-40B4-BE49-F238E27FC236}">
              <a16:creationId xmlns:a16="http://schemas.microsoft.com/office/drawing/2014/main" id="{EC6C9B02-E05C-8E67-AD4F-2BEE6674A76A}"/>
            </a:ext>
          </a:extLst>
        </xdr:cNvPr>
        <xdr:cNvSpPr txBox="1"/>
      </xdr:nvSpPr>
      <xdr:spPr>
        <a:xfrm>
          <a:off x="8427720" y="30480"/>
          <a:ext cx="6766560" cy="198120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Task 1: Explore Spending Variability</a:t>
          </a:r>
        </a:p>
        <a:p>
          <a:r>
            <a:rPr lang="en-IN" sz="1100" b="0">
              <a:latin typeface="Arial" panose="020B0604020202020204" pitchFamily="34" charset="0"/>
              <a:cs typeface="Arial" panose="020B0604020202020204" pitchFamily="34" charset="0"/>
            </a:rPr>
            <a:t>1.1  Use the attributes: Spend on Purchases (₹), Spend on Food (₹), and Spend on Entertainment (₹) and calculate the measures of spread for each attribute.</a:t>
          </a:r>
        </a:p>
        <a:p>
          <a:r>
            <a:rPr lang="en-IN" sz="1100" b="0">
              <a:latin typeface="Arial" panose="020B0604020202020204" pitchFamily="34" charset="0"/>
              <a:cs typeface="Arial" panose="020B0604020202020204" pitchFamily="34" charset="0"/>
            </a:rPr>
            <a:t>1.2  Create box plots to compare variability across these attributes.</a:t>
          </a:r>
        </a:p>
        <a:p>
          <a:r>
            <a:rPr lang="en-IN" sz="1100" b="0">
              <a:latin typeface="Arial" panose="020B0604020202020204" pitchFamily="34" charset="0"/>
              <a:cs typeface="Arial" panose="020B0604020202020204" pitchFamily="34" charset="0"/>
            </a:rPr>
            <a:t>1.3  Interpret the results above two tasks to identify trends in customers’ spending behaviors.</a:t>
          </a:r>
        </a:p>
        <a:p>
          <a:endParaRPr lang="en-IN" sz="1100" b="0">
            <a:latin typeface="Arial" panose="020B0604020202020204" pitchFamily="34" charset="0"/>
            <a:cs typeface="Arial" panose="020B0604020202020204" pitchFamily="34" charset="0"/>
          </a:endParaRPr>
        </a:p>
        <a:p>
          <a:r>
            <a:rPr lang="en-IN" sz="1100" b="0">
              <a:latin typeface="Arial" panose="020B0604020202020204" pitchFamily="34" charset="0"/>
              <a:cs typeface="Arial" panose="020B0604020202020204" pitchFamily="34" charset="0"/>
            </a:rPr>
            <a:t>*** Calculate range, variance and standard deviation </a:t>
          </a:r>
          <a:r>
            <a:rPr lang="en-IN" sz="1100" b="0" baseline="0">
              <a:latin typeface="Arial" panose="020B0604020202020204" pitchFamily="34" charset="0"/>
              <a:cs typeface="Arial" panose="020B0604020202020204" pitchFamily="34" charset="0"/>
            </a:rPr>
            <a:t>of spending categories (Purchase, Food, Entertainment)</a:t>
          </a:r>
          <a:r>
            <a:rPr lang="en-IN" sz="1100" b="0">
              <a:latin typeface="Arial" panose="020B0604020202020204" pitchFamily="34" charset="0"/>
              <a:cs typeface="Arial" panose="020B0604020202020204" pitchFamily="34" charset="0"/>
            </a:rPr>
            <a:t>. Fill them in the "Measures of Spread</a:t>
          </a:r>
          <a:r>
            <a:rPr lang="en-IN" sz="1100" b="0" baseline="0">
              <a:latin typeface="Arial" panose="020B0604020202020204" pitchFamily="34" charset="0"/>
              <a:cs typeface="Arial" panose="020B0604020202020204" pitchFamily="34" charset="0"/>
            </a:rPr>
            <a:t>" table</a:t>
          </a:r>
          <a:r>
            <a:rPr lang="en-IN" sz="1100" b="0">
              <a:latin typeface="Arial" panose="020B0604020202020204" pitchFamily="34" charset="0"/>
              <a:cs typeface="Arial" panose="020B0604020202020204" pitchFamily="34" charset="0"/>
            </a:rPr>
            <a:t>.</a:t>
          </a:r>
        </a:p>
        <a:p>
          <a:r>
            <a:rPr lang="en-IN" sz="1100" b="0">
              <a:latin typeface="Arial" panose="020B0604020202020204" pitchFamily="34" charset="0"/>
              <a:cs typeface="Arial" panose="020B0604020202020204" pitchFamily="34" charset="0"/>
            </a:rPr>
            <a:t>*** Create</a:t>
          </a:r>
          <a:r>
            <a:rPr lang="en-IN" sz="1100" b="0" baseline="0">
              <a:latin typeface="Arial" panose="020B0604020202020204" pitchFamily="34" charset="0"/>
              <a:cs typeface="Arial" panose="020B0604020202020204" pitchFamily="34" charset="0"/>
            </a:rPr>
            <a:t> boxplots for spending ctegories.</a:t>
          </a:r>
        </a:p>
        <a:p>
          <a:r>
            <a:rPr lang="en-IN" sz="1100" b="0" baseline="0">
              <a:latin typeface="Arial" panose="020B0604020202020204" pitchFamily="34" charset="0"/>
              <a:cs typeface="Arial" panose="020B0604020202020204" pitchFamily="34" charset="0"/>
            </a:rPr>
            <a:t>*** Write your observation by comparing measures of spread of spending categories' and observing distribution from boxplots.</a:t>
          </a:r>
          <a:endParaRPr lang="en-IN" sz="1100" b="0">
            <a:latin typeface="Arial" panose="020B0604020202020204" pitchFamily="34" charset="0"/>
            <a:cs typeface="Arial" panose="020B0604020202020204" pitchFamily="34" charset="0"/>
          </a:endParaRPr>
        </a:p>
        <a:p>
          <a:endParaRPr lang="en-IN" sz="1100" b="0">
            <a:latin typeface="Arial" panose="020B0604020202020204" pitchFamily="34" charset="0"/>
            <a:cs typeface="Arial" panose="020B0604020202020204" pitchFamily="34" charset="0"/>
          </a:endParaRPr>
        </a:p>
        <a:p>
          <a:endParaRPr lang="en-IN" sz="1100" b="0" kern="1200"/>
        </a:p>
        <a:p>
          <a:endParaRPr lang="en-IN" sz="1100" kern="1200"/>
        </a:p>
      </xdr:txBody>
    </xdr:sp>
    <xdr:clientData/>
  </xdr:oneCellAnchor>
  <xdr:twoCellAnchor>
    <xdr:from>
      <xdr:col>8</xdr:col>
      <xdr:colOff>129540</xdr:colOff>
      <xdr:row>10</xdr:row>
      <xdr:rowOff>83820</xdr:rowOff>
    </xdr:from>
    <xdr:to>
      <xdr:col>18</xdr:col>
      <xdr:colOff>594360</xdr:colOff>
      <xdr:row>26</xdr:row>
      <xdr:rowOff>7620</xdr:rowOff>
    </xdr:to>
    <xdr:sp macro="" textlink="">
      <xdr:nvSpPr>
        <xdr:cNvPr id="5" name="TextBox 4">
          <a:extLst>
            <a:ext uri="{FF2B5EF4-FFF2-40B4-BE49-F238E27FC236}">
              <a16:creationId xmlns:a16="http://schemas.microsoft.com/office/drawing/2014/main" id="{1805FF4C-7791-60DF-4DD7-CB8EBE314B6E}"/>
            </a:ext>
          </a:extLst>
        </xdr:cNvPr>
        <xdr:cNvSpPr txBox="1"/>
      </xdr:nvSpPr>
      <xdr:spPr>
        <a:xfrm>
          <a:off x="8412480" y="2095500"/>
          <a:ext cx="6751320" cy="2849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rial" panose="020B0604020202020204" pitchFamily="34" charset="0"/>
              <a:cs typeface="Arial" panose="020B0604020202020204" pitchFamily="34" charset="0"/>
            </a:rPr>
            <a:t>Key Observations:</a:t>
          </a:r>
        </a:p>
        <a:p>
          <a:endParaRPr lang="en-IN" sz="1100" b="1" kern="1200">
            <a:latin typeface="Arial" panose="020B0604020202020204" pitchFamily="34" charset="0"/>
            <a:cs typeface="Arial" panose="020B0604020202020204" pitchFamily="34" charset="0"/>
          </a:endParaRPr>
        </a:p>
        <a:p>
          <a:r>
            <a:rPr lang="en-IN" sz="1100" b="1" kern="1200">
              <a:latin typeface="Arial" panose="020B0604020202020204" pitchFamily="34" charset="0"/>
              <a:cs typeface="Arial" panose="020B0604020202020204" pitchFamily="34" charset="0"/>
            </a:rPr>
            <a:t>Spending categories in purchase is</a:t>
          </a:r>
          <a:r>
            <a:rPr lang="en-IN" sz="1100" b="1" kern="1200" baseline="0">
              <a:latin typeface="Arial" panose="020B0604020202020204" pitchFamily="34" charset="0"/>
              <a:cs typeface="Arial" panose="020B0604020202020204" pitchFamily="34" charset="0"/>
            </a:rPr>
            <a:t> having higher range compaired to food and entertainment which indicate that it is more spreaded and it is having high variability.</a:t>
          </a:r>
        </a:p>
        <a:p>
          <a:r>
            <a:rPr lang="en-IN" sz="1100" b="1" kern="1200" baseline="0">
              <a:latin typeface="Arial" panose="020B0604020202020204" pitchFamily="34" charset="0"/>
              <a:cs typeface="Arial" panose="020B0604020202020204" pitchFamily="34" charset="0"/>
            </a:rPr>
            <a:t> </a:t>
          </a:r>
        </a:p>
        <a:p>
          <a:r>
            <a:rPr lang="en-IN" sz="1100" b="1" kern="1200" baseline="0">
              <a:latin typeface="Arial" panose="020B0604020202020204" pitchFamily="34" charset="0"/>
              <a:cs typeface="Arial" panose="020B0604020202020204" pitchFamily="34" charset="0"/>
            </a:rPr>
            <a:t>However,entertainment category is having lower range thus,it means more consistency in nature.</a:t>
          </a:r>
        </a:p>
        <a:p>
          <a:endParaRPr lang="en-IN" sz="1100" b="1" kern="1200" baseline="0">
            <a:latin typeface="Arial" panose="020B0604020202020204" pitchFamily="34" charset="0"/>
            <a:cs typeface="Arial" panose="020B0604020202020204" pitchFamily="34" charset="0"/>
          </a:endParaRPr>
        </a:p>
        <a:p>
          <a:r>
            <a:rPr lang="en-IN" sz="1100" b="1" kern="1200" baseline="0">
              <a:latin typeface="Arial" panose="020B0604020202020204" pitchFamily="34" charset="0"/>
              <a:cs typeface="Arial" panose="020B0604020202020204" pitchFamily="34" charset="0"/>
            </a:rPr>
            <a:t>In purchase the variability is higher indicating highly dispersed spending and less consistent in nature but in food and entertainment it's variances is less comparitive to purchase ,therefor it is more predictable and stable in spending distribution.</a:t>
          </a:r>
        </a:p>
        <a:p>
          <a:endParaRPr lang="en-IN" sz="1100" b="1" kern="1200" baseline="0">
            <a:latin typeface="Arial" panose="020B0604020202020204" pitchFamily="34" charset="0"/>
            <a:cs typeface="Arial" panose="020B0604020202020204" pitchFamily="34" charset="0"/>
          </a:endParaRPr>
        </a:p>
        <a:p>
          <a:r>
            <a:rPr lang="en-IN" sz="1100" b="1" kern="1200" baseline="0">
              <a:latin typeface="Arial" panose="020B0604020202020204" pitchFamily="34" charset="0"/>
              <a:cs typeface="Arial" panose="020B0604020202020204" pitchFamily="34" charset="0"/>
            </a:rPr>
            <a:t>Purchase--&gt;high standard great variability in data showing values spred far from mean.</a:t>
          </a:r>
        </a:p>
        <a:p>
          <a:endParaRPr lang="en-IN" sz="1100" b="1" kern="1200" baseline="0">
            <a:latin typeface="Arial" panose="020B0604020202020204" pitchFamily="34" charset="0"/>
            <a:cs typeface="Arial" panose="020B0604020202020204" pitchFamily="34" charset="0"/>
          </a:endParaRPr>
        </a:p>
        <a:p>
          <a:r>
            <a:rPr lang="en-IN" sz="1100" b="1" kern="1200" baseline="0">
              <a:latin typeface="Arial" panose="020B0604020202020204" pitchFamily="34" charset="0"/>
              <a:cs typeface="Arial" panose="020B0604020202020204" pitchFamily="34" charset="0"/>
            </a:rPr>
            <a:t>Food &amp; Entertainment--&gt;less variability with values cluster to the mean.</a:t>
          </a:r>
        </a:p>
        <a:p>
          <a:endParaRPr lang="en-IN" sz="1100" b="1" kern="1200" baseline="0">
            <a:latin typeface="Arial" panose="020B0604020202020204" pitchFamily="34" charset="0"/>
            <a:cs typeface="Arial" panose="020B0604020202020204" pitchFamily="34" charset="0"/>
          </a:endParaRPr>
        </a:p>
        <a:p>
          <a:endParaRPr lang="en-IN" sz="1100" b="1" kern="1200" baseline="0">
            <a:latin typeface="Arial" panose="020B0604020202020204" pitchFamily="34" charset="0"/>
            <a:cs typeface="Arial" panose="020B0604020202020204" pitchFamily="34" charset="0"/>
          </a:endParaRPr>
        </a:p>
        <a:p>
          <a:endParaRPr lang="en-IN" sz="1100" b="1" kern="1200" baseline="0">
            <a:latin typeface="Arial" panose="020B0604020202020204" pitchFamily="34" charset="0"/>
            <a:cs typeface="Arial" panose="020B0604020202020204" pitchFamily="34" charset="0"/>
          </a:endParaRPr>
        </a:p>
        <a:p>
          <a:endParaRPr lang="en-IN" sz="1100" b="1" kern="1200" baseline="0">
            <a:latin typeface="Arial" panose="020B0604020202020204" pitchFamily="34" charset="0"/>
            <a:cs typeface="Arial" panose="020B0604020202020204" pitchFamily="34" charset="0"/>
          </a:endParaRPr>
        </a:p>
        <a:p>
          <a:endParaRPr lang="en-IN" sz="1100" b="1" kern="1200" baseline="0">
            <a:latin typeface="Arial" panose="020B0604020202020204" pitchFamily="34" charset="0"/>
            <a:cs typeface="Arial" panose="020B0604020202020204" pitchFamily="34" charset="0"/>
          </a:endParaRPr>
        </a:p>
        <a:p>
          <a:endParaRPr lang="en-IN" sz="1100" b="1" kern="1200">
            <a:latin typeface="Arial" panose="020B0604020202020204" pitchFamily="34" charset="0"/>
            <a:cs typeface="Arial" panose="020B0604020202020204" pitchFamily="34" charset="0"/>
          </a:endParaRPr>
        </a:p>
      </xdr:txBody>
    </xdr:sp>
    <xdr:clientData/>
  </xdr:twoCellAnchor>
  <xdr:oneCellAnchor>
    <xdr:from>
      <xdr:col>5</xdr:col>
      <xdr:colOff>449580</xdr:colOff>
      <xdr:row>14</xdr:row>
      <xdr:rowOff>167640</xdr:rowOff>
    </xdr:from>
    <xdr:ext cx="1371658" cy="264560"/>
    <xdr:sp macro="" textlink="">
      <xdr:nvSpPr>
        <xdr:cNvPr id="3" name="TextBox 2">
          <a:extLst>
            <a:ext uri="{FF2B5EF4-FFF2-40B4-BE49-F238E27FC236}">
              <a16:creationId xmlns:a16="http://schemas.microsoft.com/office/drawing/2014/main" id="{EE4FF49D-9A96-4ED4-859B-9E95F51CD29F}"/>
            </a:ext>
          </a:extLst>
        </xdr:cNvPr>
        <xdr:cNvSpPr txBox="1"/>
      </xdr:nvSpPr>
      <xdr:spPr>
        <a:xfrm>
          <a:off x="5052060" y="2362200"/>
          <a:ext cx="13716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kern="1200"/>
            <a:t>Place the chart here.</a:t>
          </a:r>
        </a:p>
      </xdr:txBody>
    </xdr:sp>
    <xdr:clientData/>
  </xdr:oneCellAnchor>
  <xdr:twoCellAnchor>
    <xdr:from>
      <xdr:col>4</xdr:col>
      <xdr:colOff>0</xdr:colOff>
      <xdr:row>9</xdr:row>
      <xdr:rowOff>0</xdr:rowOff>
    </xdr:from>
    <xdr:to>
      <xdr:col>8</xdr:col>
      <xdr:colOff>30480</xdr:colOff>
      <xdr:row>24</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90019F9-E320-4F94-8669-F49CE51B3C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45180" y="1828800"/>
              <a:ext cx="49682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10</xdr:col>
      <xdr:colOff>45720</xdr:colOff>
      <xdr:row>0</xdr:row>
      <xdr:rowOff>60960</xdr:rowOff>
    </xdr:from>
    <xdr:ext cx="6073140" cy="1965960"/>
    <xdr:sp macro="" textlink="">
      <xdr:nvSpPr>
        <xdr:cNvPr id="3" name="TextBox 2">
          <a:extLst>
            <a:ext uri="{FF2B5EF4-FFF2-40B4-BE49-F238E27FC236}">
              <a16:creationId xmlns:a16="http://schemas.microsoft.com/office/drawing/2014/main" id="{B43D52A4-8227-495C-80F1-616F6A12883E}"/>
            </a:ext>
          </a:extLst>
        </xdr:cNvPr>
        <xdr:cNvSpPr txBox="1"/>
      </xdr:nvSpPr>
      <xdr:spPr>
        <a:xfrm>
          <a:off x="7528560" y="60960"/>
          <a:ext cx="6073140" cy="196596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Task 2: Analyze Age Group wise Footfall % Variability</a:t>
          </a:r>
        </a:p>
        <a:p>
          <a:r>
            <a:rPr lang="en-IN" sz="1100" b="0">
              <a:latin typeface="Arial" panose="020B0604020202020204" pitchFamily="34" charset="0"/>
              <a:cs typeface="Arial" panose="020B0604020202020204" pitchFamily="34" charset="0"/>
            </a:rPr>
            <a:t>2.1  Use the attributes: %_Under18, %_18-25, %_26-40, and %_Over40 and calculate the measures of spread for each attribute.</a:t>
          </a:r>
        </a:p>
        <a:p>
          <a:r>
            <a:rPr lang="en-IN" sz="1100" b="0">
              <a:latin typeface="Arial" panose="020B0604020202020204" pitchFamily="34" charset="0"/>
              <a:cs typeface="Arial" panose="020B0604020202020204" pitchFamily="34" charset="0"/>
            </a:rPr>
            <a:t>2.2  Create boxplots to compare variability across these attributes.</a:t>
          </a:r>
        </a:p>
        <a:p>
          <a:r>
            <a:rPr lang="en-IN" sz="1100" b="0">
              <a:latin typeface="Arial" panose="020B0604020202020204" pitchFamily="34" charset="0"/>
              <a:cs typeface="Arial" panose="020B0604020202020204" pitchFamily="34" charset="0"/>
            </a:rPr>
            <a:t>2.3  Interpret the results above two tasks to understand patterns in footfall contributions.</a:t>
          </a:r>
        </a:p>
        <a:p>
          <a:endParaRPr lang="en-IN" sz="1100" b="0">
            <a:latin typeface="Arial" panose="020B0604020202020204" pitchFamily="34" charset="0"/>
            <a:cs typeface="Arial" panose="020B0604020202020204" pitchFamily="34" charset="0"/>
          </a:endParaRPr>
        </a:p>
        <a:p>
          <a:r>
            <a:rPr lang="en-IN" sz="1100" b="0">
              <a:latin typeface="Arial" panose="020B0604020202020204" pitchFamily="34" charset="0"/>
              <a:cs typeface="Arial" panose="020B0604020202020204" pitchFamily="34" charset="0"/>
            </a:rPr>
            <a:t>*** Calculate range, variance and standard deviation of all age groups - footfall%. Fill them in the "Measures of Spread" table.</a:t>
          </a:r>
        </a:p>
        <a:p>
          <a:r>
            <a:rPr lang="en-IN" sz="1100" b="0">
              <a:latin typeface="Arial" panose="020B0604020202020204" pitchFamily="34" charset="0"/>
              <a:cs typeface="Arial" panose="020B0604020202020204" pitchFamily="34" charset="0"/>
            </a:rPr>
            <a:t>*** Create boxplots offootfall % for each age-group.</a:t>
          </a:r>
        </a:p>
        <a:p>
          <a:r>
            <a:rPr lang="en-IN" sz="1100" b="0">
              <a:latin typeface="Arial" panose="020B0604020202020204" pitchFamily="34" charset="0"/>
              <a:cs typeface="Arial" panose="020B0604020202020204" pitchFamily="34" charset="0"/>
            </a:rPr>
            <a:t>*** Write your observation by comparing measures of spread of footfall of age groups' and observing distribution from boxplots.</a:t>
          </a:r>
        </a:p>
      </xdr:txBody>
    </xdr:sp>
    <xdr:clientData/>
  </xdr:oneCellAnchor>
  <xdr:twoCellAnchor>
    <xdr:from>
      <xdr:col>10</xdr:col>
      <xdr:colOff>53340</xdr:colOff>
      <xdr:row>11</xdr:row>
      <xdr:rowOff>60960</xdr:rowOff>
    </xdr:from>
    <xdr:to>
      <xdr:col>20</xdr:col>
      <xdr:colOff>7620</xdr:colOff>
      <xdr:row>22</xdr:row>
      <xdr:rowOff>106680</xdr:rowOff>
    </xdr:to>
    <xdr:sp macro="" textlink="">
      <xdr:nvSpPr>
        <xdr:cNvPr id="4" name="TextBox 3">
          <a:extLst>
            <a:ext uri="{FF2B5EF4-FFF2-40B4-BE49-F238E27FC236}">
              <a16:creationId xmlns:a16="http://schemas.microsoft.com/office/drawing/2014/main" id="{C945DA2C-ADAB-42AB-85A6-9F968ACB61D7}"/>
            </a:ext>
          </a:extLst>
        </xdr:cNvPr>
        <xdr:cNvSpPr txBox="1"/>
      </xdr:nvSpPr>
      <xdr:spPr>
        <a:xfrm>
          <a:off x="7536180" y="2072640"/>
          <a:ext cx="605028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rial" panose="020B0604020202020204" pitchFamily="34" charset="0"/>
              <a:cs typeface="Arial" panose="020B0604020202020204" pitchFamily="34" charset="0"/>
            </a:rPr>
            <a:t>Key Observations:</a:t>
          </a:r>
        </a:p>
        <a:p>
          <a:endParaRPr lang="en-IN" sz="1200" b="1" kern="1200">
            <a:latin typeface="Arial" panose="020B0604020202020204" pitchFamily="34" charset="0"/>
            <a:cs typeface="Arial" panose="020B0604020202020204" pitchFamily="34" charset="0"/>
          </a:endParaRPr>
        </a:p>
        <a:p>
          <a:r>
            <a:rPr lang="en-IN" sz="1100" b="1" kern="1200">
              <a:latin typeface="Arial" panose="020B0604020202020204" pitchFamily="34" charset="0"/>
              <a:cs typeface="Arial" panose="020B0604020202020204" pitchFamily="34" charset="0"/>
            </a:rPr>
            <a:t>Over</a:t>
          </a:r>
          <a:r>
            <a:rPr lang="en-IN" sz="1100" b="1" kern="1200" baseline="0">
              <a:latin typeface="Arial" panose="020B0604020202020204" pitchFamily="34" charset="0"/>
              <a:cs typeface="Arial" panose="020B0604020202020204" pitchFamily="34" charset="0"/>
            </a:rPr>
            <a:t> age group of</a:t>
          </a:r>
          <a:r>
            <a:rPr lang="en-IN" sz="1100" b="1" kern="1200">
              <a:latin typeface="Arial" panose="020B0604020202020204" pitchFamily="34" charset="0"/>
              <a:cs typeface="Arial" panose="020B0604020202020204" pitchFamily="34" charset="0"/>
            </a:rPr>
            <a:t> 40 are not visiting the mall frequently as there is higher</a:t>
          </a:r>
          <a:r>
            <a:rPr lang="en-IN" sz="1100" b="1" kern="1200" baseline="0">
              <a:latin typeface="Arial" panose="020B0604020202020204" pitchFamily="34" charset="0"/>
              <a:cs typeface="Arial" panose="020B0604020202020204" pitchFamily="34" charset="0"/>
            </a:rPr>
            <a:t> range observed,were as under 18 to 40 age group visitors are mostly visiting the mall s there range is lesser.</a:t>
          </a:r>
        </a:p>
        <a:p>
          <a:endParaRPr lang="en-IN" sz="1100" b="1" kern="1200" baseline="0">
            <a:latin typeface="Arial" panose="020B0604020202020204" pitchFamily="34" charset="0"/>
            <a:cs typeface="Arial" panose="020B0604020202020204" pitchFamily="34" charset="0"/>
          </a:endParaRPr>
        </a:p>
        <a:p>
          <a:r>
            <a:rPr lang="en-IN" sz="1100" b="1" kern="1200" baseline="0">
              <a:latin typeface="Arial" panose="020B0604020202020204" pitchFamily="34" charset="0"/>
              <a:cs typeface="Arial" panose="020B0604020202020204" pitchFamily="34" charset="0"/>
            </a:rPr>
            <a:t>In conclusion through this observation the variances and standard deviation of age under 18 to 40 are showing lesser variability that means it is more consistent and it is closer to the mean,on the other hand over age group of 40 people are highly unconsistences in terms of visiting the mall.</a:t>
          </a:r>
          <a:endParaRPr lang="en-IN" sz="1100" b="1" kern="1200">
            <a:latin typeface="Arial" panose="020B0604020202020204" pitchFamily="34" charset="0"/>
            <a:cs typeface="Arial" panose="020B0604020202020204" pitchFamily="34" charset="0"/>
          </a:endParaRPr>
        </a:p>
      </xdr:txBody>
    </xdr:sp>
    <xdr:clientData/>
  </xdr:twoCellAnchor>
  <xdr:oneCellAnchor>
    <xdr:from>
      <xdr:col>6</xdr:col>
      <xdr:colOff>30480</xdr:colOff>
      <xdr:row>15</xdr:row>
      <xdr:rowOff>68580</xdr:rowOff>
    </xdr:from>
    <xdr:ext cx="1371658" cy="264560"/>
    <xdr:sp macro="" textlink="">
      <xdr:nvSpPr>
        <xdr:cNvPr id="5" name="TextBox 4">
          <a:extLst>
            <a:ext uri="{FF2B5EF4-FFF2-40B4-BE49-F238E27FC236}">
              <a16:creationId xmlns:a16="http://schemas.microsoft.com/office/drawing/2014/main" id="{C17F00EC-9C5D-40A5-9044-3E32D7CBAF62}"/>
            </a:ext>
          </a:extLst>
        </xdr:cNvPr>
        <xdr:cNvSpPr txBox="1"/>
      </xdr:nvSpPr>
      <xdr:spPr>
        <a:xfrm>
          <a:off x="4556760" y="2263140"/>
          <a:ext cx="13716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kern="1200"/>
            <a:t>Place the chart here.</a:t>
          </a:r>
        </a:p>
      </xdr:txBody>
    </xdr:sp>
    <xdr:clientData/>
  </xdr:oneCellAnchor>
  <xdr:twoCellAnchor>
    <xdr:from>
      <xdr:col>4</xdr:col>
      <xdr:colOff>60960</xdr:colOff>
      <xdr:row>8</xdr:row>
      <xdr:rowOff>167640</xdr:rowOff>
    </xdr:from>
    <xdr:to>
      <xdr:col>10</xdr:col>
      <xdr:colOff>7620</xdr:colOff>
      <xdr:row>25</xdr:row>
      <xdr:rowOff>114300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026D238-A0FF-4710-B1A4-0BF93E1E8E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25140" y="1630680"/>
              <a:ext cx="4465320" cy="3055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6</xdr:col>
      <xdr:colOff>114300</xdr:colOff>
      <xdr:row>0</xdr:row>
      <xdr:rowOff>30480</xdr:rowOff>
    </xdr:from>
    <xdr:ext cx="7940040" cy="1821180"/>
    <xdr:sp macro="" textlink="">
      <xdr:nvSpPr>
        <xdr:cNvPr id="2" name="TextBox 1">
          <a:extLst>
            <a:ext uri="{FF2B5EF4-FFF2-40B4-BE49-F238E27FC236}">
              <a16:creationId xmlns:a16="http://schemas.microsoft.com/office/drawing/2014/main" id="{2F535757-9DA6-4A27-AAB8-0434EC91A167}"/>
            </a:ext>
          </a:extLst>
        </xdr:cNvPr>
        <xdr:cNvSpPr txBox="1"/>
      </xdr:nvSpPr>
      <xdr:spPr>
        <a:xfrm>
          <a:off x="7208520" y="30480"/>
          <a:ext cx="7940040" cy="182118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Task 3: Correlation Between Spending &amp; Stay Time</a:t>
          </a:r>
        </a:p>
        <a:p>
          <a:r>
            <a:rPr lang="en-IN" sz="1100" b="0">
              <a:latin typeface="Arial" panose="020B0604020202020204" pitchFamily="34" charset="0"/>
              <a:cs typeface="Arial" panose="020B0604020202020204" pitchFamily="34" charset="0"/>
            </a:rPr>
            <a:t>3.1  calculate the correlation coefficient to measure the strength and direction of the relationship between Avg Spending Per Visitor (₹) and Avg Duration of Stay (minutes).</a:t>
          </a:r>
        </a:p>
        <a:p>
          <a:r>
            <a:rPr lang="en-IN" sz="1100" b="0">
              <a:latin typeface="Arial" panose="020B0604020202020204" pitchFamily="34" charset="0"/>
              <a:cs typeface="Arial" panose="020B0604020202020204" pitchFamily="34" charset="0"/>
            </a:rPr>
            <a:t>3.2  Create a scatter plot with a trendline to visualize the relationship. </a:t>
          </a:r>
        </a:p>
        <a:p>
          <a:r>
            <a:rPr lang="en-IN" sz="1100" b="0">
              <a:latin typeface="Arial" panose="020B0604020202020204" pitchFamily="34" charset="0"/>
              <a:cs typeface="Arial" panose="020B0604020202020204" pitchFamily="34" charset="0"/>
            </a:rPr>
            <a:t>3.3  Interpret the results: Is there a positive, negative, or no correlation? What does this mean for mall operations or marketing?</a:t>
          </a:r>
        </a:p>
        <a:p>
          <a:endParaRPr lang="en-IN" sz="1100" b="1">
            <a:latin typeface="Arial" panose="020B0604020202020204" pitchFamily="34" charset="0"/>
            <a:cs typeface="Arial" panose="020B0604020202020204" pitchFamily="34" charset="0"/>
          </a:endParaRPr>
        </a:p>
        <a:p>
          <a:r>
            <a:rPr lang="en-IN" sz="1100" b="0">
              <a:latin typeface="Arial" panose="020B0604020202020204" pitchFamily="34" charset="0"/>
              <a:cs typeface="Arial" panose="020B0604020202020204" pitchFamily="34" charset="0"/>
            </a:rPr>
            <a:t>*** Calculate the Correlation Coefficient between Avg Duration of Stay</a:t>
          </a:r>
          <a:r>
            <a:rPr lang="en-IN" sz="1100" b="0" baseline="0">
              <a:latin typeface="Arial" panose="020B0604020202020204" pitchFamily="34" charset="0"/>
              <a:cs typeface="Arial" panose="020B0604020202020204" pitchFamily="34" charset="0"/>
            </a:rPr>
            <a:t> and Avg Spend Per Visitor, </a:t>
          </a:r>
          <a:r>
            <a:rPr lang="en-IN" sz="1100" b="0">
              <a:latin typeface="Arial" panose="020B0604020202020204" pitchFamily="34" charset="0"/>
              <a:cs typeface="Arial" panose="020B0604020202020204" pitchFamily="34" charset="0"/>
            </a:rPr>
            <a:t>using =CORREL().</a:t>
          </a:r>
        </a:p>
        <a:p>
          <a:r>
            <a:rPr lang="en-IN" sz="1100" b="0">
              <a:latin typeface="Arial" panose="020B0604020202020204" pitchFamily="34" charset="0"/>
              <a:cs typeface="Arial" panose="020B0604020202020204" pitchFamily="34" charset="0"/>
            </a:rPr>
            <a:t>*** Create a scatter plot with trendline.</a:t>
          </a:r>
        </a:p>
        <a:p>
          <a:r>
            <a:rPr lang="en-IN" sz="1100" b="0">
              <a:latin typeface="Arial" panose="020B0604020202020204" pitchFamily="34" charset="0"/>
              <a:cs typeface="Arial" panose="020B0604020202020204" pitchFamily="34" charset="0"/>
            </a:rPr>
            <a:t>*** Write your observations.</a:t>
          </a:r>
        </a:p>
        <a:p>
          <a:endParaRPr lang="en-IN" sz="1100" kern="1200">
            <a:latin typeface="Arial" panose="020B0604020202020204" pitchFamily="34" charset="0"/>
            <a:cs typeface="Arial" panose="020B0604020202020204" pitchFamily="34" charset="0"/>
          </a:endParaRPr>
        </a:p>
        <a:p>
          <a:endParaRPr lang="en-IN" sz="1100" kern="1200"/>
        </a:p>
      </xdr:txBody>
    </xdr:sp>
    <xdr:clientData/>
  </xdr:oneCellAnchor>
  <xdr:twoCellAnchor>
    <xdr:from>
      <xdr:col>6</xdr:col>
      <xdr:colOff>99060</xdr:colOff>
      <xdr:row>9</xdr:row>
      <xdr:rowOff>38100</xdr:rowOff>
    </xdr:from>
    <xdr:to>
      <xdr:col>15</xdr:col>
      <xdr:colOff>502920</xdr:colOff>
      <xdr:row>16</xdr:row>
      <xdr:rowOff>91440</xdr:rowOff>
    </xdr:to>
    <xdr:sp macro="" textlink="">
      <xdr:nvSpPr>
        <xdr:cNvPr id="5" name="TextBox 4">
          <a:extLst>
            <a:ext uri="{FF2B5EF4-FFF2-40B4-BE49-F238E27FC236}">
              <a16:creationId xmlns:a16="http://schemas.microsoft.com/office/drawing/2014/main" id="{5CF33FDB-76C0-4670-98C7-57267AB109A5}"/>
            </a:ext>
          </a:extLst>
        </xdr:cNvPr>
        <xdr:cNvSpPr txBox="1"/>
      </xdr:nvSpPr>
      <xdr:spPr>
        <a:xfrm>
          <a:off x="7193280" y="1897380"/>
          <a:ext cx="794004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rial" panose="020B0604020202020204" pitchFamily="34" charset="0"/>
              <a:cs typeface="Arial" panose="020B0604020202020204" pitchFamily="34" charset="0"/>
            </a:rPr>
            <a:t>Key Observations:</a:t>
          </a:r>
        </a:p>
        <a:p>
          <a:endParaRPr lang="en-IN" sz="1100" b="1" kern="1200">
            <a:latin typeface="Arial" panose="020B0604020202020204" pitchFamily="34" charset="0"/>
            <a:cs typeface="Arial" panose="020B0604020202020204" pitchFamily="34" charset="0"/>
          </a:endParaRPr>
        </a:p>
        <a:p>
          <a:pPr marL="0" indent="0"/>
          <a:r>
            <a:rPr lang="en-IN" sz="1100" b="1" kern="1200" baseline="0">
              <a:solidFill>
                <a:schemeClr val="dk1"/>
              </a:solidFill>
              <a:latin typeface="Arial" panose="020B0604020202020204" pitchFamily="34" charset="0"/>
              <a:ea typeface="+mn-ea"/>
              <a:cs typeface="Arial" panose="020B0604020202020204" pitchFamily="34" charset="0"/>
            </a:rPr>
            <a:t>This value is very close to 0, meaning there is almost no linear relationship between the time a visitor spends and how much they spend.</a:t>
          </a:r>
        </a:p>
        <a:p>
          <a:pPr marL="0" indent="0"/>
          <a:r>
            <a:rPr lang="en-IN" sz="1100" b="1" kern="1200" baseline="0">
              <a:solidFill>
                <a:schemeClr val="dk1"/>
              </a:solidFill>
              <a:latin typeface="Arial" panose="020B0604020202020204" pitchFamily="34" charset="0"/>
              <a:ea typeface="+mn-ea"/>
              <a:cs typeface="Arial" panose="020B0604020202020204" pitchFamily="34" charset="0"/>
            </a:rPr>
            <a:t>In simple terms,Longer stay does not guarantee higher spending and Shorter stay does not mean lower spending.</a:t>
          </a:r>
        </a:p>
      </xdr:txBody>
    </xdr:sp>
    <xdr:clientData/>
  </xdr:twoCellAnchor>
  <xdr:oneCellAnchor>
    <xdr:from>
      <xdr:col>3</xdr:col>
      <xdr:colOff>1341120</xdr:colOff>
      <xdr:row>10</xdr:row>
      <xdr:rowOff>99060</xdr:rowOff>
    </xdr:from>
    <xdr:ext cx="1371658" cy="264560"/>
    <xdr:sp macro="" textlink="">
      <xdr:nvSpPr>
        <xdr:cNvPr id="3" name="TextBox 2">
          <a:extLst>
            <a:ext uri="{FF2B5EF4-FFF2-40B4-BE49-F238E27FC236}">
              <a16:creationId xmlns:a16="http://schemas.microsoft.com/office/drawing/2014/main" id="{12F81B50-ACC1-4A2A-B412-DD4D038C84C3}"/>
            </a:ext>
          </a:extLst>
        </xdr:cNvPr>
        <xdr:cNvSpPr txBox="1"/>
      </xdr:nvSpPr>
      <xdr:spPr>
        <a:xfrm>
          <a:off x="4229100" y="2141220"/>
          <a:ext cx="13716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kern="1200"/>
            <a:t>Place the chart here.</a:t>
          </a:r>
        </a:p>
      </xdr:txBody>
    </xdr:sp>
    <xdr:clientData/>
  </xdr:oneCellAnchor>
  <xdr:twoCellAnchor>
    <xdr:from>
      <xdr:col>2</xdr:col>
      <xdr:colOff>137160</xdr:colOff>
      <xdr:row>4</xdr:row>
      <xdr:rowOff>0</xdr:rowOff>
    </xdr:from>
    <xdr:to>
      <xdr:col>6</xdr:col>
      <xdr:colOff>38100</xdr:colOff>
      <xdr:row>21</xdr:row>
      <xdr:rowOff>129540</xdr:rowOff>
    </xdr:to>
    <xdr:graphicFrame macro="">
      <xdr:nvGraphicFramePr>
        <xdr:cNvPr id="6" name="Chart 5">
          <a:extLst>
            <a:ext uri="{FF2B5EF4-FFF2-40B4-BE49-F238E27FC236}">
              <a16:creationId xmlns:a16="http://schemas.microsoft.com/office/drawing/2014/main" id="{37F868D1-3EEE-4BBB-A161-F4FA5B938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6</xdr:col>
      <xdr:colOff>213360</xdr:colOff>
      <xdr:row>0</xdr:row>
      <xdr:rowOff>53340</xdr:rowOff>
    </xdr:from>
    <xdr:ext cx="7010400" cy="1973580"/>
    <xdr:sp macro="" textlink="">
      <xdr:nvSpPr>
        <xdr:cNvPr id="2" name="TextBox 1">
          <a:extLst>
            <a:ext uri="{FF2B5EF4-FFF2-40B4-BE49-F238E27FC236}">
              <a16:creationId xmlns:a16="http://schemas.microsoft.com/office/drawing/2014/main" id="{38891255-9415-48AF-95EC-85BE2FBEF11F}"/>
            </a:ext>
          </a:extLst>
        </xdr:cNvPr>
        <xdr:cNvSpPr txBox="1"/>
      </xdr:nvSpPr>
      <xdr:spPr>
        <a:xfrm>
          <a:off x="6591300" y="53340"/>
          <a:ext cx="7010400" cy="19735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latin typeface="Arial" panose="020B0604020202020204" pitchFamily="34" charset="0"/>
              <a:cs typeface="Arial" panose="020B0604020202020204" pitchFamily="34" charset="0"/>
            </a:rPr>
            <a:t>Task 4: Correlation Between Transactions &amp; Discounts</a:t>
          </a:r>
        </a:p>
        <a:p>
          <a:r>
            <a:rPr lang="en-IN" sz="1100" b="0">
              <a:latin typeface="Arial" panose="020B0604020202020204" pitchFamily="34" charset="0"/>
              <a:cs typeface="Arial" panose="020B0604020202020204" pitchFamily="34" charset="0"/>
            </a:rPr>
            <a:t>4.1  Calculate the correlation coefficient to measure the strength and direction of the relationship between Total Transactions and Discount Usage Rate (%).</a:t>
          </a:r>
        </a:p>
        <a:p>
          <a:r>
            <a:rPr lang="en-IN" sz="1100" b="0">
              <a:latin typeface="Arial" panose="020B0604020202020204" pitchFamily="34" charset="0"/>
              <a:cs typeface="Arial" panose="020B0604020202020204" pitchFamily="34" charset="0"/>
            </a:rPr>
            <a:t>4.2  Create a scatter plot with a trendline to visualize the relationship.</a:t>
          </a:r>
        </a:p>
        <a:p>
          <a:r>
            <a:rPr lang="en-IN" sz="1100" b="0">
              <a:latin typeface="Arial" panose="020B0604020202020204" pitchFamily="34" charset="0"/>
              <a:cs typeface="Arial" panose="020B0604020202020204" pitchFamily="34" charset="0"/>
            </a:rPr>
            <a:t>4.3  Interpret the results: Is there a strong or weak correlation? Should the mall consider expanding discount offers?</a:t>
          </a:r>
        </a:p>
        <a:p>
          <a:endParaRPr lang="en-IN" sz="1100" b="0">
            <a:latin typeface="Arial" panose="020B0604020202020204" pitchFamily="34" charset="0"/>
            <a:cs typeface="Arial" panose="020B0604020202020204" pitchFamily="34" charset="0"/>
          </a:endParaRPr>
        </a:p>
        <a:p>
          <a:r>
            <a:rPr lang="en-IN" sz="1100" b="0">
              <a:latin typeface="Arial" panose="020B0604020202020204" pitchFamily="34" charset="0"/>
              <a:cs typeface="Arial" panose="020B0604020202020204" pitchFamily="34" charset="0"/>
            </a:rPr>
            <a:t>*** Calculate the Correlation Coefficient between Total Tansaction and Discount Usage Rate (%), using =CORREL().</a:t>
          </a:r>
        </a:p>
        <a:p>
          <a:r>
            <a:rPr lang="en-IN" sz="1100" b="0">
              <a:latin typeface="Arial" panose="020B0604020202020204" pitchFamily="34" charset="0"/>
              <a:cs typeface="Arial" panose="020B0604020202020204" pitchFamily="34" charset="0"/>
            </a:rPr>
            <a:t>*** Create a scatter plot with trendline.</a:t>
          </a:r>
        </a:p>
        <a:p>
          <a:r>
            <a:rPr lang="en-IN" sz="1100" b="0">
              <a:latin typeface="Arial" panose="020B0604020202020204" pitchFamily="34" charset="0"/>
              <a:cs typeface="Arial" panose="020B0604020202020204" pitchFamily="34" charset="0"/>
            </a:rPr>
            <a:t>*** Write your observations.</a:t>
          </a:r>
        </a:p>
        <a:p>
          <a:endParaRPr lang="en-IN" sz="1100">
            <a:latin typeface="Arial" panose="020B0604020202020204" pitchFamily="34" charset="0"/>
            <a:cs typeface="Arial" panose="020B0604020202020204" pitchFamily="34" charset="0"/>
          </a:endParaRPr>
        </a:p>
        <a:p>
          <a:endParaRPr lang="en-IN" sz="1100" kern="1200">
            <a:latin typeface="Arial" panose="020B0604020202020204" pitchFamily="34" charset="0"/>
            <a:cs typeface="Arial" panose="020B0604020202020204" pitchFamily="34" charset="0"/>
          </a:endParaRPr>
        </a:p>
        <a:p>
          <a:endParaRPr lang="en-IN" sz="1100" kern="1200">
            <a:latin typeface="Arial" panose="020B0604020202020204" pitchFamily="34" charset="0"/>
            <a:cs typeface="Arial" panose="020B0604020202020204" pitchFamily="34" charset="0"/>
          </a:endParaRPr>
        </a:p>
      </xdr:txBody>
    </xdr:sp>
    <xdr:clientData/>
  </xdr:oneCellAnchor>
  <xdr:twoCellAnchor>
    <xdr:from>
      <xdr:col>6</xdr:col>
      <xdr:colOff>220980</xdr:colOff>
      <xdr:row>10</xdr:row>
      <xdr:rowOff>15240</xdr:rowOff>
    </xdr:from>
    <xdr:to>
      <xdr:col>14</xdr:col>
      <xdr:colOff>0</xdr:colOff>
      <xdr:row>17</xdr:row>
      <xdr:rowOff>22860</xdr:rowOff>
    </xdr:to>
    <xdr:sp macro="" textlink="">
      <xdr:nvSpPr>
        <xdr:cNvPr id="4" name="TextBox 3">
          <a:extLst>
            <a:ext uri="{FF2B5EF4-FFF2-40B4-BE49-F238E27FC236}">
              <a16:creationId xmlns:a16="http://schemas.microsoft.com/office/drawing/2014/main" id="{BB4939F7-E591-4B0C-B625-05AA5A2CB997}"/>
            </a:ext>
          </a:extLst>
        </xdr:cNvPr>
        <xdr:cNvSpPr txBox="1"/>
      </xdr:nvSpPr>
      <xdr:spPr>
        <a:xfrm>
          <a:off x="6598920" y="2057400"/>
          <a:ext cx="6995160" cy="1287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rial" panose="020B0604020202020204" pitchFamily="34" charset="0"/>
              <a:cs typeface="Arial" panose="020B0604020202020204" pitchFamily="34" charset="0"/>
            </a:rPr>
            <a:t>Key Observations:</a:t>
          </a:r>
        </a:p>
        <a:p>
          <a:endParaRPr lang="en-IN" sz="1100" b="1" kern="120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1" kern="1200" baseline="0">
              <a:solidFill>
                <a:schemeClr val="dk1"/>
              </a:solidFill>
              <a:latin typeface="Arial" panose="020B0604020202020204" pitchFamily="34" charset="0"/>
              <a:ea typeface="+mn-ea"/>
              <a:cs typeface="Arial" panose="020B0604020202020204" pitchFamily="34" charset="0"/>
            </a:rPr>
            <a:t>The correlation coefficient is moderately positive between Discount Usage Rate and Total Transactions, relationship is not extremely strong, meaning discounts do influence purchases, but they are not the only factor driving transactions</a:t>
          </a:r>
          <a:r>
            <a:rPr lang="en-IN" sz="1100">
              <a:solidFill>
                <a:schemeClr val="dk1"/>
              </a:solidFill>
              <a:effectLst/>
              <a:latin typeface="+mn-lt"/>
              <a:ea typeface="+mn-ea"/>
              <a:cs typeface="+mn-cs"/>
            </a:rPr>
            <a:t>.</a:t>
          </a:r>
          <a:endParaRPr lang="en-IN">
            <a:effectLst/>
          </a:endParaRPr>
        </a:p>
        <a:p>
          <a:endParaRPr lang="en-IN" sz="1100" b="1" kern="1200">
            <a:latin typeface="Arial" panose="020B0604020202020204" pitchFamily="34" charset="0"/>
            <a:cs typeface="Arial" panose="020B0604020202020204" pitchFamily="34" charset="0"/>
          </a:endParaRPr>
        </a:p>
      </xdr:txBody>
    </xdr:sp>
    <xdr:clientData/>
  </xdr:twoCellAnchor>
  <xdr:oneCellAnchor>
    <xdr:from>
      <xdr:col>3</xdr:col>
      <xdr:colOff>1379220</xdr:colOff>
      <xdr:row>10</xdr:row>
      <xdr:rowOff>83820</xdr:rowOff>
    </xdr:from>
    <xdr:ext cx="1371658" cy="264560"/>
    <xdr:sp macro="" textlink="">
      <xdr:nvSpPr>
        <xdr:cNvPr id="3" name="TextBox 2">
          <a:extLst>
            <a:ext uri="{FF2B5EF4-FFF2-40B4-BE49-F238E27FC236}">
              <a16:creationId xmlns:a16="http://schemas.microsoft.com/office/drawing/2014/main" id="{2F7DEB10-BAC2-0237-81A2-8126939E9316}"/>
            </a:ext>
          </a:extLst>
        </xdr:cNvPr>
        <xdr:cNvSpPr txBox="1"/>
      </xdr:nvSpPr>
      <xdr:spPr>
        <a:xfrm>
          <a:off x="3634740" y="2125980"/>
          <a:ext cx="13716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kern="1200"/>
            <a:t>Place the chart here.</a:t>
          </a:r>
        </a:p>
      </xdr:txBody>
    </xdr:sp>
    <xdr:clientData/>
  </xdr:oneCellAnchor>
  <xdr:twoCellAnchor>
    <xdr:from>
      <xdr:col>2</xdr:col>
      <xdr:colOff>106680</xdr:colOff>
      <xdr:row>4</xdr:row>
      <xdr:rowOff>7620</xdr:rowOff>
    </xdr:from>
    <xdr:to>
      <xdr:col>6</xdr:col>
      <xdr:colOff>91440</xdr:colOff>
      <xdr:row>20</xdr:row>
      <xdr:rowOff>15240</xdr:rowOff>
    </xdr:to>
    <xdr:graphicFrame macro="">
      <xdr:nvGraphicFramePr>
        <xdr:cNvPr id="6" name="Chart 5">
          <a:extLst>
            <a:ext uri="{FF2B5EF4-FFF2-40B4-BE49-F238E27FC236}">
              <a16:creationId xmlns:a16="http://schemas.microsoft.com/office/drawing/2014/main" id="{0AB6331A-1559-454A-8DDC-B8BDEE9F3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66"/>
  <sheetViews>
    <sheetView tabSelected="1" topLeftCell="B1" workbookViewId="0">
      <selection activeCell="Q2" sqref="Q2:Q366"/>
    </sheetView>
  </sheetViews>
  <sheetFormatPr defaultRowHeight="14.4" x14ac:dyDescent="0.3"/>
  <cols>
    <col min="1" max="1" width="10.5546875" bestFit="1" customWidth="1"/>
    <col min="2" max="2" width="9.77734375" customWidth="1"/>
    <col min="3" max="3" width="10.88671875" customWidth="1"/>
    <col min="4" max="4" width="8.44140625" customWidth="1"/>
    <col min="5" max="5" width="11.21875" bestFit="1" customWidth="1"/>
    <col min="9" max="9" width="8" customWidth="1"/>
    <col min="10" max="10" width="7.33203125" customWidth="1"/>
    <col min="12" max="12" width="10.33203125" bestFit="1" customWidth="1"/>
    <col min="13" max="14" width="14" customWidth="1"/>
    <col min="15" max="15" width="13" customWidth="1"/>
    <col min="17" max="17" width="11.33203125" customWidth="1"/>
  </cols>
  <sheetData>
    <row r="1" spans="1:21" s="4" customFormat="1" ht="57.6" x14ac:dyDescent="0.3">
      <c r="A1" s="3" t="s">
        <v>0</v>
      </c>
      <c r="B1" s="3" t="s">
        <v>1</v>
      </c>
      <c r="C1" s="3" t="s">
        <v>2</v>
      </c>
      <c r="D1" s="3" t="s">
        <v>31</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row>
    <row r="2" spans="1:21" x14ac:dyDescent="0.3">
      <c r="A2" s="5">
        <v>44927</v>
      </c>
      <c r="B2" t="str">
        <f>IF(WEEKDAY(A2,2)=6,"Weekend",IF(WEEKDAY(A2,2)=7,"Weekend","Weekday"))</f>
        <v>Weekend</v>
      </c>
      <c r="C2" t="s">
        <v>20</v>
      </c>
      <c r="D2" t="s">
        <v>29</v>
      </c>
      <c r="E2" s="2">
        <v>25459</v>
      </c>
      <c r="F2">
        <v>7</v>
      </c>
      <c r="G2">
        <v>33</v>
      </c>
      <c r="H2">
        <v>30</v>
      </c>
      <c r="I2">
        <v>30</v>
      </c>
      <c r="J2">
        <v>52</v>
      </c>
      <c r="K2">
        <v>48</v>
      </c>
      <c r="L2" s="1">
        <f>ROUND((M2+N2+O2)/E2,0)</f>
        <v>1495</v>
      </c>
      <c r="M2" s="1">
        <v>16184248.779999999</v>
      </c>
      <c r="N2" s="1">
        <v>18902335.550000001</v>
      </c>
      <c r="O2" s="1">
        <v>2964686.14</v>
      </c>
      <c r="P2">
        <v>2564</v>
      </c>
      <c r="Q2">
        <v>7073</v>
      </c>
      <c r="R2">
        <v>14.55</v>
      </c>
      <c r="S2">
        <v>230</v>
      </c>
      <c r="T2" t="s">
        <v>23</v>
      </c>
      <c r="U2" t="s">
        <v>26</v>
      </c>
    </row>
    <row r="3" spans="1:21" x14ac:dyDescent="0.3">
      <c r="A3" s="5">
        <v>44928</v>
      </c>
      <c r="B3" t="str">
        <f t="shared" ref="B3:B66" si="0">IF(WEEKDAY(A3,2)=6,"Weekend",IF(WEEKDAY(A3,2)=7,"Weekend","Weekday"))</f>
        <v>Weekday</v>
      </c>
      <c r="C3" t="s">
        <v>21</v>
      </c>
      <c r="D3" t="s">
        <v>30</v>
      </c>
      <c r="E3" s="2">
        <v>14593</v>
      </c>
      <c r="F3">
        <v>18</v>
      </c>
      <c r="G3">
        <v>46</v>
      </c>
      <c r="H3">
        <v>31</v>
      </c>
      <c r="I3">
        <v>5</v>
      </c>
      <c r="J3">
        <v>55</v>
      </c>
      <c r="K3">
        <v>45</v>
      </c>
      <c r="L3" s="1">
        <f t="shared" ref="L3:L66" si="1">ROUND((M3+N3+O3)/E3,0)</f>
        <v>1627</v>
      </c>
      <c r="M3" s="1">
        <v>9767331.9499999993</v>
      </c>
      <c r="N3" s="1">
        <v>10653989.050000001</v>
      </c>
      <c r="O3" s="1">
        <v>3325936.47</v>
      </c>
      <c r="P3">
        <v>1708</v>
      </c>
      <c r="Q3">
        <v>7537</v>
      </c>
      <c r="R3">
        <v>21.77</v>
      </c>
      <c r="S3">
        <v>169</v>
      </c>
      <c r="T3" t="s">
        <v>24</v>
      </c>
      <c r="U3" t="s">
        <v>27</v>
      </c>
    </row>
    <row r="4" spans="1:21" x14ac:dyDescent="0.3">
      <c r="A4" s="5">
        <v>44929</v>
      </c>
      <c r="B4" t="str">
        <f t="shared" si="0"/>
        <v>Weekday</v>
      </c>
      <c r="C4" t="s">
        <v>21</v>
      </c>
      <c r="D4" t="s">
        <v>30</v>
      </c>
      <c r="E4" s="2">
        <v>17912</v>
      </c>
      <c r="F4">
        <v>13</v>
      </c>
      <c r="G4">
        <v>36</v>
      </c>
      <c r="H4">
        <v>39</v>
      </c>
      <c r="I4">
        <v>12</v>
      </c>
      <c r="J4">
        <v>51</v>
      </c>
      <c r="K4">
        <v>49</v>
      </c>
      <c r="L4" s="1">
        <f t="shared" si="1"/>
        <v>1877</v>
      </c>
      <c r="M4" s="1">
        <v>19478525.640000001</v>
      </c>
      <c r="N4" s="1">
        <v>12127846.02</v>
      </c>
      <c r="O4" s="1">
        <v>2008199.7</v>
      </c>
      <c r="P4">
        <v>1776</v>
      </c>
      <c r="Q4">
        <v>6460</v>
      </c>
      <c r="R4">
        <v>47.94</v>
      </c>
      <c r="S4">
        <v>225</v>
      </c>
      <c r="T4" t="s">
        <v>24</v>
      </c>
      <c r="U4" t="s">
        <v>27</v>
      </c>
    </row>
    <row r="5" spans="1:21" x14ac:dyDescent="0.3">
      <c r="A5" s="5">
        <v>44930</v>
      </c>
      <c r="B5" t="str">
        <f t="shared" si="0"/>
        <v>Weekday</v>
      </c>
      <c r="C5" t="s">
        <v>20</v>
      </c>
      <c r="D5" t="s">
        <v>30</v>
      </c>
      <c r="E5" s="2">
        <v>15301</v>
      </c>
      <c r="F5">
        <v>20</v>
      </c>
      <c r="G5">
        <v>34</v>
      </c>
      <c r="H5">
        <v>27</v>
      </c>
      <c r="I5">
        <v>19</v>
      </c>
      <c r="J5">
        <v>55</v>
      </c>
      <c r="K5">
        <v>45</v>
      </c>
      <c r="L5" s="1">
        <f t="shared" si="1"/>
        <v>2059</v>
      </c>
      <c r="M5" s="1">
        <v>17031526.010000002</v>
      </c>
      <c r="N5" s="1">
        <v>10783574.449999999</v>
      </c>
      <c r="O5" s="1">
        <v>3687956.43</v>
      </c>
      <c r="P5">
        <v>1455</v>
      </c>
      <c r="Q5">
        <v>9016</v>
      </c>
      <c r="R5">
        <v>35.49</v>
      </c>
      <c r="S5">
        <v>170</v>
      </c>
      <c r="T5" t="s">
        <v>24</v>
      </c>
      <c r="U5" t="s">
        <v>26</v>
      </c>
    </row>
    <row r="6" spans="1:21" x14ac:dyDescent="0.3">
      <c r="A6" s="5">
        <v>44931</v>
      </c>
      <c r="B6" t="str">
        <f t="shared" si="0"/>
        <v>Weekday</v>
      </c>
      <c r="C6" t="s">
        <v>21</v>
      </c>
      <c r="D6" t="s">
        <v>30</v>
      </c>
      <c r="E6" s="2">
        <v>18676</v>
      </c>
      <c r="F6">
        <v>10</v>
      </c>
      <c r="G6">
        <v>33</v>
      </c>
      <c r="H6">
        <v>28</v>
      </c>
      <c r="I6">
        <v>29</v>
      </c>
      <c r="J6">
        <v>45</v>
      </c>
      <c r="K6">
        <v>55</v>
      </c>
      <c r="L6" s="1">
        <f t="shared" si="1"/>
        <v>1919</v>
      </c>
      <c r="M6" s="1">
        <v>22625887.75</v>
      </c>
      <c r="N6" s="1">
        <v>10165859.49</v>
      </c>
      <c r="O6" s="1">
        <v>3040063.92</v>
      </c>
      <c r="P6">
        <v>2131</v>
      </c>
      <c r="Q6">
        <v>4169</v>
      </c>
      <c r="R6">
        <v>12.24</v>
      </c>
      <c r="S6">
        <v>134</v>
      </c>
      <c r="T6" t="s">
        <v>25</v>
      </c>
      <c r="U6" t="s">
        <v>26</v>
      </c>
    </row>
    <row r="7" spans="1:21" x14ac:dyDescent="0.3">
      <c r="A7" s="5">
        <v>44932</v>
      </c>
      <c r="B7" t="str">
        <f t="shared" si="0"/>
        <v>Weekday</v>
      </c>
      <c r="C7" t="s">
        <v>21</v>
      </c>
      <c r="D7" t="s">
        <v>30</v>
      </c>
      <c r="E7" s="2">
        <v>13637</v>
      </c>
      <c r="F7">
        <v>14</v>
      </c>
      <c r="G7">
        <v>43</v>
      </c>
      <c r="H7">
        <v>32</v>
      </c>
      <c r="I7">
        <v>11</v>
      </c>
      <c r="J7">
        <v>54</v>
      </c>
      <c r="K7">
        <v>46</v>
      </c>
      <c r="L7" s="1">
        <f t="shared" si="1"/>
        <v>1477</v>
      </c>
      <c r="M7" s="1">
        <v>12299448.91</v>
      </c>
      <c r="N7" s="1">
        <v>4630608.47</v>
      </c>
      <c r="O7" s="1">
        <v>3216251.16</v>
      </c>
      <c r="P7">
        <v>3135</v>
      </c>
      <c r="Q7">
        <v>8298</v>
      </c>
      <c r="R7">
        <v>26.37</v>
      </c>
      <c r="S7">
        <v>80</v>
      </c>
      <c r="T7" t="s">
        <v>24</v>
      </c>
      <c r="U7" t="s">
        <v>26</v>
      </c>
    </row>
    <row r="8" spans="1:21" x14ac:dyDescent="0.3">
      <c r="A8" s="5">
        <v>44933</v>
      </c>
      <c r="B8" t="str">
        <f t="shared" si="0"/>
        <v>Weekend</v>
      </c>
      <c r="C8" t="s">
        <v>22</v>
      </c>
      <c r="D8" t="s">
        <v>30</v>
      </c>
      <c r="E8" s="2">
        <v>40986</v>
      </c>
      <c r="F8">
        <v>16</v>
      </c>
      <c r="G8">
        <v>31</v>
      </c>
      <c r="H8">
        <v>33</v>
      </c>
      <c r="I8">
        <v>20</v>
      </c>
      <c r="J8">
        <v>47</v>
      </c>
      <c r="K8">
        <v>53</v>
      </c>
      <c r="L8" s="1">
        <f t="shared" si="1"/>
        <v>754</v>
      </c>
      <c r="M8" s="1">
        <v>18264679.800000001</v>
      </c>
      <c r="N8" s="1">
        <v>6362039.5800000001</v>
      </c>
      <c r="O8" s="1">
        <v>6279369.5250000004</v>
      </c>
      <c r="P8">
        <v>2661</v>
      </c>
      <c r="Q8">
        <v>9229</v>
      </c>
      <c r="R8">
        <v>47.99</v>
      </c>
      <c r="S8">
        <v>215</v>
      </c>
      <c r="T8" t="s">
        <v>25</v>
      </c>
      <c r="U8" t="s">
        <v>28</v>
      </c>
    </row>
    <row r="9" spans="1:21" x14ac:dyDescent="0.3">
      <c r="A9" s="5">
        <v>44934</v>
      </c>
      <c r="B9" t="str">
        <f t="shared" si="0"/>
        <v>Weekend</v>
      </c>
      <c r="C9" t="s">
        <v>20</v>
      </c>
      <c r="D9" t="s">
        <v>30</v>
      </c>
      <c r="E9" s="2">
        <v>24064</v>
      </c>
      <c r="F9">
        <v>10</v>
      </c>
      <c r="G9">
        <v>35</v>
      </c>
      <c r="H9">
        <v>32</v>
      </c>
      <c r="I9">
        <v>23</v>
      </c>
      <c r="J9">
        <v>48</v>
      </c>
      <c r="K9">
        <v>52</v>
      </c>
      <c r="L9" s="1">
        <f t="shared" si="1"/>
        <v>1839</v>
      </c>
      <c r="M9" s="1">
        <v>32690480.859999999</v>
      </c>
      <c r="N9" s="1">
        <v>8658611.9700000007</v>
      </c>
      <c r="O9" s="1">
        <v>2910173.94</v>
      </c>
      <c r="P9">
        <v>3007</v>
      </c>
      <c r="Q9">
        <v>7082</v>
      </c>
      <c r="R9">
        <v>21.4</v>
      </c>
      <c r="S9">
        <v>131</v>
      </c>
      <c r="T9" t="s">
        <v>23</v>
      </c>
      <c r="U9" t="s">
        <v>28</v>
      </c>
    </row>
    <row r="10" spans="1:21" x14ac:dyDescent="0.3">
      <c r="A10" s="5">
        <v>44935</v>
      </c>
      <c r="B10" t="str">
        <f t="shared" si="0"/>
        <v>Weekday</v>
      </c>
      <c r="C10" t="s">
        <v>21</v>
      </c>
      <c r="D10" t="s">
        <v>30</v>
      </c>
      <c r="E10" s="2">
        <v>8532</v>
      </c>
      <c r="F10">
        <v>10</v>
      </c>
      <c r="G10">
        <v>31</v>
      </c>
      <c r="H10">
        <v>32</v>
      </c>
      <c r="I10">
        <v>27</v>
      </c>
      <c r="J10">
        <v>54</v>
      </c>
      <c r="K10">
        <v>46</v>
      </c>
      <c r="L10" s="1">
        <f t="shared" si="1"/>
        <v>3272</v>
      </c>
      <c r="M10" s="1">
        <v>13559901.27</v>
      </c>
      <c r="N10" s="1">
        <v>10408504.9</v>
      </c>
      <c r="O10" s="1">
        <v>3951684.97</v>
      </c>
      <c r="P10">
        <v>748</v>
      </c>
      <c r="Q10">
        <v>8833</v>
      </c>
      <c r="R10">
        <v>15.08</v>
      </c>
      <c r="S10">
        <v>179</v>
      </c>
      <c r="T10" t="s">
        <v>23</v>
      </c>
      <c r="U10" t="s">
        <v>28</v>
      </c>
    </row>
    <row r="11" spans="1:21" x14ac:dyDescent="0.3">
      <c r="A11" s="5">
        <v>44936</v>
      </c>
      <c r="B11" t="str">
        <f t="shared" si="0"/>
        <v>Weekday</v>
      </c>
      <c r="C11" t="s">
        <v>20</v>
      </c>
      <c r="D11" t="s">
        <v>30</v>
      </c>
      <c r="E11" s="2">
        <v>12188</v>
      </c>
      <c r="F11">
        <v>19</v>
      </c>
      <c r="G11">
        <v>35</v>
      </c>
      <c r="H11">
        <v>31</v>
      </c>
      <c r="I11">
        <v>15</v>
      </c>
      <c r="J11">
        <v>45</v>
      </c>
      <c r="K11">
        <v>55</v>
      </c>
      <c r="L11" s="1">
        <f t="shared" si="1"/>
        <v>1291</v>
      </c>
      <c r="M11" s="1">
        <v>7351454.29</v>
      </c>
      <c r="N11" s="1">
        <v>5436132.6200000001</v>
      </c>
      <c r="O11" s="1">
        <v>2952780.08</v>
      </c>
      <c r="P11">
        <v>2157</v>
      </c>
      <c r="Q11">
        <v>14316</v>
      </c>
      <c r="R11">
        <v>33.76</v>
      </c>
      <c r="S11">
        <v>239</v>
      </c>
      <c r="T11" t="s">
        <v>23</v>
      </c>
      <c r="U11" t="s">
        <v>26</v>
      </c>
    </row>
    <row r="12" spans="1:21" x14ac:dyDescent="0.3">
      <c r="A12" s="5">
        <v>44937</v>
      </c>
      <c r="B12" t="str">
        <f t="shared" si="0"/>
        <v>Weekday</v>
      </c>
      <c r="C12" t="s">
        <v>20</v>
      </c>
      <c r="D12" t="s">
        <v>30</v>
      </c>
      <c r="E12" s="2">
        <v>19487</v>
      </c>
      <c r="F12">
        <v>20</v>
      </c>
      <c r="G12">
        <v>31</v>
      </c>
      <c r="H12">
        <v>25</v>
      </c>
      <c r="I12">
        <v>24</v>
      </c>
      <c r="J12">
        <v>45</v>
      </c>
      <c r="K12">
        <v>55</v>
      </c>
      <c r="L12" s="1">
        <f t="shared" si="1"/>
        <v>1334</v>
      </c>
      <c r="M12" s="1">
        <v>15247673.880000001</v>
      </c>
      <c r="N12" s="1">
        <v>6026885.5999999996</v>
      </c>
      <c r="O12" s="1">
        <v>4718480.2</v>
      </c>
      <c r="P12">
        <v>927</v>
      </c>
      <c r="Q12">
        <v>8172</v>
      </c>
      <c r="R12">
        <v>24.9</v>
      </c>
      <c r="S12">
        <v>122</v>
      </c>
      <c r="T12" t="s">
        <v>24</v>
      </c>
      <c r="U12" t="s">
        <v>27</v>
      </c>
    </row>
    <row r="13" spans="1:21" x14ac:dyDescent="0.3">
      <c r="A13" s="5">
        <v>44938</v>
      </c>
      <c r="B13" t="str">
        <f t="shared" si="0"/>
        <v>Weekday</v>
      </c>
      <c r="C13" t="s">
        <v>20</v>
      </c>
      <c r="D13" t="s">
        <v>30</v>
      </c>
      <c r="E13" s="2">
        <v>8031</v>
      </c>
      <c r="F13">
        <v>11</v>
      </c>
      <c r="G13">
        <v>49</v>
      </c>
      <c r="H13">
        <v>27</v>
      </c>
      <c r="I13">
        <v>13</v>
      </c>
      <c r="J13">
        <v>55</v>
      </c>
      <c r="K13">
        <v>45</v>
      </c>
      <c r="L13" s="1">
        <f t="shared" si="1"/>
        <v>1760</v>
      </c>
      <c r="M13" s="1">
        <v>8710225.4600000009</v>
      </c>
      <c r="N13" s="1">
        <v>4055975.73</v>
      </c>
      <c r="O13" s="1">
        <v>1370408.41</v>
      </c>
      <c r="P13">
        <v>1922</v>
      </c>
      <c r="Q13">
        <v>7635</v>
      </c>
      <c r="R13">
        <v>39.590000000000003</v>
      </c>
      <c r="S13">
        <v>80</v>
      </c>
      <c r="T13" t="s">
        <v>24</v>
      </c>
      <c r="U13" t="s">
        <v>27</v>
      </c>
    </row>
    <row r="14" spans="1:21" x14ac:dyDescent="0.3">
      <c r="A14" s="5">
        <v>44939</v>
      </c>
      <c r="B14" t="str">
        <f t="shared" si="0"/>
        <v>Weekday</v>
      </c>
      <c r="C14" t="s">
        <v>21</v>
      </c>
      <c r="D14" t="s">
        <v>30</v>
      </c>
      <c r="E14" s="2">
        <v>13022</v>
      </c>
      <c r="F14">
        <v>12</v>
      </c>
      <c r="G14">
        <v>32</v>
      </c>
      <c r="H14">
        <v>39</v>
      </c>
      <c r="I14">
        <v>17</v>
      </c>
      <c r="J14">
        <v>46</v>
      </c>
      <c r="K14">
        <v>54</v>
      </c>
      <c r="L14" s="1">
        <f t="shared" si="1"/>
        <v>1322</v>
      </c>
      <c r="M14" s="1">
        <v>8848427.7599999998</v>
      </c>
      <c r="N14" s="1">
        <v>6021046.2699999996</v>
      </c>
      <c r="O14" s="1">
        <v>2346551.58</v>
      </c>
      <c r="P14">
        <v>1701</v>
      </c>
      <c r="Q14">
        <v>5609</v>
      </c>
      <c r="R14">
        <v>21.58</v>
      </c>
      <c r="S14">
        <v>237</v>
      </c>
      <c r="T14" t="s">
        <v>24</v>
      </c>
      <c r="U14" t="s">
        <v>28</v>
      </c>
    </row>
    <row r="15" spans="1:21" x14ac:dyDescent="0.3">
      <c r="A15" s="5">
        <v>44940</v>
      </c>
      <c r="B15" t="str">
        <f t="shared" si="0"/>
        <v>Weekend</v>
      </c>
      <c r="C15" t="s">
        <v>20</v>
      </c>
      <c r="D15" t="s">
        <v>30</v>
      </c>
      <c r="E15" s="2">
        <v>22911</v>
      </c>
      <c r="F15">
        <v>12</v>
      </c>
      <c r="G15">
        <v>43</v>
      </c>
      <c r="H15">
        <v>32</v>
      </c>
      <c r="I15">
        <v>13</v>
      </c>
      <c r="J15">
        <v>45</v>
      </c>
      <c r="K15">
        <v>55</v>
      </c>
      <c r="L15" s="1">
        <f t="shared" si="1"/>
        <v>1380</v>
      </c>
      <c r="M15" s="1">
        <v>21576617.460000001</v>
      </c>
      <c r="N15" s="1">
        <v>4718328.7</v>
      </c>
      <c r="O15" s="1">
        <v>5327252.82</v>
      </c>
      <c r="P15">
        <v>1561</v>
      </c>
      <c r="Q15">
        <v>4794</v>
      </c>
      <c r="R15">
        <v>16.03</v>
      </c>
      <c r="S15">
        <v>236</v>
      </c>
      <c r="T15" t="s">
        <v>25</v>
      </c>
      <c r="U15" t="s">
        <v>28</v>
      </c>
    </row>
    <row r="16" spans="1:21" x14ac:dyDescent="0.3">
      <c r="A16" s="5">
        <v>44941</v>
      </c>
      <c r="B16" t="str">
        <f t="shared" si="0"/>
        <v>Weekend</v>
      </c>
      <c r="C16" t="s">
        <v>22</v>
      </c>
      <c r="D16" t="s">
        <v>30</v>
      </c>
      <c r="E16" s="2">
        <v>29735</v>
      </c>
      <c r="F16">
        <v>9</v>
      </c>
      <c r="G16">
        <v>36</v>
      </c>
      <c r="H16">
        <v>31</v>
      </c>
      <c r="I16">
        <v>24</v>
      </c>
      <c r="J16">
        <v>52</v>
      </c>
      <c r="K16">
        <v>48</v>
      </c>
      <c r="L16" s="1">
        <f t="shared" si="1"/>
        <v>2040</v>
      </c>
      <c r="M16" s="1">
        <v>35340346.640000001</v>
      </c>
      <c r="N16" s="1">
        <v>19665476.252500005</v>
      </c>
      <c r="O16" s="1">
        <v>5650413.79</v>
      </c>
      <c r="P16">
        <v>1333</v>
      </c>
      <c r="Q16">
        <v>12963</v>
      </c>
      <c r="R16">
        <v>49.4</v>
      </c>
      <c r="S16">
        <v>175</v>
      </c>
      <c r="T16" t="s">
        <v>24</v>
      </c>
      <c r="U16" t="s">
        <v>27</v>
      </c>
    </row>
    <row r="17" spans="1:21" x14ac:dyDescent="0.3">
      <c r="A17" s="5">
        <v>44942</v>
      </c>
      <c r="B17" t="str">
        <f t="shared" si="0"/>
        <v>Weekday</v>
      </c>
      <c r="C17" t="s">
        <v>21</v>
      </c>
      <c r="D17" t="s">
        <v>30</v>
      </c>
      <c r="E17" s="2">
        <v>9712</v>
      </c>
      <c r="F17">
        <v>11</v>
      </c>
      <c r="G17">
        <v>40</v>
      </c>
      <c r="H17">
        <v>40</v>
      </c>
      <c r="I17">
        <v>9</v>
      </c>
      <c r="J17">
        <v>51</v>
      </c>
      <c r="K17">
        <v>49</v>
      </c>
      <c r="L17" s="1">
        <f t="shared" si="1"/>
        <v>1556</v>
      </c>
      <c r="M17" s="1">
        <v>9437515.4700000007</v>
      </c>
      <c r="N17" s="1">
        <v>3496357.87</v>
      </c>
      <c r="O17" s="1">
        <v>2179887.7599999998</v>
      </c>
      <c r="P17">
        <v>2328</v>
      </c>
      <c r="Q17">
        <v>6929</v>
      </c>
      <c r="R17">
        <v>28.26</v>
      </c>
      <c r="S17">
        <v>87</v>
      </c>
      <c r="T17" t="s">
        <v>24</v>
      </c>
      <c r="U17" t="s">
        <v>28</v>
      </c>
    </row>
    <row r="18" spans="1:21" x14ac:dyDescent="0.3">
      <c r="A18" s="5">
        <v>44943</v>
      </c>
      <c r="B18" t="str">
        <f t="shared" si="0"/>
        <v>Weekday</v>
      </c>
      <c r="C18" t="s">
        <v>20</v>
      </c>
      <c r="D18" t="s">
        <v>30</v>
      </c>
      <c r="E18" s="2">
        <v>16160</v>
      </c>
      <c r="F18">
        <v>7</v>
      </c>
      <c r="G18">
        <v>36</v>
      </c>
      <c r="H18">
        <v>28</v>
      </c>
      <c r="I18">
        <v>29</v>
      </c>
      <c r="J18">
        <v>46</v>
      </c>
      <c r="K18">
        <v>54</v>
      </c>
      <c r="L18" s="1">
        <f t="shared" si="1"/>
        <v>1405</v>
      </c>
      <c r="M18" s="1">
        <v>15453267.83</v>
      </c>
      <c r="N18" s="1">
        <v>4456556</v>
      </c>
      <c r="O18" s="1">
        <v>2800740.55</v>
      </c>
      <c r="P18">
        <v>2978</v>
      </c>
      <c r="Q18">
        <v>7713</v>
      </c>
      <c r="R18">
        <v>23.16</v>
      </c>
      <c r="S18">
        <v>137</v>
      </c>
      <c r="T18" t="s">
        <v>25</v>
      </c>
      <c r="U18" t="s">
        <v>27</v>
      </c>
    </row>
    <row r="19" spans="1:21" x14ac:dyDescent="0.3">
      <c r="A19" s="5">
        <v>44944</v>
      </c>
      <c r="B19" t="str">
        <f t="shared" si="0"/>
        <v>Weekday</v>
      </c>
      <c r="C19" t="s">
        <v>20</v>
      </c>
      <c r="D19" t="s">
        <v>30</v>
      </c>
      <c r="E19" s="2">
        <v>14179</v>
      </c>
      <c r="F19">
        <v>14</v>
      </c>
      <c r="G19">
        <v>47</v>
      </c>
      <c r="H19">
        <v>39</v>
      </c>
      <c r="I19">
        <v>0</v>
      </c>
      <c r="J19">
        <v>47</v>
      </c>
      <c r="K19">
        <v>53</v>
      </c>
      <c r="L19" s="1">
        <f t="shared" si="1"/>
        <v>1434</v>
      </c>
      <c r="M19" s="1">
        <v>11130280.050000001</v>
      </c>
      <c r="N19" s="1">
        <v>8212807.25</v>
      </c>
      <c r="O19" s="1">
        <v>987860.31</v>
      </c>
      <c r="P19">
        <v>3738</v>
      </c>
      <c r="Q19">
        <v>6942</v>
      </c>
      <c r="R19">
        <v>29.53</v>
      </c>
      <c r="S19">
        <v>113</v>
      </c>
      <c r="T19" t="s">
        <v>24</v>
      </c>
      <c r="U19" t="s">
        <v>26</v>
      </c>
    </row>
    <row r="20" spans="1:21" x14ac:dyDescent="0.3">
      <c r="A20" s="5">
        <v>44945</v>
      </c>
      <c r="B20" t="str">
        <f t="shared" si="0"/>
        <v>Weekday</v>
      </c>
      <c r="C20" t="s">
        <v>20</v>
      </c>
      <c r="D20" t="s">
        <v>30</v>
      </c>
      <c r="E20" s="2">
        <v>17045</v>
      </c>
      <c r="F20">
        <v>6</v>
      </c>
      <c r="G20">
        <v>47</v>
      </c>
      <c r="H20">
        <v>39</v>
      </c>
      <c r="I20">
        <v>8</v>
      </c>
      <c r="J20">
        <v>47</v>
      </c>
      <c r="K20">
        <v>53</v>
      </c>
      <c r="L20" s="1">
        <f t="shared" si="1"/>
        <v>924</v>
      </c>
      <c r="M20" s="1">
        <v>6522485.3099999996</v>
      </c>
      <c r="N20" s="1">
        <v>8342289.7999999998</v>
      </c>
      <c r="O20" s="1">
        <v>889724.22</v>
      </c>
      <c r="P20">
        <v>3490</v>
      </c>
      <c r="Q20">
        <v>4447</v>
      </c>
      <c r="R20">
        <v>10.08</v>
      </c>
      <c r="S20">
        <v>211</v>
      </c>
      <c r="T20" t="s">
        <v>23</v>
      </c>
      <c r="U20" t="s">
        <v>28</v>
      </c>
    </row>
    <row r="21" spans="1:21" x14ac:dyDescent="0.3">
      <c r="A21" s="5">
        <v>44946</v>
      </c>
      <c r="B21" t="str">
        <f t="shared" si="0"/>
        <v>Weekday</v>
      </c>
      <c r="C21" t="s">
        <v>21</v>
      </c>
      <c r="D21" t="s">
        <v>30</v>
      </c>
      <c r="E21" s="2">
        <v>17275</v>
      </c>
      <c r="F21">
        <v>9</v>
      </c>
      <c r="G21">
        <v>33</v>
      </c>
      <c r="H21">
        <v>36</v>
      </c>
      <c r="I21">
        <v>22</v>
      </c>
      <c r="J21">
        <v>48</v>
      </c>
      <c r="K21">
        <v>52</v>
      </c>
      <c r="L21" s="1">
        <f t="shared" si="1"/>
        <v>1382</v>
      </c>
      <c r="M21" s="1">
        <v>17517236.550000001</v>
      </c>
      <c r="N21" s="1">
        <v>3169113.86</v>
      </c>
      <c r="O21" s="1">
        <v>3185721.22</v>
      </c>
      <c r="P21">
        <v>1793</v>
      </c>
      <c r="Q21">
        <v>9786</v>
      </c>
      <c r="R21">
        <v>48.63</v>
      </c>
      <c r="S21">
        <v>202</v>
      </c>
      <c r="T21" t="s">
        <v>23</v>
      </c>
      <c r="U21" t="s">
        <v>28</v>
      </c>
    </row>
    <row r="22" spans="1:21" x14ac:dyDescent="0.3">
      <c r="A22" s="5">
        <v>44947</v>
      </c>
      <c r="B22" t="str">
        <f t="shared" si="0"/>
        <v>Weekend</v>
      </c>
      <c r="C22" t="s">
        <v>22</v>
      </c>
      <c r="D22" t="s">
        <v>30</v>
      </c>
      <c r="E22" s="2">
        <v>31707</v>
      </c>
      <c r="F22">
        <v>17</v>
      </c>
      <c r="G22">
        <v>50</v>
      </c>
      <c r="H22">
        <v>30</v>
      </c>
      <c r="I22">
        <v>3</v>
      </c>
      <c r="J22">
        <v>55</v>
      </c>
      <c r="K22">
        <v>45</v>
      </c>
      <c r="L22" s="1">
        <f t="shared" si="1"/>
        <v>1572</v>
      </c>
      <c r="M22" s="1">
        <v>30409275.350000001</v>
      </c>
      <c r="N22" s="1">
        <v>17583937.760000002</v>
      </c>
      <c r="O22" s="1">
        <v>1842639.48</v>
      </c>
      <c r="P22">
        <v>3897</v>
      </c>
      <c r="Q22">
        <v>1793</v>
      </c>
      <c r="R22">
        <v>18.43</v>
      </c>
      <c r="S22">
        <v>166</v>
      </c>
      <c r="T22" t="s">
        <v>23</v>
      </c>
      <c r="U22" t="s">
        <v>27</v>
      </c>
    </row>
    <row r="23" spans="1:21" x14ac:dyDescent="0.3">
      <c r="A23" s="5">
        <v>44948</v>
      </c>
      <c r="B23" t="str">
        <f t="shared" si="0"/>
        <v>Weekend</v>
      </c>
      <c r="C23" t="s">
        <v>20</v>
      </c>
      <c r="D23" t="s">
        <v>30</v>
      </c>
      <c r="E23" s="2">
        <v>29219</v>
      </c>
      <c r="F23">
        <v>19</v>
      </c>
      <c r="G23">
        <v>44</v>
      </c>
      <c r="H23">
        <v>37</v>
      </c>
      <c r="I23">
        <v>0</v>
      </c>
      <c r="J23">
        <v>45</v>
      </c>
      <c r="K23">
        <v>55</v>
      </c>
      <c r="L23" s="1">
        <f t="shared" si="1"/>
        <v>1576</v>
      </c>
      <c r="M23" s="1">
        <v>26957831.800000001</v>
      </c>
      <c r="N23" s="1">
        <v>13530832.039999999</v>
      </c>
      <c r="O23" s="1">
        <v>5556366.1600000001</v>
      </c>
      <c r="P23">
        <v>593</v>
      </c>
      <c r="Q23">
        <v>13455</v>
      </c>
      <c r="R23">
        <v>38.549999999999997</v>
      </c>
      <c r="S23">
        <v>231</v>
      </c>
      <c r="T23" t="s">
        <v>24</v>
      </c>
      <c r="U23" t="s">
        <v>28</v>
      </c>
    </row>
    <row r="24" spans="1:21" x14ac:dyDescent="0.3">
      <c r="A24" s="5">
        <v>44949</v>
      </c>
      <c r="B24" t="str">
        <f t="shared" si="0"/>
        <v>Weekday</v>
      </c>
      <c r="C24" t="s">
        <v>21</v>
      </c>
      <c r="D24" t="s">
        <v>30</v>
      </c>
      <c r="E24" s="2">
        <v>18194</v>
      </c>
      <c r="F24">
        <v>8</v>
      </c>
      <c r="G24">
        <v>36</v>
      </c>
      <c r="H24">
        <v>36</v>
      </c>
      <c r="I24">
        <v>20</v>
      </c>
      <c r="J24">
        <v>52</v>
      </c>
      <c r="K24">
        <v>48</v>
      </c>
      <c r="L24" s="1">
        <f t="shared" si="1"/>
        <v>1917</v>
      </c>
      <c r="M24" s="1">
        <v>20290663.199999999</v>
      </c>
      <c r="N24" s="1">
        <v>11380377.02</v>
      </c>
      <c r="O24" s="1">
        <v>3211398.03</v>
      </c>
      <c r="P24">
        <v>1890</v>
      </c>
      <c r="Q24">
        <v>5239</v>
      </c>
      <c r="R24">
        <v>13.1</v>
      </c>
      <c r="S24">
        <v>204</v>
      </c>
      <c r="T24" t="s">
        <v>24</v>
      </c>
      <c r="U24" t="s">
        <v>26</v>
      </c>
    </row>
    <row r="25" spans="1:21" x14ac:dyDescent="0.3">
      <c r="A25" s="5">
        <v>44950</v>
      </c>
      <c r="B25" t="str">
        <f t="shared" si="0"/>
        <v>Weekday</v>
      </c>
      <c r="C25" t="s">
        <v>20</v>
      </c>
      <c r="D25" t="s">
        <v>30</v>
      </c>
      <c r="E25" s="2">
        <v>13707</v>
      </c>
      <c r="F25">
        <v>7</v>
      </c>
      <c r="G25">
        <v>48</v>
      </c>
      <c r="H25">
        <v>34</v>
      </c>
      <c r="I25">
        <v>11</v>
      </c>
      <c r="J25">
        <v>46</v>
      </c>
      <c r="K25">
        <v>54</v>
      </c>
      <c r="L25" s="1">
        <f t="shared" si="1"/>
        <v>1604</v>
      </c>
      <c r="M25" s="1">
        <v>12735463.619999999</v>
      </c>
      <c r="N25" s="1">
        <v>7531669.6900000004</v>
      </c>
      <c r="O25" s="1">
        <v>1720415.17</v>
      </c>
      <c r="P25">
        <v>1708</v>
      </c>
      <c r="Q25">
        <v>8148</v>
      </c>
      <c r="R25">
        <v>19.440000000000001</v>
      </c>
      <c r="S25">
        <v>170</v>
      </c>
      <c r="T25" t="s">
        <v>23</v>
      </c>
      <c r="U25" t="s">
        <v>27</v>
      </c>
    </row>
    <row r="26" spans="1:21" x14ac:dyDescent="0.3">
      <c r="A26" s="5">
        <v>44951</v>
      </c>
      <c r="B26" t="str">
        <f t="shared" si="0"/>
        <v>Weekday</v>
      </c>
      <c r="C26" t="s">
        <v>20</v>
      </c>
      <c r="D26" t="s">
        <v>30</v>
      </c>
      <c r="E26" s="2">
        <v>19298</v>
      </c>
      <c r="F26">
        <v>9</v>
      </c>
      <c r="G26">
        <v>48</v>
      </c>
      <c r="H26">
        <v>30</v>
      </c>
      <c r="I26">
        <v>13</v>
      </c>
      <c r="J26">
        <v>53</v>
      </c>
      <c r="K26">
        <v>47</v>
      </c>
      <c r="L26" s="1">
        <f t="shared" si="1"/>
        <v>1791</v>
      </c>
      <c r="M26" s="1">
        <v>19695088.800000001</v>
      </c>
      <c r="N26" s="1">
        <v>10442290.539999999</v>
      </c>
      <c r="O26" s="1">
        <v>4416529.4800000004</v>
      </c>
      <c r="P26">
        <v>3816</v>
      </c>
      <c r="Q26">
        <v>12007</v>
      </c>
      <c r="R26">
        <v>26.21</v>
      </c>
      <c r="S26">
        <v>152</v>
      </c>
      <c r="T26" t="s">
        <v>25</v>
      </c>
      <c r="U26" t="s">
        <v>27</v>
      </c>
    </row>
    <row r="27" spans="1:21" x14ac:dyDescent="0.3">
      <c r="A27" s="5">
        <v>44952</v>
      </c>
      <c r="B27" t="str">
        <f t="shared" si="0"/>
        <v>Weekday</v>
      </c>
      <c r="C27" t="s">
        <v>20</v>
      </c>
      <c r="D27" t="s">
        <v>29</v>
      </c>
      <c r="E27" s="2">
        <v>27428</v>
      </c>
      <c r="F27">
        <v>16</v>
      </c>
      <c r="G27">
        <v>49</v>
      </c>
      <c r="H27">
        <v>31</v>
      </c>
      <c r="I27">
        <v>4</v>
      </c>
      <c r="J27">
        <v>48</v>
      </c>
      <c r="K27">
        <v>52</v>
      </c>
      <c r="L27" s="1">
        <f t="shared" si="1"/>
        <v>1047</v>
      </c>
      <c r="M27" s="1">
        <v>12766423.07</v>
      </c>
      <c r="N27" s="1">
        <v>12180103.43</v>
      </c>
      <c r="O27" s="1">
        <v>3774254.05</v>
      </c>
      <c r="P27">
        <v>2570</v>
      </c>
      <c r="Q27">
        <v>11840</v>
      </c>
      <c r="R27">
        <v>41.63</v>
      </c>
      <c r="S27">
        <v>214</v>
      </c>
      <c r="T27" t="s">
        <v>23</v>
      </c>
      <c r="U27" t="s">
        <v>28</v>
      </c>
    </row>
    <row r="28" spans="1:21" x14ac:dyDescent="0.3">
      <c r="A28" s="5">
        <v>44953</v>
      </c>
      <c r="B28" t="str">
        <f t="shared" si="0"/>
        <v>Weekday</v>
      </c>
      <c r="C28" t="s">
        <v>21</v>
      </c>
      <c r="D28" t="s">
        <v>30</v>
      </c>
      <c r="E28" s="2">
        <v>14080</v>
      </c>
      <c r="F28">
        <v>13</v>
      </c>
      <c r="G28">
        <v>43</v>
      </c>
      <c r="H28">
        <v>30</v>
      </c>
      <c r="I28">
        <v>14</v>
      </c>
      <c r="J28">
        <v>47</v>
      </c>
      <c r="K28">
        <v>53</v>
      </c>
      <c r="L28" s="1">
        <f t="shared" si="1"/>
        <v>2284</v>
      </c>
      <c r="M28" s="1">
        <v>20097298.34</v>
      </c>
      <c r="N28" s="1">
        <v>10466208.66</v>
      </c>
      <c r="O28" s="1">
        <v>1596398.25</v>
      </c>
      <c r="P28">
        <v>3123</v>
      </c>
      <c r="Q28">
        <v>4306</v>
      </c>
      <c r="R28">
        <v>32.32</v>
      </c>
      <c r="S28">
        <v>132</v>
      </c>
      <c r="T28" t="s">
        <v>24</v>
      </c>
      <c r="U28" t="s">
        <v>27</v>
      </c>
    </row>
    <row r="29" spans="1:21" x14ac:dyDescent="0.3">
      <c r="A29" s="5">
        <v>44954</v>
      </c>
      <c r="B29" t="str">
        <f t="shared" si="0"/>
        <v>Weekend</v>
      </c>
      <c r="C29" t="s">
        <v>22</v>
      </c>
      <c r="D29" t="s">
        <v>30</v>
      </c>
      <c r="E29" s="2">
        <v>32041</v>
      </c>
      <c r="F29">
        <v>6</v>
      </c>
      <c r="G29">
        <v>35</v>
      </c>
      <c r="H29">
        <v>39</v>
      </c>
      <c r="I29">
        <v>20</v>
      </c>
      <c r="J29">
        <v>50</v>
      </c>
      <c r="K29">
        <v>50</v>
      </c>
      <c r="L29" s="1">
        <f t="shared" si="1"/>
        <v>1512</v>
      </c>
      <c r="M29" s="1">
        <v>30067346.690000001</v>
      </c>
      <c r="N29" s="1">
        <v>12086667.890000001</v>
      </c>
      <c r="O29" s="1">
        <v>6279369.5250000004</v>
      </c>
      <c r="P29">
        <v>3566</v>
      </c>
      <c r="Q29">
        <v>5940</v>
      </c>
      <c r="R29">
        <v>24.26</v>
      </c>
      <c r="S29">
        <v>119</v>
      </c>
      <c r="T29" t="s">
        <v>25</v>
      </c>
      <c r="U29" t="s">
        <v>26</v>
      </c>
    </row>
    <row r="30" spans="1:21" x14ac:dyDescent="0.3">
      <c r="A30" s="5">
        <v>44955</v>
      </c>
      <c r="B30" t="str">
        <f t="shared" si="0"/>
        <v>Weekend</v>
      </c>
      <c r="C30" t="s">
        <v>22</v>
      </c>
      <c r="D30" t="s">
        <v>30</v>
      </c>
      <c r="E30" s="2">
        <v>34172</v>
      </c>
      <c r="F30">
        <v>13</v>
      </c>
      <c r="G30">
        <v>43</v>
      </c>
      <c r="H30">
        <v>32</v>
      </c>
      <c r="I30">
        <v>12</v>
      </c>
      <c r="J30">
        <v>52</v>
      </c>
      <c r="K30">
        <v>48</v>
      </c>
      <c r="L30" s="1">
        <f t="shared" si="1"/>
        <v>1392</v>
      </c>
      <c r="M30" s="1">
        <v>37676371.159999996</v>
      </c>
      <c r="N30" s="1">
        <v>7363819.6100000003</v>
      </c>
      <c r="O30" s="1">
        <v>2543557.46</v>
      </c>
      <c r="P30">
        <v>2105</v>
      </c>
      <c r="Q30">
        <v>1025</v>
      </c>
      <c r="R30">
        <v>11.4</v>
      </c>
      <c r="S30">
        <v>208</v>
      </c>
      <c r="T30" t="s">
        <v>23</v>
      </c>
      <c r="U30" t="s">
        <v>28</v>
      </c>
    </row>
    <row r="31" spans="1:21" x14ac:dyDescent="0.3">
      <c r="A31" s="5">
        <v>44956</v>
      </c>
      <c r="B31" t="str">
        <f t="shared" si="0"/>
        <v>Weekday</v>
      </c>
      <c r="C31" t="s">
        <v>21</v>
      </c>
      <c r="D31" t="s">
        <v>30</v>
      </c>
      <c r="E31" s="2">
        <v>18768</v>
      </c>
      <c r="F31">
        <v>20</v>
      </c>
      <c r="G31">
        <v>31</v>
      </c>
      <c r="H31">
        <v>28</v>
      </c>
      <c r="I31">
        <v>21</v>
      </c>
      <c r="J31">
        <v>47</v>
      </c>
      <c r="K31">
        <v>53</v>
      </c>
      <c r="L31" s="1">
        <f t="shared" si="1"/>
        <v>1626</v>
      </c>
      <c r="M31" s="1">
        <v>16717808.15</v>
      </c>
      <c r="N31" s="1">
        <v>10976976.5</v>
      </c>
      <c r="O31" s="1">
        <v>2815134.33</v>
      </c>
      <c r="P31">
        <v>534</v>
      </c>
      <c r="Q31">
        <v>13932</v>
      </c>
      <c r="R31">
        <v>48.61</v>
      </c>
      <c r="S31">
        <v>136</v>
      </c>
      <c r="T31" t="s">
        <v>24</v>
      </c>
      <c r="U31" t="s">
        <v>26</v>
      </c>
    </row>
    <row r="32" spans="1:21" x14ac:dyDescent="0.3">
      <c r="A32" s="5">
        <v>44957</v>
      </c>
      <c r="B32" t="str">
        <f t="shared" si="0"/>
        <v>Weekday</v>
      </c>
      <c r="C32" t="s">
        <v>21</v>
      </c>
      <c r="D32" t="s">
        <v>30</v>
      </c>
      <c r="E32" s="2">
        <v>10849</v>
      </c>
      <c r="F32">
        <v>6</v>
      </c>
      <c r="G32">
        <v>39</v>
      </c>
      <c r="H32">
        <v>36</v>
      </c>
      <c r="I32">
        <v>19</v>
      </c>
      <c r="J32">
        <v>55</v>
      </c>
      <c r="K32">
        <v>45</v>
      </c>
      <c r="L32" s="1">
        <f t="shared" si="1"/>
        <v>1516</v>
      </c>
      <c r="M32" s="1">
        <v>7809221.2599999998</v>
      </c>
      <c r="N32" s="1">
        <v>6862987.3899999997</v>
      </c>
      <c r="O32" s="1">
        <v>1773622.08</v>
      </c>
      <c r="P32">
        <v>1002</v>
      </c>
      <c r="Q32">
        <v>6578</v>
      </c>
      <c r="R32">
        <v>47.89</v>
      </c>
      <c r="S32">
        <v>66</v>
      </c>
      <c r="T32" t="s">
        <v>24</v>
      </c>
      <c r="U32" t="s">
        <v>27</v>
      </c>
    </row>
    <row r="33" spans="1:21" x14ac:dyDescent="0.3">
      <c r="A33" s="5">
        <v>44958</v>
      </c>
      <c r="B33" t="str">
        <f t="shared" si="0"/>
        <v>Weekday</v>
      </c>
      <c r="C33" t="s">
        <v>20</v>
      </c>
      <c r="D33" t="s">
        <v>30</v>
      </c>
      <c r="E33" s="2">
        <v>12960</v>
      </c>
      <c r="F33">
        <v>11</v>
      </c>
      <c r="G33">
        <v>40</v>
      </c>
      <c r="H33">
        <v>39</v>
      </c>
      <c r="I33">
        <v>10</v>
      </c>
      <c r="J33">
        <v>55</v>
      </c>
      <c r="K33">
        <v>45</v>
      </c>
      <c r="L33" s="1">
        <f t="shared" si="1"/>
        <v>1149</v>
      </c>
      <c r="M33" s="1">
        <v>8731048.7200000007</v>
      </c>
      <c r="N33" s="1">
        <v>5125598.74</v>
      </c>
      <c r="O33" s="1">
        <v>1037965.15</v>
      </c>
      <c r="P33">
        <v>3134</v>
      </c>
      <c r="Q33">
        <v>12098</v>
      </c>
      <c r="R33">
        <v>31.3</v>
      </c>
      <c r="S33">
        <v>77</v>
      </c>
      <c r="T33" t="s">
        <v>25</v>
      </c>
      <c r="U33" t="s">
        <v>27</v>
      </c>
    </row>
    <row r="34" spans="1:21" x14ac:dyDescent="0.3">
      <c r="A34" s="5">
        <v>44959</v>
      </c>
      <c r="B34" t="str">
        <f t="shared" si="0"/>
        <v>Weekday</v>
      </c>
      <c r="C34" t="s">
        <v>20</v>
      </c>
      <c r="D34" t="s">
        <v>30</v>
      </c>
      <c r="E34" s="2">
        <v>14543</v>
      </c>
      <c r="F34">
        <v>12</v>
      </c>
      <c r="G34">
        <v>49</v>
      </c>
      <c r="H34">
        <v>35</v>
      </c>
      <c r="I34">
        <v>4</v>
      </c>
      <c r="J34">
        <v>48</v>
      </c>
      <c r="K34">
        <v>52</v>
      </c>
      <c r="L34" s="1">
        <f t="shared" si="1"/>
        <v>862</v>
      </c>
      <c r="M34" s="1">
        <v>5735127.8899999997</v>
      </c>
      <c r="N34" s="1">
        <v>3504510.02</v>
      </c>
      <c r="O34" s="1">
        <v>3292301.52</v>
      </c>
      <c r="P34">
        <v>3978</v>
      </c>
      <c r="Q34">
        <v>4646</v>
      </c>
      <c r="R34">
        <v>26.28</v>
      </c>
      <c r="S34">
        <v>60</v>
      </c>
      <c r="T34" t="s">
        <v>24</v>
      </c>
      <c r="U34" t="s">
        <v>27</v>
      </c>
    </row>
    <row r="35" spans="1:21" x14ac:dyDescent="0.3">
      <c r="A35" s="5">
        <v>44960</v>
      </c>
      <c r="B35" t="str">
        <f t="shared" si="0"/>
        <v>Weekday</v>
      </c>
      <c r="C35" t="s">
        <v>21</v>
      </c>
      <c r="D35" t="s">
        <v>30</v>
      </c>
      <c r="E35" s="2">
        <v>11870</v>
      </c>
      <c r="F35">
        <v>17</v>
      </c>
      <c r="G35">
        <v>34</v>
      </c>
      <c r="H35">
        <v>32</v>
      </c>
      <c r="I35">
        <v>17</v>
      </c>
      <c r="J35">
        <v>48</v>
      </c>
      <c r="K35">
        <v>52</v>
      </c>
      <c r="L35" s="1">
        <f t="shared" si="1"/>
        <v>1372</v>
      </c>
      <c r="M35" s="1">
        <v>11479248.42</v>
      </c>
      <c r="N35" s="1">
        <v>3730763.72</v>
      </c>
      <c r="O35" s="1">
        <v>1071069.51</v>
      </c>
      <c r="P35">
        <v>885</v>
      </c>
      <c r="Q35">
        <v>9871</v>
      </c>
      <c r="R35">
        <v>43.5</v>
      </c>
      <c r="S35">
        <v>62</v>
      </c>
      <c r="T35" t="s">
        <v>24</v>
      </c>
      <c r="U35" t="s">
        <v>27</v>
      </c>
    </row>
    <row r="36" spans="1:21" x14ac:dyDescent="0.3">
      <c r="A36" s="5">
        <v>44961</v>
      </c>
      <c r="B36" t="str">
        <f t="shared" si="0"/>
        <v>Weekend</v>
      </c>
      <c r="C36" t="s">
        <v>20</v>
      </c>
      <c r="D36" t="s">
        <v>30</v>
      </c>
      <c r="E36" s="2">
        <v>21683</v>
      </c>
      <c r="F36">
        <v>10</v>
      </c>
      <c r="G36">
        <v>32</v>
      </c>
      <c r="H36">
        <v>30</v>
      </c>
      <c r="I36">
        <v>28</v>
      </c>
      <c r="J36">
        <v>47</v>
      </c>
      <c r="K36">
        <v>53</v>
      </c>
      <c r="L36" s="1">
        <f t="shared" si="1"/>
        <v>1671</v>
      </c>
      <c r="M36" s="1">
        <v>30978405.690000001</v>
      </c>
      <c r="N36" s="1">
        <v>3318797.88</v>
      </c>
      <c r="O36" s="1">
        <v>1930664.83</v>
      </c>
      <c r="P36">
        <v>1329</v>
      </c>
      <c r="Q36">
        <v>10528</v>
      </c>
      <c r="R36">
        <v>39.159999999999997</v>
      </c>
      <c r="S36">
        <v>100</v>
      </c>
      <c r="T36" t="s">
        <v>25</v>
      </c>
      <c r="U36" t="s">
        <v>26</v>
      </c>
    </row>
    <row r="37" spans="1:21" x14ac:dyDescent="0.3">
      <c r="A37" s="5">
        <v>44962</v>
      </c>
      <c r="B37" t="str">
        <f t="shared" si="0"/>
        <v>Weekend</v>
      </c>
      <c r="C37" t="s">
        <v>22</v>
      </c>
      <c r="D37" t="s">
        <v>30</v>
      </c>
      <c r="E37" s="2">
        <v>32985</v>
      </c>
      <c r="F37">
        <v>20</v>
      </c>
      <c r="G37">
        <v>43</v>
      </c>
      <c r="H37">
        <v>31</v>
      </c>
      <c r="I37">
        <v>6</v>
      </c>
      <c r="J37">
        <v>48</v>
      </c>
      <c r="K37">
        <v>52</v>
      </c>
      <c r="L37" s="1">
        <f t="shared" si="1"/>
        <v>1427</v>
      </c>
      <c r="M37" s="1">
        <v>24720657.82</v>
      </c>
      <c r="N37" s="1">
        <v>18291516.890000001</v>
      </c>
      <c r="O37" s="1">
        <v>4057842.6</v>
      </c>
      <c r="P37">
        <v>1059</v>
      </c>
      <c r="Q37">
        <v>8272</v>
      </c>
      <c r="R37">
        <v>27.13</v>
      </c>
      <c r="S37">
        <v>155</v>
      </c>
      <c r="T37" t="s">
        <v>23</v>
      </c>
      <c r="U37" t="s">
        <v>28</v>
      </c>
    </row>
    <row r="38" spans="1:21" x14ac:dyDescent="0.3">
      <c r="A38" s="5">
        <v>44963</v>
      </c>
      <c r="B38" t="str">
        <f t="shared" si="0"/>
        <v>Weekday</v>
      </c>
      <c r="C38" t="s">
        <v>21</v>
      </c>
      <c r="D38" t="s">
        <v>30</v>
      </c>
      <c r="E38" s="2">
        <v>13453</v>
      </c>
      <c r="F38">
        <v>16</v>
      </c>
      <c r="G38">
        <v>30</v>
      </c>
      <c r="H38">
        <v>29</v>
      </c>
      <c r="I38">
        <v>25</v>
      </c>
      <c r="J38">
        <v>47</v>
      </c>
      <c r="K38">
        <v>53</v>
      </c>
      <c r="L38" s="1">
        <f t="shared" si="1"/>
        <v>1495</v>
      </c>
      <c r="M38" s="1">
        <v>12606139.460000001</v>
      </c>
      <c r="N38" s="1">
        <v>6393596.6299999999</v>
      </c>
      <c r="O38" s="1">
        <v>1108119.31</v>
      </c>
      <c r="P38">
        <v>2935</v>
      </c>
      <c r="Q38">
        <v>6314</v>
      </c>
      <c r="R38">
        <v>15.11</v>
      </c>
      <c r="S38">
        <v>60</v>
      </c>
      <c r="T38" t="s">
        <v>23</v>
      </c>
      <c r="U38" t="s">
        <v>27</v>
      </c>
    </row>
    <row r="39" spans="1:21" x14ac:dyDescent="0.3">
      <c r="A39" s="5">
        <v>44964</v>
      </c>
      <c r="B39" t="str">
        <f t="shared" si="0"/>
        <v>Weekday</v>
      </c>
      <c r="C39" t="s">
        <v>20</v>
      </c>
      <c r="D39" t="s">
        <v>30</v>
      </c>
      <c r="E39" s="2">
        <v>11221</v>
      </c>
      <c r="F39">
        <v>17</v>
      </c>
      <c r="G39">
        <v>30</v>
      </c>
      <c r="H39">
        <v>39</v>
      </c>
      <c r="I39">
        <v>14</v>
      </c>
      <c r="J39">
        <v>45</v>
      </c>
      <c r="K39">
        <v>55</v>
      </c>
      <c r="L39" s="1">
        <f t="shared" si="1"/>
        <v>1948</v>
      </c>
      <c r="M39" s="1">
        <v>15100779.949999999</v>
      </c>
      <c r="N39" s="1">
        <v>4716688.88</v>
      </c>
      <c r="O39" s="1">
        <v>2043077.35</v>
      </c>
      <c r="P39">
        <v>1301</v>
      </c>
      <c r="Q39">
        <v>13510</v>
      </c>
      <c r="R39">
        <v>35.89</v>
      </c>
      <c r="S39">
        <v>76</v>
      </c>
      <c r="T39" t="s">
        <v>23</v>
      </c>
      <c r="U39" t="s">
        <v>28</v>
      </c>
    </row>
    <row r="40" spans="1:21" x14ac:dyDescent="0.3">
      <c r="A40" s="5">
        <v>44965</v>
      </c>
      <c r="B40" t="str">
        <f t="shared" si="0"/>
        <v>Weekday</v>
      </c>
      <c r="C40" t="s">
        <v>20</v>
      </c>
      <c r="D40" t="s">
        <v>30</v>
      </c>
      <c r="E40" s="2">
        <v>10828</v>
      </c>
      <c r="F40">
        <v>11</v>
      </c>
      <c r="G40">
        <v>31</v>
      </c>
      <c r="H40">
        <v>33</v>
      </c>
      <c r="I40">
        <v>25</v>
      </c>
      <c r="J40">
        <v>46</v>
      </c>
      <c r="K40">
        <v>54</v>
      </c>
      <c r="L40" s="1">
        <f t="shared" si="1"/>
        <v>1171</v>
      </c>
      <c r="M40" s="1">
        <v>7745482.6100000003</v>
      </c>
      <c r="N40" s="1">
        <v>2451199.7599999998</v>
      </c>
      <c r="O40" s="1">
        <v>2484475.2799999998</v>
      </c>
      <c r="P40">
        <v>3081</v>
      </c>
      <c r="Q40">
        <v>5352</v>
      </c>
      <c r="R40">
        <v>12.35</v>
      </c>
      <c r="S40">
        <v>240</v>
      </c>
      <c r="T40" t="s">
        <v>25</v>
      </c>
      <c r="U40" t="s">
        <v>26</v>
      </c>
    </row>
    <row r="41" spans="1:21" x14ac:dyDescent="0.3">
      <c r="A41" s="5">
        <v>44966</v>
      </c>
      <c r="B41" t="str">
        <f t="shared" si="0"/>
        <v>Weekday</v>
      </c>
      <c r="C41" t="s">
        <v>20</v>
      </c>
      <c r="D41" t="s">
        <v>30</v>
      </c>
      <c r="E41" s="2">
        <v>18708</v>
      </c>
      <c r="F41">
        <v>15</v>
      </c>
      <c r="G41">
        <v>44</v>
      </c>
      <c r="H41">
        <v>25</v>
      </c>
      <c r="I41">
        <v>16</v>
      </c>
      <c r="J41">
        <v>48</v>
      </c>
      <c r="K41">
        <v>52</v>
      </c>
      <c r="L41" s="1">
        <f t="shared" si="1"/>
        <v>1779</v>
      </c>
      <c r="M41" s="1">
        <v>26911052.07</v>
      </c>
      <c r="N41" s="1">
        <v>4846917.66</v>
      </c>
      <c r="O41" s="1">
        <v>1526933.86</v>
      </c>
      <c r="P41">
        <v>695</v>
      </c>
      <c r="Q41">
        <v>10324</v>
      </c>
      <c r="R41">
        <v>43.52</v>
      </c>
      <c r="S41">
        <v>150</v>
      </c>
      <c r="T41" t="s">
        <v>25</v>
      </c>
      <c r="U41" t="s">
        <v>27</v>
      </c>
    </row>
    <row r="42" spans="1:21" x14ac:dyDescent="0.3">
      <c r="A42" s="5">
        <v>44967</v>
      </c>
      <c r="B42" t="str">
        <f t="shared" si="0"/>
        <v>Weekday</v>
      </c>
      <c r="C42" t="s">
        <v>20</v>
      </c>
      <c r="D42" t="s">
        <v>30</v>
      </c>
      <c r="E42" s="2">
        <v>10713</v>
      </c>
      <c r="F42">
        <v>20</v>
      </c>
      <c r="G42">
        <v>38</v>
      </c>
      <c r="H42">
        <v>26</v>
      </c>
      <c r="I42">
        <v>16</v>
      </c>
      <c r="J42">
        <v>50</v>
      </c>
      <c r="K42">
        <v>50</v>
      </c>
      <c r="L42" s="1">
        <f t="shared" si="1"/>
        <v>1174</v>
      </c>
      <c r="M42" s="1">
        <v>7010701.6299999999</v>
      </c>
      <c r="N42" s="1">
        <v>3813017.44</v>
      </c>
      <c r="O42" s="1">
        <v>1758312.9</v>
      </c>
      <c r="P42">
        <v>3196</v>
      </c>
      <c r="Q42">
        <v>9261</v>
      </c>
      <c r="R42">
        <v>27.26</v>
      </c>
      <c r="S42">
        <v>112</v>
      </c>
      <c r="T42" t="s">
        <v>25</v>
      </c>
      <c r="U42" t="s">
        <v>27</v>
      </c>
    </row>
    <row r="43" spans="1:21" x14ac:dyDescent="0.3">
      <c r="A43" s="5">
        <v>44968</v>
      </c>
      <c r="B43" t="str">
        <f t="shared" si="0"/>
        <v>Weekend</v>
      </c>
      <c r="C43" t="s">
        <v>20</v>
      </c>
      <c r="D43" t="s">
        <v>30</v>
      </c>
      <c r="E43" s="2">
        <v>22113</v>
      </c>
      <c r="F43">
        <v>7</v>
      </c>
      <c r="G43">
        <v>47</v>
      </c>
      <c r="H43">
        <v>38</v>
      </c>
      <c r="I43">
        <v>8</v>
      </c>
      <c r="J43">
        <v>47</v>
      </c>
      <c r="K43">
        <v>53</v>
      </c>
      <c r="L43" s="1">
        <f t="shared" si="1"/>
        <v>1338</v>
      </c>
      <c r="M43" s="1">
        <v>24225558.120000001</v>
      </c>
      <c r="N43" s="1">
        <v>3590140.51</v>
      </c>
      <c r="O43" s="1">
        <v>1766391.46</v>
      </c>
      <c r="P43">
        <v>3268</v>
      </c>
      <c r="Q43">
        <v>6333</v>
      </c>
      <c r="R43">
        <v>49.97</v>
      </c>
      <c r="S43">
        <v>216</v>
      </c>
      <c r="T43" t="s">
        <v>25</v>
      </c>
      <c r="U43" t="s">
        <v>26</v>
      </c>
    </row>
    <row r="44" spans="1:21" x14ac:dyDescent="0.3">
      <c r="A44" s="5">
        <v>44969</v>
      </c>
      <c r="B44" t="str">
        <f t="shared" si="0"/>
        <v>Weekend</v>
      </c>
      <c r="C44" t="s">
        <v>22</v>
      </c>
      <c r="D44" t="s">
        <v>30</v>
      </c>
      <c r="E44" s="2">
        <v>29637</v>
      </c>
      <c r="F44">
        <v>9</v>
      </c>
      <c r="G44">
        <v>41</v>
      </c>
      <c r="H44">
        <v>34</v>
      </c>
      <c r="I44">
        <v>16</v>
      </c>
      <c r="J44">
        <v>46</v>
      </c>
      <c r="K44">
        <v>54</v>
      </c>
      <c r="L44" s="1">
        <f t="shared" si="1"/>
        <v>1447</v>
      </c>
      <c r="M44" s="1">
        <v>27082050.57</v>
      </c>
      <c r="N44" s="1">
        <v>10737305.07</v>
      </c>
      <c r="O44" s="1">
        <v>5054167.3899999997</v>
      </c>
      <c r="P44">
        <v>2099</v>
      </c>
      <c r="Q44">
        <v>3124</v>
      </c>
      <c r="R44">
        <v>31.54</v>
      </c>
      <c r="S44">
        <v>126</v>
      </c>
      <c r="T44" t="s">
        <v>23</v>
      </c>
      <c r="U44" t="s">
        <v>28</v>
      </c>
    </row>
    <row r="45" spans="1:21" x14ac:dyDescent="0.3">
      <c r="A45" s="5">
        <v>44970</v>
      </c>
      <c r="B45" t="str">
        <f t="shared" si="0"/>
        <v>Weekday</v>
      </c>
      <c r="C45" t="s">
        <v>21</v>
      </c>
      <c r="D45" t="s">
        <v>30</v>
      </c>
      <c r="E45" s="2">
        <v>13898</v>
      </c>
      <c r="F45">
        <v>16</v>
      </c>
      <c r="G45">
        <v>49</v>
      </c>
      <c r="H45">
        <v>25</v>
      </c>
      <c r="I45">
        <v>10</v>
      </c>
      <c r="J45">
        <v>47</v>
      </c>
      <c r="K45">
        <v>53</v>
      </c>
      <c r="L45" s="1">
        <f t="shared" si="1"/>
        <v>1564</v>
      </c>
      <c r="M45" s="1">
        <v>14817886.109999999</v>
      </c>
      <c r="N45" s="1">
        <v>5974401.8399999999</v>
      </c>
      <c r="O45" s="1">
        <v>943727.44</v>
      </c>
      <c r="P45">
        <v>1300</v>
      </c>
      <c r="Q45">
        <v>4048</v>
      </c>
      <c r="R45">
        <v>40.630000000000003</v>
      </c>
      <c r="S45">
        <v>105</v>
      </c>
      <c r="T45" t="s">
        <v>23</v>
      </c>
      <c r="U45" t="s">
        <v>26</v>
      </c>
    </row>
    <row r="46" spans="1:21" x14ac:dyDescent="0.3">
      <c r="A46" s="5">
        <v>44971</v>
      </c>
      <c r="B46" t="str">
        <f t="shared" si="0"/>
        <v>Weekday</v>
      </c>
      <c r="C46" t="s">
        <v>21</v>
      </c>
      <c r="D46" t="s">
        <v>30</v>
      </c>
      <c r="E46" s="2">
        <v>16368</v>
      </c>
      <c r="F46">
        <v>5</v>
      </c>
      <c r="G46">
        <v>39</v>
      </c>
      <c r="H46">
        <v>37</v>
      </c>
      <c r="I46">
        <v>19</v>
      </c>
      <c r="J46">
        <v>51</v>
      </c>
      <c r="K46">
        <v>49</v>
      </c>
      <c r="L46" s="1">
        <f t="shared" si="1"/>
        <v>1408</v>
      </c>
      <c r="M46" s="1">
        <v>16074868.609999999</v>
      </c>
      <c r="N46" s="1">
        <v>5695241.6900000004</v>
      </c>
      <c r="O46" s="1">
        <v>1280557.43</v>
      </c>
      <c r="P46">
        <v>2527</v>
      </c>
      <c r="Q46">
        <v>3092</v>
      </c>
      <c r="R46">
        <v>27.97</v>
      </c>
      <c r="S46">
        <v>182</v>
      </c>
      <c r="T46" t="s">
        <v>24</v>
      </c>
      <c r="U46" t="s">
        <v>27</v>
      </c>
    </row>
    <row r="47" spans="1:21" x14ac:dyDescent="0.3">
      <c r="A47" s="5">
        <v>44972</v>
      </c>
      <c r="B47" t="str">
        <f t="shared" si="0"/>
        <v>Weekday</v>
      </c>
      <c r="C47" t="s">
        <v>20</v>
      </c>
      <c r="D47" t="s">
        <v>30</v>
      </c>
      <c r="E47" s="2">
        <v>11776</v>
      </c>
      <c r="F47">
        <v>8</v>
      </c>
      <c r="G47">
        <v>34</v>
      </c>
      <c r="H47">
        <v>28</v>
      </c>
      <c r="I47">
        <v>30</v>
      </c>
      <c r="J47">
        <v>46</v>
      </c>
      <c r="K47">
        <v>54</v>
      </c>
      <c r="L47" s="1">
        <f t="shared" si="1"/>
        <v>1091</v>
      </c>
      <c r="M47" s="1">
        <v>4952595.68</v>
      </c>
      <c r="N47" s="1">
        <v>7070037.1600000001</v>
      </c>
      <c r="O47" s="1">
        <v>827879.07</v>
      </c>
      <c r="P47">
        <v>3891</v>
      </c>
      <c r="Q47">
        <v>12750</v>
      </c>
      <c r="R47">
        <v>38.299999999999997</v>
      </c>
      <c r="S47">
        <v>72</v>
      </c>
      <c r="T47" t="s">
        <v>24</v>
      </c>
      <c r="U47" t="s">
        <v>27</v>
      </c>
    </row>
    <row r="48" spans="1:21" x14ac:dyDescent="0.3">
      <c r="A48" s="5">
        <v>44973</v>
      </c>
      <c r="B48" t="str">
        <f t="shared" si="0"/>
        <v>Weekday</v>
      </c>
      <c r="C48" t="s">
        <v>20</v>
      </c>
      <c r="D48" t="s">
        <v>30</v>
      </c>
      <c r="E48" s="2">
        <v>12682</v>
      </c>
      <c r="F48">
        <v>14</v>
      </c>
      <c r="G48">
        <v>30</v>
      </c>
      <c r="H48">
        <v>37</v>
      </c>
      <c r="I48">
        <v>19</v>
      </c>
      <c r="J48">
        <v>52</v>
      </c>
      <c r="K48">
        <v>48</v>
      </c>
      <c r="L48" s="1">
        <f t="shared" si="1"/>
        <v>2079</v>
      </c>
      <c r="M48" s="1">
        <v>16918295.329999998</v>
      </c>
      <c r="N48" s="1">
        <v>7729575.25</v>
      </c>
      <c r="O48" s="1">
        <v>1715963.8</v>
      </c>
      <c r="P48">
        <v>1387</v>
      </c>
      <c r="Q48">
        <v>9090</v>
      </c>
      <c r="R48">
        <v>35.31</v>
      </c>
      <c r="S48">
        <v>199</v>
      </c>
      <c r="T48" t="s">
        <v>23</v>
      </c>
      <c r="U48" t="s">
        <v>27</v>
      </c>
    </row>
    <row r="49" spans="1:21" x14ac:dyDescent="0.3">
      <c r="A49" s="5">
        <v>44974</v>
      </c>
      <c r="B49" t="str">
        <f t="shared" si="0"/>
        <v>Weekday</v>
      </c>
      <c r="C49" t="s">
        <v>20</v>
      </c>
      <c r="D49" t="s">
        <v>30</v>
      </c>
      <c r="E49" s="2">
        <v>9830</v>
      </c>
      <c r="F49">
        <v>16</v>
      </c>
      <c r="G49">
        <v>30</v>
      </c>
      <c r="H49">
        <v>25</v>
      </c>
      <c r="I49">
        <v>29</v>
      </c>
      <c r="J49">
        <v>51</v>
      </c>
      <c r="K49">
        <v>49</v>
      </c>
      <c r="L49" s="1">
        <f t="shared" si="1"/>
        <v>1288</v>
      </c>
      <c r="M49" s="1">
        <v>6309987.1600000001</v>
      </c>
      <c r="N49" s="1">
        <v>4233976.84</v>
      </c>
      <c r="O49" s="1">
        <v>2121910.2799999998</v>
      </c>
      <c r="P49">
        <v>853</v>
      </c>
      <c r="Q49">
        <v>8947</v>
      </c>
      <c r="R49">
        <v>11.19</v>
      </c>
      <c r="S49">
        <v>148</v>
      </c>
      <c r="T49" t="s">
        <v>25</v>
      </c>
      <c r="U49" t="s">
        <v>26</v>
      </c>
    </row>
    <row r="50" spans="1:21" x14ac:dyDescent="0.3">
      <c r="A50" s="5">
        <v>44975</v>
      </c>
      <c r="B50" t="str">
        <f t="shared" si="0"/>
        <v>Weekend</v>
      </c>
      <c r="C50" t="s">
        <v>22</v>
      </c>
      <c r="D50" t="s">
        <v>30</v>
      </c>
      <c r="E50" s="2">
        <v>29223</v>
      </c>
      <c r="F50">
        <v>15</v>
      </c>
      <c r="G50">
        <v>30</v>
      </c>
      <c r="H50">
        <v>32</v>
      </c>
      <c r="I50">
        <v>23</v>
      </c>
      <c r="J50">
        <v>53</v>
      </c>
      <c r="K50">
        <v>47</v>
      </c>
      <c r="L50" s="1">
        <f t="shared" si="1"/>
        <v>1814</v>
      </c>
      <c r="M50" s="1">
        <v>37676371.159999996</v>
      </c>
      <c r="N50" s="1">
        <v>12454984.24</v>
      </c>
      <c r="O50" s="1">
        <v>2879604.9</v>
      </c>
      <c r="P50">
        <v>622</v>
      </c>
      <c r="Q50">
        <v>7070</v>
      </c>
      <c r="R50">
        <v>20.45</v>
      </c>
      <c r="S50">
        <v>236</v>
      </c>
      <c r="T50" t="s">
        <v>23</v>
      </c>
      <c r="U50" t="s">
        <v>26</v>
      </c>
    </row>
    <row r="51" spans="1:21" x14ac:dyDescent="0.3">
      <c r="A51" s="5">
        <v>44976</v>
      </c>
      <c r="B51" t="str">
        <f t="shared" si="0"/>
        <v>Weekend</v>
      </c>
      <c r="C51" t="s">
        <v>22</v>
      </c>
      <c r="D51" t="s">
        <v>30</v>
      </c>
      <c r="E51" s="2">
        <v>27823</v>
      </c>
      <c r="F51">
        <v>12</v>
      </c>
      <c r="G51">
        <v>39</v>
      </c>
      <c r="H51">
        <v>26</v>
      </c>
      <c r="I51">
        <v>23</v>
      </c>
      <c r="J51">
        <v>47</v>
      </c>
      <c r="K51">
        <v>53</v>
      </c>
      <c r="L51" s="1">
        <f t="shared" si="1"/>
        <v>1766</v>
      </c>
      <c r="M51" s="1">
        <v>26671559.82</v>
      </c>
      <c r="N51" s="1">
        <v>17576102.98</v>
      </c>
      <c r="O51" s="1">
        <v>4892874.1500000004</v>
      </c>
      <c r="P51">
        <v>2357</v>
      </c>
      <c r="Q51">
        <v>12841</v>
      </c>
      <c r="R51">
        <v>37.770000000000003</v>
      </c>
      <c r="S51">
        <v>237</v>
      </c>
      <c r="T51" t="s">
        <v>23</v>
      </c>
      <c r="U51" t="s">
        <v>27</v>
      </c>
    </row>
    <row r="52" spans="1:21" x14ac:dyDescent="0.3">
      <c r="A52" s="5">
        <v>44977</v>
      </c>
      <c r="B52" t="str">
        <f t="shared" si="0"/>
        <v>Weekday</v>
      </c>
      <c r="C52" t="s">
        <v>20</v>
      </c>
      <c r="D52" t="s">
        <v>30</v>
      </c>
      <c r="E52" s="2">
        <v>18922</v>
      </c>
      <c r="F52">
        <v>6</v>
      </c>
      <c r="G52">
        <v>49</v>
      </c>
      <c r="H52">
        <v>30</v>
      </c>
      <c r="I52">
        <v>15</v>
      </c>
      <c r="J52">
        <v>54</v>
      </c>
      <c r="K52">
        <v>46</v>
      </c>
      <c r="L52" s="1">
        <f t="shared" si="1"/>
        <v>1128</v>
      </c>
      <c r="M52" s="1">
        <v>11693303.359999999</v>
      </c>
      <c r="N52" s="1">
        <v>7866625.9199999999</v>
      </c>
      <c r="O52" s="1">
        <v>1782521.9</v>
      </c>
      <c r="P52">
        <v>3353</v>
      </c>
      <c r="Q52">
        <v>5347</v>
      </c>
      <c r="R52">
        <v>28.05</v>
      </c>
      <c r="S52">
        <v>80</v>
      </c>
      <c r="T52" t="s">
        <v>24</v>
      </c>
      <c r="U52" t="s">
        <v>26</v>
      </c>
    </row>
    <row r="53" spans="1:21" x14ac:dyDescent="0.3">
      <c r="A53" s="5">
        <v>44978</v>
      </c>
      <c r="B53" t="str">
        <f t="shared" si="0"/>
        <v>Weekday</v>
      </c>
      <c r="C53" t="s">
        <v>21</v>
      </c>
      <c r="D53" t="s">
        <v>30</v>
      </c>
      <c r="E53" s="2">
        <v>17625</v>
      </c>
      <c r="F53">
        <v>11</v>
      </c>
      <c r="G53">
        <v>31</v>
      </c>
      <c r="H53">
        <v>28</v>
      </c>
      <c r="I53">
        <v>30</v>
      </c>
      <c r="J53">
        <v>46</v>
      </c>
      <c r="K53">
        <v>54</v>
      </c>
      <c r="L53" s="1">
        <f t="shared" si="1"/>
        <v>1682</v>
      </c>
      <c r="M53" s="1">
        <v>14586526.99</v>
      </c>
      <c r="N53" s="1">
        <v>10939849.439999999</v>
      </c>
      <c r="O53" s="1">
        <v>4123117.25</v>
      </c>
      <c r="P53">
        <v>3176</v>
      </c>
      <c r="Q53">
        <v>7030</v>
      </c>
      <c r="R53">
        <v>48.82</v>
      </c>
      <c r="S53">
        <v>198</v>
      </c>
      <c r="T53" t="s">
        <v>24</v>
      </c>
      <c r="U53" t="s">
        <v>26</v>
      </c>
    </row>
    <row r="54" spans="1:21" x14ac:dyDescent="0.3">
      <c r="A54" s="5">
        <v>44979</v>
      </c>
      <c r="B54" t="str">
        <f t="shared" si="0"/>
        <v>Weekday</v>
      </c>
      <c r="C54" t="s">
        <v>21</v>
      </c>
      <c r="D54" t="s">
        <v>30</v>
      </c>
      <c r="E54" s="2">
        <v>14396</v>
      </c>
      <c r="F54">
        <v>16</v>
      </c>
      <c r="G54">
        <v>33</v>
      </c>
      <c r="H54">
        <v>29</v>
      </c>
      <c r="I54">
        <v>22</v>
      </c>
      <c r="J54">
        <v>50</v>
      </c>
      <c r="K54">
        <v>50</v>
      </c>
      <c r="L54" s="1">
        <f t="shared" si="1"/>
        <v>888</v>
      </c>
      <c r="M54" s="1">
        <v>5218836.6900000004</v>
      </c>
      <c r="N54" s="1">
        <v>5622205.2400000002</v>
      </c>
      <c r="O54" s="1">
        <v>1943447.96</v>
      </c>
      <c r="P54">
        <v>3683</v>
      </c>
      <c r="Q54">
        <v>10292</v>
      </c>
      <c r="R54">
        <v>13.65</v>
      </c>
      <c r="S54">
        <v>95</v>
      </c>
      <c r="T54" t="s">
        <v>23</v>
      </c>
      <c r="U54" t="s">
        <v>26</v>
      </c>
    </row>
    <row r="55" spans="1:21" x14ac:dyDescent="0.3">
      <c r="A55" s="5">
        <v>44980</v>
      </c>
      <c r="B55" t="str">
        <f t="shared" si="0"/>
        <v>Weekday</v>
      </c>
      <c r="C55" t="s">
        <v>21</v>
      </c>
      <c r="D55" t="s">
        <v>30</v>
      </c>
      <c r="E55" s="2">
        <v>11783</v>
      </c>
      <c r="F55">
        <v>13</v>
      </c>
      <c r="G55">
        <v>35</v>
      </c>
      <c r="H55">
        <v>33</v>
      </c>
      <c r="I55">
        <v>19</v>
      </c>
      <c r="J55">
        <v>48</v>
      </c>
      <c r="K55">
        <v>52</v>
      </c>
      <c r="L55" s="1">
        <f t="shared" si="1"/>
        <v>963</v>
      </c>
      <c r="M55" s="1">
        <v>7335873.9000000004</v>
      </c>
      <c r="N55" s="1">
        <v>2355230.91</v>
      </c>
      <c r="O55" s="1">
        <v>1652259.39</v>
      </c>
      <c r="P55">
        <v>905</v>
      </c>
      <c r="Q55">
        <v>11963</v>
      </c>
      <c r="R55">
        <v>49.85</v>
      </c>
      <c r="S55">
        <v>64</v>
      </c>
      <c r="T55" t="s">
        <v>24</v>
      </c>
      <c r="U55" t="s">
        <v>27</v>
      </c>
    </row>
    <row r="56" spans="1:21" x14ac:dyDescent="0.3">
      <c r="A56" s="5">
        <v>44981</v>
      </c>
      <c r="B56" t="str">
        <f t="shared" si="0"/>
        <v>Weekday</v>
      </c>
      <c r="C56" t="s">
        <v>21</v>
      </c>
      <c r="D56" t="s">
        <v>30</v>
      </c>
      <c r="E56" s="2">
        <v>12457</v>
      </c>
      <c r="F56">
        <v>12</v>
      </c>
      <c r="G56">
        <v>30</v>
      </c>
      <c r="H56">
        <v>28</v>
      </c>
      <c r="I56">
        <v>30</v>
      </c>
      <c r="J56">
        <v>52</v>
      </c>
      <c r="K56">
        <v>48</v>
      </c>
      <c r="L56" s="1">
        <f t="shared" si="1"/>
        <v>1133</v>
      </c>
      <c r="M56" s="1">
        <v>5743691.9800000004</v>
      </c>
      <c r="N56" s="1">
        <v>5964260.0999999996</v>
      </c>
      <c r="O56" s="1">
        <v>2404596.5099999998</v>
      </c>
      <c r="P56">
        <v>1394</v>
      </c>
      <c r="Q56">
        <v>7639</v>
      </c>
      <c r="R56">
        <v>15.26</v>
      </c>
      <c r="S56">
        <v>102</v>
      </c>
      <c r="T56" t="s">
        <v>24</v>
      </c>
      <c r="U56" t="s">
        <v>27</v>
      </c>
    </row>
    <row r="57" spans="1:21" x14ac:dyDescent="0.3">
      <c r="A57" s="5">
        <v>44982</v>
      </c>
      <c r="B57" t="str">
        <f t="shared" si="0"/>
        <v>Weekend</v>
      </c>
      <c r="C57" t="s">
        <v>22</v>
      </c>
      <c r="D57" t="s">
        <v>30</v>
      </c>
      <c r="E57" s="2">
        <v>31669</v>
      </c>
      <c r="F57">
        <v>9</v>
      </c>
      <c r="G57">
        <v>47</v>
      </c>
      <c r="H57">
        <v>39</v>
      </c>
      <c r="I57">
        <v>5</v>
      </c>
      <c r="J57">
        <v>49</v>
      </c>
      <c r="K57">
        <v>51</v>
      </c>
      <c r="L57" s="1">
        <f t="shared" si="1"/>
        <v>1635</v>
      </c>
      <c r="M57" s="1">
        <v>37676371.159999996</v>
      </c>
      <c r="N57" s="1">
        <v>8346781.0499999998</v>
      </c>
      <c r="O57" s="1">
        <v>5759548.1200000001</v>
      </c>
      <c r="P57">
        <v>2088</v>
      </c>
      <c r="Q57">
        <v>5385</v>
      </c>
      <c r="R57">
        <v>33.729999999999997</v>
      </c>
      <c r="S57">
        <v>157</v>
      </c>
      <c r="T57" t="s">
        <v>23</v>
      </c>
      <c r="U57" t="s">
        <v>27</v>
      </c>
    </row>
    <row r="58" spans="1:21" x14ac:dyDescent="0.3">
      <c r="A58" s="5">
        <v>44983</v>
      </c>
      <c r="B58" t="str">
        <f t="shared" si="0"/>
        <v>Weekend</v>
      </c>
      <c r="C58" t="s">
        <v>22</v>
      </c>
      <c r="D58" t="s">
        <v>30</v>
      </c>
      <c r="E58" s="2">
        <v>23675</v>
      </c>
      <c r="F58">
        <v>11</v>
      </c>
      <c r="G58">
        <v>39</v>
      </c>
      <c r="H58">
        <v>28</v>
      </c>
      <c r="I58">
        <v>22</v>
      </c>
      <c r="J58">
        <v>55</v>
      </c>
      <c r="K58">
        <v>45</v>
      </c>
      <c r="L58" s="1">
        <f t="shared" si="1"/>
        <v>1018</v>
      </c>
      <c r="M58" s="1">
        <v>14383587.23</v>
      </c>
      <c r="N58" s="1">
        <v>5547587.0300000003</v>
      </c>
      <c r="O58" s="1">
        <v>4174350.24</v>
      </c>
      <c r="P58">
        <v>3996</v>
      </c>
      <c r="Q58">
        <v>1513</v>
      </c>
      <c r="R58">
        <v>24.92</v>
      </c>
      <c r="S58">
        <v>86</v>
      </c>
      <c r="T58" t="s">
        <v>23</v>
      </c>
      <c r="U58" t="s">
        <v>27</v>
      </c>
    </row>
    <row r="59" spans="1:21" x14ac:dyDescent="0.3">
      <c r="A59" s="5">
        <v>44984</v>
      </c>
      <c r="B59" t="str">
        <f t="shared" si="0"/>
        <v>Weekday</v>
      </c>
      <c r="C59" t="s">
        <v>20</v>
      </c>
      <c r="D59" t="s">
        <v>30</v>
      </c>
      <c r="E59" s="2">
        <v>19439</v>
      </c>
      <c r="F59">
        <v>20</v>
      </c>
      <c r="G59">
        <v>33</v>
      </c>
      <c r="H59">
        <v>37</v>
      </c>
      <c r="I59">
        <v>10</v>
      </c>
      <c r="J59">
        <v>53</v>
      </c>
      <c r="K59">
        <v>47</v>
      </c>
      <c r="L59" s="1">
        <f t="shared" si="1"/>
        <v>1571</v>
      </c>
      <c r="M59" s="1">
        <v>19751985.510000002</v>
      </c>
      <c r="N59" s="1">
        <v>6976065.6900000004</v>
      </c>
      <c r="O59" s="1">
        <v>3809791.43</v>
      </c>
      <c r="P59">
        <v>877</v>
      </c>
      <c r="Q59">
        <v>4961</v>
      </c>
      <c r="R59">
        <v>39.979999999999997</v>
      </c>
      <c r="S59">
        <v>230</v>
      </c>
      <c r="T59" t="s">
        <v>23</v>
      </c>
      <c r="U59" t="s">
        <v>27</v>
      </c>
    </row>
    <row r="60" spans="1:21" x14ac:dyDescent="0.3">
      <c r="A60" s="5">
        <v>44985</v>
      </c>
      <c r="B60" t="str">
        <f t="shared" si="0"/>
        <v>Weekday</v>
      </c>
      <c r="C60" t="s">
        <v>20</v>
      </c>
      <c r="D60" t="s">
        <v>30</v>
      </c>
      <c r="E60" s="2">
        <v>11720</v>
      </c>
      <c r="F60">
        <v>5</v>
      </c>
      <c r="G60">
        <v>40</v>
      </c>
      <c r="H60">
        <v>37</v>
      </c>
      <c r="I60">
        <v>18</v>
      </c>
      <c r="J60">
        <v>50</v>
      </c>
      <c r="K60">
        <v>50</v>
      </c>
      <c r="L60" s="1">
        <f t="shared" si="1"/>
        <v>1234</v>
      </c>
      <c r="M60" s="1">
        <v>5282385.54</v>
      </c>
      <c r="N60" s="1">
        <v>6865864.7699999996</v>
      </c>
      <c r="O60" s="1">
        <v>2318070.4900000002</v>
      </c>
      <c r="P60">
        <v>910</v>
      </c>
      <c r="Q60">
        <v>8735</v>
      </c>
      <c r="R60">
        <v>29.86</v>
      </c>
      <c r="S60">
        <v>229</v>
      </c>
      <c r="T60" t="s">
        <v>23</v>
      </c>
      <c r="U60" t="s">
        <v>27</v>
      </c>
    </row>
    <row r="61" spans="1:21" x14ac:dyDescent="0.3">
      <c r="A61" s="5">
        <v>44986</v>
      </c>
      <c r="B61" t="str">
        <f t="shared" si="0"/>
        <v>Weekday</v>
      </c>
      <c r="C61" t="s">
        <v>20</v>
      </c>
      <c r="D61" t="s">
        <v>30</v>
      </c>
      <c r="E61" s="2">
        <v>9919</v>
      </c>
      <c r="F61">
        <v>16</v>
      </c>
      <c r="G61">
        <v>35</v>
      </c>
      <c r="H61">
        <v>25</v>
      </c>
      <c r="I61">
        <v>24</v>
      </c>
      <c r="J61">
        <v>55</v>
      </c>
      <c r="K61">
        <v>45</v>
      </c>
      <c r="L61" s="1">
        <f t="shared" si="1"/>
        <v>700</v>
      </c>
      <c r="M61" s="1">
        <v>3236167.7</v>
      </c>
      <c r="N61" s="1">
        <v>2431012.25</v>
      </c>
      <c r="O61" s="1">
        <v>1275687.24</v>
      </c>
      <c r="P61">
        <v>2283</v>
      </c>
      <c r="Q61">
        <v>11003</v>
      </c>
      <c r="R61">
        <v>28.61</v>
      </c>
      <c r="S61">
        <v>152</v>
      </c>
      <c r="T61" t="s">
        <v>24</v>
      </c>
      <c r="U61" t="s">
        <v>26</v>
      </c>
    </row>
    <row r="62" spans="1:21" x14ac:dyDescent="0.3">
      <c r="A62" s="5">
        <v>44987</v>
      </c>
      <c r="B62" t="str">
        <f t="shared" si="0"/>
        <v>Weekday</v>
      </c>
      <c r="C62" t="s">
        <v>20</v>
      </c>
      <c r="D62" t="s">
        <v>30</v>
      </c>
      <c r="E62" s="2">
        <v>10189</v>
      </c>
      <c r="F62">
        <v>14</v>
      </c>
      <c r="G62">
        <v>33</v>
      </c>
      <c r="H62">
        <v>35</v>
      </c>
      <c r="I62">
        <v>18</v>
      </c>
      <c r="J62">
        <v>50</v>
      </c>
      <c r="K62">
        <v>50</v>
      </c>
      <c r="L62" s="1">
        <f t="shared" si="1"/>
        <v>1484</v>
      </c>
      <c r="M62" s="1">
        <v>6349121.6900000004</v>
      </c>
      <c r="N62" s="1">
        <v>6278427.25</v>
      </c>
      <c r="O62" s="1">
        <v>2491948.37</v>
      </c>
      <c r="P62">
        <v>827</v>
      </c>
      <c r="Q62">
        <v>7685</v>
      </c>
      <c r="R62">
        <v>13.44</v>
      </c>
      <c r="S62">
        <v>138</v>
      </c>
      <c r="T62" t="s">
        <v>25</v>
      </c>
      <c r="U62" t="s">
        <v>28</v>
      </c>
    </row>
    <row r="63" spans="1:21" x14ac:dyDescent="0.3">
      <c r="A63" s="5">
        <v>44988</v>
      </c>
      <c r="B63" t="str">
        <f t="shared" si="0"/>
        <v>Weekday</v>
      </c>
      <c r="C63" t="s">
        <v>21</v>
      </c>
      <c r="D63" t="s">
        <v>30</v>
      </c>
      <c r="E63" s="2">
        <v>17272</v>
      </c>
      <c r="F63">
        <v>17</v>
      </c>
      <c r="G63">
        <v>46</v>
      </c>
      <c r="H63">
        <v>30</v>
      </c>
      <c r="I63">
        <v>7</v>
      </c>
      <c r="J63">
        <v>54</v>
      </c>
      <c r="K63">
        <v>46</v>
      </c>
      <c r="L63" s="1">
        <f t="shared" si="1"/>
        <v>1096</v>
      </c>
      <c r="M63" s="1">
        <v>12628728.74</v>
      </c>
      <c r="N63" s="1">
        <v>3676615.06</v>
      </c>
      <c r="O63" s="1">
        <v>2622219.2799999998</v>
      </c>
      <c r="P63">
        <v>2027</v>
      </c>
      <c r="Q63">
        <v>13250</v>
      </c>
      <c r="R63">
        <v>38.32</v>
      </c>
      <c r="S63">
        <v>239</v>
      </c>
      <c r="T63" t="s">
        <v>24</v>
      </c>
      <c r="U63" t="s">
        <v>27</v>
      </c>
    </row>
    <row r="64" spans="1:21" x14ac:dyDescent="0.3">
      <c r="A64" s="5">
        <v>44989</v>
      </c>
      <c r="B64" t="str">
        <f t="shared" si="0"/>
        <v>Weekend</v>
      </c>
      <c r="C64" t="s">
        <v>20</v>
      </c>
      <c r="D64" t="s">
        <v>30</v>
      </c>
      <c r="E64" s="2">
        <v>29271</v>
      </c>
      <c r="F64">
        <v>8</v>
      </c>
      <c r="G64">
        <v>36</v>
      </c>
      <c r="H64">
        <v>26</v>
      </c>
      <c r="I64">
        <v>30</v>
      </c>
      <c r="J64">
        <v>47</v>
      </c>
      <c r="K64">
        <v>53</v>
      </c>
      <c r="L64" s="1">
        <f t="shared" si="1"/>
        <v>1428</v>
      </c>
      <c r="M64" s="1">
        <v>17424967.07</v>
      </c>
      <c r="N64" s="1">
        <v>19665476.252500005</v>
      </c>
      <c r="O64" s="1">
        <v>4695608.7300000004</v>
      </c>
      <c r="P64">
        <v>3342</v>
      </c>
      <c r="Q64">
        <v>2778</v>
      </c>
      <c r="R64">
        <v>29.05</v>
      </c>
      <c r="S64">
        <v>209</v>
      </c>
      <c r="T64" t="s">
        <v>25</v>
      </c>
      <c r="U64" t="s">
        <v>28</v>
      </c>
    </row>
    <row r="65" spans="1:21" x14ac:dyDescent="0.3">
      <c r="A65" s="5">
        <v>44990</v>
      </c>
      <c r="B65" t="str">
        <f t="shared" si="0"/>
        <v>Weekend</v>
      </c>
      <c r="C65" t="s">
        <v>22</v>
      </c>
      <c r="D65" t="s">
        <v>30</v>
      </c>
      <c r="E65" s="2">
        <v>33863</v>
      </c>
      <c r="F65">
        <v>19</v>
      </c>
      <c r="G65">
        <v>32</v>
      </c>
      <c r="H65">
        <v>35</v>
      </c>
      <c r="I65">
        <v>14</v>
      </c>
      <c r="J65">
        <v>48</v>
      </c>
      <c r="K65">
        <v>52</v>
      </c>
      <c r="L65" s="1">
        <f t="shared" si="1"/>
        <v>1375</v>
      </c>
      <c r="M65" s="1">
        <v>20621653.140000001</v>
      </c>
      <c r="N65" s="1">
        <v>19665476.252500005</v>
      </c>
      <c r="O65" s="1">
        <v>6279369.5250000004</v>
      </c>
      <c r="P65">
        <v>1901</v>
      </c>
      <c r="Q65">
        <v>7017</v>
      </c>
      <c r="R65">
        <v>31.06</v>
      </c>
      <c r="S65">
        <v>140</v>
      </c>
      <c r="T65" t="s">
        <v>25</v>
      </c>
      <c r="U65" t="s">
        <v>27</v>
      </c>
    </row>
    <row r="66" spans="1:21" x14ac:dyDescent="0.3">
      <c r="A66" s="5">
        <v>44991</v>
      </c>
      <c r="B66" t="str">
        <f t="shared" si="0"/>
        <v>Weekday</v>
      </c>
      <c r="C66" t="s">
        <v>20</v>
      </c>
      <c r="D66" t="s">
        <v>30</v>
      </c>
      <c r="E66" s="2">
        <v>16084</v>
      </c>
      <c r="F66">
        <v>17</v>
      </c>
      <c r="G66">
        <v>49</v>
      </c>
      <c r="H66">
        <v>27</v>
      </c>
      <c r="I66">
        <v>7</v>
      </c>
      <c r="J66">
        <v>52</v>
      </c>
      <c r="K66">
        <v>48</v>
      </c>
      <c r="L66" s="1">
        <f t="shared" si="1"/>
        <v>1310</v>
      </c>
      <c r="M66" s="1">
        <v>14936223</v>
      </c>
      <c r="N66" s="1">
        <v>4022875.88</v>
      </c>
      <c r="O66" s="1">
        <v>2105139.5499999998</v>
      </c>
      <c r="P66">
        <v>1222</v>
      </c>
      <c r="Q66">
        <v>8459</v>
      </c>
      <c r="R66">
        <v>29.18</v>
      </c>
      <c r="S66">
        <v>179</v>
      </c>
      <c r="T66" t="s">
        <v>24</v>
      </c>
      <c r="U66" t="s">
        <v>27</v>
      </c>
    </row>
    <row r="67" spans="1:21" x14ac:dyDescent="0.3">
      <c r="A67" s="5">
        <v>44992</v>
      </c>
      <c r="B67" t="str">
        <f t="shared" ref="B67:B130" si="2">IF(WEEKDAY(A67,2)=6,"Weekend",IF(WEEKDAY(A67,2)=7,"Weekend","Weekday"))</f>
        <v>Weekday</v>
      </c>
      <c r="C67" t="s">
        <v>21</v>
      </c>
      <c r="D67" t="s">
        <v>30</v>
      </c>
      <c r="E67" s="2">
        <v>19384</v>
      </c>
      <c r="F67">
        <v>12</v>
      </c>
      <c r="G67">
        <v>50</v>
      </c>
      <c r="H67">
        <v>38</v>
      </c>
      <c r="I67">
        <v>0</v>
      </c>
      <c r="J67">
        <v>48</v>
      </c>
      <c r="K67">
        <v>52</v>
      </c>
      <c r="L67" s="1">
        <f t="shared" ref="L67:L130" si="3">ROUND((M67+N67+O67)/E67,0)</f>
        <v>1637</v>
      </c>
      <c r="M67" s="1">
        <v>23879744.449999999</v>
      </c>
      <c r="N67" s="1">
        <v>3941100.1</v>
      </c>
      <c r="O67" s="1">
        <v>3901184.06</v>
      </c>
      <c r="P67">
        <v>3796</v>
      </c>
      <c r="Q67">
        <v>6208</v>
      </c>
      <c r="R67">
        <v>24.62</v>
      </c>
      <c r="S67">
        <v>237</v>
      </c>
      <c r="T67" t="s">
        <v>25</v>
      </c>
      <c r="U67" t="s">
        <v>28</v>
      </c>
    </row>
    <row r="68" spans="1:21" x14ac:dyDescent="0.3">
      <c r="A68" s="5">
        <v>44993</v>
      </c>
      <c r="B68" t="str">
        <f t="shared" si="2"/>
        <v>Weekday</v>
      </c>
      <c r="C68" t="s">
        <v>20</v>
      </c>
      <c r="D68" t="s">
        <v>30</v>
      </c>
      <c r="E68" s="2">
        <v>10998</v>
      </c>
      <c r="F68">
        <v>15</v>
      </c>
      <c r="G68">
        <v>34</v>
      </c>
      <c r="H68">
        <v>33</v>
      </c>
      <c r="I68">
        <v>18</v>
      </c>
      <c r="J68">
        <v>50</v>
      </c>
      <c r="K68">
        <v>50</v>
      </c>
      <c r="L68" s="1">
        <f t="shared" si="3"/>
        <v>1062</v>
      </c>
      <c r="M68" s="1">
        <v>7461995.71</v>
      </c>
      <c r="N68" s="1">
        <v>3117862.84</v>
      </c>
      <c r="O68" s="1">
        <v>1100496.73</v>
      </c>
      <c r="P68">
        <v>665</v>
      </c>
      <c r="Q68">
        <v>8653</v>
      </c>
      <c r="R68">
        <v>14.49</v>
      </c>
      <c r="S68">
        <v>166</v>
      </c>
      <c r="T68" t="s">
        <v>25</v>
      </c>
      <c r="U68" t="s">
        <v>28</v>
      </c>
    </row>
    <row r="69" spans="1:21" x14ac:dyDescent="0.3">
      <c r="A69" s="5">
        <v>44994</v>
      </c>
      <c r="B69" t="str">
        <f t="shared" si="2"/>
        <v>Weekday</v>
      </c>
      <c r="C69" t="s">
        <v>20</v>
      </c>
      <c r="D69" t="s">
        <v>30</v>
      </c>
      <c r="E69" s="2">
        <v>11057</v>
      </c>
      <c r="F69">
        <v>11</v>
      </c>
      <c r="G69">
        <v>49</v>
      </c>
      <c r="H69">
        <v>35</v>
      </c>
      <c r="I69">
        <v>5</v>
      </c>
      <c r="J69">
        <v>55</v>
      </c>
      <c r="K69">
        <v>45</v>
      </c>
      <c r="L69" s="1">
        <f t="shared" si="3"/>
        <v>1379</v>
      </c>
      <c r="M69" s="1">
        <v>7182664.7699999996</v>
      </c>
      <c r="N69" s="1">
        <v>6802189.9900000002</v>
      </c>
      <c r="O69" s="1">
        <v>1263675.81</v>
      </c>
      <c r="P69">
        <v>3598</v>
      </c>
      <c r="Q69">
        <v>13786</v>
      </c>
      <c r="R69">
        <v>18.75</v>
      </c>
      <c r="S69">
        <v>109</v>
      </c>
      <c r="T69" t="s">
        <v>23</v>
      </c>
      <c r="U69" t="s">
        <v>26</v>
      </c>
    </row>
    <row r="70" spans="1:21" x14ac:dyDescent="0.3">
      <c r="A70" s="5">
        <v>44995</v>
      </c>
      <c r="B70" t="str">
        <f t="shared" si="2"/>
        <v>Weekday</v>
      </c>
      <c r="C70" t="s">
        <v>20</v>
      </c>
      <c r="D70" t="s">
        <v>30</v>
      </c>
      <c r="E70" s="2">
        <v>9837</v>
      </c>
      <c r="F70">
        <v>9</v>
      </c>
      <c r="G70">
        <v>46</v>
      </c>
      <c r="H70">
        <v>36</v>
      </c>
      <c r="I70">
        <v>9</v>
      </c>
      <c r="J70">
        <v>54</v>
      </c>
      <c r="K70">
        <v>46</v>
      </c>
      <c r="L70" s="1">
        <f t="shared" si="3"/>
        <v>1765</v>
      </c>
      <c r="M70" s="1">
        <v>9833082.6199999992</v>
      </c>
      <c r="N70" s="1">
        <v>6143008.6500000004</v>
      </c>
      <c r="O70" s="1">
        <v>1387742.86</v>
      </c>
      <c r="P70">
        <v>3463</v>
      </c>
      <c r="Q70">
        <v>4654</v>
      </c>
      <c r="R70">
        <v>16.71</v>
      </c>
      <c r="S70">
        <v>94</v>
      </c>
      <c r="T70" t="s">
        <v>24</v>
      </c>
      <c r="U70" t="s">
        <v>28</v>
      </c>
    </row>
    <row r="71" spans="1:21" x14ac:dyDescent="0.3">
      <c r="A71" s="5">
        <v>44996</v>
      </c>
      <c r="B71" t="str">
        <f t="shared" si="2"/>
        <v>Weekend</v>
      </c>
      <c r="C71" t="s">
        <v>20</v>
      </c>
      <c r="D71" t="s">
        <v>30</v>
      </c>
      <c r="E71" s="2">
        <v>25103</v>
      </c>
      <c r="F71">
        <v>14</v>
      </c>
      <c r="G71">
        <v>44</v>
      </c>
      <c r="H71">
        <v>32</v>
      </c>
      <c r="I71">
        <v>10</v>
      </c>
      <c r="J71">
        <v>48</v>
      </c>
      <c r="K71">
        <v>52</v>
      </c>
      <c r="L71" s="1">
        <f t="shared" si="3"/>
        <v>1613</v>
      </c>
      <c r="M71" s="1">
        <v>29165698.059999999</v>
      </c>
      <c r="N71" s="1">
        <v>9295247.7899999991</v>
      </c>
      <c r="O71" s="1">
        <v>2041757.39</v>
      </c>
      <c r="P71">
        <v>2694</v>
      </c>
      <c r="Q71">
        <v>8000</v>
      </c>
      <c r="R71">
        <v>33.67</v>
      </c>
      <c r="S71">
        <v>127</v>
      </c>
      <c r="T71" t="s">
        <v>23</v>
      </c>
      <c r="U71" t="s">
        <v>27</v>
      </c>
    </row>
    <row r="72" spans="1:21" x14ac:dyDescent="0.3">
      <c r="A72" s="5">
        <v>44997</v>
      </c>
      <c r="B72" t="str">
        <f t="shared" si="2"/>
        <v>Weekend</v>
      </c>
      <c r="C72" t="s">
        <v>20</v>
      </c>
      <c r="D72" t="s">
        <v>30</v>
      </c>
      <c r="E72" s="2">
        <v>33673</v>
      </c>
      <c r="F72">
        <v>11</v>
      </c>
      <c r="G72">
        <v>43</v>
      </c>
      <c r="H72">
        <v>27</v>
      </c>
      <c r="I72">
        <v>19</v>
      </c>
      <c r="J72">
        <v>47</v>
      </c>
      <c r="K72">
        <v>53</v>
      </c>
      <c r="L72" s="1">
        <f t="shared" si="3"/>
        <v>1464</v>
      </c>
      <c r="M72" s="1">
        <v>25880397.870000001</v>
      </c>
      <c r="N72" s="1">
        <v>19665476.252500005</v>
      </c>
      <c r="O72" s="1">
        <v>3763410.14</v>
      </c>
      <c r="P72">
        <v>3829</v>
      </c>
      <c r="Q72">
        <v>9841</v>
      </c>
      <c r="R72">
        <v>43.3</v>
      </c>
      <c r="S72">
        <v>237</v>
      </c>
      <c r="T72" t="s">
        <v>25</v>
      </c>
      <c r="U72" t="s">
        <v>27</v>
      </c>
    </row>
    <row r="73" spans="1:21" x14ac:dyDescent="0.3">
      <c r="A73" s="5">
        <v>44998</v>
      </c>
      <c r="B73" t="str">
        <f t="shared" si="2"/>
        <v>Weekday</v>
      </c>
      <c r="C73" t="s">
        <v>20</v>
      </c>
      <c r="D73" t="s">
        <v>30</v>
      </c>
      <c r="E73" s="2">
        <v>17777</v>
      </c>
      <c r="F73">
        <v>5</v>
      </c>
      <c r="G73">
        <v>47</v>
      </c>
      <c r="H73">
        <v>28</v>
      </c>
      <c r="I73">
        <v>20</v>
      </c>
      <c r="J73">
        <v>53</v>
      </c>
      <c r="K73">
        <v>47</v>
      </c>
      <c r="L73" s="1">
        <f t="shared" si="3"/>
        <v>1737</v>
      </c>
      <c r="M73" s="1">
        <v>21042352.239999998</v>
      </c>
      <c r="N73" s="1">
        <v>8559788.1600000001</v>
      </c>
      <c r="O73" s="1">
        <v>1274713.68</v>
      </c>
      <c r="P73">
        <v>2866</v>
      </c>
      <c r="Q73">
        <v>2219</v>
      </c>
      <c r="R73">
        <v>26.9</v>
      </c>
      <c r="S73">
        <v>220</v>
      </c>
      <c r="T73" t="s">
        <v>23</v>
      </c>
      <c r="U73" t="s">
        <v>27</v>
      </c>
    </row>
    <row r="74" spans="1:21" x14ac:dyDescent="0.3">
      <c r="A74" s="5">
        <v>44999</v>
      </c>
      <c r="B74" t="str">
        <f t="shared" si="2"/>
        <v>Weekday</v>
      </c>
      <c r="C74" t="s">
        <v>21</v>
      </c>
      <c r="D74" t="s">
        <v>30</v>
      </c>
      <c r="E74" s="2">
        <v>14077</v>
      </c>
      <c r="F74">
        <v>11</v>
      </c>
      <c r="G74">
        <v>44</v>
      </c>
      <c r="H74">
        <v>40</v>
      </c>
      <c r="I74">
        <v>5</v>
      </c>
      <c r="J74">
        <v>51</v>
      </c>
      <c r="K74">
        <v>49</v>
      </c>
      <c r="L74" s="1">
        <f t="shared" si="3"/>
        <v>1322</v>
      </c>
      <c r="M74" s="1">
        <v>7297626.3700000001</v>
      </c>
      <c r="N74" s="1">
        <v>9767907.1500000004</v>
      </c>
      <c r="O74" s="1">
        <v>1551039.47</v>
      </c>
      <c r="P74">
        <v>2006</v>
      </c>
      <c r="Q74">
        <v>3039</v>
      </c>
      <c r="R74">
        <v>29.16</v>
      </c>
      <c r="S74">
        <v>152</v>
      </c>
      <c r="T74" t="s">
        <v>24</v>
      </c>
      <c r="U74" t="s">
        <v>27</v>
      </c>
    </row>
    <row r="75" spans="1:21" x14ac:dyDescent="0.3">
      <c r="A75" s="5">
        <v>45000</v>
      </c>
      <c r="B75" t="str">
        <f t="shared" si="2"/>
        <v>Weekday</v>
      </c>
      <c r="C75" t="s">
        <v>21</v>
      </c>
      <c r="D75" t="s">
        <v>30</v>
      </c>
      <c r="E75" s="2">
        <v>17340</v>
      </c>
      <c r="F75">
        <v>16</v>
      </c>
      <c r="G75">
        <v>33</v>
      </c>
      <c r="H75">
        <v>32</v>
      </c>
      <c r="I75">
        <v>19</v>
      </c>
      <c r="J75">
        <v>47</v>
      </c>
      <c r="K75">
        <v>53</v>
      </c>
      <c r="L75" s="1">
        <f t="shared" si="3"/>
        <v>1652</v>
      </c>
      <c r="M75" s="1">
        <v>12379456.83</v>
      </c>
      <c r="N75" s="1">
        <v>12218137.93</v>
      </c>
      <c r="O75" s="1">
        <v>4055894.6</v>
      </c>
      <c r="P75">
        <v>2215</v>
      </c>
      <c r="Q75">
        <v>9262</v>
      </c>
      <c r="R75">
        <v>39.97</v>
      </c>
      <c r="S75">
        <v>112</v>
      </c>
      <c r="T75" t="s">
        <v>24</v>
      </c>
      <c r="U75" t="s">
        <v>26</v>
      </c>
    </row>
    <row r="76" spans="1:21" x14ac:dyDescent="0.3">
      <c r="A76" s="5">
        <v>45001</v>
      </c>
      <c r="B76" t="str">
        <f t="shared" si="2"/>
        <v>Weekday</v>
      </c>
      <c r="C76" t="s">
        <v>20</v>
      </c>
      <c r="D76" t="s">
        <v>30</v>
      </c>
      <c r="E76" s="2">
        <v>19230</v>
      </c>
      <c r="F76">
        <v>17</v>
      </c>
      <c r="G76">
        <v>31</v>
      </c>
      <c r="H76">
        <v>38</v>
      </c>
      <c r="I76">
        <v>14</v>
      </c>
      <c r="J76">
        <v>50</v>
      </c>
      <c r="K76">
        <v>50</v>
      </c>
      <c r="L76" s="1">
        <f t="shared" si="3"/>
        <v>1315</v>
      </c>
      <c r="M76" s="1">
        <v>13933648.4</v>
      </c>
      <c r="N76" s="1">
        <v>10368535</v>
      </c>
      <c r="O76" s="1">
        <v>989496.87</v>
      </c>
      <c r="P76">
        <v>3430</v>
      </c>
      <c r="Q76">
        <v>8639</v>
      </c>
      <c r="R76">
        <v>47.88</v>
      </c>
      <c r="S76">
        <v>72</v>
      </c>
      <c r="T76" t="s">
        <v>24</v>
      </c>
      <c r="U76" t="s">
        <v>26</v>
      </c>
    </row>
    <row r="77" spans="1:21" x14ac:dyDescent="0.3">
      <c r="A77" s="5">
        <v>45002</v>
      </c>
      <c r="B77" t="str">
        <f t="shared" si="2"/>
        <v>Weekday</v>
      </c>
      <c r="C77" t="s">
        <v>20</v>
      </c>
      <c r="D77" t="s">
        <v>30</v>
      </c>
      <c r="E77" s="2">
        <v>12498</v>
      </c>
      <c r="F77">
        <v>12</v>
      </c>
      <c r="G77">
        <v>44</v>
      </c>
      <c r="H77">
        <v>25</v>
      </c>
      <c r="I77">
        <v>19</v>
      </c>
      <c r="J77">
        <v>46</v>
      </c>
      <c r="K77">
        <v>54</v>
      </c>
      <c r="L77" s="1">
        <f t="shared" si="3"/>
        <v>1475</v>
      </c>
      <c r="M77" s="1">
        <v>6479082.5700000003</v>
      </c>
      <c r="N77" s="1">
        <v>8954904.2699999996</v>
      </c>
      <c r="O77" s="1">
        <v>3003504.92</v>
      </c>
      <c r="P77">
        <v>676</v>
      </c>
      <c r="Q77">
        <v>11229</v>
      </c>
      <c r="R77">
        <v>28.28</v>
      </c>
      <c r="S77">
        <v>107</v>
      </c>
      <c r="T77" t="s">
        <v>24</v>
      </c>
      <c r="U77" t="s">
        <v>26</v>
      </c>
    </row>
    <row r="78" spans="1:21" x14ac:dyDescent="0.3">
      <c r="A78" s="5">
        <v>45003</v>
      </c>
      <c r="B78" t="str">
        <f t="shared" si="2"/>
        <v>Weekend</v>
      </c>
      <c r="C78" t="s">
        <v>22</v>
      </c>
      <c r="D78" t="s">
        <v>30</v>
      </c>
      <c r="E78" s="2">
        <v>33673</v>
      </c>
      <c r="F78">
        <v>6</v>
      </c>
      <c r="G78">
        <v>33</v>
      </c>
      <c r="H78">
        <v>31</v>
      </c>
      <c r="I78">
        <v>30</v>
      </c>
      <c r="J78">
        <v>47</v>
      </c>
      <c r="K78">
        <v>53</v>
      </c>
      <c r="L78" s="1">
        <f t="shared" si="3"/>
        <v>817</v>
      </c>
      <c r="M78" s="1">
        <v>13673338.289999999</v>
      </c>
      <c r="N78" s="1">
        <v>11970930.630000001</v>
      </c>
      <c r="O78" s="1">
        <v>1872094.76</v>
      </c>
      <c r="P78">
        <v>2787</v>
      </c>
      <c r="Q78">
        <v>8540</v>
      </c>
      <c r="R78">
        <v>34.68</v>
      </c>
      <c r="S78">
        <v>159</v>
      </c>
      <c r="T78" t="s">
        <v>24</v>
      </c>
      <c r="U78" t="s">
        <v>26</v>
      </c>
    </row>
    <row r="79" spans="1:21" x14ac:dyDescent="0.3">
      <c r="A79" s="5">
        <v>45004</v>
      </c>
      <c r="B79" t="str">
        <f t="shared" si="2"/>
        <v>Weekend</v>
      </c>
      <c r="C79" t="s">
        <v>22</v>
      </c>
      <c r="D79" t="s">
        <v>30</v>
      </c>
      <c r="E79" s="2">
        <v>27323</v>
      </c>
      <c r="F79">
        <v>12</v>
      </c>
      <c r="G79">
        <v>32</v>
      </c>
      <c r="H79">
        <v>27</v>
      </c>
      <c r="I79">
        <v>29</v>
      </c>
      <c r="J79">
        <v>46</v>
      </c>
      <c r="K79">
        <v>54</v>
      </c>
      <c r="L79" s="1">
        <f t="shared" si="3"/>
        <v>1990</v>
      </c>
      <c r="M79" s="1">
        <v>37676371.159999996</v>
      </c>
      <c r="N79" s="1">
        <v>14518284.029999999</v>
      </c>
      <c r="O79" s="1">
        <v>2182628.7599999998</v>
      </c>
      <c r="P79">
        <v>623</v>
      </c>
      <c r="Q79">
        <v>8653</v>
      </c>
      <c r="R79">
        <v>23.69</v>
      </c>
      <c r="S79">
        <v>194</v>
      </c>
      <c r="T79" t="s">
        <v>25</v>
      </c>
      <c r="U79" t="s">
        <v>26</v>
      </c>
    </row>
    <row r="80" spans="1:21" x14ac:dyDescent="0.3">
      <c r="A80" s="5">
        <v>45005</v>
      </c>
      <c r="B80" t="str">
        <f t="shared" si="2"/>
        <v>Weekday</v>
      </c>
      <c r="C80" t="s">
        <v>20</v>
      </c>
      <c r="D80" t="s">
        <v>30</v>
      </c>
      <c r="E80" s="2">
        <v>12032</v>
      </c>
      <c r="F80">
        <v>14</v>
      </c>
      <c r="G80">
        <v>36</v>
      </c>
      <c r="H80">
        <v>27</v>
      </c>
      <c r="I80">
        <v>23</v>
      </c>
      <c r="J80">
        <v>53</v>
      </c>
      <c r="K80">
        <v>47</v>
      </c>
      <c r="L80" s="1">
        <f t="shared" si="3"/>
        <v>1337</v>
      </c>
      <c r="M80" s="1">
        <v>5219672.42</v>
      </c>
      <c r="N80" s="1">
        <v>8603715.75</v>
      </c>
      <c r="O80" s="1">
        <v>2258791.2799999998</v>
      </c>
      <c r="P80">
        <v>1514</v>
      </c>
      <c r="Q80">
        <v>4421</v>
      </c>
      <c r="R80">
        <v>36.6</v>
      </c>
      <c r="S80">
        <v>74</v>
      </c>
      <c r="T80" t="s">
        <v>25</v>
      </c>
      <c r="U80" t="s">
        <v>28</v>
      </c>
    </row>
    <row r="81" spans="1:21" x14ac:dyDescent="0.3">
      <c r="A81" s="5">
        <v>45006</v>
      </c>
      <c r="B81" t="str">
        <f t="shared" si="2"/>
        <v>Weekday</v>
      </c>
      <c r="C81" t="s">
        <v>21</v>
      </c>
      <c r="D81" t="s">
        <v>30</v>
      </c>
      <c r="E81" s="2">
        <v>16592</v>
      </c>
      <c r="F81">
        <v>13</v>
      </c>
      <c r="G81">
        <v>38</v>
      </c>
      <c r="H81">
        <v>38</v>
      </c>
      <c r="I81">
        <v>11</v>
      </c>
      <c r="J81">
        <v>50</v>
      </c>
      <c r="K81">
        <v>50</v>
      </c>
      <c r="L81" s="1">
        <f t="shared" si="3"/>
        <v>1436</v>
      </c>
      <c r="M81" s="1">
        <v>11738868.67</v>
      </c>
      <c r="N81" s="1">
        <v>8323231.4299999997</v>
      </c>
      <c r="O81" s="1">
        <v>3756642.53</v>
      </c>
      <c r="P81">
        <v>2210</v>
      </c>
      <c r="Q81">
        <v>2658</v>
      </c>
      <c r="R81">
        <v>17.13</v>
      </c>
      <c r="S81">
        <v>203</v>
      </c>
      <c r="T81" t="s">
        <v>24</v>
      </c>
      <c r="U81" t="s">
        <v>28</v>
      </c>
    </row>
    <row r="82" spans="1:21" x14ac:dyDescent="0.3">
      <c r="A82" s="5">
        <v>45007</v>
      </c>
      <c r="B82" t="str">
        <f t="shared" si="2"/>
        <v>Weekday</v>
      </c>
      <c r="C82" t="s">
        <v>21</v>
      </c>
      <c r="D82" t="s">
        <v>30</v>
      </c>
      <c r="E82" s="2">
        <v>9785</v>
      </c>
      <c r="F82">
        <v>9</v>
      </c>
      <c r="G82">
        <v>42</v>
      </c>
      <c r="H82">
        <v>27</v>
      </c>
      <c r="I82">
        <v>22</v>
      </c>
      <c r="J82">
        <v>55</v>
      </c>
      <c r="K82">
        <v>45</v>
      </c>
      <c r="L82" s="1">
        <f t="shared" si="3"/>
        <v>1999</v>
      </c>
      <c r="M82" s="1">
        <v>10484326.300000001</v>
      </c>
      <c r="N82" s="1">
        <v>8479179.1999999993</v>
      </c>
      <c r="O82" s="1">
        <v>592775.73</v>
      </c>
      <c r="P82">
        <v>744</v>
      </c>
      <c r="Q82">
        <v>4557</v>
      </c>
      <c r="R82">
        <v>21.61</v>
      </c>
      <c r="S82">
        <v>232</v>
      </c>
      <c r="T82" t="s">
        <v>25</v>
      </c>
      <c r="U82" t="s">
        <v>28</v>
      </c>
    </row>
    <row r="83" spans="1:21" x14ac:dyDescent="0.3">
      <c r="A83" s="5">
        <v>45008</v>
      </c>
      <c r="B83" t="str">
        <f t="shared" si="2"/>
        <v>Weekday</v>
      </c>
      <c r="C83" t="s">
        <v>21</v>
      </c>
      <c r="D83" t="s">
        <v>30</v>
      </c>
      <c r="E83" s="2">
        <v>13500</v>
      </c>
      <c r="F83">
        <v>18</v>
      </c>
      <c r="G83">
        <v>41</v>
      </c>
      <c r="H83">
        <v>40</v>
      </c>
      <c r="I83">
        <v>1</v>
      </c>
      <c r="J83">
        <v>48</v>
      </c>
      <c r="K83">
        <v>52</v>
      </c>
      <c r="L83" s="1">
        <f t="shared" si="3"/>
        <v>2951</v>
      </c>
      <c r="M83" s="1">
        <v>25925512.98</v>
      </c>
      <c r="N83" s="1">
        <v>10638493.6</v>
      </c>
      <c r="O83" s="1">
        <v>3275252.95</v>
      </c>
      <c r="P83">
        <v>1240</v>
      </c>
      <c r="Q83">
        <v>12689</v>
      </c>
      <c r="R83">
        <v>45.01</v>
      </c>
      <c r="S83">
        <v>152</v>
      </c>
      <c r="T83" t="s">
        <v>25</v>
      </c>
      <c r="U83" t="s">
        <v>26</v>
      </c>
    </row>
    <row r="84" spans="1:21" x14ac:dyDescent="0.3">
      <c r="A84" s="5">
        <v>45009</v>
      </c>
      <c r="B84" t="str">
        <f t="shared" si="2"/>
        <v>Weekday</v>
      </c>
      <c r="C84" t="s">
        <v>20</v>
      </c>
      <c r="D84" t="s">
        <v>30</v>
      </c>
      <c r="E84" s="2">
        <v>12039</v>
      </c>
      <c r="F84">
        <v>20</v>
      </c>
      <c r="G84">
        <v>31</v>
      </c>
      <c r="H84">
        <v>38</v>
      </c>
      <c r="I84">
        <v>11</v>
      </c>
      <c r="J84">
        <v>54</v>
      </c>
      <c r="K84">
        <v>46</v>
      </c>
      <c r="L84" s="1">
        <f t="shared" si="3"/>
        <v>1980</v>
      </c>
      <c r="M84" s="1">
        <v>17138868.34</v>
      </c>
      <c r="N84" s="1">
        <v>5839429.2699999996</v>
      </c>
      <c r="O84" s="1">
        <v>854165.99</v>
      </c>
      <c r="P84">
        <v>3194</v>
      </c>
      <c r="Q84">
        <v>4446</v>
      </c>
      <c r="R84">
        <v>45.37</v>
      </c>
      <c r="S84">
        <v>192</v>
      </c>
      <c r="T84" t="s">
        <v>24</v>
      </c>
      <c r="U84" t="s">
        <v>27</v>
      </c>
    </row>
    <row r="85" spans="1:21" x14ac:dyDescent="0.3">
      <c r="A85" s="5">
        <v>45010</v>
      </c>
      <c r="B85" t="str">
        <f t="shared" si="2"/>
        <v>Weekend</v>
      </c>
      <c r="C85" t="s">
        <v>20</v>
      </c>
      <c r="D85" t="s">
        <v>30</v>
      </c>
      <c r="E85" s="2">
        <v>28345</v>
      </c>
      <c r="F85">
        <v>19</v>
      </c>
      <c r="G85">
        <v>44</v>
      </c>
      <c r="H85">
        <v>25</v>
      </c>
      <c r="I85">
        <v>12</v>
      </c>
      <c r="J85">
        <v>46</v>
      </c>
      <c r="K85">
        <v>54</v>
      </c>
      <c r="L85" s="1">
        <f t="shared" si="3"/>
        <v>1255</v>
      </c>
      <c r="M85" s="1">
        <v>16756333.68</v>
      </c>
      <c r="N85" s="1">
        <v>12527872.67</v>
      </c>
      <c r="O85" s="1">
        <v>6279369.5250000004</v>
      </c>
      <c r="P85">
        <v>1658</v>
      </c>
      <c r="Q85">
        <v>8178</v>
      </c>
      <c r="R85">
        <v>19.3</v>
      </c>
      <c r="S85">
        <v>168</v>
      </c>
      <c r="T85" t="s">
        <v>24</v>
      </c>
      <c r="U85" t="s">
        <v>26</v>
      </c>
    </row>
    <row r="86" spans="1:21" x14ac:dyDescent="0.3">
      <c r="A86" s="5">
        <v>45011</v>
      </c>
      <c r="B86" t="str">
        <f t="shared" si="2"/>
        <v>Weekend</v>
      </c>
      <c r="C86" t="s">
        <v>20</v>
      </c>
      <c r="D86" t="s">
        <v>30</v>
      </c>
      <c r="E86" s="2">
        <v>33673</v>
      </c>
      <c r="F86">
        <v>18</v>
      </c>
      <c r="G86">
        <v>38</v>
      </c>
      <c r="H86">
        <v>31</v>
      </c>
      <c r="I86">
        <v>13</v>
      </c>
      <c r="J86">
        <v>45</v>
      </c>
      <c r="K86">
        <v>55</v>
      </c>
      <c r="L86" s="1">
        <f t="shared" si="3"/>
        <v>1129</v>
      </c>
      <c r="M86" s="1">
        <v>15228585.67</v>
      </c>
      <c r="N86" s="1">
        <v>17137824.890000001</v>
      </c>
      <c r="O86" s="1">
        <v>5636955.2999999998</v>
      </c>
      <c r="P86">
        <v>3332</v>
      </c>
      <c r="Q86">
        <v>3787</v>
      </c>
      <c r="R86">
        <v>34.46</v>
      </c>
      <c r="S86">
        <v>165</v>
      </c>
      <c r="T86" t="s">
        <v>23</v>
      </c>
      <c r="U86" t="s">
        <v>26</v>
      </c>
    </row>
    <row r="87" spans="1:21" x14ac:dyDescent="0.3">
      <c r="A87" s="5">
        <v>45012</v>
      </c>
      <c r="B87" t="str">
        <f t="shared" si="2"/>
        <v>Weekday</v>
      </c>
      <c r="C87" t="s">
        <v>20</v>
      </c>
      <c r="D87" t="s">
        <v>30</v>
      </c>
      <c r="E87" s="2">
        <v>9015</v>
      </c>
      <c r="F87">
        <v>9</v>
      </c>
      <c r="G87">
        <v>31</v>
      </c>
      <c r="H87">
        <v>37</v>
      </c>
      <c r="I87">
        <v>23</v>
      </c>
      <c r="J87">
        <v>51</v>
      </c>
      <c r="K87">
        <v>49</v>
      </c>
      <c r="L87" s="1">
        <f t="shared" si="3"/>
        <v>1209</v>
      </c>
      <c r="M87" s="1">
        <v>2832085.58</v>
      </c>
      <c r="N87" s="1">
        <v>6466172</v>
      </c>
      <c r="O87" s="1">
        <v>1597190.52</v>
      </c>
      <c r="P87">
        <v>2137</v>
      </c>
      <c r="Q87">
        <v>4365</v>
      </c>
      <c r="R87">
        <v>18.46</v>
      </c>
      <c r="S87">
        <v>76</v>
      </c>
      <c r="T87" t="s">
        <v>25</v>
      </c>
      <c r="U87" t="s">
        <v>27</v>
      </c>
    </row>
    <row r="88" spans="1:21" x14ac:dyDescent="0.3">
      <c r="A88" s="5">
        <v>45013</v>
      </c>
      <c r="B88" t="str">
        <f t="shared" si="2"/>
        <v>Weekday</v>
      </c>
      <c r="C88" t="s">
        <v>20</v>
      </c>
      <c r="D88" t="s">
        <v>30</v>
      </c>
      <c r="E88" s="2">
        <v>10921</v>
      </c>
      <c r="F88">
        <v>7</v>
      </c>
      <c r="G88">
        <v>49</v>
      </c>
      <c r="H88">
        <v>39</v>
      </c>
      <c r="I88">
        <v>5</v>
      </c>
      <c r="J88">
        <v>52</v>
      </c>
      <c r="K88">
        <v>48</v>
      </c>
      <c r="L88" s="1">
        <f t="shared" si="3"/>
        <v>1601</v>
      </c>
      <c r="M88" s="1">
        <v>13376763.119999999</v>
      </c>
      <c r="N88" s="1">
        <v>2534273.88</v>
      </c>
      <c r="O88" s="1">
        <v>1577653.22</v>
      </c>
      <c r="P88">
        <v>3781</v>
      </c>
      <c r="Q88">
        <v>1604</v>
      </c>
      <c r="R88">
        <v>26.54</v>
      </c>
      <c r="S88">
        <v>136</v>
      </c>
      <c r="T88" t="s">
        <v>25</v>
      </c>
      <c r="U88" t="s">
        <v>26</v>
      </c>
    </row>
    <row r="89" spans="1:21" x14ac:dyDescent="0.3">
      <c r="A89" s="5">
        <v>45014</v>
      </c>
      <c r="B89" t="str">
        <f t="shared" si="2"/>
        <v>Weekday</v>
      </c>
      <c r="C89" t="s">
        <v>21</v>
      </c>
      <c r="D89" t="s">
        <v>30</v>
      </c>
      <c r="E89" s="2">
        <v>14844</v>
      </c>
      <c r="F89">
        <v>15</v>
      </c>
      <c r="G89">
        <v>30</v>
      </c>
      <c r="H89">
        <v>37</v>
      </c>
      <c r="I89">
        <v>18</v>
      </c>
      <c r="J89">
        <v>54</v>
      </c>
      <c r="K89">
        <v>46</v>
      </c>
      <c r="L89" s="1">
        <f t="shared" si="3"/>
        <v>1160</v>
      </c>
      <c r="M89" s="1">
        <v>10261393.65</v>
      </c>
      <c r="N89" s="1">
        <v>5856124.6600000001</v>
      </c>
      <c r="O89" s="1">
        <v>1098296.48</v>
      </c>
      <c r="P89">
        <v>547</v>
      </c>
      <c r="Q89">
        <v>14282</v>
      </c>
      <c r="R89">
        <v>25.8</v>
      </c>
      <c r="S89">
        <v>200</v>
      </c>
      <c r="T89" t="s">
        <v>24</v>
      </c>
      <c r="U89" t="s">
        <v>26</v>
      </c>
    </row>
    <row r="90" spans="1:21" x14ac:dyDescent="0.3">
      <c r="A90" s="5">
        <v>45015</v>
      </c>
      <c r="B90" t="str">
        <f t="shared" si="2"/>
        <v>Weekday</v>
      </c>
      <c r="C90" t="s">
        <v>21</v>
      </c>
      <c r="D90" t="s">
        <v>30</v>
      </c>
      <c r="E90" s="2">
        <v>19352</v>
      </c>
      <c r="F90">
        <v>8</v>
      </c>
      <c r="G90">
        <v>48</v>
      </c>
      <c r="H90">
        <v>37</v>
      </c>
      <c r="I90">
        <v>7</v>
      </c>
      <c r="J90">
        <v>46</v>
      </c>
      <c r="K90">
        <v>54</v>
      </c>
      <c r="L90" s="1">
        <f t="shared" si="3"/>
        <v>1487</v>
      </c>
      <c r="M90" s="1">
        <v>10536079.27</v>
      </c>
      <c r="N90" s="1">
        <v>13887570.1</v>
      </c>
      <c r="O90" s="1">
        <v>4344036.25</v>
      </c>
      <c r="P90">
        <v>2418</v>
      </c>
      <c r="Q90">
        <v>11906</v>
      </c>
      <c r="R90">
        <v>20.64</v>
      </c>
      <c r="S90">
        <v>105</v>
      </c>
      <c r="T90" t="s">
        <v>23</v>
      </c>
      <c r="U90" t="s">
        <v>28</v>
      </c>
    </row>
    <row r="91" spans="1:21" x14ac:dyDescent="0.3">
      <c r="A91" s="5">
        <v>45016</v>
      </c>
      <c r="B91" t="str">
        <f t="shared" si="2"/>
        <v>Weekday</v>
      </c>
      <c r="C91" t="s">
        <v>20</v>
      </c>
      <c r="D91" t="s">
        <v>30</v>
      </c>
      <c r="E91" s="2">
        <v>8040</v>
      </c>
      <c r="F91">
        <v>16</v>
      </c>
      <c r="G91">
        <v>36</v>
      </c>
      <c r="H91">
        <v>34</v>
      </c>
      <c r="I91">
        <v>14</v>
      </c>
      <c r="J91">
        <v>50</v>
      </c>
      <c r="K91">
        <v>50</v>
      </c>
      <c r="L91" s="1">
        <f t="shared" si="3"/>
        <v>1042</v>
      </c>
      <c r="M91" s="1">
        <v>3935984.56</v>
      </c>
      <c r="N91" s="1">
        <v>2759647.85</v>
      </c>
      <c r="O91" s="1">
        <v>1680987.35</v>
      </c>
      <c r="P91">
        <v>2380</v>
      </c>
      <c r="Q91">
        <v>9342</v>
      </c>
      <c r="R91">
        <v>30.28</v>
      </c>
      <c r="S91">
        <v>189</v>
      </c>
      <c r="T91" t="s">
        <v>25</v>
      </c>
      <c r="U91" t="s">
        <v>28</v>
      </c>
    </row>
    <row r="92" spans="1:21" x14ac:dyDescent="0.3">
      <c r="A92" s="5">
        <v>45017</v>
      </c>
      <c r="B92" t="str">
        <f t="shared" si="2"/>
        <v>Weekend</v>
      </c>
      <c r="C92" t="s">
        <v>20</v>
      </c>
      <c r="D92" t="s">
        <v>30</v>
      </c>
      <c r="E92" s="2">
        <v>31138</v>
      </c>
      <c r="F92">
        <v>17</v>
      </c>
      <c r="G92">
        <v>49</v>
      </c>
      <c r="H92">
        <v>28</v>
      </c>
      <c r="I92">
        <v>6</v>
      </c>
      <c r="J92">
        <v>46</v>
      </c>
      <c r="K92">
        <v>54</v>
      </c>
      <c r="L92" s="1">
        <f t="shared" si="3"/>
        <v>1506</v>
      </c>
      <c r="M92" s="1">
        <v>22247034.170000002</v>
      </c>
      <c r="N92" s="1">
        <v>19047465.059999999</v>
      </c>
      <c r="O92" s="1">
        <v>5598348.25</v>
      </c>
      <c r="P92">
        <v>1274</v>
      </c>
      <c r="Q92">
        <v>7186</v>
      </c>
      <c r="R92">
        <v>14.03</v>
      </c>
      <c r="S92">
        <v>195</v>
      </c>
      <c r="T92" t="s">
        <v>25</v>
      </c>
      <c r="U92" t="s">
        <v>26</v>
      </c>
    </row>
    <row r="93" spans="1:21" x14ac:dyDescent="0.3">
      <c r="A93" s="5">
        <v>45018</v>
      </c>
      <c r="B93" t="str">
        <f t="shared" si="2"/>
        <v>Weekend</v>
      </c>
      <c r="C93" t="s">
        <v>20</v>
      </c>
      <c r="D93" t="s">
        <v>30</v>
      </c>
      <c r="E93" s="2">
        <v>31483</v>
      </c>
      <c r="F93">
        <v>13</v>
      </c>
      <c r="G93">
        <v>48</v>
      </c>
      <c r="H93">
        <v>38</v>
      </c>
      <c r="I93">
        <v>1</v>
      </c>
      <c r="J93">
        <v>48</v>
      </c>
      <c r="K93">
        <v>52</v>
      </c>
      <c r="L93" s="1">
        <f t="shared" si="3"/>
        <v>1179</v>
      </c>
      <c r="M93" s="1">
        <v>26818659.739999998</v>
      </c>
      <c r="N93" s="1">
        <v>7838016.6799999997</v>
      </c>
      <c r="O93" s="1">
        <v>2464105.12</v>
      </c>
      <c r="P93">
        <v>3432</v>
      </c>
      <c r="Q93">
        <v>3148</v>
      </c>
      <c r="R93">
        <v>48.69</v>
      </c>
      <c r="S93">
        <v>198</v>
      </c>
      <c r="T93" t="s">
        <v>25</v>
      </c>
      <c r="U93" t="s">
        <v>26</v>
      </c>
    </row>
    <row r="94" spans="1:21" x14ac:dyDescent="0.3">
      <c r="A94" s="5">
        <v>45019</v>
      </c>
      <c r="B94" t="str">
        <f t="shared" si="2"/>
        <v>Weekday</v>
      </c>
      <c r="C94" t="s">
        <v>20</v>
      </c>
      <c r="D94" t="s">
        <v>30</v>
      </c>
      <c r="E94" s="2">
        <v>15147</v>
      </c>
      <c r="F94">
        <v>10</v>
      </c>
      <c r="G94">
        <v>40</v>
      </c>
      <c r="H94">
        <v>36</v>
      </c>
      <c r="I94">
        <v>14</v>
      </c>
      <c r="J94">
        <v>50</v>
      </c>
      <c r="K94">
        <v>50</v>
      </c>
      <c r="L94" s="1">
        <f t="shared" si="3"/>
        <v>963</v>
      </c>
      <c r="M94" s="1">
        <v>10319587.449999999</v>
      </c>
      <c r="N94" s="1">
        <v>2964130.6</v>
      </c>
      <c r="O94" s="1">
        <v>1307284.52</v>
      </c>
      <c r="P94">
        <v>2887</v>
      </c>
      <c r="Q94">
        <v>11822</v>
      </c>
      <c r="R94">
        <v>15.11</v>
      </c>
      <c r="S94">
        <v>77</v>
      </c>
      <c r="T94" t="s">
        <v>25</v>
      </c>
      <c r="U94" t="s">
        <v>26</v>
      </c>
    </row>
    <row r="95" spans="1:21" x14ac:dyDescent="0.3">
      <c r="A95" s="5">
        <v>45020</v>
      </c>
      <c r="B95" t="str">
        <f t="shared" si="2"/>
        <v>Weekday</v>
      </c>
      <c r="C95" t="s">
        <v>20</v>
      </c>
      <c r="D95" t="s">
        <v>29</v>
      </c>
      <c r="E95" s="2">
        <v>26493</v>
      </c>
      <c r="F95">
        <v>11</v>
      </c>
      <c r="G95">
        <v>45</v>
      </c>
      <c r="H95">
        <v>34</v>
      </c>
      <c r="I95">
        <v>10</v>
      </c>
      <c r="J95">
        <v>52</v>
      </c>
      <c r="K95">
        <v>48</v>
      </c>
      <c r="L95" s="1">
        <f>ROUND((M95+N95+O95)/E95,0)</f>
        <v>996</v>
      </c>
      <c r="M95" s="1">
        <v>10680969.560000001</v>
      </c>
      <c r="N95" s="1">
        <v>11834157.48</v>
      </c>
      <c r="O95" s="1">
        <v>3863337.8</v>
      </c>
      <c r="P95">
        <v>3883</v>
      </c>
      <c r="Q95">
        <v>8591</v>
      </c>
      <c r="R95">
        <v>10.050000000000001</v>
      </c>
      <c r="S95">
        <v>279</v>
      </c>
      <c r="T95" t="s">
        <v>24</v>
      </c>
      <c r="U95" t="s">
        <v>28</v>
      </c>
    </row>
    <row r="96" spans="1:21" x14ac:dyDescent="0.3">
      <c r="A96" s="5">
        <v>45021</v>
      </c>
      <c r="B96" t="str">
        <f t="shared" si="2"/>
        <v>Weekday</v>
      </c>
      <c r="C96" t="s">
        <v>21</v>
      </c>
      <c r="D96" t="s">
        <v>30</v>
      </c>
      <c r="E96" s="2">
        <v>12665</v>
      </c>
      <c r="F96">
        <v>20</v>
      </c>
      <c r="G96">
        <v>33</v>
      </c>
      <c r="H96">
        <v>32</v>
      </c>
      <c r="I96">
        <v>15</v>
      </c>
      <c r="J96">
        <v>46</v>
      </c>
      <c r="K96">
        <v>54</v>
      </c>
      <c r="L96" s="1">
        <f t="shared" si="3"/>
        <v>863</v>
      </c>
      <c r="M96" s="1">
        <v>5146133.55</v>
      </c>
      <c r="N96" s="1">
        <v>4051906.71</v>
      </c>
      <c r="O96" s="1">
        <v>1734878.16</v>
      </c>
      <c r="P96">
        <v>1784</v>
      </c>
      <c r="Q96">
        <v>7789</v>
      </c>
      <c r="R96">
        <v>44.6</v>
      </c>
      <c r="S96">
        <v>75</v>
      </c>
      <c r="T96" t="s">
        <v>25</v>
      </c>
      <c r="U96" t="s">
        <v>27</v>
      </c>
    </row>
    <row r="97" spans="1:21" x14ac:dyDescent="0.3">
      <c r="A97" s="5">
        <v>45022</v>
      </c>
      <c r="B97" t="str">
        <f t="shared" si="2"/>
        <v>Weekday</v>
      </c>
      <c r="C97" t="s">
        <v>20</v>
      </c>
      <c r="D97" t="s">
        <v>30</v>
      </c>
      <c r="E97" s="2">
        <v>15050</v>
      </c>
      <c r="F97">
        <v>9</v>
      </c>
      <c r="G97">
        <v>39</v>
      </c>
      <c r="H97">
        <v>37</v>
      </c>
      <c r="I97">
        <v>15</v>
      </c>
      <c r="J97">
        <v>55</v>
      </c>
      <c r="K97">
        <v>45</v>
      </c>
      <c r="L97" s="1">
        <f t="shared" si="3"/>
        <v>1467</v>
      </c>
      <c r="M97" s="1">
        <v>17660137.390000001</v>
      </c>
      <c r="N97" s="1">
        <v>3185987.77</v>
      </c>
      <c r="O97" s="1">
        <v>1232217.8700000001</v>
      </c>
      <c r="P97">
        <v>3270</v>
      </c>
      <c r="Q97">
        <v>9192</v>
      </c>
      <c r="R97">
        <v>26.09</v>
      </c>
      <c r="S97">
        <v>122</v>
      </c>
      <c r="T97" t="s">
        <v>23</v>
      </c>
      <c r="U97" t="s">
        <v>26</v>
      </c>
    </row>
    <row r="98" spans="1:21" x14ac:dyDescent="0.3">
      <c r="A98" s="5">
        <v>45023</v>
      </c>
      <c r="B98" t="str">
        <f t="shared" si="2"/>
        <v>Weekday</v>
      </c>
      <c r="C98" t="s">
        <v>21</v>
      </c>
      <c r="D98" t="s">
        <v>29</v>
      </c>
      <c r="E98" s="2">
        <v>10239</v>
      </c>
      <c r="F98">
        <v>15</v>
      </c>
      <c r="G98">
        <v>38</v>
      </c>
      <c r="H98">
        <v>31</v>
      </c>
      <c r="I98">
        <v>16</v>
      </c>
      <c r="J98">
        <v>48</v>
      </c>
      <c r="K98">
        <v>52</v>
      </c>
      <c r="L98" s="1">
        <f t="shared" si="3"/>
        <v>2134</v>
      </c>
      <c r="M98" s="1">
        <v>10161336.4</v>
      </c>
      <c r="N98" s="1">
        <v>9930308.1500000004</v>
      </c>
      <c r="O98" s="1">
        <v>1756264.71</v>
      </c>
      <c r="P98">
        <v>2901</v>
      </c>
      <c r="Q98">
        <v>5000</v>
      </c>
      <c r="R98">
        <v>22.89</v>
      </c>
      <c r="S98">
        <v>230</v>
      </c>
      <c r="T98" t="s">
        <v>24</v>
      </c>
      <c r="U98" t="s">
        <v>28</v>
      </c>
    </row>
    <row r="99" spans="1:21" x14ac:dyDescent="0.3">
      <c r="A99" s="5">
        <v>45024</v>
      </c>
      <c r="B99" t="str">
        <f t="shared" si="2"/>
        <v>Weekend</v>
      </c>
      <c r="C99" t="s">
        <v>20</v>
      </c>
      <c r="D99" t="s">
        <v>30</v>
      </c>
      <c r="E99" s="2">
        <v>33386</v>
      </c>
      <c r="F99">
        <v>13</v>
      </c>
      <c r="G99">
        <v>37</v>
      </c>
      <c r="H99">
        <v>26</v>
      </c>
      <c r="I99">
        <v>24</v>
      </c>
      <c r="J99">
        <v>46</v>
      </c>
      <c r="K99">
        <v>54</v>
      </c>
      <c r="L99" s="1">
        <f t="shared" si="3"/>
        <v>1359</v>
      </c>
      <c r="M99" s="1">
        <v>21107873.050000001</v>
      </c>
      <c r="N99" s="1">
        <v>19665476.252500005</v>
      </c>
      <c r="O99" s="1">
        <v>4583246.5999999996</v>
      </c>
      <c r="P99">
        <v>822</v>
      </c>
      <c r="Q99">
        <v>8747</v>
      </c>
      <c r="R99">
        <v>34.06</v>
      </c>
      <c r="S99">
        <v>206</v>
      </c>
      <c r="T99" t="s">
        <v>24</v>
      </c>
      <c r="U99" t="s">
        <v>28</v>
      </c>
    </row>
    <row r="100" spans="1:21" x14ac:dyDescent="0.3">
      <c r="A100" s="5">
        <v>45025</v>
      </c>
      <c r="B100" t="str">
        <f t="shared" si="2"/>
        <v>Weekend</v>
      </c>
      <c r="C100" t="s">
        <v>22</v>
      </c>
      <c r="D100" t="s">
        <v>30</v>
      </c>
      <c r="E100" s="2">
        <v>29749</v>
      </c>
      <c r="F100">
        <v>5</v>
      </c>
      <c r="G100">
        <v>48</v>
      </c>
      <c r="H100">
        <v>27</v>
      </c>
      <c r="I100">
        <v>20</v>
      </c>
      <c r="J100">
        <v>51</v>
      </c>
      <c r="K100">
        <v>49</v>
      </c>
      <c r="L100" s="1">
        <f t="shared" si="3"/>
        <v>1698</v>
      </c>
      <c r="M100" s="1">
        <v>27682942.309999999</v>
      </c>
      <c r="N100" s="1">
        <v>16537072.85</v>
      </c>
      <c r="O100" s="1">
        <v>6279369.5250000004</v>
      </c>
      <c r="P100">
        <v>1102</v>
      </c>
      <c r="Q100">
        <v>10530</v>
      </c>
      <c r="R100">
        <v>20.66</v>
      </c>
      <c r="S100">
        <v>236</v>
      </c>
      <c r="T100" t="s">
        <v>25</v>
      </c>
      <c r="U100" t="s">
        <v>28</v>
      </c>
    </row>
    <row r="101" spans="1:21" x14ac:dyDescent="0.3">
      <c r="A101" s="5">
        <v>45026</v>
      </c>
      <c r="B101" t="str">
        <f t="shared" si="2"/>
        <v>Weekday</v>
      </c>
      <c r="C101" t="s">
        <v>20</v>
      </c>
      <c r="D101" t="s">
        <v>30</v>
      </c>
      <c r="E101" s="2">
        <v>17150</v>
      </c>
      <c r="F101">
        <v>17</v>
      </c>
      <c r="G101">
        <v>43</v>
      </c>
      <c r="H101">
        <v>36</v>
      </c>
      <c r="I101">
        <v>4</v>
      </c>
      <c r="J101">
        <v>55</v>
      </c>
      <c r="K101">
        <v>45</v>
      </c>
      <c r="L101" s="1">
        <f t="shared" si="3"/>
        <v>2200</v>
      </c>
      <c r="M101" s="1">
        <v>23132476.57</v>
      </c>
      <c r="N101" s="1">
        <v>12217196.060000001</v>
      </c>
      <c r="O101" s="1">
        <v>2380425.1800000002</v>
      </c>
      <c r="P101">
        <v>3066</v>
      </c>
      <c r="Q101">
        <v>2125</v>
      </c>
      <c r="R101">
        <v>19.38</v>
      </c>
      <c r="S101">
        <v>121</v>
      </c>
      <c r="T101" t="s">
        <v>25</v>
      </c>
      <c r="U101" t="s">
        <v>28</v>
      </c>
    </row>
    <row r="102" spans="1:21" x14ac:dyDescent="0.3">
      <c r="A102" s="5">
        <v>45027</v>
      </c>
      <c r="B102" t="str">
        <f t="shared" si="2"/>
        <v>Weekday</v>
      </c>
      <c r="C102" t="s">
        <v>20</v>
      </c>
      <c r="D102" t="s">
        <v>30</v>
      </c>
      <c r="E102" s="2">
        <v>19805</v>
      </c>
      <c r="F102">
        <v>11</v>
      </c>
      <c r="G102">
        <v>45</v>
      </c>
      <c r="H102">
        <v>40</v>
      </c>
      <c r="I102">
        <v>4</v>
      </c>
      <c r="J102">
        <v>51</v>
      </c>
      <c r="K102">
        <v>49</v>
      </c>
      <c r="L102" s="1">
        <f t="shared" si="3"/>
        <v>893</v>
      </c>
      <c r="M102" s="1">
        <v>10720050.050000001</v>
      </c>
      <c r="N102" s="1">
        <v>4839287.1100000003</v>
      </c>
      <c r="O102" s="1">
        <v>2118804.52</v>
      </c>
      <c r="P102">
        <v>623</v>
      </c>
      <c r="Q102">
        <v>4897</v>
      </c>
      <c r="R102">
        <v>36.9</v>
      </c>
      <c r="S102">
        <v>113</v>
      </c>
      <c r="T102" t="s">
        <v>23</v>
      </c>
      <c r="U102" t="s">
        <v>27</v>
      </c>
    </row>
    <row r="103" spans="1:21" x14ac:dyDescent="0.3">
      <c r="A103" s="5">
        <v>45028</v>
      </c>
      <c r="B103" t="str">
        <f t="shared" si="2"/>
        <v>Weekday</v>
      </c>
      <c r="C103" t="s">
        <v>20</v>
      </c>
      <c r="D103" t="s">
        <v>29</v>
      </c>
      <c r="E103" s="2">
        <v>17328</v>
      </c>
      <c r="F103">
        <v>15</v>
      </c>
      <c r="G103">
        <v>45</v>
      </c>
      <c r="H103">
        <v>40</v>
      </c>
      <c r="I103">
        <v>0</v>
      </c>
      <c r="J103">
        <v>52</v>
      </c>
      <c r="K103">
        <v>48</v>
      </c>
      <c r="L103" s="1">
        <f t="shared" si="3"/>
        <v>1763</v>
      </c>
      <c r="M103" s="1">
        <v>12766423.07</v>
      </c>
      <c r="N103" s="1">
        <v>13784876.34</v>
      </c>
      <c r="O103" s="1">
        <v>4005395.83</v>
      </c>
      <c r="P103">
        <v>3592</v>
      </c>
      <c r="Q103">
        <v>12603</v>
      </c>
      <c r="R103">
        <v>29.23</v>
      </c>
      <c r="S103">
        <v>108</v>
      </c>
      <c r="T103" t="s">
        <v>25</v>
      </c>
      <c r="U103" t="s">
        <v>28</v>
      </c>
    </row>
    <row r="104" spans="1:21" x14ac:dyDescent="0.3">
      <c r="A104" s="5">
        <v>45029</v>
      </c>
      <c r="B104" t="str">
        <f t="shared" si="2"/>
        <v>Weekday</v>
      </c>
      <c r="C104" t="s">
        <v>21</v>
      </c>
      <c r="D104" t="s">
        <v>30</v>
      </c>
      <c r="E104" s="2">
        <v>12529</v>
      </c>
      <c r="F104">
        <v>20</v>
      </c>
      <c r="G104">
        <v>30</v>
      </c>
      <c r="H104">
        <v>31</v>
      </c>
      <c r="I104">
        <v>19</v>
      </c>
      <c r="J104">
        <v>52</v>
      </c>
      <c r="K104">
        <v>48</v>
      </c>
      <c r="L104" s="1">
        <f t="shared" si="3"/>
        <v>1891</v>
      </c>
      <c r="M104" s="1">
        <v>13603400.439999999</v>
      </c>
      <c r="N104" s="1">
        <v>9051866.1799999997</v>
      </c>
      <c r="O104" s="1">
        <v>1040301.05</v>
      </c>
      <c r="P104">
        <v>3568</v>
      </c>
      <c r="Q104">
        <v>1157</v>
      </c>
      <c r="R104">
        <v>27.96</v>
      </c>
      <c r="S104">
        <v>119</v>
      </c>
      <c r="T104" t="s">
        <v>23</v>
      </c>
      <c r="U104" t="s">
        <v>26</v>
      </c>
    </row>
    <row r="105" spans="1:21" x14ac:dyDescent="0.3">
      <c r="A105" s="5">
        <v>45030</v>
      </c>
      <c r="B105" t="str">
        <f t="shared" si="2"/>
        <v>Weekday</v>
      </c>
      <c r="C105" t="s">
        <v>21</v>
      </c>
      <c r="D105" t="s">
        <v>30</v>
      </c>
      <c r="E105" s="2">
        <v>9200</v>
      </c>
      <c r="F105">
        <v>11</v>
      </c>
      <c r="G105">
        <v>45</v>
      </c>
      <c r="H105">
        <v>28</v>
      </c>
      <c r="I105">
        <v>16</v>
      </c>
      <c r="J105">
        <v>46</v>
      </c>
      <c r="K105">
        <v>54</v>
      </c>
      <c r="L105" s="1">
        <f t="shared" si="3"/>
        <v>2258</v>
      </c>
      <c r="M105" s="1">
        <v>13194335.67</v>
      </c>
      <c r="N105" s="1">
        <v>6169284.1200000001</v>
      </c>
      <c r="O105" s="1">
        <v>1409508.63</v>
      </c>
      <c r="P105">
        <v>2210</v>
      </c>
      <c r="Q105">
        <v>4848</v>
      </c>
      <c r="R105">
        <v>24.04</v>
      </c>
      <c r="S105">
        <v>89</v>
      </c>
      <c r="T105" t="s">
        <v>25</v>
      </c>
      <c r="U105" t="s">
        <v>26</v>
      </c>
    </row>
    <row r="106" spans="1:21" x14ac:dyDescent="0.3">
      <c r="A106" s="5">
        <v>45031</v>
      </c>
      <c r="B106" t="str">
        <f t="shared" si="2"/>
        <v>Weekend</v>
      </c>
      <c r="C106" t="s">
        <v>20</v>
      </c>
      <c r="D106" t="s">
        <v>30</v>
      </c>
      <c r="E106" s="2">
        <v>23210</v>
      </c>
      <c r="F106">
        <v>18</v>
      </c>
      <c r="G106">
        <v>49</v>
      </c>
      <c r="H106">
        <v>29</v>
      </c>
      <c r="I106">
        <v>4</v>
      </c>
      <c r="J106">
        <v>51</v>
      </c>
      <c r="K106">
        <v>49</v>
      </c>
      <c r="L106" s="1">
        <f t="shared" si="3"/>
        <v>1327</v>
      </c>
      <c r="M106" s="1">
        <v>12105421.970000001</v>
      </c>
      <c r="N106" s="1">
        <v>13562421.5</v>
      </c>
      <c r="O106" s="1">
        <v>5143196.09</v>
      </c>
      <c r="P106">
        <v>3753</v>
      </c>
      <c r="Q106">
        <v>6124</v>
      </c>
      <c r="R106">
        <v>13.69</v>
      </c>
      <c r="S106">
        <v>222</v>
      </c>
      <c r="T106" t="s">
        <v>23</v>
      </c>
      <c r="U106" t="s">
        <v>27</v>
      </c>
    </row>
    <row r="107" spans="1:21" x14ac:dyDescent="0.3">
      <c r="A107" s="5">
        <v>45032</v>
      </c>
      <c r="B107" t="str">
        <f t="shared" si="2"/>
        <v>Weekend</v>
      </c>
      <c r="C107" t="s">
        <v>22</v>
      </c>
      <c r="D107" t="s">
        <v>30</v>
      </c>
      <c r="E107" s="2">
        <v>33062</v>
      </c>
      <c r="F107">
        <v>14</v>
      </c>
      <c r="G107">
        <v>48</v>
      </c>
      <c r="H107">
        <v>27</v>
      </c>
      <c r="I107">
        <v>11</v>
      </c>
      <c r="J107">
        <v>55</v>
      </c>
      <c r="K107">
        <v>45</v>
      </c>
      <c r="L107" s="1">
        <f t="shared" si="3"/>
        <v>1421</v>
      </c>
      <c r="M107" s="1">
        <v>27734156.760000002</v>
      </c>
      <c r="N107" s="1">
        <v>13575340.699999999</v>
      </c>
      <c r="O107" s="1">
        <v>5681442.0800000001</v>
      </c>
      <c r="P107">
        <v>2215</v>
      </c>
      <c r="Q107">
        <v>8672</v>
      </c>
      <c r="R107">
        <v>33.18</v>
      </c>
      <c r="S107">
        <v>233</v>
      </c>
      <c r="T107" t="s">
        <v>23</v>
      </c>
      <c r="U107" t="s">
        <v>28</v>
      </c>
    </row>
    <row r="108" spans="1:21" x14ac:dyDescent="0.3">
      <c r="A108" s="5">
        <v>45033</v>
      </c>
      <c r="B108" t="str">
        <f t="shared" si="2"/>
        <v>Weekday</v>
      </c>
      <c r="C108" t="s">
        <v>20</v>
      </c>
      <c r="D108" t="s">
        <v>30</v>
      </c>
      <c r="E108" s="2">
        <v>18667</v>
      </c>
      <c r="F108">
        <v>18</v>
      </c>
      <c r="G108">
        <v>43</v>
      </c>
      <c r="H108">
        <v>34</v>
      </c>
      <c r="I108">
        <v>5</v>
      </c>
      <c r="J108">
        <v>53</v>
      </c>
      <c r="K108">
        <v>47</v>
      </c>
      <c r="L108" s="1">
        <f t="shared" si="3"/>
        <v>991</v>
      </c>
      <c r="M108" s="1">
        <v>7305002.3499999996</v>
      </c>
      <c r="N108" s="1">
        <v>9094857.1799999997</v>
      </c>
      <c r="O108" s="1">
        <v>2102107.84</v>
      </c>
      <c r="P108">
        <v>559</v>
      </c>
      <c r="Q108">
        <v>11567</v>
      </c>
      <c r="R108">
        <v>40.04</v>
      </c>
      <c r="S108">
        <v>79</v>
      </c>
      <c r="T108" t="s">
        <v>23</v>
      </c>
      <c r="U108" t="s">
        <v>28</v>
      </c>
    </row>
    <row r="109" spans="1:21" x14ac:dyDescent="0.3">
      <c r="A109" s="5">
        <v>45034</v>
      </c>
      <c r="B109" t="str">
        <f t="shared" si="2"/>
        <v>Weekday</v>
      </c>
      <c r="C109" t="s">
        <v>20</v>
      </c>
      <c r="D109" t="s">
        <v>30</v>
      </c>
      <c r="E109" s="2">
        <v>15532</v>
      </c>
      <c r="F109">
        <v>5</v>
      </c>
      <c r="G109">
        <v>38</v>
      </c>
      <c r="H109">
        <v>29</v>
      </c>
      <c r="I109">
        <v>28</v>
      </c>
      <c r="J109">
        <v>46</v>
      </c>
      <c r="K109">
        <v>54</v>
      </c>
      <c r="L109" s="1">
        <f t="shared" si="3"/>
        <v>1543</v>
      </c>
      <c r="M109" s="1">
        <v>12647134.4</v>
      </c>
      <c r="N109" s="1">
        <v>7518857.7000000002</v>
      </c>
      <c r="O109" s="1">
        <v>3802849.06</v>
      </c>
      <c r="P109">
        <v>2626</v>
      </c>
      <c r="Q109">
        <v>8968</v>
      </c>
      <c r="R109">
        <v>42.5</v>
      </c>
      <c r="S109">
        <v>70</v>
      </c>
      <c r="T109" t="s">
        <v>25</v>
      </c>
      <c r="U109" t="s">
        <v>26</v>
      </c>
    </row>
    <row r="110" spans="1:21" x14ac:dyDescent="0.3">
      <c r="A110" s="5">
        <v>45035</v>
      </c>
      <c r="B110" t="str">
        <f t="shared" si="2"/>
        <v>Weekday</v>
      </c>
      <c r="C110" t="s">
        <v>20</v>
      </c>
      <c r="D110" t="s">
        <v>30</v>
      </c>
      <c r="E110" s="2">
        <v>10255</v>
      </c>
      <c r="F110">
        <v>15</v>
      </c>
      <c r="G110">
        <v>49</v>
      </c>
      <c r="H110">
        <v>27</v>
      </c>
      <c r="I110">
        <v>9</v>
      </c>
      <c r="J110">
        <v>53</v>
      </c>
      <c r="K110">
        <v>47</v>
      </c>
      <c r="L110" s="1">
        <f t="shared" si="3"/>
        <v>1827</v>
      </c>
      <c r="M110" s="1">
        <v>14853212.08</v>
      </c>
      <c r="N110" s="1">
        <v>3111854.1</v>
      </c>
      <c r="O110" s="1">
        <v>774230.94</v>
      </c>
      <c r="P110">
        <v>1455</v>
      </c>
      <c r="Q110">
        <v>10627</v>
      </c>
      <c r="R110">
        <v>19.8</v>
      </c>
      <c r="S110">
        <v>172</v>
      </c>
      <c r="T110" t="s">
        <v>24</v>
      </c>
      <c r="U110" t="s">
        <v>28</v>
      </c>
    </row>
    <row r="111" spans="1:21" x14ac:dyDescent="0.3">
      <c r="A111" s="5">
        <v>45036</v>
      </c>
      <c r="B111" t="str">
        <f t="shared" si="2"/>
        <v>Weekday</v>
      </c>
      <c r="C111" t="s">
        <v>20</v>
      </c>
      <c r="D111" t="s">
        <v>30</v>
      </c>
      <c r="E111" s="2">
        <v>11269</v>
      </c>
      <c r="F111">
        <v>8</v>
      </c>
      <c r="G111">
        <v>38</v>
      </c>
      <c r="H111">
        <v>36</v>
      </c>
      <c r="I111">
        <v>18</v>
      </c>
      <c r="J111">
        <v>51</v>
      </c>
      <c r="K111">
        <v>49</v>
      </c>
      <c r="L111" s="1">
        <f t="shared" si="3"/>
        <v>1735</v>
      </c>
      <c r="M111" s="1">
        <v>9867145.3300000001</v>
      </c>
      <c r="N111" s="1">
        <v>7244696.3300000001</v>
      </c>
      <c r="O111" s="1">
        <v>2441071.0299999998</v>
      </c>
      <c r="P111">
        <v>532</v>
      </c>
      <c r="Q111">
        <v>13708</v>
      </c>
      <c r="R111">
        <v>27.37</v>
      </c>
      <c r="S111">
        <v>172</v>
      </c>
      <c r="T111" t="s">
        <v>25</v>
      </c>
      <c r="U111" t="s">
        <v>27</v>
      </c>
    </row>
    <row r="112" spans="1:21" x14ac:dyDescent="0.3">
      <c r="A112" s="5">
        <v>45037</v>
      </c>
      <c r="B112" t="str">
        <f t="shared" si="2"/>
        <v>Weekday</v>
      </c>
      <c r="C112" t="s">
        <v>20</v>
      </c>
      <c r="D112" t="s">
        <v>30</v>
      </c>
      <c r="E112" s="2">
        <v>14029</v>
      </c>
      <c r="F112">
        <v>9</v>
      </c>
      <c r="G112">
        <v>45</v>
      </c>
      <c r="H112">
        <v>39</v>
      </c>
      <c r="I112">
        <v>7</v>
      </c>
      <c r="J112">
        <v>50</v>
      </c>
      <c r="K112">
        <v>50</v>
      </c>
      <c r="L112" s="1">
        <f t="shared" si="3"/>
        <v>605</v>
      </c>
      <c r="M112" s="1">
        <v>4883068.46</v>
      </c>
      <c r="N112" s="1">
        <v>2279412.63</v>
      </c>
      <c r="O112" s="1">
        <v>1331221.1100000001</v>
      </c>
      <c r="P112">
        <v>3001</v>
      </c>
      <c r="Q112">
        <v>2219</v>
      </c>
      <c r="R112">
        <v>28.79</v>
      </c>
      <c r="S112">
        <v>161</v>
      </c>
      <c r="T112" t="s">
        <v>23</v>
      </c>
      <c r="U112" t="s">
        <v>28</v>
      </c>
    </row>
    <row r="113" spans="1:21" x14ac:dyDescent="0.3">
      <c r="A113" s="5">
        <v>45038</v>
      </c>
      <c r="B113" t="str">
        <f t="shared" si="2"/>
        <v>Weekend</v>
      </c>
      <c r="C113" t="s">
        <v>22</v>
      </c>
      <c r="D113" t="s">
        <v>30</v>
      </c>
      <c r="E113" s="2">
        <v>30444</v>
      </c>
      <c r="F113">
        <v>8</v>
      </c>
      <c r="G113">
        <v>50</v>
      </c>
      <c r="H113">
        <v>37</v>
      </c>
      <c r="I113">
        <v>5</v>
      </c>
      <c r="J113">
        <v>47</v>
      </c>
      <c r="K113">
        <v>53</v>
      </c>
      <c r="L113" s="1">
        <f t="shared" si="3"/>
        <v>2090</v>
      </c>
      <c r="M113" s="1">
        <v>37676371.159999996</v>
      </c>
      <c r="N113" s="1">
        <v>19665476.252500005</v>
      </c>
      <c r="O113" s="1">
        <v>6279369.5250000004</v>
      </c>
      <c r="P113">
        <v>512</v>
      </c>
      <c r="Q113">
        <v>12537</v>
      </c>
      <c r="R113">
        <v>37.43</v>
      </c>
      <c r="S113">
        <v>203</v>
      </c>
      <c r="T113" t="s">
        <v>24</v>
      </c>
      <c r="U113" t="s">
        <v>28</v>
      </c>
    </row>
    <row r="114" spans="1:21" x14ac:dyDescent="0.3">
      <c r="A114" s="5">
        <v>45039</v>
      </c>
      <c r="B114" t="str">
        <f t="shared" si="2"/>
        <v>Weekend</v>
      </c>
      <c r="C114" t="s">
        <v>22</v>
      </c>
      <c r="D114" t="s">
        <v>30</v>
      </c>
      <c r="E114" s="2">
        <v>23623</v>
      </c>
      <c r="F114">
        <v>6</v>
      </c>
      <c r="G114">
        <v>46</v>
      </c>
      <c r="H114">
        <v>26</v>
      </c>
      <c r="I114">
        <v>22</v>
      </c>
      <c r="J114">
        <v>49</v>
      </c>
      <c r="K114">
        <v>51</v>
      </c>
      <c r="L114" s="1">
        <f t="shared" si="3"/>
        <v>1033</v>
      </c>
      <c r="M114" s="1">
        <v>8655407.4199999999</v>
      </c>
      <c r="N114" s="1">
        <v>14292831.050000001</v>
      </c>
      <c r="O114" s="1">
        <v>1466073.13</v>
      </c>
      <c r="P114">
        <v>2305</v>
      </c>
      <c r="Q114">
        <v>2762</v>
      </c>
      <c r="R114">
        <v>19.95</v>
      </c>
      <c r="S114">
        <v>178</v>
      </c>
      <c r="T114" t="s">
        <v>25</v>
      </c>
      <c r="U114" t="s">
        <v>27</v>
      </c>
    </row>
    <row r="115" spans="1:21" x14ac:dyDescent="0.3">
      <c r="A115" s="5">
        <v>45040</v>
      </c>
      <c r="B115" t="str">
        <f t="shared" si="2"/>
        <v>Weekday</v>
      </c>
      <c r="C115" t="s">
        <v>20</v>
      </c>
      <c r="D115" t="s">
        <v>30</v>
      </c>
      <c r="E115" s="2">
        <v>10841</v>
      </c>
      <c r="F115">
        <v>12</v>
      </c>
      <c r="G115">
        <v>42</v>
      </c>
      <c r="H115">
        <v>37</v>
      </c>
      <c r="I115">
        <v>9</v>
      </c>
      <c r="J115">
        <v>50</v>
      </c>
      <c r="K115">
        <v>50</v>
      </c>
      <c r="L115" s="1">
        <f t="shared" si="3"/>
        <v>822</v>
      </c>
      <c r="M115" s="1">
        <v>4916525.8099999996</v>
      </c>
      <c r="N115" s="1">
        <v>2022607.45</v>
      </c>
      <c r="O115" s="1">
        <v>1975272.86</v>
      </c>
      <c r="P115">
        <v>3575</v>
      </c>
      <c r="Q115">
        <v>12027</v>
      </c>
      <c r="R115">
        <v>11.91</v>
      </c>
      <c r="S115">
        <v>167</v>
      </c>
      <c r="T115" t="s">
        <v>23</v>
      </c>
      <c r="U115" t="s">
        <v>28</v>
      </c>
    </row>
    <row r="116" spans="1:21" x14ac:dyDescent="0.3">
      <c r="A116" s="5">
        <v>45041</v>
      </c>
      <c r="B116" t="str">
        <f t="shared" si="2"/>
        <v>Weekday</v>
      </c>
      <c r="C116" t="s">
        <v>21</v>
      </c>
      <c r="D116" t="s">
        <v>30</v>
      </c>
      <c r="E116" s="2">
        <v>9659</v>
      </c>
      <c r="F116">
        <v>7</v>
      </c>
      <c r="G116">
        <v>38</v>
      </c>
      <c r="H116">
        <v>25</v>
      </c>
      <c r="I116">
        <v>30</v>
      </c>
      <c r="J116">
        <v>45</v>
      </c>
      <c r="K116">
        <v>55</v>
      </c>
      <c r="L116" s="1">
        <f t="shared" si="3"/>
        <v>1572</v>
      </c>
      <c r="M116" s="1">
        <v>10492611.41</v>
      </c>
      <c r="N116" s="1">
        <v>3812675.13</v>
      </c>
      <c r="O116" s="1">
        <v>879004.11</v>
      </c>
      <c r="P116">
        <v>3118</v>
      </c>
      <c r="Q116">
        <v>3572</v>
      </c>
      <c r="R116">
        <v>29.68</v>
      </c>
      <c r="S116">
        <v>152</v>
      </c>
      <c r="T116" t="s">
        <v>25</v>
      </c>
      <c r="U116" t="s">
        <v>27</v>
      </c>
    </row>
    <row r="117" spans="1:21" x14ac:dyDescent="0.3">
      <c r="A117" s="5">
        <v>45042</v>
      </c>
      <c r="B117" t="str">
        <f t="shared" si="2"/>
        <v>Weekday</v>
      </c>
      <c r="C117" t="s">
        <v>21</v>
      </c>
      <c r="D117" t="s">
        <v>30</v>
      </c>
      <c r="E117" s="2">
        <v>17412</v>
      </c>
      <c r="F117">
        <v>20</v>
      </c>
      <c r="G117">
        <v>49</v>
      </c>
      <c r="H117">
        <v>31</v>
      </c>
      <c r="I117">
        <v>0</v>
      </c>
      <c r="J117">
        <v>49</v>
      </c>
      <c r="K117">
        <v>51</v>
      </c>
      <c r="L117" s="1">
        <f t="shared" si="3"/>
        <v>1186</v>
      </c>
      <c r="M117" s="1">
        <v>14340638.27</v>
      </c>
      <c r="N117" s="1">
        <v>4192506.69</v>
      </c>
      <c r="O117" s="1">
        <v>2125256.39</v>
      </c>
      <c r="P117">
        <v>540</v>
      </c>
      <c r="Q117">
        <v>5005</v>
      </c>
      <c r="R117">
        <v>23.09</v>
      </c>
      <c r="S117">
        <v>106</v>
      </c>
      <c r="T117" t="s">
        <v>24</v>
      </c>
      <c r="U117" t="s">
        <v>27</v>
      </c>
    </row>
    <row r="118" spans="1:21" x14ac:dyDescent="0.3">
      <c r="A118" s="5">
        <v>45043</v>
      </c>
      <c r="B118" t="str">
        <f t="shared" si="2"/>
        <v>Weekday</v>
      </c>
      <c r="C118" t="s">
        <v>21</v>
      </c>
      <c r="D118" t="s">
        <v>30</v>
      </c>
      <c r="E118" s="2">
        <v>9050</v>
      </c>
      <c r="F118">
        <v>7</v>
      </c>
      <c r="G118">
        <v>38</v>
      </c>
      <c r="H118">
        <v>27</v>
      </c>
      <c r="I118">
        <v>28</v>
      </c>
      <c r="J118">
        <v>53</v>
      </c>
      <c r="K118">
        <v>47</v>
      </c>
      <c r="L118" s="1">
        <f t="shared" si="3"/>
        <v>2041</v>
      </c>
      <c r="M118" s="1">
        <v>12860142.380000001</v>
      </c>
      <c r="N118" s="1">
        <v>3586083.65</v>
      </c>
      <c r="O118" s="1">
        <v>2022447.85</v>
      </c>
      <c r="P118">
        <v>3409</v>
      </c>
      <c r="Q118">
        <v>8275</v>
      </c>
      <c r="R118">
        <v>38.86</v>
      </c>
      <c r="S118">
        <v>127</v>
      </c>
      <c r="T118" t="s">
        <v>25</v>
      </c>
      <c r="U118" t="s">
        <v>27</v>
      </c>
    </row>
    <row r="119" spans="1:21" x14ac:dyDescent="0.3">
      <c r="A119" s="5">
        <v>45044</v>
      </c>
      <c r="B119" t="str">
        <f t="shared" si="2"/>
        <v>Weekday</v>
      </c>
      <c r="C119" t="s">
        <v>20</v>
      </c>
      <c r="D119" t="s">
        <v>30</v>
      </c>
      <c r="E119" s="2">
        <v>10317</v>
      </c>
      <c r="F119">
        <v>8</v>
      </c>
      <c r="G119">
        <v>36</v>
      </c>
      <c r="H119">
        <v>27</v>
      </c>
      <c r="I119">
        <v>29</v>
      </c>
      <c r="J119">
        <v>55</v>
      </c>
      <c r="K119">
        <v>45</v>
      </c>
      <c r="L119" s="1">
        <f t="shared" si="3"/>
        <v>1998</v>
      </c>
      <c r="M119" s="1">
        <v>13189592.859999999</v>
      </c>
      <c r="N119" s="1">
        <v>6032938.7000000002</v>
      </c>
      <c r="O119" s="1">
        <v>1386176.22</v>
      </c>
      <c r="P119">
        <v>1828</v>
      </c>
      <c r="Q119">
        <v>4298</v>
      </c>
      <c r="R119">
        <v>35.83</v>
      </c>
      <c r="S119">
        <v>77</v>
      </c>
      <c r="T119" t="s">
        <v>24</v>
      </c>
      <c r="U119" t="s">
        <v>26</v>
      </c>
    </row>
    <row r="120" spans="1:21" x14ac:dyDescent="0.3">
      <c r="A120" s="5">
        <v>45045</v>
      </c>
      <c r="B120" t="str">
        <f t="shared" si="2"/>
        <v>Weekend</v>
      </c>
      <c r="C120" t="s">
        <v>20</v>
      </c>
      <c r="D120" t="s">
        <v>30</v>
      </c>
      <c r="E120" s="2">
        <v>23752</v>
      </c>
      <c r="F120">
        <v>11</v>
      </c>
      <c r="G120">
        <v>30</v>
      </c>
      <c r="H120">
        <v>39</v>
      </c>
      <c r="I120">
        <v>20</v>
      </c>
      <c r="J120">
        <v>53</v>
      </c>
      <c r="K120">
        <v>47</v>
      </c>
      <c r="L120" s="1">
        <f t="shared" si="3"/>
        <v>1777</v>
      </c>
      <c r="M120" s="1">
        <v>22189788.34</v>
      </c>
      <c r="N120" s="1">
        <v>14553807.16</v>
      </c>
      <c r="O120" s="1">
        <v>5465477.7699999996</v>
      </c>
      <c r="P120">
        <v>1486</v>
      </c>
      <c r="Q120">
        <v>11640</v>
      </c>
      <c r="R120">
        <v>42.14</v>
      </c>
      <c r="S120">
        <v>115</v>
      </c>
      <c r="T120" t="s">
        <v>25</v>
      </c>
      <c r="U120" t="s">
        <v>27</v>
      </c>
    </row>
    <row r="121" spans="1:21" x14ac:dyDescent="0.3">
      <c r="A121" s="5">
        <v>45046</v>
      </c>
      <c r="B121" t="str">
        <f t="shared" si="2"/>
        <v>Weekend</v>
      </c>
      <c r="C121" t="s">
        <v>22</v>
      </c>
      <c r="D121" t="s">
        <v>30</v>
      </c>
      <c r="E121" s="2">
        <v>34473</v>
      </c>
      <c r="F121">
        <v>15</v>
      </c>
      <c r="G121">
        <v>33</v>
      </c>
      <c r="H121">
        <v>38</v>
      </c>
      <c r="I121">
        <v>14</v>
      </c>
      <c r="J121">
        <v>45</v>
      </c>
      <c r="K121">
        <v>55</v>
      </c>
      <c r="L121" s="1">
        <f t="shared" si="3"/>
        <v>935</v>
      </c>
      <c r="M121" s="1">
        <v>20220474.510000002</v>
      </c>
      <c r="N121" s="1">
        <v>9039178.4600000009</v>
      </c>
      <c r="O121" s="1">
        <v>2988809.21</v>
      </c>
      <c r="P121">
        <v>1600</v>
      </c>
      <c r="Q121">
        <v>14140</v>
      </c>
      <c r="R121">
        <v>32.590000000000003</v>
      </c>
      <c r="S121">
        <v>125</v>
      </c>
      <c r="T121" t="s">
        <v>24</v>
      </c>
      <c r="U121" t="s">
        <v>28</v>
      </c>
    </row>
    <row r="122" spans="1:21" x14ac:dyDescent="0.3">
      <c r="A122" s="5">
        <v>45047</v>
      </c>
      <c r="B122" t="str">
        <f t="shared" si="2"/>
        <v>Weekday</v>
      </c>
      <c r="C122" t="s">
        <v>20</v>
      </c>
      <c r="D122" t="s">
        <v>30</v>
      </c>
      <c r="E122" s="2">
        <v>10526</v>
      </c>
      <c r="F122">
        <v>10</v>
      </c>
      <c r="G122">
        <v>32</v>
      </c>
      <c r="H122">
        <v>33</v>
      </c>
      <c r="I122">
        <v>25</v>
      </c>
      <c r="J122">
        <v>55</v>
      </c>
      <c r="K122">
        <v>45</v>
      </c>
      <c r="L122" s="1">
        <f t="shared" si="3"/>
        <v>1167</v>
      </c>
      <c r="M122" s="1">
        <v>6693888.5800000001</v>
      </c>
      <c r="N122" s="1">
        <v>5045204.0999999996</v>
      </c>
      <c r="O122" s="1">
        <v>547990.84</v>
      </c>
      <c r="P122">
        <v>2404</v>
      </c>
      <c r="Q122">
        <v>7301</v>
      </c>
      <c r="R122">
        <v>35.71</v>
      </c>
      <c r="S122">
        <v>203</v>
      </c>
      <c r="T122" t="s">
        <v>24</v>
      </c>
      <c r="U122" t="s">
        <v>28</v>
      </c>
    </row>
    <row r="123" spans="1:21" x14ac:dyDescent="0.3">
      <c r="A123" s="5">
        <v>45048</v>
      </c>
      <c r="B123" t="str">
        <f t="shared" si="2"/>
        <v>Weekday</v>
      </c>
      <c r="C123" t="s">
        <v>21</v>
      </c>
      <c r="D123" t="s">
        <v>30</v>
      </c>
      <c r="E123" s="2">
        <v>13144</v>
      </c>
      <c r="F123">
        <v>15</v>
      </c>
      <c r="G123">
        <v>35</v>
      </c>
      <c r="H123">
        <v>30</v>
      </c>
      <c r="I123">
        <v>20</v>
      </c>
      <c r="J123">
        <v>47</v>
      </c>
      <c r="K123">
        <v>53</v>
      </c>
      <c r="L123" s="1">
        <f t="shared" si="3"/>
        <v>1742</v>
      </c>
      <c r="M123" s="1">
        <v>16175524.08</v>
      </c>
      <c r="N123" s="1">
        <v>5502828.8300000001</v>
      </c>
      <c r="O123" s="1">
        <v>1216104.3999999999</v>
      </c>
      <c r="P123">
        <v>2442</v>
      </c>
      <c r="Q123">
        <v>5821</v>
      </c>
      <c r="R123">
        <v>22.03</v>
      </c>
      <c r="S123">
        <v>63</v>
      </c>
      <c r="T123" t="s">
        <v>25</v>
      </c>
      <c r="U123" t="s">
        <v>26</v>
      </c>
    </row>
    <row r="124" spans="1:21" x14ac:dyDescent="0.3">
      <c r="A124" s="5">
        <v>45049</v>
      </c>
      <c r="B124" t="str">
        <f t="shared" si="2"/>
        <v>Weekday</v>
      </c>
      <c r="C124" t="s">
        <v>20</v>
      </c>
      <c r="D124" t="s">
        <v>30</v>
      </c>
      <c r="E124" s="2">
        <v>19742</v>
      </c>
      <c r="F124">
        <v>12</v>
      </c>
      <c r="G124">
        <v>39</v>
      </c>
      <c r="H124">
        <v>33</v>
      </c>
      <c r="I124">
        <v>16</v>
      </c>
      <c r="J124">
        <v>46</v>
      </c>
      <c r="K124">
        <v>54</v>
      </c>
      <c r="L124" s="1">
        <f t="shared" si="3"/>
        <v>1844</v>
      </c>
      <c r="M124" s="1">
        <v>29116991.149999999</v>
      </c>
      <c r="N124" s="1">
        <v>6025421.0700000003</v>
      </c>
      <c r="O124" s="1">
        <v>1260667.8600000001</v>
      </c>
      <c r="P124">
        <v>3930</v>
      </c>
      <c r="Q124">
        <v>6802</v>
      </c>
      <c r="R124">
        <v>10.41</v>
      </c>
      <c r="S124">
        <v>105</v>
      </c>
      <c r="T124" t="s">
        <v>24</v>
      </c>
      <c r="U124" t="s">
        <v>27</v>
      </c>
    </row>
    <row r="125" spans="1:21" x14ac:dyDescent="0.3">
      <c r="A125" s="5">
        <v>45050</v>
      </c>
      <c r="B125" t="str">
        <f t="shared" si="2"/>
        <v>Weekday</v>
      </c>
      <c r="C125" t="s">
        <v>21</v>
      </c>
      <c r="D125" t="s">
        <v>30</v>
      </c>
      <c r="E125" s="2">
        <v>14780</v>
      </c>
      <c r="F125">
        <v>5</v>
      </c>
      <c r="G125">
        <v>50</v>
      </c>
      <c r="H125">
        <v>28</v>
      </c>
      <c r="I125">
        <v>17</v>
      </c>
      <c r="J125">
        <v>50</v>
      </c>
      <c r="K125">
        <v>50</v>
      </c>
      <c r="L125" s="1">
        <f t="shared" si="3"/>
        <v>2130</v>
      </c>
      <c r="M125" s="1">
        <v>18996964.370000001</v>
      </c>
      <c r="N125" s="1">
        <v>9859070.3800000008</v>
      </c>
      <c r="O125" s="1">
        <v>2620049.67</v>
      </c>
      <c r="P125">
        <v>3667</v>
      </c>
      <c r="Q125">
        <v>13465</v>
      </c>
      <c r="R125">
        <v>46.42</v>
      </c>
      <c r="S125">
        <v>178</v>
      </c>
      <c r="T125" t="s">
        <v>25</v>
      </c>
      <c r="U125" t="s">
        <v>27</v>
      </c>
    </row>
    <row r="126" spans="1:21" x14ac:dyDescent="0.3">
      <c r="A126" s="5">
        <v>45051</v>
      </c>
      <c r="B126" t="str">
        <f t="shared" si="2"/>
        <v>Weekday</v>
      </c>
      <c r="C126" t="s">
        <v>21</v>
      </c>
      <c r="D126" t="s">
        <v>30</v>
      </c>
      <c r="E126" s="2">
        <v>9952</v>
      </c>
      <c r="F126">
        <v>18</v>
      </c>
      <c r="G126">
        <v>42</v>
      </c>
      <c r="H126">
        <v>26</v>
      </c>
      <c r="I126">
        <v>14</v>
      </c>
      <c r="J126">
        <v>51</v>
      </c>
      <c r="K126">
        <v>49</v>
      </c>
      <c r="L126" s="1">
        <f t="shared" si="3"/>
        <v>2263</v>
      </c>
      <c r="M126" s="1">
        <v>14282204.1</v>
      </c>
      <c r="N126" s="1">
        <v>6097770.3399999999</v>
      </c>
      <c r="O126" s="1">
        <v>2142286.1</v>
      </c>
      <c r="P126">
        <v>2662</v>
      </c>
      <c r="Q126">
        <v>9230</v>
      </c>
      <c r="R126">
        <v>34.770000000000003</v>
      </c>
      <c r="S126">
        <v>72</v>
      </c>
      <c r="T126" t="s">
        <v>25</v>
      </c>
      <c r="U126" t="s">
        <v>27</v>
      </c>
    </row>
    <row r="127" spans="1:21" x14ac:dyDescent="0.3">
      <c r="A127" s="5">
        <v>45052</v>
      </c>
      <c r="B127" t="str">
        <f t="shared" si="2"/>
        <v>Weekend</v>
      </c>
      <c r="C127" t="s">
        <v>22</v>
      </c>
      <c r="D127" t="s">
        <v>30</v>
      </c>
      <c r="E127" s="2">
        <v>26615</v>
      </c>
      <c r="F127">
        <v>13</v>
      </c>
      <c r="G127">
        <v>50</v>
      </c>
      <c r="H127">
        <v>34</v>
      </c>
      <c r="I127">
        <v>3</v>
      </c>
      <c r="J127">
        <v>47</v>
      </c>
      <c r="K127">
        <v>53</v>
      </c>
      <c r="L127" s="1">
        <f t="shared" si="3"/>
        <v>1952</v>
      </c>
      <c r="M127" s="1">
        <v>33016709.91</v>
      </c>
      <c r="N127" s="1">
        <v>13723976.24</v>
      </c>
      <c r="O127" s="1">
        <v>5206172.57</v>
      </c>
      <c r="P127">
        <v>1136</v>
      </c>
      <c r="Q127">
        <v>9231</v>
      </c>
      <c r="R127">
        <v>14.68</v>
      </c>
      <c r="S127">
        <v>145</v>
      </c>
      <c r="T127" t="s">
        <v>25</v>
      </c>
      <c r="U127" t="s">
        <v>26</v>
      </c>
    </row>
    <row r="128" spans="1:21" x14ac:dyDescent="0.3">
      <c r="A128" s="5">
        <v>45053</v>
      </c>
      <c r="B128" t="str">
        <f t="shared" si="2"/>
        <v>Weekend</v>
      </c>
      <c r="C128" t="s">
        <v>20</v>
      </c>
      <c r="D128" t="s">
        <v>30</v>
      </c>
      <c r="E128" s="2">
        <v>30803</v>
      </c>
      <c r="F128">
        <v>15</v>
      </c>
      <c r="G128">
        <v>47</v>
      </c>
      <c r="H128">
        <v>28</v>
      </c>
      <c r="I128">
        <v>10</v>
      </c>
      <c r="J128">
        <v>47</v>
      </c>
      <c r="K128">
        <v>53</v>
      </c>
      <c r="L128" s="1">
        <f t="shared" si="3"/>
        <v>1796</v>
      </c>
      <c r="M128" s="1">
        <v>36323477.590000004</v>
      </c>
      <c r="N128" s="1">
        <v>16159397.369999999</v>
      </c>
      <c r="O128" s="1">
        <v>2835756.18</v>
      </c>
      <c r="P128">
        <v>3391</v>
      </c>
      <c r="Q128">
        <v>3532</v>
      </c>
      <c r="R128">
        <v>49.9</v>
      </c>
      <c r="S128">
        <v>67</v>
      </c>
      <c r="T128" t="s">
        <v>24</v>
      </c>
      <c r="U128" t="s">
        <v>27</v>
      </c>
    </row>
    <row r="129" spans="1:21" x14ac:dyDescent="0.3">
      <c r="A129" s="5">
        <v>45054</v>
      </c>
      <c r="B129" t="str">
        <f t="shared" si="2"/>
        <v>Weekday</v>
      </c>
      <c r="C129" t="s">
        <v>20</v>
      </c>
      <c r="D129" t="s">
        <v>30</v>
      </c>
      <c r="E129" s="2">
        <v>9674</v>
      </c>
      <c r="F129">
        <v>15</v>
      </c>
      <c r="G129">
        <v>44</v>
      </c>
      <c r="H129">
        <v>27</v>
      </c>
      <c r="I129">
        <v>14</v>
      </c>
      <c r="J129">
        <v>55</v>
      </c>
      <c r="K129">
        <v>45</v>
      </c>
      <c r="L129" s="1">
        <f t="shared" si="3"/>
        <v>1433</v>
      </c>
      <c r="M129" s="1">
        <v>6610101.7699999996</v>
      </c>
      <c r="N129" s="1">
        <v>6255375.2400000002</v>
      </c>
      <c r="O129" s="1">
        <v>996881.35</v>
      </c>
      <c r="P129">
        <v>1440</v>
      </c>
      <c r="Q129">
        <v>14545</v>
      </c>
      <c r="R129">
        <v>32.72</v>
      </c>
      <c r="S129">
        <v>217</v>
      </c>
      <c r="T129" t="s">
        <v>25</v>
      </c>
      <c r="U129" t="s">
        <v>26</v>
      </c>
    </row>
    <row r="130" spans="1:21" x14ac:dyDescent="0.3">
      <c r="A130" s="5">
        <v>45055</v>
      </c>
      <c r="B130" t="str">
        <f t="shared" si="2"/>
        <v>Weekday</v>
      </c>
      <c r="C130" t="s">
        <v>20</v>
      </c>
      <c r="D130" t="s">
        <v>30</v>
      </c>
      <c r="E130" s="2">
        <v>16059</v>
      </c>
      <c r="F130">
        <v>5</v>
      </c>
      <c r="G130">
        <v>33</v>
      </c>
      <c r="H130">
        <v>34</v>
      </c>
      <c r="I130">
        <v>28</v>
      </c>
      <c r="J130">
        <v>45</v>
      </c>
      <c r="K130">
        <v>55</v>
      </c>
      <c r="L130" s="1">
        <f t="shared" si="3"/>
        <v>1547</v>
      </c>
      <c r="M130" s="1">
        <v>11407034.49</v>
      </c>
      <c r="N130" s="1">
        <v>11677773.869999999</v>
      </c>
      <c r="O130" s="1">
        <v>1753156.41</v>
      </c>
      <c r="P130">
        <v>2882</v>
      </c>
      <c r="Q130">
        <v>9997</v>
      </c>
      <c r="R130">
        <v>11.14</v>
      </c>
      <c r="S130">
        <v>94</v>
      </c>
      <c r="T130" t="s">
        <v>24</v>
      </c>
      <c r="U130" t="s">
        <v>27</v>
      </c>
    </row>
    <row r="131" spans="1:21" x14ac:dyDescent="0.3">
      <c r="A131" s="5">
        <v>45056</v>
      </c>
      <c r="B131" t="str">
        <f t="shared" ref="B131:B194" si="4">IF(WEEKDAY(A131,2)=6,"Weekend",IF(WEEKDAY(A131,2)=7,"Weekend","Weekday"))</f>
        <v>Weekday</v>
      </c>
      <c r="C131" t="s">
        <v>21</v>
      </c>
      <c r="D131" t="s">
        <v>30</v>
      </c>
      <c r="E131" s="2">
        <v>13652</v>
      </c>
      <c r="F131">
        <v>17</v>
      </c>
      <c r="G131">
        <v>31</v>
      </c>
      <c r="H131">
        <v>34</v>
      </c>
      <c r="I131">
        <v>18</v>
      </c>
      <c r="J131">
        <v>47</v>
      </c>
      <c r="K131">
        <v>53</v>
      </c>
      <c r="L131" s="1">
        <f t="shared" ref="L131:L194" si="5">ROUND((M131+N131+O131)/E131,0)</f>
        <v>2131</v>
      </c>
      <c r="M131" s="1">
        <v>18743561.52</v>
      </c>
      <c r="N131" s="1">
        <v>7834980.1600000001</v>
      </c>
      <c r="O131" s="1">
        <v>2508727.64</v>
      </c>
      <c r="P131">
        <v>2863</v>
      </c>
      <c r="Q131">
        <v>10925</v>
      </c>
      <c r="R131">
        <v>47.54</v>
      </c>
      <c r="S131">
        <v>205</v>
      </c>
      <c r="T131" t="s">
        <v>24</v>
      </c>
      <c r="U131" t="s">
        <v>27</v>
      </c>
    </row>
    <row r="132" spans="1:21" x14ac:dyDescent="0.3">
      <c r="A132" s="5">
        <v>45057</v>
      </c>
      <c r="B132" t="str">
        <f t="shared" si="4"/>
        <v>Weekday</v>
      </c>
      <c r="C132" t="s">
        <v>21</v>
      </c>
      <c r="D132" t="s">
        <v>30</v>
      </c>
      <c r="E132" s="2">
        <v>9941</v>
      </c>
      <c r="F132">
        <v>7</v>
      </c>
      <c r="G132">
        <v>32</v>
      </c>
      <c r="H132">
        <v>29</v>
      </c>
      <c r="I132">
        <v>32</v>
      </c>
      <c r="J132">
        <v>51</v>
      </c>
      <c r="K132">
        <v>49</v>
      </c>
      <c r="L132" s="1">
        <f t="shared" si="5"/>
        <v>1567</v>
      </c>
      <c r="M132" s="1">
        <v>11539894.34</v>
      </c>
      <c r="N132" s="1">
        <v>1836101.54</v>
      </c>
      <c r="O132" s="1">
        <v>2197783.83</v>
      </c>
      <c r="P132">
        <v>2879</v>
      </c>
      <c r="Q132">
        <v>13708</v>
      </c>
      <c r="R132">
        <v>21.5</v>
      </c>
      <c r="S132">
        <v>117</v>
      </c>
      <c r="T132" t="s">
        <v>25</v>
      </c>
      <c r="U132" t="s">
        <v>26</v>
      </c>
    </row>
    <row r="133" spans="1:21" x14ac:dyDescent="0.3">
      <c r="A133" s="5">
        <v>45058</v>
      </c>
      <c r="B133" t="str">
        <f t="shared" si="4"/>
        <v>Weekday</v>
      </c>
      <c r="C133" t="s">
        <v>20</v>
      </c>
      <c r="D133" t="s">
        <v>30</v>
      </c>
      <c r="E133" s="2">
        <v>13685</v>
      </c>
      <c r="F133">
        <v>13</v>
      </c>
      <c r="G133">
        <v>31</v>
      </c>
      <c r="H133">
        <v>30</v>
      </c>
      <c r="I133">
        <v>26</v>
      </c>
      <c r="J133">
        <v>51</v>
      </c>
      <c r="K133">
        <v>49</v>
      </c>
      <c r="L133" s="1">
        <f t="shared" si="5"/>
        <v>1011</v>
      </c>
      <c r="M133" s="1">
        <v>9447021.7300000004</v>
      </c>
      <c r="N133" s="1">
        <v>2420915.04</v>
      </c>
      <c r="O133" s="1">
        <v>1965097.1</v>
      </c>
      <c r="P133">
        <v>2985</v>
      </c>
      <c r="Q133">
        <v>4240</v>
      </c>
      <c r="R133">
        <v>10.67</v>
      </c>
      <c r="S133">
        <v>145</v>
      </c>
      <c r="T133" t="s">
        <v>24</v>
      </c>
      <c r="U133" t="s">
        <v>26</v>
      </c>
    </row>
    <row r="134" spans="1:21" x14ac:dyDescent="0.3">
      <c r="A134" s="5">
        <v>45059</v>
      </c>
      <c r="B134" t="str">
        <f t="shared" si="4"/>
        <v>Weekend</v>
      </c>
      <c r="C134" t="s">
        <v>20</v>
      </c>
      <c r="D134" t="s">
        <v>30</v>
      </c>
      <c r="E134" s="2">
        <v>29833</v>
      </c>
      <c r="F134">
        <v>17</v>
      </c>
      <c r="G134">
        <v>34</v>
      </c>
      <c r="H134">
        <v>40</v>
      </c>
      <c r="I134">
        <v>9</v>
      </c>
      <c r="J134">
        <v>53</v>
      </c>
      <c r="K134">
        <v>47</v>
      </c>
      <c r="L134" s="1">
        <f t="shared" si="5"/>
        <v>1282</v>
      </c>
      <c r="M134" s="1">
        <v>22479446.859999999</v>
      </c>
      <c r="N134" s="1">
        <v>12705188.07</v>
      </c>
      <c r="O134" s="1">
        <v>3051053.18</v>
      </c>
      <c r="P134">
        <v>3092</v>
      </c>
      <c r="Q134">
        <v>2682</v>
      </c>
      <c r="R134">
        <v>23.87</v>
      </c>
      <c r="S134">
        <v>153</v>
      </c>
      <c r="T134" t="s">
        <v>23</v>
      </c>
      <c r="U134" t="s">
        <v>28</v>
      </c>
    </row>
    <row r="135" spans="1:21" x14ac:dyDescent="0.3">
      <c r="A135" s="5">
        <v>45060</v>
      </c>
      <c r="B135" t="str">
        <f t="shared" si="4"/>
        <v>Weekend</v>
      </c>
      <c r="C135" t="s">
        <v>22</v>
      </c>
      <c r="D135" t="s">
        <v>30</v>
      </c>
      <c r="E135" s="2">
        <v>30934</v>
      </c>
      <c r="F135">
        <v>20</v>
      </c>
      <c r="G135">
        <v>37</v>
      </c>
      <c r="H135">
        <v>29</v>
      </c>
      <c r="I135">
        <v>14</v>
      </c>
      <c r="J135">
        <v>53</v>
      </c>
      <c r="K135">
        <v>47</v>
      </c>
      <c r="L135" s="1">
        <f t="shared" si="5"/>
        <v>1514</v>
      </c>
      <c r="M135" s="1">
        <v>24619268.73</v>
      </c>
      <c r="N135" s="1">
        <v>15933337.26</v>
      </c>
      <c r="O135" s="1">
        <v>6279369.5250000004</v>
      </c>
      <c r="P135">
        <v>2141</v>
      </c>
      <c r="Q135">
        <v>3769</v>
      </c>
      <c r="R135">
        <v>31.01</v>
      </c>
      <c r="S135">
        <v>234</v>
      </c>
      <c r="T135" t="s">
        <v>24</v>
      </c>
      <c r="U135" t="s">
        <v>28</v>
      </c>
    </row>
    <row r="136" spans="1:21" x14ac:dyDescent="0.3">
      <c r="A136" s="5">
        <v>45061</v>
      </c>
      <c r="B136" t="str">
        <f t="shared" si="4"/>
        <v>Weekday</v>
      </c>
      <c r="C136" t="s">
        <v>21</v>
      </c>
      <c r="D136" t="s">
        <v>30</v>
      </c>
      <c r="E136" s="2">
        <v>17053</v>
      </c>
      <c r="F136">
        <v>7</v>
      </c>
      <c r="G136">
        <v>40</v>
      </c>
      <c r="H136">
        <v>37</v>
      </c>
      <c r="I136">
        <v>16</v>
      </c>
      <c r="J136">
        <v>47</v>
      </c>
      <c r="K136">
        <v>53</v>
      </c>
      <c r="L136" s="1">
        <f t="shared" si="5"/>
        <v>1406</v>
      </c>
      <c r="M136" s="1">
        <v>18909601.920000002</v>
      </c>
      <c r="N136" s="1">
        <v>3057131.04</v>
      </c>
      <c r="O136" s="1">
        <v>2015064.77</v>
      </c>
      <c r="P136">
        <v>918</v>
      </c>
      <c r="Q136">
        <v>1436</v>
      </c>
      <c r="R136">
        <v>24.86</v>
      </c>
      <c r="S136">
        <v>215</v>
      </c>
      <c r="T136" t="s">
        <v>24</v>
      </c>
      <c r="U136" t="s">
        <v>28</v>
      </c>
    </row>
    <row r="137" spans="1:21" x14ac:dyDescent="0.3">
      <c r="A137" s="5">
        <v>45062</v>
      </c>
      <c r="B137" t="str">
        <f t="shared" si="4"/>
        <v>Weekday</v>
      </c>
      <c r="C137" t="s">
        <v>20</v>
      </c>
      <c r="D137" t="s">
        <v>30</v>
      </c>
      <c r="E137" s="2">
        <v>16797</v>
      </c>
      <c r="F137">
        <v>18</v>
      </c>
      <c r="G137">
        <v>34</v>
      </c>
      <c r="H137">
        <v>25</v>
      </c>
      <c r="I137">
        <v>23</v>
      </c>
      <c r="J137">
        <v>51</v>
      </c>
      <c r="K137">
        <v>49</v>
      </c>
      <c r="L137" s="1">
        <f t="shared" si="5"/>
        <v>1234</v>
      </c>
      <c r="M137" s="1">
        <v>5982378.6500000004</v>
      </c>
      <c r="N137" s="1">
        <v>10958627.539999999</v>
      </c>
      <c r="O137" s="1">
        <v>3789374.83</v>
      </c>
      <c r="P137">
        <v>3898</v>
      </c>
      <c r="Q137">
        <v>14336</v>
      </c>
      <c r="R137">
        <v>49.27</v>
      </c>
      <c r="S137">
        <v>77</v>
      </c>
      <c r="T137" t="s">
        <v>25</v>
      </c>
      <c r="U137" t="s">
        <v>28</v>
      </c>
    </row>
    <row r="138" spans="1:21" x14ac:dyDescent="0.3">
      <c r="A138" s="5">
        <v>45063</v>
      </c>
      <c r="B138" t="str">
        <f t="shared" si="4"/>
        <v>Weekday</v>
      </c>
      <c r="C138" t="s">
        <v>20</v>
      </c>
      <c r="D138" t="s">
        <v>30</v>
      </c>
      <c r="E138" s="2">
        <v>11220</v>
      </c>
      <c r="F138">
        <v>18</v>
      </c>
      <c r="G138">
        <v>31</v>
      </c>
      <c r="H138">
        <v>31</v>
      </c>
      <c r="I138">
        <v>20</v>
      </c>
      <c r="J138">
        <v>53</v>
      </c>
      <c r="K138">
        <v>47</v>
      </c>
      <c r="L138" s="1">
        <f t="shared" si="5"/>
        <v>1331</v>
      </c>
      <c r="M138" s="1">
        <v>8061335.6299999999</v>
      </c>
      <c r="N138" s="1">
        <v>5348141.25</v>
      </c>
      <c r="O138" s="1">
        <v>1521739.29</v>
      </c>
      <c r="P138">
        <v>502</v>
      </c>
      <c r="Q138">
        <v>13284</v>
      </c>
      <c r="R138">
        <v>15.8</v>
      </c>
      <c r="S138">
        <v>163</v>
      </c>
      <c r="T138" t="s">
        <v>24</v>
      </c>
      <c r="U138" t="s">
        <v>26</v>
      </c>
    </row>
    <row r="139" spans="1:21" x14ac:dyDescent="0.3">
      <c r="A139" s="5">
        <v>45064</v>
      </c>
      <c r="B139" t="str">
        <f t="shared" si="4"/>
        <v>Weekday</v>
      </c>
      <c r="C139" t="s">
        <v>21</v>
      </c>
      <c r="D139" t="s">
        <v>30</v>
      </c>
      <c r="E139" s="2">
        <v>14880</v>
      </c>
      <c r="F139">
        <v>20</v>
      </c>
      <c r="G139">
        <v>35</v>
      </c>
      <c r="H139">
        <v>27</v>
      </c>
      <c r="I139">
        <v>18</v>
      </c>
      <c r="J139">
        <v>53</v>
      </c>
      <c r="K139">
        <v>47</v>
      </c>
      <c r="L139" s="1">
        <f t="shared" si="5"/>
        <v>1976</v>
      </c>
      <c r="M139" s="1">
        <v>17609464.34</v>
      </c>
      <c r="N139" s="1">
        <v>10817983.560000001</v>
      </c>
      <c r="O139" s="1">
        <v>977963.48</v>
      </c>
      <c r="P139">
        <v>3000</v>
      </c>
      <c r="Q139">
        <v>14428</v>
      </c>
      <c r="R139">
        <v>31.29</v>
      </c>
      <c r="S139">
        <v>185</v>
      </c>
      <c r="T139" t="s">
        <v>24</v>
      </c>
      <c r="U139" t="s">
        <v>28</v>
      </c>
    </row>
    <row r="140" spans="1:21" x14ac:dyDescent="0.3">
      <c r="A140" s="5">
        <v>45065</v>
      </c>
      <c r="B140" t="str">
        <f t="shared" si="4"/>
        <v>Weekday</v>
      </c>
      <c r="C140" t="s">
        <v>20</v>
      </c>
      <c r="D140" t="s">
        <v>30</v>
      </c>
      <c r="E140" s="2">
        <v>12861</v>
      </c>
      <c r="F140">
        <v>18</v>
      </c>
      <c r="G140">
        <v>41</v>
      </c>
      <c r="H140">
        <v>32</v>
      </c>
      <c r="I140">
        <v>9</v>
      </c>
      <c r="J140">
        <v>45</v>
      </c>
      <c r="K140">
        <v>55</v>
      </c>
      <c r="L140" s="1">
        <f t="shared" si="5"/>
        <v>1743</v>
      </c>
      <c r="M140" s="1">
        <v>12789387.83</v>
      </c>
      <c r="N140" s="1">
        <v>7562107.5899999999</v>
      </c>
      <c r="O140" s="1">
        <v>2068630.16</v>
      </c>
      <c r="P140">
        <v>2215</v>
      </c>
      <c r="Q140">
        <v>10329</v>
      </c>
      <c r="R140">
        <v>37.840000000000003</v>
      </c>
      <c r="S140">
        <v>204</v>
      </c>
      <c r="T140" t="s">
        <v>23</v>
      </c>
      <c r="U140" t="s">
        <v>28</v>
      </c>
    </row>
    <row r="141" spans="1:21" x14ac:dyDescent="0.3">
      <c r="A141" s="5">
        <v>45066</v>
      </c>
      <c r="B141" t="str">
        <f t="shared" si="4"/>
        <v>Weekend</v>
      </c>
      <c r="C141" t="s">
        <v>22</v>
      </c>
      <c r="D141" t="s">
        <v>30</v>
      </c>
      <c r="E141" s="2">
        <v>34021</v>
      </c>
      <c r="F141">
        <v>12</v>
      </c>
      <c r="G141">
        <v>45</v>
      </c>
      <c r="H141">
        <v>33</v>
      </c>
      <c r="I141">
        <v>10</v>
      </c>
      <c r="J141">
        <v>51</v>
      </c>
      <c r="K141">
        <v>49</v>
      </c>
      <c r="L141" s="1">
        <f t="shared" si="5"/>
        <v>1753</v>
      </c>
      <c r="M141" s="1">
        <v>37676371.159999996</v>
      </c>
      <c r="N141" s="1">
        <v>19206847.030000001</v>
      </c>
      <c r="O141" s="1">
        <v>2752436.52</v>
      </c>
      <c r="P141">
        <v>3425</v>
      </c>
      <c r="Q141">
        <v>12645</v>
      </c>
      <c r="R141">
        <v>11.97</v>
      </c>
      <c r="S141">
        <v>170</v>
      </c>
      <c r="T141" t="s">
        <v>23</v>
      </c>
      <c r="U141" t="s">
        <v>27</v>
      </c>
    </row>
    <row r="142" spans="1:21" x14ac:dyDescent="0.3">
      <c r="A142" s="5">
        <v>45067</v>
      </c>
      <c r="B142" t="str">
        <f t="shared" si="4"/>
        <v>Weekend</v>
      </c>
      <c r="C142" t="s">
        <v>22</v>
      </c>
      <c r="D142" t="s">
        <v>30</v>
      </c>
      <c r="E142" s="2">
        <v>22800</v>
      </c>
      <c r="F142">
        <v>14</v>
      </c>
      <c r="G142">
        <v>36</v>
      </c>
      <c r="H142">
        <v>28</v>
      </c>
      <c r="I142">
        <v>22</v>
      </c>
      <c r="J142">
        <v>47</v>
      </c>
      <c r="K142">
        <v>53</v>
      </c>
      <c r="L142" s="1">
        <f t="shared" si="5"/>
        <v>1185</v>
      </c>
      <c r="M142" s="1">
        <v>13509004.1</v>
      </c>
      <c r="N142" s="1">
        <v>11459716.4</v>
      </c>
      <c r="O142" s="1">
        <v>2056969.35</v>
      </c>
      <c r="P142">
        <v>3693</v>
      </c>
      <c r="Q142">
        <v>9477</v>
      </c>
      <c r="R142">
        <v>23.32</v>
      </c>
      <c r="S142">
        <v>107</v>
      </c>
      <c r="T142" t="s">
        <v>25</v>
      </c>
      <c r="U142" t="s">
        <v>28</v>
      </c>
    </row>
    <row r="143" spans="1:21" x14ac:dyDescent="0.3">
      <c r="A143" s="5">
        <v>45068</v>
      </c>
      <c r="B143" t="str">
        <f t="shared" si="4"/>
        <v>Weekday</v>
      </c>
      <c r="C143" t="s">
        <v>20</v>
      </c>
      <c r="D143" t="s">
        <v>30</v>
      </c>
      <c r="E143" s="2">
        <v>11330</v>
      </c>
      <c r="F143">
        <v>5</v>
      </c>
      <c r="G143">
        <v>41</v>
      </c>
      <c r="H143">
        <v>38</v>
      </c>
      <c r="I143">
        <v>16</v>
      </c>
      <c r="J143">
        <v>54</v>
      </c>
      <c r="K143">
        <v>46</v>
      </c>
      <c r="L143" s="1">
        <f t="shared" si="5"/>
        <v>1046</v>
      </c>
      <c r="M143" s="1">
        <v>6491370.9000000004</v>
      </c>
      <c r="N143" s="1">
        <v>3637245.82</v>
      </c>
      <c r="O143" s="1">
        <v>1722112.19</v>
      </c>
      <c r="P143">
        <v>1338</v>
      </c>
      <c r="Q143">
        <v>3134</v>
      </c>
      <c r="R143">
        <v>18.09</v>
      </c>
      <c r="S143">
        <v>191</v>
      </c>
      <c r="T143" t="s">
        <v>25</v>
      </c>
      <c r="U143" t="s">
        <v>28</v>
      </c>
    </row>
    <row r="144" spans="1:21" x14ac:dyDescent="0.3">
      <c r="A144" s="5">
        <v>45069</v>
      </c>
      <c r="B144" t="str">
        <f t="shared" si="4"/>
        <v>Weekday</v>
      </c>
      <c r="C144" t="s">
        <v>20</v>
      </c>
      <c r="D144" t="s">
        <v>30</v>
      </c>
      <c r="E144" s="2">
        <v>12941</v>
      </c>
      <c r="F144">
        <v>12</v>
      </c>
      <c r="G144">
        <v>50</v>
      </c>
      <c r="H144">
        <v>36</v>
      </c>
      <c r="I144">
        <v>2</v>
      </c>
      <c r="J144">
        <v>50</v>
      </c>
      <c r="K144">
        <v>50</v>
      </c>
      <c r="L144" s="1">
        <f t="shared" si="5"/>
        <v>1420</v>
      </c>
      <c r="M144" s="1">
        <v>10208881.4</v>
      </c>
      <c r="N144" s="1">
        <v>6825731.2599999998</v>
      </c>
      <c r="O144" s="1">
        <v>1342753.7</v>
      </c>
      <c r="P144">
        <v>2434</v>
      </c>
      <c r="Q144">
        <v>14987</v>
      </c>
      <c r="R144">
        <v>23.89</v>
      </c>
      <c r="S144">
        <v>152</v>
      </c>
      <c r="T144" t="s">
        <v>23</v>
      </c>
      <c r="U144" t="s">
        <v>26</v>
      </c>
    </row>
    <row r="145" spans="1:21" x14ac:dyDescent="0.3">
      <c r="A145" s="5">
        <v>45070</v>
      </c>
      <c r="B145" t="str">
        <f t="shared" si="4"/>
        <v>Weekday</v>
      </c>
      <c r="C145" t="s">
        <v>20</v>
      </c>
      <c r="D145" t="s">
        <v>30</v>
      </c>
      <c r="E145" s="2">
        <v>9453</v>
      </c>
      <c r="F145">
        <v>13</v>
      </c>
      <c r="G145">
        <v>35</v>
      </c>
      <c r="H145">
        <v>29</v>
      </c>
      <c r="I145">
        <v>23</v>
      </c>
      <c r="J145">
        <v>50</v>
      </c>
      <c r="K145">
        <v>50</v>
      </c>
      <c r="L145" s="1">
        <f t="shared" si="5"/>
        <v>1472</v>
      </c>
      <c r="M145" s="1">
        <v>9428401.6799999997</v>
      </c>
      <c r="N145" s="1">
        <v>2785406.88</v>
      </c>
      <c r="O145" s="1">
        <v>1697096.78</v>
      </c>
      <c r="P145">
        <v>3452</v>
      </c>
      <c r="Q145">
        <v>8273</v>
      </c>
      <c r="R145">
        <v>39.53</v>
      </c>
      <c r="S145">
        <v>130</v>
      </c>
      <c r="T145" t="s">
        <v>23</v>
      </c>
      <c r="U145" t="s">
        <v>28</v>
      </c>
    </row>
    <row r="146" spans="1:21" x14ac:dyDescent="0.3">
      <c r="A146" s="5">
        <v>45071</v>
      </c>
      <c r="B146" t="str">
        <f t="shared" si="4"/>
        <v>Weekday</v>
      </c>
      <c r="C146" t="s">
        <v>21</v>
      </c>
      <c r="D146" t="s">
        <v>30</v>
      </c>
      <c r="E146" s="2">
        <v>16806</v>
      </c>
      <c r="F146">
        <v>8</v>
      </c>
      <c r="G146">
        <v>33</v>
      </c>
      <c r="H146">
        <v>25</v>
      </c>
      <c r="I146">
        <v>34</v>
      </c>
      <c r="J146">
        <v>53</v>
      </c>
      <c r="K146">
        <v>47</v>
      </c>
      <c r="L146" s="1">
        <f t="shared" si="5"/>
        <v>1338</v>
      </c>
      <c r="M146" s="1">
        <v>8865214.7200000007</v>
      </c>
      <c r="N146" s="1">
        <v>10686271.859999999</v>
      </c>
      <c r="O146" s="1">
        <v>2940107.3</v>
      </c>
      <c r="P146">
        <v>1279</v>
      </c>
      <c r="Q146">
        <v>10925</v>
      </c>
      <c r="R146">
        <v>40.43</v>
      </c>
      <c r="S146">
        <v>230</v>
      </c>
      <c r="T146" t="s">
        <v>25</v>
      </c>
      <c r="U146" t="s">
        <v>26</v>
      </c>
    </row>
    <row r="147" spans="1:21" x14ac:dyDescent="0.3">
      <c r="A147" s="5">
        <v>45072</v>
      </c>
      <c r="B147" t="str">
        <f t="shared" si="4"/>
        <v>Weekday</v>
      </c>
      <c r="C147" t="s">
        <v>21</v>
      </c>
      <c r="D147" t="s">
        <v>30</v>
      </c>
      <c r="E147" s="2">
        <v>16835</v>
      </c>
      <c r="F147">
        <v>14</v>
      </c>
      <c r="G147">
        <v>46</v>
      </c>
      <c r="H147">
        <v>40</v>
      </c>
      <c r="I147">
        <v>0</v>
      </c>
      <c r="J147">
        <v>46</v>
      </c>
      <c r="K147">
        <v>54</v>
      </c>
      <c r="L147" s="1">
        <f t="shared" si="5"/>
        <v>1767</v>
      </c>
      <c r="M147" s="1">
        <v>15974038.76</v>
      </c>
      <c r="N147" s="1">
        <v>11180616.67</v>
      </c>
      <c r="O147" s="1">
        <v>2594268.62</v>
      </c>
      <c r="P147">
        <v>1531</v>
      </c>
      <c r="Q147">
        <v>7188</v>
      </c>
      <c r="R147">
        <v>19.149999999999999</v>
      </c>
      <c r="S147">
        <v>169</v>
      </c>
      <c r="T147" t="s">
        <v>23</v>
      </c>
      <c r="U147" t="s">
        <v>26</v>
      </c>
    </row>
    <row r="148" spans="1:21" x14ac:dyDescent="0.3">
      <c r="A148" s="5">
        <v>45073</v>
      </c>
      <c r="B148" t="str">
        <f t="shared" si="4"/>
        <v>Weekend</v>
      </c>
      <c r="C148" t="s">
        <v>20</v>
      </c>
      <c r="D148" t="s">
        <v>30</v>
      </c>
      <c r="E148" s="2">
        <v>31349</v>
      </c>
      <c r="F148">
        <v>13</v>
      </c>
      <c r="G148">
        <v>36</v>
      </c>
      <c r="H148">
        <v>27</v>
      </c>
      <c r="I148">
        <v>24</v>
      </c>
      <c r="J148">
        <v>47</v>
      </c>
      <c r="K148">
        <v>53</v>
      </c>
      <c r="L148" s="1">
        <f t="shared" si="5"/>
        <v>1627</v>
      </c>
      <c r="M148" s="1">
        <v>37676371.159999996</v>
      </c>
      <c r="N148" s="1">
        <v>7042567.2599999998</v>
      </c>
      <c r="O148" s="1">
        <v>6279369.5250000004</v>
      </c>
      <c r="P148">
        <v>891</v>
      </c>
      <c r="Q148">
        <v>5256</v>
      </c>
      <c r="R148">
        <v>20.65</v>
      </c>
      <c r="S148">
        <v>147</v>
      </c>
      <c r="T148" t="s">
        <v>24</v>
      </c>
      <c r="U148" t="s">
        <v>28</v>
      </c>
    </row>
    <row r="149" spans="1:21" x14ac:dyDescent="0.3">
      <c r="A149" s="5">
        <v>45074</v>
      </c>
      <c r="B149" t="str">
        <f t="shared" si="4"/>
        <v>Weekend</v>
      </c>
      <c r="C149" t="s">
        <v>20</v>
      </c>
      <c r="D149" t="s">
        <v>30</v>
      </c>
      <c r="E149" s="2">
        <v>23141</v>
      </c>
      <c r="F149">
        <v>6</v>
      </c>
      <c r="G149">
        <v>45</v>
      </c>
      <c r="H149">
        <v>29</v>
      </c>
      <c r="I149">
        <v>20</v>
      </c>
      <c r="J149">
        <v>54</v>
      </c>
      <c r="K149">
        <v>46</v>
      </c>
      <c r="L149" s="1">
        <f t="shared" si="5"/>
        <v>1751</v>
      </c>
      <c r="M149" s="1">
        <v>29781588.399999999</v>
      </c>
      <c r="N149" s="1">
        <v>8415843.4600000009</v>
      </c>
      <c r="O149" s="1">
        <v>2325112.94</v>
      </c>
      <c r="P149">
        <v>2468</v>
      </c>
      <c r="Q149">
        <v>6716</v>
      </c>
      <c r="R149">
        <v>42.01</v>
      </c>
      <c r="S149">
        <v>132</v>
      </c>
      <c r="T149" t="s">
        <v>25</v>
      </c>
      <c r="U149" t="s">
        <v>27</v>
      </c>
    </row>
    <row r="150" spans="1:21" x14ac:dyDescent="0.3">
      <c r="A150" s="5">
        <v>45075</v>
      </c>
      <c r="B150" t="str">
        <f t="shared" si="4"/>
        <v>Weekday</v>
      </c>
      <c r="C150" t="s">
        <v>20</v>
      </c>
      <c r="D150" t="s">
        <v>30</v>
      </c>
      <c r="E150" s="2">
        <v>10087</v>
      </c>
      <c r="F150">
        <v>6</v>
      </c>
      <c r="G150">
        <v>40</v>
      </c>
      <c r="H150">
        <v>35</v>
      </c>
      <c r="I150">
        <v>19</v>
      </c>
      <c r="J150">
        <v>51</v>
      </c>
      <c r="K150">
        <v>49</v>
      </c>
      <c r="L150" s="1">
        <f t="shared" si="5"/>
        <v>1356</v>
      </c>
      <c r="M150" s="1">
        <v>8665212.8100000005</v>
      </c>
      <c r="N150" s="1">
        <v>4389597.99</v>
      </c>
      <c r="O150" s="1">
        <v>623545.41</v>
      </c>
      <c r="P150">
        <v>2534</v>
      </c>
      <c r="Q150">
        <v>9821</v>
      </c>
      <c r="R150">
        <v>22.13</v>
      </c>
      <c r="S150">
        <v>67</v>
      </c>
      <c r="T150" t="s">
        <v>25</v>
      </c>
      <c r="U150" t="s">
        <v>28</v>
      </c>
    </row>
    <row r="151" spans="1:21" x14ac:dyDescent="0.3">
      <c r="A151" s="5">
        <v>45076</v>
      </c>
      <c r="B151" t="str">
        <f t="shared" si="4"/>
        <v>Weekday</v>
      </c>
      <c r="C151" t="s">
        <v>21</v>
      </c>
      <c r="D151" t="s">
        <v>30</v>
      </c>
      <c r="E151" s="2">
        <v>12757</v>
      </c>
      <c r="F151">
        <v>13</v>
      </c>
      <c r="G151">
        <v>49</v>
      </c>
      <c r="H151">
        <v>32</v>
      </c>
      <c r="I151">
        <v>6</v>
      </c>
      <c r="J151">
        <v>49</v>
      </c>
      <c r="K151">
        <v>51</v>
      </c>
      <c r="L151" s="1">
        <f t="shared" si="5"/>
        <v>1376</v>
      </c>
      <c r="M151" s="1">
        <v>13741410.74</v>
      </c>
      <c r="N151" s="1">
        <v>1547005.42</v>
      </c>
      <c r="O151" s="1">
        <v>2268663.8199999998</v>
      </c>
      <c r="P151">
        <v>1330</v>
      </c>
      <c r="Q151">
        <v>9813</v>
      </c>
      <c r="R151">
        <v>14.08</v>
      </c>
      <c r="S151">
        <v>176</v>
      </c>
      <c r="T151" t="s">
        <v>23</v>
      </c>
      <c r="U151" t="s">
        <v>26</v>
      </c>
    </row>
    <row r="152" spans="1:21" x14ac:dyDescent="0.3">
      <c r="A152" s="5">
        <v>45077</v>
      </c>
      <c r="B152" t="str">
        <f t="shared" si="4"/>
        <v>Weekday</v>
      </c>
      <c r="C152" t="s">
        <v>21</v>
      </c>
      <c r="D152" t="s">
        <v>30</v>
      </c>
      <c r="E152" s="2">
        <v>10766</v>
      </c>
      <c r="F152">
        <v>14</v>
      </c>
      <c r="G152">
        <v>47</v>
      </c>
      <c r="H152">
        <v>26</v>
      </c>
      <c r="I152">
        <v>13</v>
      </c>
      <c r="J152">
        <v>55</v>
      </c>
      <c r="K152">
        <v>45</v>
      </c>
      <c r="L152" s="1">
        <f t="shared" si="5"/>
        <v>2122</v>
      </c>
      <c r="M152" s="1">
        <v>13938012.74</v>
      </c>
      <c r="N152" s="1">
        <v>6229186.5599999996</v>
      </c>
      <c r="O152" s="1">
        <v>2682948.67</v>
      </c>
      <c r="P152">
        <v>742</v>
      </c>
      <c r="Q152">
        <v>7940</v>
      </c>
      <c r="R152">
        <v>21.93</v>
      </c>
      <c r="S152">
        <v>156</v>
      </c>
      <c r="T152" t="s">
        <v>24</v>
      </c>
      <c r="U152" t="s">
        <v>28</v>
      </c>
    </row>
    <row r="153" spans="1:21" x14ac:dyDescent="0.3">
      <c r="A153" s="5">
        <v>45078</v>
      </c>
      <c r="B153" t="str">
        <f t="shared" si="4"/>
        <v>Weekday</v>
      </c>
      <c r="C153" t="s">
        <v>21</v>
      </c>
      <c r="D153" t="s">
        <v>30</v>
      </c>
      <c r="E153" s="2">
        <v>9434</v>
      </c>
      <c r="F153">
        <v>6</v>
      </c>
      <c r="G153">
        <v>37</v>
      </c>
      <c r="H153">
        <v>33</v>
      </c>
      <c r="I153">
        <v>24</v>
      </c>
      <c r="J153">
        <v>55</v>
      </c>
      <c r="K153">
        <v>45</v>
      </c>
      <c r="L153" s="1">
        <f t="shared" si="5"/>
        <v>1001</v>
      </c>
      <c r="M153" s="1">
        <v>5269080.97</v>
      </c>
      <c r="N153" s="1">
        <v>2881410.01</v>
      </c>
      <c r="O153" s="1">
        <v>1292224.67</v>
      </c>
      <c r="P153">
        <v>2173</v>
      </c>
      <c r="Q153">
        <v>3079</v>
      </c>
      <c r="R153">
        <v>49.2</v>
      </c>
      <c r="S153">
        <v>224</v>
      </c>
      <c r="T153" t="s">
        <v>25</v>
      </c>
      <c r="U153" t="s">
        <v>27</v>
      </c>
    </row>
    <row r="154" spans="1:21" x14ac:dyDescent="0.3">
      <c r="A154" s="5">
        <v>45079</v>
      </c>
      <c r="B154" t="str">
        <f t="shared" si="4"/>
        <v>Weekday</v>
      </c>
      <c r="C154" t="s">
        <v>21</v>
      </c>
      <c r="D154" t="s">
        <v>30</v>
      </c>
      <c r="E154" s="2">
        <v>10397</v>
      </c>
      <c r="F154">
        <v>16</v>
      </c>
      <c r="G154">
        <v>31</v>
      </c>
      <c r="H154">
        <v>34</v>
      </c>
      <c r="I154">
        <v>19</v>
      </c>
      <c r="J154">
        <v>52</v>
      </c>
      <c r="K154">
        <v>48</v>
      </c>
      <c r="L154" s="1">
        <f t="shared" si="5"/>
        <v>1379</v>
      </c>
      <c r="M154" s="1">
        <v>8551153.6099999994</v>
      </c>
      <c r="N154" s="1">
        <v>4162545.58</v>
      </c>
      <c r="O154" s="1">
        <v>1620881.57</v>
      </c>
      <c r="P154">
        <v>2931</v>
      </c>
      <c r="Q154">
        <v>11034</v>
      </c>
      <c r="R154">
        <v>15.26</v>
      </c>
      <c r="S154">
        <v>145</v>
      </c>
      <c r="T154" t="s">
        <v>25</v>
      </c>
      <c r="U154" t="s">
        <v>28</v>
      </c>
    </row>
    <row r="155" spans="1:21" x14ac:dyDescent="0.3">
      <c r="A155" s="5">
        <v>45080</v>
      </c>
      <c r="B155" t="str">
        <f t="shared" si="4"/>
        <v>Weekend</v>
      </c>
      <c r="C155" t="s">
        <v>20</v>
      </c>
      <c r="D155" t="s">
        <v>30</v>
      </c>
      <c r="E155" s="2">
        <v>31017</v>
      </c>
      <c r="F155">
        <v>12</v>
      </c>
      <c r="G155">
        <v>49</v>
      </c>
      <c r="H155">
        <v>35</v>
      </c>
      <c r="I155">
        <v>4</v>
      </c>
      <c r="J155">
        <v>49</v>
      </c>
      <c r="K155">
        <v>51</v>
      </c>
      <c r="L155" s="1">
        <f t="shared" si="5"/>
        <v>1440</v>
      </c>
      <c r="M155" s="1">
        <v>28564317.539999999</v>
      </c>
      <c r="N155" s="1">
        <v>10957949.380000001</v>
      </c>
      <c r="O155" s="1">
        <v>5129907.58</v>
      </c>
      <c r="P155">
        <v>2377</v>
      </c>
      <c r="Q155">
        <v>5286</v>
      </c>
      <c r="R155">
        <v>31.03</v>
      </c>
      <c r="S155">
        <v>74</v>
      </c>
      <c r="T155" t="s">
        <v>23</v>
      </c>
      <c r="U155" t="s">
        <v>26</v>
      </c>
    </row>
    <row r="156" spans="1:21" x14ac:dyDescent="0.3">
      <c r="A156" s="5">
        <v>45081</v>
      </c>
      <c r="B156" t="str">
        <f t="shared" si="4"/>
        <v>Weekend</v>
      </c>
      <c r="C156" t="s">
        <v>22</v>
      </c>
      <c r="D156" t="s">
        <v>30</v>
      </c>
      <c r="E156" s="2">
        <v>30446</v>
      </c>
      <c r="F156">
        <v>17</v>
      </c>
      <c r="G156">
        <v>35</v>
      </c>
      <c r="H156">
        <v>26</v>
      </c>
      <c r="I156">
        <v>22</v>
      </c>
      <c r="J156">
        <v>52</v>
      </c>
      <c r="K156">
        <v>48</v>
      </c>
      <c r="L156" s="1">
        <f t="shared" si="5"/>
        <v>1392</v>
      </c>
      <c r="M156" s="1">
        <v>19204015.649999999</v>
      </c>
      <c r="N156" s="1">
        <v>18124449.68</v>
      </c>
      <c r="O156" s="1">
        <v>5063752.3899999997</v>
      </c>
      <c r="P156">
        <v>928</v>
      </c>
      <c r="Q156">
        <v>8672</v>
      </c>
      <c r="R156">
        <v>33.729999999999997</v>
      </c>
      <c r="S156">
        <v>212</v>
      </c>
      <c r="T156" t="s">
        <v>24</v>
      </c>
      <c r="U156" t="s">
        <v>27</v>
      </c>
    </row>
    <row r="157" spans="1:21" x14ac:dyDescent="0.3">
      <c r="A157" s="5">
        <v>45082</v>
      </c>
      <c r="B157" t="str">
        <f t="shared" si="4"/>
        <v>Weekday</v>
      </c>
      <c r="C157" t="s">
        <v>21</v>
      </c>
      <c r="D157" t="s">
        <v>30</v>
      </c>
      <c r="E157" s="2">
        <v>17177</v>
      </c>
      <c r="F157">
        <v>9</v>
      </c>
      <c r="G157">
        <v>49</v>
      </c>
      <c r="H157">
        <v>29</v>
      </c>
      <c r="I157">
        <v>13</v>
      </c>
      <c r="J157">
        <v>51</v>
      </c>
      <c r="K157">
        <v>49</v>
      </c>
      <c r="L157" s="1">
        <f t="shared" si="5"/>
        <v>973</v>
      </c>
      <c r="M157" s="1">
        <v>11627492.720000001</v>
      </c>
      <c r="N157" s="1">
        <v>2886519.9</v>
      </c>
      <c r="O157" s="1">
        <v>2191675.85</v>
      </c>
      <c r="P157">
        <v>3399</v>
      </c>
      <c r="Q157">
        <v>13409</v>
      </c>
      <c r="R157">
        <v>22.27</v>
      </c>
      <c r="S157">
        <v>113</v>
      </c>
      <c r="T157" t="s">
        <v>23</v>
      </c>
      <c r="U157" t="s">
        <v>28</v>
      </c>
    </row>
    <row r="158" spans="1:21" x14ac:dyDescent="0.3">
      <c r="A158" s="5">
        <v>45083</v>
      </c>
      <c r="B158" t="str">
        <f t="shared" si="4"/>
        <v>Weekday</v>
      </c>
      <c r="C158" t="s">
        <v>21</v>
      </c>
      <c r="D158" t="s">
        <v>30</v>
      </c>
      <c r="E158" s="2">
        <v>12886</v>
      </c>
      <c r="F158">
        <v>5</v>
      </c>
      <c r="G158">
        <v>50</v>
      </c>
      <c r="H158">
        <v>25</v>
      </c>
      <c r="I158">
        <v>20</v>
      </c>
      <c r="J158">
        <v>46</v>
      </c>
      <c r="K158">
        <v>54</v>
      </c>
      <c r="L158" s="1">
        <f t="shared" si="5"/>
        <v>1950</v>
      </c>
      <c r="M158" s="1">
        <v>15806482.189999999</v>
      </c>
      <c r="N158" s="1">
        <v>8257805.7999999998</v>
      </c>
      <c r="O158" s="1">
        <v>1064787.3</v>
      </c>
      <c r="P158">
        <v>815</v>
      </c>
      <c r="Q158">
        <v>4867</v>
      </c>
      <c r="R158">
        <v>21.41</v>
      </c>
      <c r="S158">
        <v>61</v>
      </c>
      <c r="T158" t="s">
        <v>25</v>
      </c>
      <c r="U158" t="s">
        <v>27</v>
      </c>
    </row>
    <row r="159" spans="1:21" x14ac:dyDescent="0.3">
      <c r="A159" s="5">
        <v>45084</v>
      </c>
      <c r="B159" t="str">
        <f t="shared" si="4"/>
        <v>Weekday</v>
      </c>
      <c r="C159" t="s">
        <v>21</v>
      </c>
      <c r="D159" t="s">
        <v>30</v>
      </c>
      <c r="E159" s="2">
        <v>12804</v>
      </c>
      <c r="F159">
        <v>12</v>
      </c>
      <c r="G159">
        <v>47</v>
      </c>
      <c r="H159">
        <v>34</v>
      </c>
      <c r="I159">
        <v>7</v>
      </c>
      <c r="J159">
        <v>50</v>
      </c>
      <c r="K159">
        <v>50</v>
      </c>
      <c r="L159" s="1">
        <f t="shared" si="5"/>
        <v>999</v>
      </c>
      <c r="M159" s="1">
        <v>6594843.3700000001</v>
      </c>
      <c r="N159" s="1">
        <v>3871117.21</v>
      </c>
      <c r="O159" s="1">
        <v>2330510.67</v>
      </c>
      <c r="P159">
        <v>1022</v>
      </c>
      <c r="Q159">
        <v>6705</v>
      </c>
      <c r="R159">
        <v>48.52</v>
      </c>
      <c r="S159">
        <v>137</v>
      </c>
      <c r="T159" t="s">
        <v>23</v>
      </c>
      <c r="U159" t="s">
        <v>28</v>
      </c>
    </row>
    <row r="160" spans="1:21" x14ac:dyDescent="0.3">
      <c r="A160" s="5">
        <v>45085</v>
      </c>
      <c r="B160" t="str">
        <f t="shared" si="4"/>
        <v>Weekday</v>
      </c>
      <c r="C160" t="s">
        <v>20</v>
      </c>
      <c r="D160" t="s">
        <v>30</v>
      </c>
      <c r="E160" s="2">
        <v>10028</v>
      </c>
      <c r="F160">
        <v>13</v>
      </c>
      <c r="G160">
        <v>50</v>
      </c>
      <c r="H160">
        <v>32</v>
      </c>
      <c r="I160">
        <v>5</v>
      </c>
      <c r="J160">
        <v>48</v>
      </c>
      <c r="K160">
        <v>52</v>
      </c>
      <c r="L160" s="1">
        <f t="shared" si="5"/>
        <v>1937</v>
      </c>
      <c r="M160" s="1">
        <v>12627122.779999999</v>
      </c>
      <c r="N160" s="1">
        <v>6232994.4900000002</v>
      </c>
      <c r="O160" s="1">
        <v>566060.65</v>
      </c>
      <c r="P160">
        <v>2925</v>
      </c>
      <c r="Q160">
        <v>3773</v>
      </c>
      <c r="R160">
        <v>42.5</v>
      </c>
      <c r="S160">
        <v>78</v>
      </c>
      <c r="T160" t="s">
        <v>25</v>
      </c>
      <c r="U160" t="s">
        <v>27</v>
      </c>
    </row>
    <row r="161" spans="1:21" x14ac:dyDescent="0.3">
      <c r="A161" s="5">
        <v>45086</v>
      </c>
      <c r="B161" t="str">
        <f t="shared" si="4"/>
        <v>Weekday</v>
      </c>
      <c r="C161" t="s">
        <v>21</v>
      </c>
      <c r="D161" t="s">
        <v>30</v>
      </c>
      <c r="E161" s="2">
        <v>13499</v>
      </c>
      <c r="F161">
        <v>16</v>
      </c>
      <c r="G161">
        <v>37</v>
      </c>
      <c r="H161">
        <v>34</v>
      </c>
      <c r="I161">
        <v>13</v>
      </c>
      <c r="J161">
        <v>54</v>
      </c>
      <c r="K161">
        <v>46</v>
      </c>
      <c r="L161" s="1">
        <f t="shared" si="5"/>
        <v>1283</v>
      </c>
      <c r="M161" s="1">
        <v>8391505.7699999996</v>
      </c>
      <c r="N161" s="1">
        <v>6811077.7400000002</v>
      </c>
      <c r="O161" s="1">
        <v>2111826.91</v>
      </c>
      <c r="P161">
        <v>925</v>
      </c>
      <c r="Q161">
        <v>1188</v>
      </c>
      <c r="R161">
        <v>11.03</v>
      </c>
      <c r="S161">
        <v>141</v>
      </c>
      <c r="T161" t="s">
        <v>23</v>
      </c>
      <c r="U161" t="s">
        <v>27</v>
      </c>
    </row>
    <row r="162" spans="1:21" x14ac:dyDescent="0.3">
      <c r="A162" s="5">
        <v>45087</v>
      </c>
      <c r="B162" t="str">
        <f t="shared" si="4"/>
        <v>Weekend</v>
      </c>
      <c r="C162" t="s">
        <v>22</v>
      </c>
      <c r="D162" t="s">
        <v>30</v>
      </c>
      <c r="E162" s="2">
        <v>29680</v>
      </c>
      <c r="F162">
        <v>16</v>
      </c>
      <c r="G162">
        <v>50</v>
      </c>
      <c r="H162">
        <v>28</v>
      </c>
      <c r="I162">
        <v>6</v>
      </c>
      <c r="J162">
        <v>51</v>
      </c>
      <c r="K162">
        <v>49</v>
      </c>
      <c r="L162" s="1">
        <f t="shared" si="5"/>
        <v>1695</v>
      </c>
      <c r="M162" s="1">
        <v>25601844.289999999</v>
      </c>
      <c r="N162" s="1">
        <v>19597382.59</v>
      </c>
      <c r="O162" s="1">
        <v>5094841.9400000004</v>
      </c>
      <c r="P162">
        <v>2214</v>
      </c>
      <c r="Q162">
        <v>2019</v>
      </c>
      <c r="R162">
        <v>17.47</v>
      </c>
      <c r="S162">
        <v>146</v>
      </c>
      <c r="T162" t="s">
        <v>23</v>
      </c>
      <c r="U162" t="s">
        <v>28</v>
      </c>
    </row>
    <row r="163" spans="1:21" x14ac:dyDescent="0.3">
      <c r="A163" s="5">
        <v>45088</v>
      </c>
      <c r="B163" t="str">
        <f t="shared" si="4"/>
        <v>Weekend</v>
      </c>
      <c r="C163" t="s">
        <v>20</v>
      </c>
      <c r="D163" t="s">
        <v>30</v>
      </c>
      <c r="E163" s="2">
        <v>34299</v>
      </c>
      <c r="F163">
        <v>15</v>
      </c>
      <c r="G163">
        <v>31</v>
      </c>
      <c r="H163">
        <v>28</v>
      </c>
      <c r="I163">
        <v>26</v>
      </c>
      <c r="J163">
        <v>50</v>
      </c>
      <c r="K163">
        <v>50</v>
      </c>
      <c r="L163" s="1">
        <f t="shared" si="5"/>
        <v>1674</v>
      </c>
      <c r="M163" s="1">
        <v>31487977.989999998</v>
      </c>
      <c r="N163" s="1">
        <v>19665476.252500005</v>
      </c>
      <c r="O163" s="1">
        <v>6279369.5250000004</v>
      </c>
      <c r="P163">
        <v>3739</v>
      </c>
      <c r="Q163">
        <v>7436</v>
      </c>
      <c r="R163">
        <v>31.4</v>
      </c>
      <c r="S163">
        <v>286</v>
      </c>
      <c r="T163" t="s">
        <v>24</v>
      </c>
      <c r="U163" t="s">
        <v>26</v>
      </c>
    </row>
    <row r="164" spans="1:21" x14ac:dyDescent="0.3">
      <c r="A164" s="5">
        <v>45089</v>
      </c>
      <c r="B164" t="str">
        <f t="shared" si="4"/>
        <v>Weekday</v>
      </c>
      <c r="C164" t="s">
        <v>21</v>
      </c>
      <c r="D164" t="s">
        <v>30</v>
      </c>
      <c r="E164" s="2">
        <v>15354</v>
      </c>
      <c r="F164">
        <v>9</v>
      </c>
      <c r="G164">
        <v>33</v>
      </c>
      <c r="H164">
        <v>35</v>
      </c>
      <c r="I164">
        <v>23</v>
      </c>
      <c r="J164">
        <v>51</v>
      </c>
      <c r="K164">
        <v>49</v>
      </c>
      <c r="L164" s="1">
        <f t="shared" si="5"/>
        <v>1245</v>
      </c>
      <c r="M164" s="1">
        <v>5897449.6399999997</v>
      </c>
      <c r="N164" s="1">
        <v>11130789.369999999</v>
      </c>
      <c r="O164" s="1">
        <v>2085774.49</v>
      </c>
      <c r="P164">
        <v>3082</v>
      </c>
      <c r="Q164">
        <v>8554</v>
      </c>
      <c r="R164">
        <v>35.04</v>
      </c>
      <c r="S164">
        <v>200</v>
      </c>
      <c r="T164" t="s">
        <v>25</v>
      </c>
      <c r="U164" t="s">
        <v>28</v>
      </c>
    </row>
    <row r="165" spans="1:21" x14ac:dyDescent="0.3">
      <c r="A165" s="5">
        <v>45090</v>
      </c>
      <c r="B165" t="str">
        <f t="shared" si="4"/>
        <v>Weekday</v>
      </c>
      <c r="C165" t="s">
        <v>21</v>
      </c>
      <c r="D165" t="s">
        <v>30</v>
      </c>
      <c r="E165" s="2">
        <v>14596</v>
      </c>
      <c r="F165">
        <v>18</v>
      </c>
      <c r="G165">
        <v>50</v>
      </c>
      <c r="H165">
        <v>31</v>
      </c>
      <c r="I165">
        <v>1</v>
      </c>
      <c r="J165">
        <v>52</v>
      </c>
      <c r="K165">
        <v>48</v>
      </c>
      <c r="L165" s="1">
        <f t="shared" si="5"/>
        <v>601</v>
      </c>
      <c r="M165" s="1">
        <v>4700045.29</v>
      </c>
      <c r="N165" s="1">
        <v>3071928.9</v>
      </c>
      <c r="O165" s="1">
        <v>999996.76</v>
      </c>
      <c r="P165">
        <v>3150</v>
      </c>
      <c r="Q165">
        <v>10122</v>
      </c>
      <c r="R165">
        <v>36.28</v>
      </c>
      <c r="S165">
        <v>73</v>
      </c>
      <c r="T165" t="s">
        <v>24</v>
      </c>
      <c r="U165" t="s">
        <v>28</v>
      </c>
    </row>
    <row r="166" spans="1:21" x14ac:dyDescent="0.3">
      <c r="A166" s="5">
        <v>45091</v>
      </c>
      <c r="B166" t="str">
        <f t="shared" si="4"/>
        <v>Weekday</v>
      </c>
      <c r="C166" t="s">
        <v>20</v>
      </c>
      <c r="D166" t="s">
        <v>30</v>
      </c>
      <c r="E166" s="2">
        <v>18435</v>
      </c>
      <c r="F166">
        <v>12</v>
      </c>
      <c r="G166">
        <v>48</v>
      </c>
      <c r="H166">
        <v>31</v>
      </c>
      <c r="I166">
        <v>9</v>
      </c>
      <c r="J166">
        <v>51</v>
      </c>
      <c r="K166">
        <v>49</v>
      </c>
      <c r="L166" s="1">
        <f t="shared" si="5"/>
        <v>1455</v>
      </c>
      <c r="M166" s="1">
        <v>10206236.48</v>
      </c>
      <c r="N166" s="1">
        <v>12221159.199999999</v>
      </c>
      <c r="O166" s="1">
        <v>4391528.05</v>
      </c>
      <c r="P166">
        <v>824</v>
      </c>
      <c r="Q166">
        <v>13585</v>
      </c>
      <c r="R166">
        <v>33.799999999999997</v>
      </c>
      <c r="S166">
        <v>141</v>
      </c>
      <c r="T166" t="s">
        <v>23</v>
      </c>
      <c r="U166" t="s">
        <v>26</v>
      </c>
    </row>
    <row r="167" spans="1:21" x14ac:dyDescent="0.3">
      <c r="A167" s="5">
        <v>45092</v>
      </c>
      <c r="B167" t="str">
        <f t="shared" si="4"/>
        <v>Weekday</v>
      </c>
      <c r="C167" t="s">
        <v>20</v>
      </c>
      <c r="D167" t="s">
        <v>30</v>
      </c>
      <c r="E167" s="2">
        <v>11737</v>
      </c>
      <c r="F167">
        <v>11</v>
      </c>
      <c r="G167">
        <v>39</v>
      </c>
      <c r="H167">
        <v>34</v>
      </c>
      <c r="I167">
        <v>16</v>
      </c>
      <c r="J167">
        <v>51</v>
      </c>
      <c r="K167">
        <v>49</v>
      </c>
      <c r="L167" s="1">
        <f t="shared" si="5"/>
        <v>1930</v>
      </c>
      <c r="M167" s="1">
        <v>15886396.76</v>
      </c>
      <c r="N167" s="1">
        <v>5437987.6600000001</v>
      </c>
      <c r="O167" s="1">
        <v>1333362.04</v>
      </c>
      <c r="P167">
        <v>2016</v>
      </c>
      <c r="Q167">
        <v>6729</v>
      </c>
      <c r="R167">
        <v>11.13</v>
      </c>
      <c r="S167">
        <v>165</v>
      </c>
      <c r="T167" t="s">
        <v>23</v>
      </c>
      <c r="U167" t="s">
        <v>27</v>
      </c>
    </row>
    <row r="168" spans="1:21" x14ac:dyDescent="0.3">
      <c r="A168" s="5">
        <v>45093</v>
      </c>
      <c r="B168" t="str">
        <f t="shared" si="4"/>
        <v>Weekday</v>
      </c>
      <c r="C168" t="s">
        <v>21</v>
      </c>
      <c r="D168" t="s">
        <v>30</v>
      </c>
      <c r="E168" s="2">
        <v>12844</v>
      </c>
      <c r="F168">
        <v>12</v>
      </c>
      <c r="G168">
        <v>31</v>
      </c>
      <c r="H168">
        <v>26</v>
      </c>
      <c r="I168">
        <v>31</v>
      </c>
      <c r="J168">
        <v>46</v>
      </c>
      <c r="K168">
        <v>54</v>
      </c>
      <c r="L168" s="1">
        <f t="shared" si="5"/>
        <v>942</v>
      </c>
      <c r="M168" s="1">
        <v>4206101.6399999997</v>
      </c>
      <c r="N168" s="1">
        <v>7010383.2199999997</v>
      </c>
      <c r="O168" s="1">
        <v>886464.43</v>
      </c>
      <c r="P168">
        <v>2539</v>
      </c>
      <c r="Q168">
        <v>14599</v>
      </c>
      <c r="R168">
        <v>29.12</v>
      </c>
      <c r="S168">
        <v>139</v>
      </c>
      <c r="T168" t="s">
        <v>23</v>
      </c>
      <c r="U168" t="s">
        <v>27</v>
      </c>
    </row>
    <row r="169" spans="1:21" x14ac:dyDescent="0.3">
      <c r="A169" s="5">
        <v>45094</v>
      </c>
      <c r="B169" t="str">
        <f t="shared" si="4"/>
        <v>Weekend</v>
      </c>
      <c r="C169" t="s">
        <v>20</v>
      </c>
      <c r="D169" t="s">
        <v>30</v>
      </c>
      <c r="E169" s="2">
        <v>31147</v>
      </c>
      <c r="F169">
        <v>10</v>
      </c>
      <c r="G169">
        <v>35</v>
      </c>
      <c r="H169">
        <v>40</v>
      </c>
      <c r="I169">
        <v>15</v>
      </c>
      <c r="J169">
        <v>48</v>
      </c>
      <c r="K169">
        <v>52</v>
      </c>
      <c r="L169" s="1">
        <f t="shared" si="5"/>
        <v>857</v>
      </c>
      <c r="M169" s="1">
        <v>11183046.85</v>
      </c>
      <c r="N169" s="1">
        <v>11915821.140000001</v>
      </c>
      <c r="O169" s="1">
        <v>3604327.9</v>
      </c>
      <c r="P169">
        <v>1012</v>
      </c>
      <c r="Q169">
        <v>4705</v>
      </c>
      <c r="R169">
        <v>45.38</v>
      </c>
      <c r="S169">
        <v>152</v>
      </c>
      <c r="T169" t="s">
        <v>24</v>
      </c>
      <c r="U169" t="s">
        <v>27</v>
      </c>
    </row>
    <row r="170" spans="1:21" x14ac:dyDescent="0.3">
      <c r="A170" s="5">
        <v>45095</v>
      </c>
      <c r="B170" t="str">
        <f t="shared" si="4"/>
        <v>Weekend</v>
      </c>
      <c r="C170" t="s">
        <v>20</v>
      </c>
      <c r="D170" t="s">
        <v>30</v>
      </c>
      <c r="E170" s="2">
        <v>33961</v>
      </c>
      <c r="F170">
        <v>17</v>
      </c>
      <c r="G170">
        <v>37</v>
      </c>
      <c r="H170">
        <v>34</v>
      </c>
      <c r="I170">
        <v>12</v>
      </c>
      <c r="J170">
        <v>51</v>
      </c>
      <c r="K170">
        <v>49</v>
      </c>
      <c r="L170" s="1">
        <f t="shared" si="5"/>
        <v>1517</v>
      </c>
      <c r="M170" s="1">
        <v>37508172.859999999</v>
      </c>
      <c r="N170" s="1">
        <v>7747511.1500000004</v>
      </c>
      <c r="O170" s="1">
        <v>6279369.5250000004</v>
      </c>
      <c r="P170">
        <v>2012</v>
      </c>
      <c r="Q170">
        <v>7140</v>
      </c>
      <c r="R170">
        <v>33.450000000000003</v>
      </c>
      <c r="S170">
        <v>109</v>
      </c>
      <c r="T170" t="s">
        <v>25</v>
      </c>
      <c r="U170" t="s">
        <v>26</v>
      </c>
    </row>
    <row r="171" spans="1:21" x14ac:dyDescent="0.3">
      <c r="A171" s="5">
        <v>45096</v>
      </c>
      <c r="B171" t="str">
        <f t="shared" si="4"/>
        <v>Weekday</v>
      </c>
      <c r="C171" t="s">
        <v>21</v>
      </c>
      <c r="D171" t="s">
        <v>30</v>
      </c>
      <c r="E171" s="2">
        <v>11531</v>
      </c>
      <c r="F171">
        <v>15</v>
      </c>
      <c r="G171">
        <v>33</v>
      </c>
      <c r="H171">
        <v>31</v>
      </c>
      <c r="I171">
        <v>21</v>
      </c>
      <c r="J171">
        <v>53</v>
      </c>
      <c r="K171">
        <v>47</v>
      </c>
      <c r="L171" s="1">
        <f t="shared" si="5"/>
        <v>1774</v>
      </c>
      <c r="M171" s="1">
        <v>14969732.449999999</v>
      </c>
      <c r="N171" s="1">
        <v>4156522.49</v>
      </c>
      <c r="O171" s="1">
        <v>1327913.51</v>
      </c>
      <c r="P171">
        <v>1007</v>
      </c>
      <c r="Q171">
        <v>12636</v>
      </c>
      <c r="R171">
        <v>47.71</v>
      </c>
      <c r="S171">
        <v>181</v>
      </c>
      <c r="T171" t="s">
        <v>25</v>
      </c>
      <c r="U171" t="s">
        <v>26</v>
      </c>
    </row>
    <row r="172" spans="1:21" x14ac:dyDescent="0.3">
      <c r="A172" s="5">
        <v>45097</v>
      </c>
      <c r="B172" t="str">
        <f t="shared" si="4"/>
        <v>Weekday</v>
      </c>
      <c r="C172" t="s">
        <v>21</v>
      </c>
      <c r="D172" t="s">
        <v>30</v>
      </c>
      <c r="E172" s="2">
        <v>11764</v>
      </c>
      <c r="F172">
        <v>9</v>
      </c>
      <c r="G172">
        <v>47</v>
      </c>
      <c r="H172">
        <v>31</v>
      </c>
      <c r="I172">
        <v>13</v>
      </c>
      <c r="J172">
        <v>55</v>
      </c>
      <c r="K172">
        <v>45</v>
      </c>
      <c r="L172" s="1">
        <f t="shared" si="5"/>
        <v>1948</v>
      </c>
      <c r="M172" s="1">
        <v>11682047.539999999</v>
      </c>
      <c r="N172" s="1">
        <v>10028810.220000001</v>
      </c>
      <c r="O172" s="1">
        <v>1210782.99</v>
      </c>
      <c r="P172">
        <v>972</v>
      </c>
      <c r="Q172">
        <v>7090</v>
      </c>
      <c r="R172">
        <v>22.2</v>
      </c>
      <c r="S172">
        <v>138</v>
      </c>
      <c r="T172" t="s">
        <v>24</v>
      </c>
      <c r="U172" t="s">
        <v>27</v>
      </c>
    </row>
    <row r="173" spans="1:21" x14ac:dyDescent="0.3">
      <c r="A173" s="5">
        <v>45098</v>
      </c>
      <c r="B173" t="str">
        <f t="shared" si="4"/>
        <v>Weekday</v>
      </c>
      <c r="C173" t="s">
        <v>21</v>
      </c>
      <c r="D173" t="s">
        <v>30</v>
      </c>
      <c r="E173" s="2">
        <v>15273</v>
      </c>
      <c r="F173">
        <v>13</v>
      </c>
      <c r="G173">
        <v>32</v>
      </c>
      <c r="H173">
        <v>27</v>
      </c>
      <c r="I173">
        <v>28</v>
      </c>
      <c r="J173">
        <v>49</v>
      </c>
      <c r="K173">
        <v>51</v>
      </c>
      <c r="L173" s="1">
        <f t="shared" si="5"/>
        <v>1688</v>
      </c>
      <c r="M173" s="1">
        <v>17198763.5</v>
      </c>
      <c r="N173" s="1">
        <v>6610708.1699999999</v>
      </c>
      <c r="O173" s="1">
        <v>1972092.74</v>
      </c>
      <c r="P173">
        <v>3170</v>
      </c>
      <c r="Q173">
        <v>6076</v>
      </c>
      <c r="R173">
        <v>29.64</v>
      </c>
      <c r="S173">
        <v>132</v>
      </c>
      <c r="T173" t="s">
        <v>24</v>
      </c>
      <c r="U173" t="s">
        <v>26</v>
      </c>
    </row>
    <row r="174" spans="1:21" x14ac:dyDescent="0.3">
      <c r="A174" s="5">
        <v>45099</v>
      </c>
      <c r="B174" t="str">
        <f t="shared" si="4"/>
        <v>Weekday</v>
      </c>
      <c r="C174" t="s">
        <v>21</v>
      </c>
      <c r="D174" t="s">
        <v>30</v>
      </c>
      <c r="E174" s="2">
        <v>18729</v>
      </c>
      <c r="F174">
        <v>16</v>
      </c>
      <c r="G174">
        <v>38</v>
      </c>
      <c r="H174">
        <v>28</v>
      </c>
      <c r="I174">
        <v>18</v>
      </c>
      <c r="J174">
        <v>53</v>
      </c>
      <c r="K174">
        <v>47</v>
      </c>
      <c r="L174" s="1">
        <f t="shared" si="5"/>
        <v>1334</v>
      </c>
      <c r="M174" s="1">
        <v>17547239.489999998</v>
      </c>
      <c r="N174" s="1">
        <v>4003087.24</v>
      </c>
      <c r="O174" s="1">
        <v>3427576.19</v>
      </c>
      <c r="P174">
        <v>2650</v>
      </c>
      <c r="Q174">
        <v>12476</v>
      </c>
      <c r="R174">
        <v>26.81</v>
      </c>
      <c r="S174">
        <v>85</v>
      </c>
      <c r="T174" t="s">
        <v>23</v>
      </c>
      <c r="U174" t="s">
        <v>26</v>
      </c>
    </row>
    <row r="175" spans="1:21" x14ac:dyDescent="0.3">
      <c r="A175" s="5">
        <v>45100</v>
      </c>
      <c r="B175" t="str">
        <f t="shared" si="4"/>
        <v>Weekday</v>
      </c>
      <c r="C175" t="s">
        <v>20</v>
      </c>
      <c r="D175" t="s">
        <v>30</v>
      </c>
      <c r="E175" s="2">
        <v>9824</v>
      </c>
      <c r="F175">
        <v>15</v>
      </c>
      <c r="G175">
        <v>44</v>
      </c>
      <c r="H175">
        <v>37</v>
      </c>
      <c r="I175">
        <v>4</v>
      </c>
      <c r="J175">
        <v>55</v>
      </c>
      <c r="K175">
        <v>45</v>
      </c>
      <c r="L175" s="1">
        <f t="shared" si="5"/>
        <v>965</v>
      </c>
      <c r="M175" s="1">
        <v>4069574.25</v>
      </c>
      <c r="N175" s="1">
        <v>4093106.68</v>
      </c>
      <c r="O175" s="1">
        <v>1320552.3700000001</v>
      </c>
      <c r="P175">
        <v>1477</v>
      </c>
      <c r="Q175">
        <v>7420</v>
      </c>
      <c r="R175">
        <v>34.81</v>
      </c>
      <c r="S175">
        <v>225</v>
      </c>
      <c r="T175" t="s">
        <v>25</v>
      </c>
      <c r="U175" t="s">
        <v>27</v>
      </c>
    </row>
    <row r="176" spans="1:21" x14ac:dyDescent="0.3">
      <c r="A176" s="5">
        <v>45101</v>
      </c>
      <c r="B176" t="str">
        <f t="shared" si="4"/>
        <v>Weekend</v>
      </c>
      <c r="C176" t="s">
        <v>22</v>
      </c>
      <c r="D176" t="s">
        <v>30</v>
      </c>
      <c r="E176" s="2">
        <v>20770</v>
      </c>
      <c r="F176">
        <v>18</v>
      </c>
      <c r="G176">
        <v>46</v>
      </c>
      <c r="H176">
        <v>33</v>
      </c>
      <c r="I176">
        <v>3</v>
      </c>
      <c r="J176">
        <v>49</v>
      </c>
      <c r="K176">
        <v>51</v>
      </c>
      <c r="L176" s="1">
        <f t="shared" si="5"/>
        <v>1064</v>
      </c>
      <c r="M176" s="1">
        <v>10276960.24</v>
      </c>
      <c r="N176" s="1">
        <v>8265640.2000000002</v>
      </c>
      <c r="O176" s="1">
        <v>3558137.62</v>
      </c>
      <c r="P176">
        <v>1710</v>
      </c>
      <c r="Q176">
        <v>4873</v>
      </c>
      <c r="R176">
        <v>42.53</v>
      </c>
      <c r="S176">
        <v>117</v>
      </c>
      <c r="T176" t="s">
        <v>24</v>
      </c>
      <c r="U176" t="s">
        <v>26</v>
      </c>
    </row>
    <row r="177" spans="1:21" x14ac:dyDescent="0.3">
      <c r="A177" s="5">
        <v>45102</v>
      </c>
      <c r="B177" t="str">
        <f t="shared" si="4"/>
        <v>Weekend</v>
      </c>
      <c r="C177" t="s">
        <v>20</v>
      </c>
      <c r="D177" t="s">
        <v>30</v>
      </c>
      <c r="E177" s="2">
        <v>29350</v>
      </c>
      <c r="F177">
        <v>12</v>
      </c>
      <c r="G177">
        <v>50</v>
      </c>
      <c r="H177">
        <v>27</v>
      </c>
      <c r="I177">
        <v>11</v>
      </c>
      <c r="J177">
        <v>49</v>
      </c>
      <c r="K177">
        <v>51</v>
      </c>
      <c r="L177" s="1">
        <f t="shared" si="5"/>
        <v>870</v>
      </c>
      <c r="M177" s="1">
        <v>18724239.440000001</v>
      </c>
      <c r="N177" s="1">
        <v>5009276.6500000004</v>
      </c>
      <c r="O177" s="1">
        <v>1809278.38</v>
      </c>
      <c r="P177">
        <v>3972</v>
      </c>
      <c r="Q177">
        <v>7006</v>
      </c>
      <c r="R177">
        <v>35.840000000000003</v>
      </c>
      <c r="S177">
        <v>208</v>
      </c>
      <c r="T177" t="s">
        <v>25</v>
      </c>
      <c r="U177" t="s">
        <v>26</v>
      </c>
    </row>
    <row r="178" spans="1:21" x14ac:dyDescent="0.3">
      <c r="A178" s="5">
        <v>45103</v>
      </c>
      <c r="B178" t="str">
        <f t="shared" si="4"/>
        <v>Weekday</v>
      </c>
      <c r="C178" t="s">
        <v>21</v>
      </c>
      <c r="D178" t="s">
        <v>30</v>
      </c>
      <c r="E178" s="2">
        <v>12483</v>
      </c>
      <c r="F178">
        <v>7</v>
      </c>
      <c r="G178">
        <v>32</v>
      </c>
      <c r="H178">
        <v>36</v>
      </c>
      <c r="I178">
        <v>25</v>
      </c>
      <c r="J178">
        <v>54</v>
      </c>
      <c r="K178">
        <v>46</v>
      </c>
      <c r="L178" s="1">
        <f t="shared" si="5"/>
        <v>841</v>
      </c>
      <c r="M178" s="1">
        <v>4505354.4000000004</v>
      </c>
      <c r="N178" s="1">
        <v>3188289.19</v>
      </c>
      <c r="O178" s="1">
        <v>2810525.29</v>
      </c>
      <c r="P178">
        <v>3954</v>
      </c>
      <c r="Q178">
        <v>10933</v>
      </c>
      <c r="R178">
        <v>49.3</v>
      </c>
      <c r="S178">
        <v>132</v>
      </c>
      <c r="T178" t="s">
        <v>23</v>
      </c>
      <c r="U178" t="s">
        <v>26</v>
      </c>
    </row>
    <row r="179" spans="1:21" x14ac:dyDescent="0.3">
      <c r="A179" s="5">
        <v>45104</v>
      </c>
      <c r="B179" t="str">
        <f t="shared" si="4"/>
        <v>Weekday</v>
      </c>
      <c r="C179" t="s">
        <v>20</v>
      </c>
      <c r="D179" t="s">
        <v>30</v>
      </c>
      <c r="E179" s="2">
        <v>14918</v>
      </c>
      <c r="F179">
        <v>14</v>
      </c>
      <c r="G179">
        <v>36</v>
      </c>
      <c r="H179">
        <v>32</v>
      </c>
      <c r="I179">
        <v>18</v>
      </c>
      <c r="J179">
        <v>46</v>
      </c>
      <c r="K179">
        <v>54</v>
      </c>
      <c r="L179" s="1">
        <f t="shared" si="5"/>
        <v>1206</v>
      </c>
      <c r="M179" s="1">
        <v>7805591.8300000001</v>
      </c>
      <c r="N179" s="1">
        <v>9092741.0899999999</v>
      </c>
      <c r="O179" s="1">
        <v>1086409.71</v>
      </c>
      <c r="P179">
        <v>2038</v>
      </c>
      <c r="Q179">
        <v>13462</v>
      </c>
      <c r="R179">
        <v>24.7</v>
      </c>
      <c r="S179">
        <v>72</v>
      </c>
      <c r="T179" t="s">
        <v>25</v>
      </c>
      <c r="U179" t="s">
        <v>27</v>
      </c>
    </row>
    <row r="180" spans="1:21" x14ac:dyDescent="0.3">
      <c r="A180" s="5">
        <v>45105</v>
      </c>
      <c r="B180" t="str">
        <f t="shared" si="4"/>
        <v>Weekday</v>
      </c>
      <c r="C180" t="s">
        <v>20</v>
      </c>
      <c r="D180" t="s">
        <v>30</v>
      </c>
      <c r="E180" s="2">
        <v>17497</v>
      </c>
      <c r="F180">
        <v>18</v>
      </c>
      <c r="G180">
        <v>30</v>
      </c>
      <c r="H180">
        <v>25</v>
      </c>
      <c r="I180">
        <v>27</v>
      </c>
      <c r="J180">
        <v>50</v>
      </c>
      <c r="K180">
        <v>50</v>
      </c>
      <c r="L180" s="1">
        <f t="shared" si="5"/>
        <v>1635</v>
      </c>
      <c r="M180" s="1">
        <v>13022223.050000001</v>
      </c>
      <c r="N180" s="1">
        <v>12392743.550000001</v>
      </c>
      <c r="O180" s="1">
        <v>3197903.3</v>
      </c>
      <c r="P180">
        <v>995</v>
      </c>
      <c r="Q180">
        <v>7326</v>
      </c>
      <c r="R180">
        <v>45.1</v>
      </c>
      <c r="S180">
        <v>206</v>
      </c>
      <c r="T180" t="s">
        <v>24</v>
      </c>
      <c r="U180" t="s">
        <v>28</v>
      </c>
    </row>
    <row r="181" spans="1:21" x14ac:dyDescent="0.3">
      <c r="A181" s="5">
        <v>45106</v>
      </c>
      <c r="B181" t="str">
        <f t="shared" si="4"/>
        <v>Weekday</v>
      </c>
      <c r="C181" t="s">
        <v>21</v>
      </c>
      <c r="D181" t="s">
        <v>29</v>
      </c>
      <c r="E181" s="2">
        <v>14053</v>
      </c>
      <c r="F181">
        <v>20</v>
      </c>
      <c r="G181">
        <v>34</v>
      </c>
      <c r="H181">
        <v>26</v>
      </c>
      <c r="I181">
        <v>20</v>
      </c>
      <c r="J181">
        <v>54</v>
      </c>
      <c r="K181">
        <v>46</v>
      </c>
      <c r="L181" s="1">
        <f t="shared" si="5"/>
        <v>1786</v>
      </c>
      <c r="M181" s="1">
        <v>14018564.5</v>
      </c>
      <c r="N181" s="1">
        <v>10045102.6</v>
      </c>
      <c r="O181" s="1">
        <v>1031654.48</v>
      </c>
      <c r="P181">
        <v>2577</v>
      </c>
      <c r="Q181">
        <v>6248</v>
      </c>
      <c r="R181">
        <v>29.4</v>
      </c>
      <c r="S181">
        <v>221</v>
      </c>
      <c r="T181" t="s">
        <v>24</v>
      </c>
      <c r="U181" t="s">
        <v>27</v>
      </c>
    </row>
    <row r="182" spans="1:21" x14ac:dyDescent="0.3">
      <c r="A182" s="5">
        <v>45107</v>
      </c>
      <c r="B182" t="str">
        <f t="shared" si="4"/>
        <v>Weekday</v>
      </c>
      <c r="C182" t="s">
        <v>21</v>
      </c>
      <c r="D182" t="s">
        <v>30</v>
      </c>
      <c r="E182" s="2">
        <v>8241</v>
      </c>
      <c r="F182">
        <v>7</v>
      </c>
      <c r="G182">
        <v>32</v>
      </c>
      <c r="H182">
        <v>32</v>
      </c>
      <c r="I182">
        <v>29</v>
      </c>
      <c r="J182">
        <v>50</v>
      </c>
      <c r="K182">
        <v>50</v>
      </c>
      <c r="L182" s="1">
        <f t="shared" si="5"/>
        <v>1527</v>
      </c>
      <c r="M182" s="1">
        <v>7404741.2800000003</v>
      </c>
      <c r="N182" s="1">
        <v>4664697.93</v>
      </c>
      <c r="O182" s="1">
        <v>513662.59</v>
      </c>
      <c r="P182">
        <v>2498</v>
      </c>
      <c r="Q182">
        <v>8655</v>
      </c>
      <c r="R182">
        <v>46.69</v>
      </c>
      <c r="S182">
        <v>128</v>
      </c>
      <c r="T182" t="s">
        <v>23</v>
      </c>
      <c r="U182" t="s">
        <v>27</v>
      </c>
    </row>
    <row r="183" spans="1:21" x14ac:dyDescent="0.3">
      <c r="A183" s="5">
        <v>45108</v>
      </c>
      <c r="B183" t="str">
        <f t="shared" si="4"/>
        <v>Weekend</v>
      </c>
      <c r="C183" t="s">
        <v>22</v>
      </c>
      <c r="D183" t="s">
        <v>30</v>
      </c>
      <c r="E183" s="2">
        <v>26100</v>
      </c>
      <c r="F183">
        <v>19</v>
      </c>
      <c r="G183">
        <v>44</v>
      </c>
      <c r="H183">
        <v>27</v>
      </c>
      <c r="I183">
        <v>10</v>
      </c>
      <c r="J183">
        <v>55</v>
      </c>
      <c r="K183">
        <v>45</v>
      </c>
      <c r="L183" s="1">
        <f t="shared" si="5"/>
        <v>1463</v>
      </c>
      <c r="M183" s="1">
        <v>24335727.399999999</v>
      </c>
      <c r="N183" s="1">
        <v>8106817.75</v>
      </c>
      <c r="O183" s="1">
        <v>5745725.6799999997</v>
      </c>
      <c r="P183">
        <v>3655</v>
      </c>
      <c r="Q183">
        <v>9447</v>
      </c>
      <c r="R183">
        <v>14.09</v>
      </c>
      <c r="S183">
        <v>211</v>
      </c>
      <c r="T183" t="s">
        <v>23</v>
      </c>
      <c r="U183" t="s">
        <v>28</v>
      </c>
    </row>
    <row r="184" spans="1:21" x14ac:dyDescent="0.3">
      <c r="A184" s="5">
        <v>45109</v>
      </c>
      <c r="B184" t="str">
        <f t="shared" si="4"/>
        <v>Weekend</v>
      </c>
      <c r="C184" t="s">
        <v>22</v>
      </c>
      <c r="D184" t="s">
        <v>30</v>
      </c>
      <c r="E184" s="2">
        <v>23487</v>
      </c>
      <c r="F184">
        <v>11</v>
      </c>
      <c r="G184">
        <v>41</v>
      </c>
      <c r="H184">
        <v>36</v>
      </c>
      <c r="I184">
        <v>12</v>
      </c>
      <c r="J184">
        <v>54</v>
      </c>
      <c r="K184">
        <v>46</v>
      </c>
      <c r="L184" s="1">
        <f t="shared" si="5"/>
        <v>1199</v>
      </c>
      <c r="M184" s="1">
        <v>19773674.57</v>
      </c>
      <c r="N184" s="1">
        <v>4053294.9</v>
      </c>
      <c r="O184" s="1">
        <v>4340144.43</v>
      </c>
      <c r="P184">
        <v>3498</v>
      </c>
      <c r="Q184">
        <v>14734</v>
      </c>
      <c r="R184">
        <v>38.47</v>
      </c>
      <c r="S184">
        <v>175</v>
      </c>
      <c r="T184" t="s">
        <v>25</v>
      </c>
      <c r="U184" t="s">
        <v>28</v>
      </c>
    </row>
    <row r="185" spans="1:21" x14ac:dyDescent="0.3">
      <c r="A185" s="5">
        <v>45110</v>
      </c>
      <c r="B185" t="str">
        <f t="shared" si="4"/>
        <v>Weekday</v>
      </c>
      <c r="C185" t="s">
        <v>21</v>
      </c>
      <c r="D185" t="s">
        <v>30</v>
      </c>
      <c r="E185" s="2">
        <v>10715</v>
      </c>
      <c r="F185">
        <v>6</v>
      </c>
      <c r="G185">
        <v>31</v>
      </c>
      <c r="H185">
        <v>29</v>
      </c>
      <c r="I185">
        <v>34</v>
      </c>
      <c r="J185">
        <v>50</v>
      </c>
      <c r="K185">
        <v>50</v>
      </c>
      <c r="L185" s="1">
        <f t="shared" si="5"/>
        <v>1603</v>
      </c>
      <c r="M185" s="1">
        <v>8224399.9000000004</v>
      </c>
      <c r="N185" s="1">
        <v>4136204.33</v>
      </c>
      <c r="O185" s="1">
        <v>4813019.0599999996</v>
      </c>
      <c r="P185">
        <v>1121</v>
      </c>
      <c r="Q185">
        <v>2330</v>
      </c>
      <c r="R185">
        <v>42.2</v>
      </c>
      <c r="S185">
        <v>219</v>
      </c>
      <c r="T185" t="s">
        <v>24</v>
      </c>
      <c r="U185" t="s">
        <v>28</v>
      </c>
    </row>
    <row r="186" spans="1:21" x14ac:dyDescent="0.3">
      <c r="A186" s="5">
        <v>45111</v>
      </c>
      <c r="B186" t="str">
        <f t="shared" si="4"/>
        <v>Weekday</v>
      </c>
      <c r="C186" t="s">
        <v>21</v>
      </c>
      <c r="D186" t="s">
        <v>30</v>
      </c>
      <c r="E186" s="2">
        <v>8352</v>
      </c>
      <c r="F186">
        <v>20</v>
      </c>
      <c r="G186">
        <v>46</v>
      </c>
      <c r="H186">
        <v>31</v>
      </c>
      <c r="I186">
        <v>3</v>
      </c>
      <c r="J186">
        <v>53</v>
      </c>
      <c r="K186">
        <v>47</v>
      </c>
      <c r="L186" s="1">
        <f t="shared" si="5"/>
        <v>1734</v>
      </c>
      <c r="M186" s="1">
        <v>7534525.3099999996</v>
      </c>
      <c r="N186" s="1">
        <v>5017114.5999999996</v>
      </c>
      <c r="O186" s="1">
        <v>1927915.42</v>
      </c>
      <c r="P186">
        <v>3402</v>
      </c>
      <c r="Q186">
        <v>2031</v>
      </c>
      <c r="R186">
        <v>23.79</v>
      </c>
      <c r="S186">
        <v>188</v>
      </c>
      <c r="T186" t="s">
        <v>24</v>
      </c>
      <c r="U186" t="s">
        <v>27</v>
      </c>
    </row>
    <row r="187" spans="1:21" x14ac:dyDescent="0.3">
      <c r="A187" s="5">
        <v>45112</v>
      </c>
      <c r="B187" t="str">
        <f t="shared" si="4"/>
        <v>Weekday</v>
      </c>
      <c r="C187" t="s">
        <v>21</v>
      </c>
      <c r="D187" t="s">
        <v>30</v>
      </c>
      <c r="E187" s="2">
        <v>14982</v>
      </c>
      <c r="F187">
        <v>5</v>
      </c>
      <c r="G187">
        <v>35</v>
      </c>
      <c r="H187">
        <v>26</v>
      </c>
      <c r="I187">
        <v>34</v>
      </c>
      <c r="J187">
        <v>52</v>
      </c>
      <c r="K187">
        <v>48</v>
      </c>
      <c r="L187" s="1">
        <f t="shared" si="5"/>
        <v>1349</v>
      </c>
      <c r="M187" s="1">
        <v>12043710.77</v>
      </c>
      <c r="N187" s="1">
        <v>4854537.96</v>
      </c>
      <c r="O187" s="1">
        <v>3318093.41</v>
      </c>
      <c r="P187">
        <v>3477</v>
      </c>
      <c r="Q187">
        <v>10009</v>
      </c>
      <c r="R187">
        <v>32.229999999999997</v>
      </c>
      <c r="S187">
        <v>161</v>
      </c>
      <c r="T187" t="s">
        <v>24</v>
      </c>
      <c r="U187" t="s">
        <v>28</v>
      </c>
    </row>
    <row r="188" spans="1:21" x14ac:dyDescent="0.3">
      <c r="A188" s="5">
        <v>45113</v>
      </c>
      <c r="B188" t="str">
        <f t="shared" si="4"/>
        <v>Weekday</v>
      </c>
      <c r="C188" t="s">
        <v>20</v>
      </c>
      <c r="D188" t="s">
        <v>30</v>
      </c>
      <c r="E188" s="2">
        <v>14732</v>
      </c>
      <c r="F188">
        <v>20</v>
      </c>
      <c r="G188">
        <v>42</v>
      </c>
      <c r="H188">
        <v>27</v>
      </c>
      <c r="I188">
        <v>11</v>
      </c>
      <c r="J188">
        <v>45</v>
      </c>
      <c r="K188">
        <v>55</v>
      </c>
      <c r="L188" s="1">
        <f t="shared" si="5"/>
        <v>1593</v>
      </c>
      <c r="M188" s="1">
        <v>15389345.74</v>
      </c>
      <c r="N188" s="1">
        <v>6453355.3600000003</v>
      </c>
      <c r="O188" s="1">
        <v>1619084.43</v>
      </c>
      <c r="P188">
        <v>2661</v>
      </c>
      <c r="Q188">
        <v>14830</v>
      </c>
      <c r="R188">
        <v>42.39</v>
      </c>
      <c r="S188">
        <v>233</v>
      </c>
      <c r="T188" t="s">
        <v>24</v>
      </c>
      <c r="U188" t="s">
        <v>28</v>
      </c>
    </row>
    <row r="189" spans="1:21" x14ac:dyDescent="0.3">
      <c r="A189" s="5">
        <v>45114</v>
      </c>
      <c r="B189" t="str">
        <f t="shared" si="4"/>
        <v>Weekday</v>
      </c>
      <c r="C189" t="s">
        <v>20</v>
      </c>
      <c r="D189" t="s">
        <v>30</v>
      </c>
      <c r="E189" s="2">
        <v>14050</v>
      </c>
      <c r="F189">
        <v>10</v>
      </c>
      <c r="G189">
        <v>33</v>
      </c>
      <c r="H189">
        <v>32</v>
      </c>
      <c r="I189">
        <v>25</v>
      </c>
      <c r="J189">
        <v>52</v>
      </c>
      <c r="K189">
        <v>48</v>
      </c>
      <c r="L189" s="1">
        <f t="shared" si="5"/>
        <v>1895</v>
      </c>
      <c r="M189" s="1">
        <v>15803506.26</v>
      </c>
      <c r="N189" s="1">
        <v>9422675.7699999996</v>
      </c>
      <c r="O189" s="1">
        <v>1401280.36</v>
      </c>
      <c r="P189">
        <v>1664</v>
      </c>
      <c r="Q189">
        <v>1617</v>
      </c>
      <c r="R189">
        <v>12.75</v>
      </c>
      <c r="S189">
        <v>206</v>
      </c>
      <c r="T189" t="s">
        <v>25</v>
      </c>
      <c r="U189" t="s">
        <v>27</v>
      </c>
    </row>
    <row r="190" spans="1:21" x14ac:dyDescent="0.3">
      <c r="A190" s="5">
        <v>45115</v>
      </c>
      <c r="B190" t="str">
        <f t="shared" si="4"/>
        <v>Weekend</v>
      </c>
      <c r="C190" t="s">
        <v>22</v>
      </c>
      <c r="D190" t="s">
        <v>30</v>
      </c>
      <c r="E190" s="2">
        <v>20977</v>
      </c>
      <c r="F190">
        <v>5</v>
      </c>
      <c r="G190">
        <v>38</v>
      </c>
      <c r="H190">
        <v>38</v>
      </c>
      <c r="I190">
        <v>19</v>
      </c>
      <c r="J190">
        <v>47</v>
      </c>
      <c r="K190">
        <v>53</v>
      </c>
      <c r="L190" s="1">
        <f t="shared" si="5"/>
        <v>1545</v>
      </c>
      <c r="M190" s="1">
        <v>23056297.66</v>
      </c>
      <c r="N190" s="1">
        <v>6399916.96</v>
      </c>
      <c r="O190" s="1">
        <v>2954488.43</v>
      </c>
      <c r="P190">
        <v>786</v>
      </c>
      <c r="Q190">
        <v>10768</v>
      </c>
      <c r="R190">
        <v>29.24</v>
      </c>
      <c r="S190">
        <v>124</v>
      </c>
      <c r="T190" t="s">
        <v>25</v>
      </c>
      <c r="U190" t="s">
        <v>27</v>
      </c>
    </row>
    <row r="191" spans="1:21" x14ac:dyDescent="0.3">
      <c r="A191" s="5">
        <v>45116</v>
      </c>
      <c r="B191" t="str">
        <f t="shared" si="4"/>
        <v>Weekend</v>
      </c>
      <c r="C191" t="s">
        <v>22</v>
      </c>
      <c r="D191" t="s">
        <v>30</v>
      </c>
      <c r="E191" s="2">
        <v>33555</v>
      </c>
      <c r="F191">
        <v>19</v>
      </c>
      <c r="G191">
        <v>45</v>
      </c>
      <c r="H191">
        <v>31</v>
      </c>
      <c r="I191">
        <v>5</v>
      </c>
      <c r="J191">
        <v>51</v>
      </c>
      <c r="K191">
        <v>49</v>
      </c>
      <c r="L191" s="1">
        <f t="shared" si="5"/>
        <v>1066</v>
      </c>
      <c r="M191" s="1">
        <v>22461218.859999999</v>
      </c>
      <c r="N191" s="1">
        <v>7020121.0800000001</v>
      </c>
      <c r="O191" s="1">
        <v>6279369.5250000004</v>
      </c>
      <c r="P191">
        <v>3285</v>
      </c>
      <c r="Q191">
        <v>2736</v>
      </c>
      <c r="R191">
        <v>27.72</v>
      </c>
      <c r="S191">
        <v>198</v>
      </c>
      <c r="T191" t="s">
        <v>23</v>
      </c>
      <c r="U191" t="s">
        <v>28</v>
      </c>
    </row>
    <row r="192" spans="1:21" x14ac:dyDescent="0.3">
      <c r="A192" s="5">
        <v>45117</v>
      </c>
      <c r="B192" t="str">
        <f t="shared" si="4"/>
        <v>Weekday</v>
      </c>
      <c r="C192" t="s">
        <v>20</v>
      </c>
      <c r="D192" t="s">
        <v>30</v>
      </c>
      <c r="E192" s="2">
        <v>12755</v>
      </c>
      <c r="F192">
        <v>8</v>
      </c>
      <c r="G192">
        <v>50</v>
      </c>
      <c r="H192">
        <v>33</v>
      </c>
      <c r="I192">
        <v>9</v>
      </c>
      <c r="J192">
        <v>46</v>
      </c>
      <c r="K192">
        <v>54</v>
      </c>
      <c r="L192" s="1">
        <f t="shared" si="5"/>
        <v>1582</v>
      </c>
      <c r="M192" s="1">
        <v>16622704.619999999</v>
      </c>
      <c r="N192" s="1">
        <v>2017441.61</v>
      </c>
      <c r="O192" s="1">
        <v>1538688.58</v>
      </c>
      <c r="P192">
        <v>3172</v>
      </c>
      <c r="Q192">
        <v>2559</v>
      </c>
      <c r="R192">
        <v>15.15</v>
      </c>
      <c r="S192">
        <v>238</v>
      </c>
      <c r="T192" t="s">
        <v>25</v>
      </c>
      <c r="U192" t="s">
        <v>27</v>
      </c>
    </row>
    <row r="193" spans="1:21" x14ac:dyDescent="0.3">
      <c r="A193" s="5">
        <v>45118</v>
      </c>
      <c r="B193" t="str">
        <f t="shared" si="4"/>
        <v>Weekday</v>
      </c>
      <c r="C193" t="s">
        <v>21</v>
      </c>
      <c r="D193" t="s">
        <v>30</v>
      </c>
      <c r="E193" s="2">
        <v>12806</v>
      </c>
      <c r="F193">
        <v>7</v>
      </c>
      <c r="G193">
        <v>32</v>
      </c>
      <c r="H193">
        <v>37</v>
      </c>
      <c r="I193">
        <v>24</v>
      </c>
      <c r="J193">
        <v>53</v>
      </c>
      <c r="K193">
        <v>47</v>
      </c>
      <c r="L193" s="1">
        <f t="shared" si="5"/>
        <v>1455</v>
      </c>
      <c r="M193" s="1">
        <v>10233458.84</v>
      </c>
      <c r="N193" s="1">
        <v>5424684.7300000004</v>
      </c>
      <c r="O193" s="1">
        <v>2970597.91</v>
      </c>
      <c r="P193">
        <v>1243</v>
      </c>
      <c r="Q193">
        <v>13935</v>
      </c>
      <c r="R193">
        <v>12.11</v>
      </c>
      <c r="S193">
        <v>185</v>
      </c>
      <c r="T193" t="s">
        <v>24</v>
      </c>
      <c r="U193" t="s">
        <v>27</v>
      </c>
    </row>
    <row r="194" spans="1:21" x14ac:dyDescent="0.3">
      <c r="A194" s="5">
        <v>45119</v>
      </c>
      <c r="B194" t="str">
        <f t="shared" si="4"/>
        <v>Weekday</v>
      </c>
      <c r="C194" t="s">
        <v>21</v>
      </c>
      <c r="D194" t="s">
        <v>30</v>
      </c>
      <c r="E194" s="2">
        <v>14152</v>
      </c>
      <c r="F194">
        <v>17</v>
      </c>
      <c r="G194">
        <v>38</v>
      </c>
      <c r="H194">
        <v>27</v>
      </c>
      <c r="I194">
        <v>18</v>
      </c>
      <c r="J194">
        <v>51</v>
      </c>
      <c r="K194">
        <v>49</v>
      </c>
      <c r="L194" s="1">
        <f t="shared" si="5"/>
        <v>1183</v>
      </c>
      <c r="M194" s="1">
        <v>8944127.7799999993</v>
      </c>
      <c r="N194" s="1">
        <v>5030053.37</v>
      </c>
      <c r="O194" s="1">
        <v>2763383.88</v>
      </c>
      <c r="P194">
        <v>1819</v>
      </c>
      <c r="Q194">
        <v>10492</v>
      </c>
      <c r="R194">
        <v>36.630000000000003</v>
      </c>
      <c r="S194">
        <v>236</v>
      </c>
      <c r="T194" t="s">
        <v>23</v>
      </c>
      <c r="U194" t="s">
        <v>26</v>
      </c>
    </row>
    <row r="195" spans="1:21" x14ac:dyDescent="0.3">
      <c r="A195" s="5">
        <v>45120</v>
      </c>
      <c r="B195" t="str">
        <f t="shared" ref="B195:B258" si="6">IF(WEEKDAY(A195,2)=6,"Weekend",IF(WEEKDAY(A195,2)=7,"Weekend","Weekday"))</f>
        <v>Weekday</v>
      </c>
      <c r="C195" t="s">
        <v>20</v>
      </c>
      <c r="D195" t="s">
        <v>30</v>
      </c>
      <c r="E195" s="2">
        <v>12699</v>
      </c>
      <c r="F195">
        <v>16</v>
      </c>
      <c r="G195">
        <v>36</v>
      </c>
      <c r="H195">
        <v>34</v>
      </c>
      <c r="I195">
        <v>14</v>
      </c>
      <c r="J195">
        <v>49</v>
      </c>
      <c r="K195">
        <v>51</v>
      </c>
      <c r="L195" s="1">
        <f t="shared" ref="L195:L258" si="7">ROUND((M195+N195+O195)/E195,0)</f>
        <v>1755</v>
      </c>
      <c r="M195" s="1">
        <v>16829863.829999998</v>
      </c>
      <c r="N195" s="1">
        <v>3711562.64</v>
      </c>
      <c r="O195" s="1">
        <v>1748471.28</v>
      </c>
      <c r="P195">
        <v>1408</v>
      </c>
      <c r="Q195">
        <v>14516</v>
      </c>
      <c r="R195">
        <v>43.9</v>
      </c>
      <c r="S195">
        <v>199</v>
      </c>
      <c r="T195" t="s">
        <v>23</v>
      </c>
      <c r="U195" t="s">
        <v>28</v>
      </c>
    </row>
    <row r="196" spans="1:21" x14ac:dyDescent="0.3">
      <c r="A196" s="5">
        <v>45121</v>
      </c>
      <c r="B196" t="str">
        <f t="shared" si="6"/>
        <v>Weekday</v>
      </c>
      <c r="C196" t="s">
        <v>20</v>
      </c>
      <c r="D196" t="s">
        <v>30</v>
      </c>
      <c r="E196" s="2">
        <v>18922</v>
      </c>
      <c r="F196">
        <v>18</v>
      </c>
      <c r="G196">
        <v>38</v>
      </c>
      <c r="H196">
        <v>28</v>
      </c>
      <c r="I196">
        <v>16</v>
      </c>
      <c r="J196">
        <v>49</v>
      </c>
      <c r="K196">
        <v>51</v>
      </c>
      <c r="L196" s="1">
        <f t="shared" si="7"/>
        <v>1461</v>
      </c>
      <c r="M196" s="1">
        <v>21467225.789999999</v>
      </c>
      <c r="N196" s="1">
        <v>4406230.8499999996</v>
      </c>
      <c r="O196" s="1">
        <v>1777163.54</v>
      </c>
      <c r="P196">
        <v>825</v>
      </c>
      <c r="Q196">
        <v>9325</v>
      </c>
      <c r="R196">
        <v>17.97</v>
      </c>
      <c r="S196">
        <v>152</v>
      </c>
      <c r="T196" t="s">
        <v>24</v>
      </c>
      <c r="U196" t="s">
        <v>26</v>
      </c>
    </row>
    <row r="197" spans="1:21" x14ac:dyDescent="0.3">
      <c r="A197" s="5">
        <v>45122</v>
      </c>
      <c r="B197" t="str">
        <f t="shared" si="6"/>
        <v>Weekend</v>
      </c>
      <c r="C197" t="s">
        <v>20</v>
      </c>
      <c r="D197" t="s">
        <v>30</v>
      </c>
      <c r="E197" s="2">
        <v>21427</v>
      </c>
      <c r="F197">
        <v>15</v>
      </c>
      <c r="G197">
        <v>44</v>
      </c>
      <c r="H197">
        <v>35</v>
      </c>
      <c r="I197">
        <v>6</v>
      </c>
      <c r="J197">
        <v>46</v>
      </c>
      <c r="K197">
        <v>54</v>
      </c>
      <c r="L197" s="1">
        <f t="shared" si="7"/>
        <v>2174</v>
      </c>
      <c r="M197" s="1">
        <v>27313632.629999999</v>
      </c>
      <c r="N197" s="1">
        <v>15527121.09</v>
      </c>
      <c r="O197" s="1">
        <v>3749412.43</v>
      </c>
      <c r="P197">
        <v>833</v>
      </c>
      <c r="Q197">
        <v>2692</v>
      </c>
      <c r="R197">
        <v>21.69</v>
      </c>
      <c r="S197">
        <v>231</v>
      </c>
      <c r="T197" t="s">
        <v>25</v>
      </c>
      <c r="U197" t="s">
        <v>28</v>
      </c>
    </row>
    <row r="198" spans="1:21" x14ac:dyDescent="0.3">
      <c r="A198" s="5">
        <v>45123</v>
      </c>
      <c r="B198" t="str">
        <f t="shared" si="6"/>
        <v>Weekend</v>
      </c>
      <c r="C198" t="s">
        <v>22</v>
      </c>
      <c r="D198" t="s">
        <v>30</v>
      </c>
      <c r="E198" s="2">
        <v>34543</v>
      </c>
      <c r="F198">
        <v>9</v>
      </c>
      <c r="G198">
        <v>39</v>
      </c>
      <c r="H198">
        <v>27</v>
      </c>
      <c r="I198">
        <v>25</v>
      </c>
      <c r="J198">
        <v>49</v>
      </c>
      <c r="K198">
        <v>51</v>
      </c>
      <c r="L198" s="1">
        <f t="shared" si="7"/>
        <v>1114</v>
      </c>
      <c r="M198" s="1">
        <v>16283561.060000001</v>
      </c>
      <c r="N198" s="1">
        <v>19665476.252500005</v>
      </c>
      <c r="O198" s="1">
        <v>2548134.56</v>
      </c>
      <c r="P198">
        <v>3351</v>
      </c>
      <c r="Q198">
        <v>14376</v>
      </c>
      <c r="R198">
        <v>19.95</v>
      </c>
      <c r="S198">
        <v>170</v>
      </c>
      <c r="T198" t="s">
        <v>25</v>
      </c>
      <c r="U198" t="s">
        <v>26</v>
      </c>
    </row>
    <row r="199" spans="1:21" x14ac:dyDescent="0.3">
      <c r="A199" s="5">
        <v>45124</v>
      </c>
      <c r="B199" t="str">
        <f t="shared" si="6"/>
        <v>Weekday</v>
      </c>
      <c r="C199" t="s">
        <v>20</v>
      </c>
      <c r="D199" t="s">
        <v>30</v>
      </c>
      <c r="E199" s="2">
        <v>18586</v>
      </c>
      <c r="F199">
        <v>11</v>
      </c>
      <c r="G199">
        <v>38</v>
      </c>
      <c r="H199">
        <v>32</v>
      </c>
      <c r="I199">
        <v>19</v>
      </c>
      <c r="J199">
        <v>54</v>
      </c>
      <c r="K199">
        <v>46</v>
      </c>
      <c r="L199" s="1">
        <f t="shared" si="7"/>
        <v>782</v>
      </c>
      <c r="M199" s="1">
        <v>10372992.9</v>
      </c>
      <c r="N199" s="1">
        <v>2798266.04</v>
      </c>
      <c r="O199" s="1">
        <v>1371218.23</v>
      </c>
      <c r="P199">
        <v>3342</v>
      </c>
      <c r="Q199">
        <v>14218</v>
      </c>
      <c r="R199">
        <v>24.66</v>
      </c>
      <c r="S199">
        <v>86</v>
      </c>
      <c r="T199" t="s">
        <v>25</v>
      </c>
      <c r="U199" t="s">
        <v>27</v>
      </c>
    </row>
    <row r="200" spans="1:21" x14ac:dyDescent="0.3">
      <c r="A200" s="5">
        <v>45125</v>
      </c>
      <c r="B200" t="str">
        <f t="shared" si="6"/>
        <v>Weekday</v>
      </c>
      <c r="C200" t="s">
        <v>21</v>
      </c>
      <c r="D200" t="s">
        <v>30</v>
      </c>
      <c r="E200" s="2">
        <v>14225</v>
      </c>
      <c r="F200">
        <v>13</v>
      </c>
      <c r="G200">
        <v>43</v>
      </c>
      <c r="H200">
        <v>35</v>
      </c>
      <c r="I200">
        <v>9</v>
      </c>
      <c r="J200">
        <v>49</v>
      </c>
      <c r="K200">
        <v>51</v>
      </c>
      <c r="L200" s="1">
        <f t="shared" si="7"/>
        <v>1242</v>
      </c>
      <c r="M200" s="1">
        <v>11902998.939999999</v>
      </c>
      <c r="N200" s="1">
        <v>4809979.7300000004</v>
      </c>
      <c r="O200" s="1">
        <v>957075.46</v>
      </c>
      <c r="P200">
        <v>977</v>
      </c>
      <c r="Q200">
        <v>13518</v>
      </c>
      <c r="R200">
        <v>32.729999999999997</v>
      </c>
      <c r="S200">
        <v>67</v>
      </c>
      <c r="T200" t="s">
        <v>24</v>
      </c>
      <c r="U200" t="s">
        <v>28</v>
      </c>
    </row>
    <row r="201" spans="1:21" x14ac:dyDescent="0.3">
      <c r="A201" s="5">
        <v>45126</v>
      </c>
      <c r="B201" t="str">
        <f t="shared" si="6"/>
        <v>Weekday</v>
      </c>
      <c r="C201" t="s">
        <v>21</v>
      </c>
      <c r="D201" t="s">
        <v>30</v>
      </c>
      <c r="E201" s="2">
        <v>8651</v>
      </c>
      <c r="F201">
        <v>9</v>
      </c>
      <c r="G201">
        <v>46</v>
      </c>
      <c r="H201">
        <v>40</v>
      </c>
      <c r="I201">
        <v>5</v>
      </c>
      <c r="J201">
        <v>51</v>
      </c>
      <c r="K201">
        <v>49</v>
      </c>
      <c r="L201" s="1">
        <f t="shared" si="7"/>
        <v>1969</v>
      </c>
      <c r="M201" s="1">
        <v>12133896.720000001</v>
      </c>
      <c r="N201" s="1">
        <v>3758777.25</v>
      </c>
      <c r="O201" s="1">
        <v>1139554.4099999999</v>
      </c>
      <c r="P201">
        <v>1904</v>
      </c>
      <c r="Q201">
        <v>14555</v>
      </c>
      <c r="R201">
        <v>17.13</v>
      </c>
      <c r="S201">
        <v>173</v>
      </c>
      <c r="T201" t="s">
        <v>24</v>
      </c>
      <c r="U201" t="s">
        <v>26</v>
      </c>
    </row>
    <row r="202" spans="1:21" x14ac:dyDescent="0.3">
      <c r="A202" s="5">
        <v>45127</v>
      </c>
      <c r="B202" t="str">
        <f t="shared" si="6"/>
        <v>Weekday</v>
      </c>
      <c r="C202" t="s">
        <v>20</v>
      </c>
      <c r="D202" t="s">
        <v>30</v>
      </c>
      <c r="E202" s="2">
        <v>19081</v>
      </c>
      <c r="F202">
        <v>8</v>
      </c>
      <c r="G202">
        <v>35</v>
      </c>
      <c r="H202">
        <v>25</v>
      </c>
      <c r="I202">
        <v>32</v>
      </c>
      <c r="J202">
        <v>46</v>
      </c>
      <c r="K202">
        <v>54</v>
      </c>
      <c r="L202" s="1">
        <f t="shared" si="7"/>
        <v>1407</v>
      </c>
      <c r="M202" s="1">
        <v>17276228.899999999</v>
      </c>
      <c r="N202" s="1">
        <v>7529004.9800000004</v>
      </c>
      <c r="O202" s="1">
        <v>2047278.31</v>
      </c>
      <c r="P202">
        <v>2065</v>
      </c>
      <c r="Q202">
        <v>4969</v>
      </c>
      <c r="R202">
        <v>11.61</v>
      </c>
      <c r="S202">
        <v>219</v>
      </c>
      <c r="T202" t="s">
        <v>25</v>
      </c>
      <c r="U202" t="s">
        <v>28</v>
      </c>
    </row>
    <row r="203" spans="1:21" x14ac:dyDescent="0.3">
      <c r="A203" s="5">
        <v>45128</v>
      </c>
      <c r="B203" t="str">
        <f t="shared" si="6"/>
        <v>Weekday</v>
      </c>
      <c r="C203" t="s">
        <v>20</v>
      </c>
      <c r="D203" t="s">
        <v>30</v>
      </c>
      <c r="E203" s="2">
        <v>24187</v>
      </c>
      <c r="F203">
        <v>13</v>
      </c>
      <c r="G203">
        <v>50</v>
      </c>
      <c r="H203">
        <v>36</v>
      </c>
      <c r="I203">
        <v>1</v>
      </c>
      <c r="J203">
        <v>52</v>
      </c>
      <c r="K203">
        <v>48</v>
      </c>
      <c r="L203" s="1">
        <f t="shared" si="7"/>
        <v>2048</v>
      </c>
      <c r="M203" s="1">
        <v>28153655.969999999</v>
      </c>
      <c r="N203" s="1">
        <v>16133003.57</v>
      </c>
      <c r="O203" s="1">
        <v>5244287.4800000004</v>
      </c>
      <c r="P203">
        <v>3466</v>
      </c>
      <c r="Q203">
        <v>6305</v>
      </c>
      <c r="R203">
        <v>30.55</v>
      </c>
      <c r="S203">
        <v>157</v>
      </c>
      <c r="T203" t="s">
        <v>23</v>
      </c>
      <c r="U203" t="s">
        <v>27</v>
      </c>
    </row>
    <row r="204" spans="1:21" x14ac:dyDescent="0.3">
      <c r="A204" s="5">
        <v>45129</v>
      </c>
      <c r="B204" t="str">
        <f t="shared" si="6"/>
        <v>Weekend</v>
      </c>
      <c r="C204" t="s">
        <v>22</v>
      </c>
      <c r="D204" t="s">
        <v>30</v>
      </c>
      <c r="E204" s="2">
        <v>30459</v>
      </c>
      <c r="F204">
        <v>16</v>
      </c>
      <c r="G204">
        <v>48</v>
      </c>
      <c r="H204">
        <v>27</v>
      </c>
      <c r="I204">
        <v>9</v>
      </c>
      <c r="J204">
        <v>54</v>
      </c>
      <c r="K204">
        <v>46</v>
      </c>
      <c r="L204" s="1">
        <f t="shared" si="7"/>
        <v>1546</v>
      </c>
      <c r="M204" s="1">
        <v>29442074.09</v>
      </c>
      <c r="N204" s="1">
        <v>12733591.92</v>
      </c>
      <c r="O204" s="1">
        <v>4928172.47</v>
      </c>
      <c r="P204">
        <v>2746</v>
      </c>
      <c r="Q204">
        <v>14858</v>
      </c>
      <c r="R204">
        <v>19.100000000000001</v>
      </c>
      <c r="S204">
        <v>73</v>
      </c>
      <c r="T204" t="s">
        <v>24</v>
      </c>
      <c r="U204" t="s">
        <v>28</v>
      </c>
    </row>
    <row r="205" spans="1:21" x14ac:dyDescent="0.3">
      <c r="A205" s="5">
        <v>45130</v>
      </c>
      <c r="B205" t="str">
        <f t="shared" si="6"/>
        <v>Weekend</v>
      </c>
      <c r="C205" t="s">
        <v>22</v>
      </c>
      <c r="D205" t="s">
        <v>30</v>
      </c>
      <c r="E205" s="2">
        <v>28288</v>
      </c>
      <c r="F205">
        <v>16</v>
      </c>
      <c r="G205">
        <v>31</v>
      </c>
      <c r="H205">
        <v>28</v>
      </c>
      <c r="I205">
        <v>25</v>
      </c>
      <c r="J205">
        <v>46</v>
      </c>
      <c r="K205">
        <v>54</v>
      </c>
      <c r="L205" s="1">
        <f t="shared" si="7"/>
        <v>850</v>
      </c>
      <c r="M205" s="1">
        <v>13258118.15</v>
      </c>
      <c r="N205" s="1">
        <v>8170098.96</v>
      </c>
      <c r="O205" s="1">
        <v>2623920.91</v>
      </c>
      <c r="P205">
        <v>2663</v>
      </c>
      <c r="Q205">
        <v>9062</v>
      </c>
      <c r="R205">
        <v>19.53</v>
      </c>
      <c r="S205">
        <v>205</v>
      </c>
      <c r="T205" t="s">
        <v>23</v>
      </c>
      <c r="U205" t="s">
        <v>27</v>
      </c>
    </row>
    <row r="206" spans="1:21" x14ac:dyDescent="0.3">
      <c r="A206" s="5">
        <v>45131</v>
      </c>
      <c r="B206" t="str">
        <f t="shared" si="6"/>
        <v>Weekday</v>
      </c>
      <c r="C206" t="s">
        <v>21</v>
      </c>
      <c r="D206" t="s">
        <v>30</v>
      </c>
      <c r="E206" s="2">
        <v>19444</v>
      </c>
      <c r="F206">
        <v>15</v>
      </c>
      <c r="G206">
        <v>32</v>
      </c>
      <c r="H206">
        <v>36</v>
      </c>
      <c r="I206">
        <v>17</v>
      </c>
      <c r="J206">
        <v>46</v>
      </c>
      <c r="K206">
        <v>54</v>
      </c>
      <c r="L206" s="1">
        <f t="shared" si="7"/>
        <v>1440</v>
      </c>
      <c r="M206" s="1">
        <v>17899841.07</v>
      </c>
      <c r="N206" s="1">
        <v>9053079.7599999998</v>
      </c>
      <c r="O206" s="1">
        <v>1047827.55</v>
      </c>
      <c r="P206">
        <v>3645</v>
      </c>
      <c r="Q206">
        <v>4152</v>
      </c>
      <c r="R206">
        <v>15.31</v>
      </c>
      <c r="S206">
        <v>177</v>
      </c>
      <c r="T206" t="s">
        <v>23</v>
      </c>
      <c r="U206" t="s">
        <v>28</v>
      </c>
    </row>
    <row r="207" spans="1:21" x14ac:dyDescent="0.3">
      <c r="A207" s="5">
        <v>45132</v>
      </c>
      <c r="B207" t="str">
        <f t="shared" si="6"/>
        <v>Weekday</v>
      </c>
      <c r="C207" t="s">
        <v>21</v>
      </c>
      <c r="D207" t="s">
        <v>30</v>
      </c>
      <c r="E207" s="2">
        <v>18263</v>
      </c>
      <c r="F207">
        <v>11</v>
      </c>
      <c r="G207">
        <v>33</v>
      </c>
      <c r="H207">
        <v>25</v>
      </c>
      <c r="I207">
        <v>31</v>
      </c>
      <c r="J207">
        <v>55</v>
      </c>
      <c r="K207">
        <v>45</v>
      </c>
      <c r="L207" s="1">
        <f t="shared" si="7"/>
        <v>807</v>
      </c>
      <c r="M207" s="1">
        <v>6947073.21</v>
      </c>
      <c r="N207" s="1">
        <v>6590449.2300000004</v>
      </c>
      <c r="O207" s="1">
        <v>1207077.04</v>
      </c>
      <c r="P207">
        <v>3934</v>
      </c>
      <c r="Q207">
        <v>2548</v>
      </c>
      <c r="R207">
        <v>18.649999999999999</v>
      </c>
      <c r="S207">
        <v>196</v>
      </c>
      <c r="T207" t="s">
        <v>25</v>
      </c>
      <c r="U207" t="s">
        <v>26</v>
      </c>
    </row>
    <row r="208" spans="1:21" x14ac:dyDescent="0.3">
      <c r="A208" s="5">
        <v>45133</v>
      </c>
      <c r="B208" t="str">
        <f t="shared" si="6"/>
        <v>Weekday</v>
      </c>
      <c r="C208" t="s">
        <v>21</v>
      </c>
      <c r="D208" t="s">
        <v>30</v>
      </c>
      <c r="E208" s="2">
        <v>13379</v>
      </c>
      <c r="F208">
        <v>16</v>
      </c>
      <c r="G208">
        <v>48</v>
      </c>
      <c r="H208">
        <v>29</v>
      </c>
      <c r="I208">
        <v>7</v>
      </c>
      <c r="J208">
        <v>52</v>
      </c>
      <c r="K208">
        <v>48</v>
      </c>
      <c r="L208" s="1">
        <f t="shared" si="7"/>
        <v>1717</v>
      </c>
      <c r="M208" s="1">
        <v>14080562.49</v>
      </c>
      <c r="N208" s="1">
        <v>6936013.1500000004</v>
      </c>
      <c r="O208" s="1">
        <v>1954343.49</v>
      </c>
      <c r="P208">
        <v>2281</v>
      </c>
      <c r="Q208">
        <v>10539</v>
      </c>
      <c r="R208">
        <v>39</v>
      </c>
      <c r="S208">
        <v>123</v>
      </c>
      <c r="T208" t="s">
        <v>24</v>
      </c>
      <c r="U208" t="s">
        <v>27</v>
      </c>
    </row>
    <row r="209" spans="1:21" x14ac:dyDescent="0.3">
      <c r="A209" s="5">
        <v>45134</v>
      </c>
      <c r="B209" t="str">
        <f t="shared" si="6"/>
        <v>Weekday</v>
      </c>
      <c r="C209" t="s">
        <v>20</v>
      </c>
      <c r="D209" t="s">
        <v>30</v>
      </c>
      <c r="E209" s="2">
        <v>8408</v>
      </c>
      <c r="F209">
        <v>19</v>
      </c>
      <c r="G209">
        <v>35</v>
      </c>
      <c r="H209">
        <v>26</v>
      </c>
      <c r="I209">
        <v>20</v>
      </c>
      <c r="J209">
        <v>54</v>
      </c>
      <c r="K209">
        <v>46</v>
      </c>
      <c r="L209" s="1">
        <f t="shared" si="7"/>
        <v>1718</v>
      </c>
      <c r="M209" s="1">
        <v>8863475.7899999991</v>
      </c>
      <c r="N209" s="1">
        <v>3792428.56</v>
      </c>
      <c r="O209" s="1">
        <v>1789804.74</v>
      </c>
      <c r="P209">
        <v>969</v>
      </c>
      <c r="Q209">
        <v>7583</v>
      </c>
      <c r="R209">
        <v>23.64</v>
      </c>
      <c r="S209">
        <v>86</v>
      </c>
      <c r="T209" t="s">
        <v>23</v>
      </c>
      <c r="U209" t="s">
        <v>26</v>
      </c>
    </row>
    <row r="210" spans="1:21" x14ac:dyDescent="0.3">
      <c r="A210" s="5">
        <v>45135</v>
      </c>
      <c r="B210" t="str">
        <f t="shared" si="6"/>
        <v>Weekday</v>
      </c>
      <c r="C210" t="s">
        <v>21</v>
      </c>
      <c r="D210" t="s">
        <v>30</v>
      </c>
      <c r="E210" s="2">
        <v>16644</v>
      </c>
      <c r="F210">
        <v>19</v>
      </c>
      <c r="G210">
        <v>33</v>
      </c>
      <c r="H210">
        <v>31</v>
      </c>
      <c r="I210">
        <v>17</v>
      </c>
      <c r="J210">
        <v>55</v>
      </c>
      <c r="K210">
        <v>45</v>
      </c>
      <c r="L210" s="1">
        <f t="shared" si="7"/>
        <v>2148</v>
      </c>
      <c r="M210" s="1">
        <v>24191019.75</v>
      </c>
      <c r="N210" s="1">
        <v>7709352.75</v>
      </c>
      <c r="O210" s="1">
        <v>3844653.98</v>
      </c>
      <c r="P210">
        <v>2820</v>
      </c>
      <c r="Q210">
        <v>5178</v>
      </c>
      <c r="R210">
        <v>36.71</v>
      </c>
      <c r="S210">
        <v>106</v>
      </c>
      <c r="T210" t="s">
        <v>24</v>
      </c>
      <c r="U210" t="s">
        <v>28</v>
      </c>
    </row>
    <row r="211" spans="1:21" x14ac:dyDescent="0.3">
      <c r="A211" s="5">
        <v>45136</v>
      </c>
      <c r="B211" t="str">
        <f t="shared" si="6"/>
        <v>Weekend</v>
      </c>
      <c r="C211" t="s">
        <v>22</v>
      </c>
      <c r="D211" t="s">
        <v>29</v>
      </c>
      <c r="E211" s="2">
        <v>26849</v>
      </c>
      <c r="F211">
        <v>19</v>
      </c>
      <c r="G211">
        <v>40</v>
      </c>
      <c r="H211">
        <v>25</v>
      </c>
      <c r="I211">
        <v>16</v>
      </c>
      <c r="J211">
        <v>55</v>
      </c>
      <c r="K211">
        <v>45</v>
      </c>
      <c r="L211" s="1">
        <f t="shared" si="7"/>
        <v>2056</v>
      </c>
      <c r="M211" s="1">
        <v>36105294.539999999</v>
      </c>
      <c r="N211" s="1">
        <v>15956436.359999999</v>
      </c>
      <c r="O211" s="1">
        <v>3134652.88</v>
      </c>
      <c r="P211">
        <v>1673</v>
      </c>
      <c r="Q211">
        <v>8590</v>
      </c>
      <c r="R211">
        <v>27.2</v>
      </c>
      <c r="S211">
        <v>139</v>
      </c>
      <c r="T211" t="s">
        <v>25</v>
      </c>
      <c r="U211" t="s">
        <v>28</v>
      </c>
    </row>
    <row r="212" spans="1:21" x14ac:dyDescent="0.3">
      <c r="A212" s="5">
        <v>45137</v>
      </c>
      <c r="B212" t="str">
        <f t="shared" si="6"/>
        <v>Weekend</v>
      </c>
      <c r="C212" t="s">
        <v>20</v>
      </c>
      <c r="D212" t="s">
        <v>30</v>
      </c>
      <c r="E212" s="2">
        <v>33074</v>
      </c>
      <c r="F212">
        <v>20</v>
      </c>
      <c r="G212">
        <v>38</v>
      </c>
      <c r="H212">
        <v>40</v>
      </c>
      <c r="I212">
        <v>2</v>
      </c>
      <c r="J212">
        <v>55</v>
      </c>
      <c r="K212">
        <v>45</v>
      </c>
      <c r="L212" s="1">
        <f t="shared" si="7"/>
        <v>1348</v>
      </c>
      <c r="M212" s="1">
        <v>24575847.050000001</v>
      </c>
      <c r="N212" s="1">
        <v>14185913.93</v>
      </c>
      <c r="O212" s="1">
        <v>5829016.6399999997</v>
      </c>
      <c r="P212">
        <v>2290</v>
      </c>
      <c r="Q212">
        <v>10122</v>
      </c>
      <c r="R212">
        <v>12.04</v>
      </c>
      <c r="S212">
        <v>185</v>
      </c>
      <c r="T212" t="s">
        <v>24</v>
      </c>
      <c r="U212" t="s">
        <v>28</v>
      </c>
    </row>
    <row r="213" spans="1:21" x14ac:dyDescent="0.3">
      <c r="A213" s="5">
        <v>45138</v>
      </c>
      <c r="B213" t="str">
        <f t="shared" si="6"/>
        <v>Weekday</v>
      </c>
      <c r="C213" t="s">
        <v>20</v>
      </c>
      <c r="D213" t="s">
        <v>30</v>
      </c>
      <c r="E213" s="2">
        <v>10962</v>
      </c>
      <c r="F213">
        <v>10</v>
      </c>
      <c r="G213">
        <v>45</v>
      </c>
      <c r="H213">
        <v>35</v>
      </c>
      <c r="I213">
        <v>10</v>
      </c>
      <c r="J213">
        <v>51</v>
      </c>
      <c r="K213">
        <v>49</v>
      </c>
      <c r="L213" s="1">
        <f t="shared" si="7"/>
        <v>1016</v>
      </c>
      <c r="M213" s="1">
        <v>3318313.73</v>
      </c>
      <c r="N213" s="1">
        <v>5390285.1600000001</v>
      </c>
      <c r="O213" s="1">
        <v>2427197.2799999998</v>
      </c>
      <c r="P213">
        <v>3481</v>
      </c>
      <c r="Q213">
        <v>14423</v>
      </c>
      <c r="R213">
        <v>45.6</v>
      </c>
      <c r="S213">
        <v>106</v>
      </c>
      <c r="T213" t="s">
        <v>24</v>
      </c>
      <c r="U213" t="s">
        <v>26</v>
      </c>
    </row>
    <row r="214" spans="1:21" x14ac:dyDescent="0.3">
      <c r="A214" s="5">
        <v>45139</v>
      </c>
      <c r="B214" t="str">
        <f t="shared" si="6"/>
        <v>Weekday</v>
      </c>
      <c r="C214" t="s">
        <v>21</v>
      </c>
      <c r="D214" t="s">
        <v>30</v>
      </c>
      <c r="E214" s="2">
        <v>10739</v>
      </c>
      <c r="F214">
        <v>11</v>
      </c>
      <c r="G214">
        <v>36</v>
      </c>
      <c r="H214">
        <v>34</v>
      </c>
      <c r="I214">
        <v>19</v>
      </c>
      <c r="J214">
        <v>47</v>
      </c>
      <c r="K214">
        <v>53</v>
      </c>
      <c r="L214" s="1">
        <f t="shared" si="7"/>
        <v>2242</v>
      </c>
      <c r="M214" s="1">
        <v>11479284.640000001</v>
      </c>
      <c r="N214" s="1">
        <v>8062422.5099999998</v>
      </c>
      <c r="O214" s="1">
        <v>4536997.79</v>
      </c>
      <c r="P214">
        <v>1156</v>
      </c>
      <c r="Q214">
        <v>5911</v>
      </c>
      <c r="R214">
        <v>20.350000000000001</v>
      </c>
      <c r="S214">
        <v>131</v>
      </c>
      <c r="T214" t="s">
        <v>23</v>
      </c>
      <c r="U214" t="s">
        <v>27</v>
      </c>
    </row>
    <row r="215" spans="1:21" x14ac:dyDescent="0.3">
      <c r="A215" s="5">
        <v>45140</v>
      </c>
      <c r="B215" t="str">
        <f t="shared" si="6"/>
        <v>Weekday</v>
      </c>
      <c r="C215" t="s">
        <v>20</v>
      </c>
      <c r="D215" t="s">
        <v>30</v>
      </c>
      <c r="E215" s="2">
        <v>19109</v>
      </c>
      <c r="F215">
        <v>8</v>
      </c>
      <c r="G215">
        <v>43</v>
      </c>
      <c r="H215">
        <v>30</v>
      </c>
      <c r="I215">
        <v>19</v>
      </c>
      <c r="J215">
        <v>45</v>
      </c>
      <c r="K215">
        <v>55</v>
      </c>
      <c r="L215" s="1">
        <f t="shared" si="7"/>
        <v>1670</v>
      </c>
      <c r="M215" s="1">
        <v>16932361.68</v>
      </c>
      <c r="N215" s="1">
        <v>13381380.76</v>
      </c>
      <c r="O215" s="1">
        <v>1590508.61</v>
      </c>
      <c r="P215">
        <v>2458</v>
      </c>
      <c r="Q215">
        <v>4164</v>
      </c>
      <c r="R215">
        <v>49.49</v>
      </c>
      <c r="S215">
        <v>200</v>
      </c>
      <c r="T215" t="s">
        <v>23</v>
      </c>
      <c r="U215" t="s">
        <v>28</v>
      </c>
    </row>
    <row r="216" spans="1:21" x14ac:dyDescent="0.3">
      <c r="A216" s="5">
        <v>45141</v>
      </c>
      <c r="B216" t="str">
        <f t="shared" si="6"/>
        <v>Weekday</v>
      </c>
      <c r="C216" t="s">
        <v>21</v>
      </c>
      <c r="D216" t="s">
        <v>30</v>
      </c>
      <c r="E216" s="2">
        <v>15703</v>
      </c>
      <c r="F216">
        <v>14</v>
      </c>
      <c r="G216">
        <v>46</v>
      </c>
      <c r="H216">
        <v>40</v>
      </c>
      <c r="I216">
        <v>0</v>
      </c>
      <c r="J216">
        <v>49</v>
      </c>
      <c r="K216">
        <v>51</v>
      </c>
      <c r="L216" s="1">
        <f t="shared" si="7"/>
        <v>1049</v>
      </c>
      <c r="M216" s="1">
        <v>9088961.4600000009</v>
      </c>
      <c r="N216" s="1">
        <v>5952581.4299999997</v>
      </c>
      <c r="O216" s="1">
        <v>1431780.97</v>
      </c>
      <c r="P216">
        <v>2718</v>
      </c>
      <c r="Q216">
        <v>14495</v>
      </c>
      <c r="R216">
        <v>34.130000000000003</v>
      </c>
      <c r="S216">
        <v>65</v>
      </c>
      <c r="T216" t="s">
        <v>24</v>
      </c>
      <c r="U216" t="s">
        <v>27</v>
      </c>
    </row>
    <row r="217" spans="1:21" x14ac:dyDescent="0.3">
      <c r="A217" s="5">
        <v>45142</v>
      </c>
      <c r="B217" t="str">
        <f t="shared" si="6"/>
        <v>Weekday</v>
      </c>
      <c r="C217" t="s">
        <v>21</v>
      </c>
      <c r="D217" t="s">
        <v>30</v>
      </c>
      <c r="E217" s="2">
        <v>17389</v>
      </c>
      <c r="F217">
        <v>16</v>
      </c>
      <c r="G217">
        <v>43</v>
      </c>
      <c r="H217">
        <v>36</v>
      </c>
      <c r="I217">
        <v>5</v>
      </c>
      <c r="J217">
        <v>46</v>
      </c>
      <c r="K217">
        <v>54</v>
      </c>
      <c r="L217" s="1">
        <f t="shared" si="7"/>
        <v>1766</v>
      </c>
      <c r="M217" s="1">
        <v>18957007.100000001</v>
      </c>
      <c r="N217" s="1">
        <v>10037419.220000001</v>
      </c>
      <c r="O217" s="1">
        <v>1721737.65</v>
      </c>
      <c r="P217">
        <v>1678</v>
      </c>
      <c r="Q217">
        <v>1827</v>
      </c>
      <c r="R217">
        <v>18.22</v>
      </c>
      <c r="S217">
        <v>142</v>
      </c>
      <c r="T217" t="s">
        <v>24</v>
      </c>
      <c r="U217" t="s">
        <v>28</v>
      </c>
    </row>
    <row r="218" spans="1:21" x14ac:dyDescent="0.3">
      <c r="A218" s="5">
        <v>45143</v>
      </c>
      <c r="B218" t="str">
        <f t="shared" si="6"/>
        <v>Weekend</v>
      </c>
      <c r="C218" t="s">
        <v>20</v>
      </c>
      <c r="D218" t="s">
        <v>30</v>
      </c>
      <c r="E218" s="2">
        <v>28327</v>
      </c>
      <c r="F218">
        <v>17</v>
      </c>
      <c r="G218">
        <v>35</v>
      </c>
      <c r="H218">
        <v>26</v>
      </c>
      <c r="I218">
        <v>22</v>
      </c>
      <c r="J218">
        <v>52</v>
      </c>
      <c r="K218">
        <v>48</v>
      </c>
      <c r="L218" s="1">
        <f t="shared" si="7"/>
        <v>1073</v>
      </c>
      <c r="M218" s="1">
        <v>20857531.77</v>
      </c>
      <c r="N218" s="1">
        <v>7371177.8399999999</v>
      </c>
      <c r="O218" s="1">
        <v>2168763.69</v>
      </c>
      <c r="P218">
        <v>2378</v>
      </c>
      <c r="Q218">
        <v>6199</v>
      </c>
      <c r="R218">
        <v>42.49</v>
      </c>
      <c r="S218">
        <v>186</v>
      </c>
      <c r="T218" t="s">
        <v>24</v>
      </c>
      <c r="U218" t="s">
        <v>26</v>
      </c>
    </row>
    <row r="219" spans="1:21" x14ac:dyDescent="0.3">
      <c r="A219" s="5">
        <v>45144</v>
      </c>
      <c r="B219" t="str">
        <f t="shared" si="6"/>
        <v>Weekend</v>
      </c>
      <c r="C219" t="s">
        <v>22</v>
      </c>
      <c r="D219" t="s">
        <v>30</v>
      </c>
      <c r="E219" s="2">
        <v>27032</v>
      </c>
      <c r="F219">
        <v>15</v>
      </c>
      <c r="G219">
        <v>48</v>
      </c>
      <c r="H219">
        <v>32</v>
      </c>
      <c r="I219">
        <v>5</v>
      </c>
      <c r="J219">
        <v>54</v>
      </c>
      <c r="K219">
        <v>46</v>
      </c>
      <c r="L219" s="1">
        <f t="shared" si="7"/>
        <v>1603</v>
      </c>
      <c r="M219" s="1">
        <v>22011199.039999999</v>
      </c>
      <c r="N219" s="1">
        <v>18276239.890000001</v>
      </c>
      <c r="O219" s="1">
        <v>3044114.93</v>
      </c>
      <c r="P219">
        <v>1613</v>
      </c>
      <c r="Q219">
        <v>5491</v>
      </c>
      <c r="R219">
        <v>39.04</v>
      </c>
      <c r="S219">
        <v>144</v>
      </c>
      <c r="T219" t="s">
        <v>23</v>
      </c>
      <c r="U219" t="s">
        <v>28</v>
      </c>
    </row>
    <row r="220" spans="1:21" x14ac:dyDescent="0.3">
      <c r="A220" s="5">
        <v>45145</v>
      </c>
      <c r="B220" t="str">
        <f t="shared" si="6"/>
        <v>Weekday</v>
      </c>
      <c r="C220" t="s">
        <v>20</v>
      </c>
      <c r="D220" t="s">
        <v>30</v>
      </c>
      <c r="E220" s="2">
        <v>9421</v>
      </c>
      <c r="F220">
        <v>18</v>
      </c>
      <c r="G220">
        <v>44</v>
      </c>
      <c r="H220">
        <v>28</v>
      </c>
      <c r="I220">
        <v>10</v>
      </c>
      <c r="J220">
        <v>49</v>
      </c>
      <c r="K220">
        <v>51</v>
      </c>
      <c r="L220" s="1">
        <f t="shared" si="7"/>
        <v>1134</v>
      </c>
      <c r="M220" s="1">
        <v>7664939.6799999997</v>
      </c>
      <c r="N220" s="1">
        <v>1585347.44</v>
      </c>
      <c r="O220" s="1">
        <v>1434324.16</v>
      </c>
      <c r="P220">
        <v>1190</v>
      </c>
      <c r="Q220">
        <v>5068</v>
      </c>
      <c r="R220">
        <v>26.75</v>
      </c>
      <c r="S220">
        <v>204</v>
      </c>
      <c r="T220" t="s">
        <v>24</v>
      </c>
      <c r="U220" t="s">
        <v>26</v>
      </c>
    </row>
    <row r="221" spans="1:21" x14ac:dyDescent="0.3">
      <c r="A221" s="5">
        <v>45146</v>
      </c>
      <c r="B221" t="str">
        <f t="shared" si="6"/>
        <v>Weekday</v>
      </c>
      <c r="C221" t="s">
        <v>20</v>
      </c>
      <c r="D221" t="s">
        <v>30</v>
      </c>
      <c r="E221" s="2">
        <v>18374</v>
      </c>
      <c r="F221">
        <v>5</v>
      </c>
      <c r="G221">
        <v>47</v>
      </c>
      <c r="H221">
        <v>35</v>
      </c>
      <c r="I221">
        <v>13</v>
      </c>
      <c r="J221">
        <v>46</v>
      </c>
      <c r="K221">
        <v>54</v>
      </c>
      <c r="L221" s="1">
        <f t="shared" si="7"/>
        <v>1227</v>
      </c>
      <c r="M221" s="1">
        <v>9153835.0299999993</v>
      </c>
      <c r="N221" s="1">
        <v>10772009.130000001</v>
      </c>
      <c r="O221" s="1">
        <v>2614811.44</v>
      </c>
      <c r="P221">
        <v>1161</v>
      </c>
      <c r="Q221">
        <v>11732</v>
      </c>
      <c r="R221">
        <v>12.51</v>
      </c>
      <c r="S221">
        <v>143</v>
      </c>
      <c r="T221" t="s">
        <v>25</v>
      </c>
      <c r="U221" t="s">
        <v>26</v>
      </c>
    </row>
    <row r="222" spans="1:21" x14ac:dyDescent="0.3">
      <c r="A222" s="5">
        <v>45147</v>
      </c>
      <c r="B222" t="str">
        <f t="shared" si="6"/>
        <v>Weekday</v>
      </c>
      <c r="C222" t="s">
        <v>20</v>
      </c>
      <c r="D222" t="s">
        <v>30</v>
      </c>
      <c r="E222" s="2">
        <v>17667</v>
      </c>
      <c r="F222">
        <v>13</v>
      </c>
      <c r="G222">
        <v>30</v>
      </c>
      <c r="H222">
        <v>39</v>
      </c>
      <c r="I222">
        <v>18</v>
      </c>
      <c r="J222">
        <v>50</v>
      </c>
      <c r="K222">
        <v>50</v>
      </c>
      <c r="L222" s="1">
        <f t="shared" si="7"/>
        <v>895</v>
      </c>
      <c r="M222" s="1">
        <v>10100159.939999999</v>
      </c>
      <c r="N222" s="1">
        <v>3587592.8</v>
      </c>
      <c r="O222" s="1">
        <v>2125400.59</v>
      </c>
      <c r="P222">
        <v>2874</v>
      </c>
      <c r="Q222">
        <v>12356</v>
      </c>
      <c r="R222">
        <v>23.72</v>
      </c>
      <c r="S222">
        <v>214</v>
      </c>
      <c r="T222" t="s">
        <v>23</v>
      </c>
      <c r="U222" t="s">
        <v>28</v>
      </c>
    </row>
    <row r="223" spans="1:21" x14ac:dyDescent="0.3">
      <c r="A223" s="5">
        <v>45148</v>
      </c>
      <c r="B223" t="str">
        <f t="shared" si="6"/>
        <v>Weekday</v>
      </c>
      <c r="C223" t="s">
        <v>20</v>
      </c>
      <c r="D223" t="s">
        <v>30</v>
      </c>
      <c r="E223" s="2">
        <v>14950</v>
      </c>
      <c r="F223">
        <v>7</v>
      </c>
      <c r="G223">
        <v>44</v>
      </c>
      <c r="H223">
        <v>35</v>
      </c>
      <c r="I223">
        <v>14</v>
      </c>
      <c r="J223">
        <v>49</v>
      </c>
      <c r="K223">
        <v>51</v>
      </c>
      <c r="L223" s="1">
        <f t="shared" si="7"/>
        <v>2291</v>
      </c>
      <c r="M223" s="1">
        <v>19510290.109999999</v>
      </c>
      <c r="N223" s="1">
        <v>11174749.24</v>
      </c>
      <c r="O223" s="1">
        <v>3558001.09</v>
      </c>
      <c r="P223">
        <v>1865</v>
      </c>
      <c r="Q223">
        <v>9872</v>
      </c>
      <c r="R223">
        <v>14.86</v>
      </c>
      <c r="S223">
        <v>89</v>
      </c>
      <c r="T223" t="s">
        <v>24</v>
      </c>
      <c r="U223" t="s">
        <v>27</v>
      </c>
    </row>
    <row r="224" spans="1:21" x14ac:dyDescent="0.3">
      <c r="A224" s="5">
        <v>45149</v>
      </c>
      <c r="B224" t="str">
        <f t="shared" si="6"/>
        <v>Weekday</v>
      </c>
      <c r="C224" t="s">
        <v>21</v>
      </c>
      <c r="D224" t="s">
        <v>30</v>
      </c>
      <c r="E224" s="2">
        <v>8128</v>
      </c>
      <c r="F224">
        <v>9</v>
      </c>
      <c r="G224">
        <v>33</v>
      </c>
      <c r="H224">
        <v>31</v>
      </c>
      <c r="I224">
        <v>27</v>
      </c>
      <c r="J224">
        <v>52</v>
      </c>
      <c r="K224">
        <v>48</v>
      </c>
      <c r="L224" s="1">
        <f t="shared" si="7"/>
        <v>1045</v>
      </c>
      <c r="M224" s="1">
        <v>2886186.57</v>
      </c>
      <c r="N224" s="1">
        <v>3870499.15</v>
      </c>
      <c r="O224" s="1">
        <v>1737154.21</v>
      </c>
      <c r="P224">
        <v>3299</v>
      </c>
      <c r="Q224">
        <v>1845</v>
      </c>
      <c r="R224">
        <v>14.81</v>
      </c>
      <c r="S224">
        <v>88</v>
      </c>
      <c r="T224" t="s">
        <v>25</v>
      </c>
      <c r="U224" t="s">
        <v>27</v>
      </c>
    </row>
    <row r="225" spans="1:21" x14ac:dyDescent="0.3">
      <c r="A225" s="5">
        <v>45150</v>
      </c>
      <c r="B225" t="str">
        <f t="shared" si="6"/>
        <v>Weekend</v>
      </c>
      <c r="C225" t="s">
        <v>22</v>
      </c>
      <c r="D225" t="s">
        <v>30</v>
      </c>
      <c r="E225" s="2">
        <v>22394</v>
      </c>
      <c r="F225">
        <v>6</v>
      </c>
      <c r="G225">
        <v>50</v>
      </c>
      <c r="H225">
        <v>30</v>
      </c>
      <c r="I225">
        <v>14</v>
      </c>
      <c r="J225">
        <v>52</v>
      </c>
      <c r="K225">
        <v>48</v>
      </c>
      <c r="L225" s="1">
        <f t="shared" si="7"/>
        <v>1892</v>
      </c>
      <c r="M225" s="1">
        <v>27189876.359999999</v>
      </c>
      <c r="N225" s="1">
        <v>12137120.439999999</v>
      </c>
      <c r="O225" s="1">
        <v>3045226.89</v>
      </c>
      <c r="P225">
        <v>1163</v>
      </c>
      <c r="Q225">
        <v>6544</v>
      </c>
      <c r="R225">
        <v>35.57</v>
      </c>
      <c r="S225">
        <v>219</v>
      </c>
      <c r="T225" t="s">
        <v>24</v>
      </c>
      <c r="U225" t="s">
        <v>27</v>
      </c>
    </row>
    <row r="226" spans="1:21" x14ac:dyDescent="0.3">
      <c r="A226" s="5">
        <v>45151</v>
      </c>
      <c r="B226" t="str">
        <f t="shared" si="6"/>
        <v>Weekend</v>
      </c>
      <c r="C226" t="s">
        <v>20</v>
      </c>
      <c r="D226" t="s">
        <v>30</v>
      </c>
      <c r="E226" s="2">
        <v>27899</v>
      </c>
      <c r="F226">
        <v>17</v>
      </c>
      <c r="G226">
        <v>34</v>
      </c>
      <c r="H226">
        <v>26</v>
      </c>
      <c r="I226">
        <v>23</v>
      </c>
      <c r="J226">
        <v>48</v>
      </c>
      <c r="K226">
        <v>52</v>
      </c>
      <c r="L226" s="1">
        <f t="shared" si="7"/>
        <v>1377</v>
      </c>
      <c r="M226" s="1">
        <v>27184880.82</v>
      </c>
      <c r="N226" s="1">
        <v>8308156.0300000003</v>
      </c>
      <c r="O226" s="1">
        <v>2914485.28</v>
      </c>
      <c r="P226">
        <v>2098</v>
      </c>
      <c r="Q226">
        <v>11023</v>
      </c>
      <c r="R226">
        <v>22.43</v>
      </c>
      <c r="S226">
        <v>223</v>
      </c>
      <c r="T226" t="s">
        <v>23</v>
      </c>
      <c r="U226" t="s">
        <v>26</v>
      </c>
    </row>
    <row r="227" spans="1:21" x14ac:dyDescent="0.3">
      <c r="A227" s="5">
        <v>45152</v>
      </c>
      <c r="B227" t="str">
        <f t="shared" si="6"/>
        <v>Weekday</v>
      </c>
      <c r="C227" t="s">
        <v>21</v>
      </c>
      <c r="D227" t="s">
        <v>30</v>
      </c>
      <c r="E227" s="2">
        <v>15105</v>
      </c>
      <c r="F227">
        <v>18</v>
      </c>
      <c r="G227">
        <v>40</v>
      </c>
      <c r="H227">
        <v>25</v>
      </c>
      <c r="I227">
        <v>17</v>
      </c>
      <c r="J227">
        <v>49</v>
      </c>
      <c r="K227">
        <v>51</v>
      </c>
      <c r="L227" s="1">
        <f t="shared" si="7"/>
        <v>1094</v>
      </c>
      <c r="M227" s="1">
        <v>6033128.5599999996</v>
      </c>
      <c r="N227" s="1">
        <v>7872432.9000000004</v>
      </c>
      <c r="O227" s="1">
        <v>2612934.5499999998</v>
      </c>
      <c r="P227">
        <v>2574</v>
      </c>
      <c r="Q227">
        <v>7056</v>
      </c>
      <c r="R227">
        <v>46.18</v>
      </c>
      <c r="S227">
        <v>107</v>
      </c>
      <c r="T227" t="s">
        <v>25</v>
      </c>
      <c r="U227" t="s">
        <v>28</v>
      </c>
    </row>
    <row r="228" spans="1:21" x14ac:dyDescent="0.3">
      <c r="A228" s="5">
        <v>45153</v>
      </c>
      <c r="B228" t="str">
        <f t="shared" si="6"/>
        <v>Weekday</v>
      </c>
      <c r="C228" t="s">
        <v>21</v>
      </c>
      <c r="D228" t="s">
        <v>29</v>
      </c>
      <c r="E228" s="2">
        <v>17942</v>
      </c>
      <c r="F228">
        <v>20</v>
      </c>
      <c r="G228">
        <v>42</v>
      </c>
      <c r="H228">
        <v>31</v>
      </c>
      <c r="I228">
        <v>7</v>
      </c>
      <c r="J228">
        <v>49</v>
      </c>
      <c r="K228">
        <v>51</v>
      </c>
      <c r="L228" s="1">
        <f t="shared" si="7"/>
        <v>2075</v>
      </c>
      <c r="M228" s="1">
        <v>19835355.879999999</v>
      </c>
      <c r="N228" s="1">
        <v>13148451.48</v>
      </c>
      <c r="O228" s="1">
        <v>4254201.57</v>
      </c>
      <c r="P228">
        <v>2330</v>
      </c>
      <c r="Q228">
        <v>9188</v>
      </c>
      <c r="R228">
        <v>27.91</v>
      </c>
      <c r="S228">
        <v>207</v>
      </c>
      <c r="T228" t="s">
        <v>24</v>
      </c>
      <c r="U228" t="s">
        <v>27</v>
      </c>
    </row>
    <row r="229" spans="1:21" x14ac:dyDescent="0.3">
      <c r="A229" s="5">
        <v>45154</v>
      </c>
      <c r="B229" t="str">
        <f t="shared" si="6"/>
        <v>Weekday</v>
      </c>
      <c r="C229" t="s">
        <v>20</v>
      </c>
      <c r="D229" t="s">
        <v>30</v>
      </c>
      <c r="E229" s="2">
        <v>9420</v>
      </c>
      <c r="F229">
        <v>18</v>
      </c>
      <c r="G229">
        <v>34</v>
      </c>
      <c r="H229">
        <v>29</v>
      </c>
      <c r="I229">
        <v>19</v>
      </c>
      <c r="J229">
        <v>51</v>
      </c>
      <c r="K229">
        <v>49</v>
      </c>
      <c r="L229" s="1">
        <f t="shared" si="7"/>
        <v>1612</v>
      </c>
      <c r="M229" s="1">
        <v>10873667.119999999</v>
      </c>
      <c r="N229" s="1">
        <v>2962610.32</v>
      </c>
      <c r="O229" s="1">
        <v>1347001.9</v>
      </c>
      <c r="P229">
        <v>2463</v>
      </c>
      <c r="Q229">
        <v>7770</v>
      </c>
      <c r="R229">
        <v>37.64</v>
      </c>
      <c r="S229">
        <v>240</v>
      </c>
      <c r="T229" t="s">
        <v>24</v>
      </c>
      <c r="U229" t="s">
        <v>28</v>
      </c>
    </row>
    <row r="230" spans="1:21" x14ac:dyDescent="0.3">
      <c r="A230" s="5">
        <v>45155</v>
      </c>
      <c r="B230" t="str">
        <f t="shared" si="6"/>
        <v>Weekday</v>
      </c>
      <c r="C230" t="s">
        <v>20</v>
      </c>
      <c r="D230" t="s">
        <v>30</v>
      </c>
      <c r="E230" s="2">
        <v>10881</v>
      </c>
      <c r="F230">
        <v>15</v>
      </c>
      <c r="G230">
        <v>34</v>
      </c>
      <c r="H230">
        <v>34</v>
      </c>
      <c r="I230">
        <v>17</v>
      </c>
      <c r="J230">
        <v>46</v>
      </c>
      <c r="K230">
        <v>54</v>
      </c>
      <c r="L230" s="1">
        <f t="shared" si="7"/>
        <v>1478</v>
      </c>
      <c r="M230" s="1">
        <v>11761387.5</v>
      </c>
      <c r="N230" s="1">
        <v>1887204.53</v>
      </c>
      <c r="O230" s="1">
        <v>2434867.5499999998</v>
      </c>
      <c r="P230">
        <v>2521</v>
      </c>
      <c r="Q230">
        <v>1529</v>
      </c>
      <c r="R230">
        <v>37.159999999999997</v>
      </c>
      <c r="S230">
        <v>236</v>
      </c>
      <c r="T230" t="s">
        <v>24</v>
      </c>
      <c r="U230" t="s">
        <v>26</v>
      </c>
    </row>
    <row r="231" spans="1:21" x14ac:dyDescent="0.3">
      <c r="A231" s="5">
        <v>45156</v>
      </c>
      <c r="B231" t="str">
        <f t="shared" si="6"/>
        <v>Weekday</v>
      </c>
      <c r="C231" t="s">
        <v>21</v>
      </c>
      <c r="D231" t="s">
        <v>30</v>
      </c>
      <c r="E231" s="2">
        <v>18443</v>
      </c>
      <c r="F231">
        <v>10</v>
      </c>
      <c r="G231">
        <v>34</v>
      </c>
      <c r="H231">
        <v>39</v>
      </c>
      <c r="I231">
        <v>17</v>
      </c>
      <c r="J231">
        <v>53</v>
      </c>
      <c r="K231">
        <v>47</v>
      </c>
      <c r="L231" s="1">
        <f t="shared" si="7"/>
        <v>922</v>
      </c>
      <c r="M231" s="1">
        <v>10702544</v>
      </c>
      <c r="N231" s="1">
        <v>4589995.67</v>
      </c>
      <c r="O231" s="1">
        <v>1704277.26</v>
      </c>
      <c r="P231">
        <v>2755</v>
      </c>
      <c r="Q231">
        <v>8771</v>
      </c>
      <c r="R231">
        <v>15.58</v>
      </c>
      <c r="S231">
        <v>103</v>
      </c>
      <c r="T231" t="s">
        <v>23</v>
      </c>
      <c r="U231" t="s">
        <v>26</v>
      </c>
    </row>
    <row r="232" spans="1:21" x14ac:dyDescent="0.3">
      <c r="A232" s="5">
        <v>45157</v>
      </c>
      <c r="B232" t="str">
        <f t="shared" si="6"/>
        <v>Weekend</v>
      </c>
      <c r="C232" t="s">
        <v>22</v>
      </c>
      <c r="D232" t="s">
        <v>30</v>
      </c>
      <c r="E232" s="2">
        <v>20459</v>
      </c>
      <c r="F232">
        <v>6</v>
      </c>
      <c r="G232">
        <v>47</v>
      </c>
      <c r="H232">
        <v>36</v>
      </c>
      <c r="I232">
        <v>11</v>
      </c>
      <c r="J232">
        <v>54</v>
      </c>
      <c r="K232">
        <v>46</v>
      </c>
      <c r="L232" s="1">
        <f t="shared" si="7"/>
        <v>2110</v>
      </c>
      <c r="M232" s="1">
        <v>29690240.699999999</v>
      </c>
      <c r="N232" s="1">
        <v>10737348.859999999</v>
      </c>
      <c r="O232" s="1">
        <v>2747651.98</v>
      </c>
      <c r="P232">
        <v>896</v>
      </c>
      <c r="Q232">
        <v>12630</v>
      </c>
      <c r="R232">
        <v>16.100000000000001</v>
      </c>
      <c r="S232">
        <v>211</v>
      </c>
      <c r="T232" t="s">
        <v>25</v>
      </c>
      <c r="U232" t="s">
        <v>27</v>
      </c>
    </row>
    <row r="233" spans="1:21" x14ac:dyDescent="0.3">
      <c r="A233" s="5">
        <v>45158</v>
      </c>
      <c r="B233" t="str">
        <f t="shared" si="6"/>
        <v>Weekend</v>
      </c>
      <c r="C233" t="s">
        <v>20</v>
      </c>
      <c r="D233" t="s">
        <v>30</v>
      </c>
      <c r="E233" s="2">
        <v>27272</v>
      </c>
      <c r="F233">
        <v>15</v>
      </c>
      <c r="G233">
        <v>41</v>
      </c>
      <c r="H233">
        <v>36</v>
      </c>
      <c r="I233">
        <v>8</v>
      </c>
      <c r="J233">
        <v>45</v>
      </c>
      <c r="K233">
        <v>55</v>
      </c>
      <c r="L233" s="1">
        <f t="shared" si="7"/>
        <v>1360</v>
      </c>
      <c r="M233" s="1">
        <v>13230858.189999999</v>
      </c>
      <c r="N233" s="1">
        <v>19023735.899999999</v>
      </c>
      <c r="O233" s="1">
        <v>4836005.84</v>
      </c>
      <c r="P233">
        <v>616</v>
      </c>
      <c r="Q233">
        <v>6451</v>
      </c>
      <c r="R233">
        <v>47.65</v>
      </c>
      <c r="S233">
        <v>234</v>
      </c>
      <c r="T233" t="s">
        <v>25</v>
      </c>
      <c r="U233" t="s">
        <v>26</v>
      </c>
    </row>
    <row r="234" spans="1:21" x14ac:dyDescent="0.3">
      <c r="A234" s="5">
        <v>45159</v>
      </c>
      <c r="B234" t="str">
        <f t="shared" si="6"/>
        <v>Weekday</v>
      </c>
      <c r="C234" t="s">
        <v>20</v>
      </c>
      <c r="D234" t="s">
        <v>30</v>
      </c>
      <c r="E234" s="2">
        <v>13026</v>
      </c>
      <c r="F234">
        <v>11</v>
      </c>
      <c r="G234">
        <v>42</v>
      </c>
      <c r="H234">
        <v>25</v>
      </c>
      <c r="I234">
        <v>22</v>
      </c>
      <c r="J234">
        <v>49</v>
      </c>
      <c r="K234">
        <v>51</v>
      </c>
      <c r="L234" s="1">
        <f t="shared" si="7"/>
        <v>1688</v>
      </c>
      <c r="M234" s="1">
        <v>15071850.01</v>
      </c>
      <c r="N234" s="1">
        <v>4557998</v>
      </c>
      <c r="O234" s="1">
        <v>2355446.37</v>
      </c>
      <c r="P234">
        <v>1832</v>
      </c>
      <c r="Q234">
        <v>4524</v>
      </c>
      <c r="R234">
        <v>13.62</v>
      </c>
      <c r="S234">
        <v>186</v>
      </c>
      <c r="T234" t="s">
        <v>25</v>
      </c>
      <c r="U234" t="s">
        <v>28</v>
      </c>
    </row>
    <row r="235" spans="1:21" x14ac:dyDescent="0.3">
      <c r="A235" s="5">
        <v>45160</v>
      </c>
      <c r="B235" t="str">
        <f t="shared" si="6"/>
        <v>Weekday</v>
      </c>
      <c r="C235" t="s">
        <v>20</v>
      </c>
      <c r="D235" t="s">
        <v>30</v>
      </c>
      <c r="E235" s="2">
        <v>9608</v>
      </c>
      <c r="F235">
        <v>8</v>
      </c>
      <c r="G235">
        <v>48</v>
      </c>
      <c r="H235">
        <v>37</v>
      </c>
      <c r="I235">
        <v>7</v>
      </c>
      <c r="J235">
        <v>48</v>
      </c>
      <c r="K235">
        <v>52</v>
      </c>
      <c r="L235" s="1">
        <f t="shared" si="7"/>
        <v>1478</v>
      </c>
      <c r="M235" s="1">
        <v>9986478.9399999995</v>
      </c>
      <c r="N235" s="1">
        <v>1813930.67</v>
      </c>
      <c r="O235" s="1">
        <v>2397256.58</v>
      </c>
      <c r="P235">
        <v>1200</v>
      </c>
      <c r="Q235">
        <v>14453</v>
      </c>
      <c r="R235">
        <v>38.39</v>
      </c>
      <c r="S235">
        <v>179</v>
      </c>
      <c r="T235" t="s">
        <v>23</v>
      </c>
      <c r="U235" t="s">
        <v>28</v>
      </c>
    </row>
    <row r="236" spans="1:21" x14ac:dyDescent="0.3">
      <c r="A236" s="5">
        <v>45161</v>
      </c>
      <c r="B236" t="str">
        <f t="shared" si="6"/>
        <v>Weekday</v>
      </c>
      <c r="C236" t="s">
        <v>21</v>
      </c>
      <c r="D236" t="s">
        <v>30</v>
      </c>
      <c r="E236" s="2">
        <v>15620</v>
      </c>
      <c r="F236">
        <v>14</v>
      </c>
      <c r="G236">
        <v>45</v>
      </c>
      <c r="H236">
        <v>34</v>
      </c>
      <c r="I236">
        <v>7</v>
      </c>
      <c r="J236">
        <v>48</v>
      </c>
      <c r="K236">
        <v>52</v>
      </c>
      <c r="L236" s="1">
        <f t="shared" si="7"/>
        <v>1944</v>
      </c>
      <c r="M236" s="1">
        <v>20444623.760000002</v>
      </c>
      <c r="N236" s="1">
        <v>8740178.0399999991</v>
      </c>
      <c r="O236" s="1">
        <v>1184641.17</v>
      </c>
      <c r="P236">
        <v>1150</v>
      </c>
      <c r="Q236">
        <v>10057</v>
      </c>
      <c r="R236">
        <v>42.54</v>
      </c>
      <c r="S236">
        <v>134</v>
      </c>
      <c r="T236" t="s">
        <v>23</v>
      </c>
      <c r="U236" t="s">
        <v>26</v>
      </c>
    </row>
    <row r="237" spans="1:21" x14ac:dyDescent="0.3">
      <c r="A237" s="5">
        <v>45162</v>
      </c>
      <c r="B237" t="str">
        <f t="shared" si="6"/>
        <v>Weekday</v>
      </c>
      <c r="C237" t="s">
        <v>20</v>
      </c>
      <c r="D237" t="s">
        <v>30</v>
      </c>
      <c r="E237" s="2">
        <v>16462</v>
      </c>
      <c r="F237">
        <v>13</v>
      </c>
      <c r="G237">
        <v>42</v>
      </c>
      <c r="H237">
        <v>36</v>
      </c>
      <c r="I237">
        <v>9</v>
      </c>
      <c r="J237">
        <v>48</v>
      </c>
      <c r="K237">
        <v>52</v>
      </c>
      <c r="L237" s="1">
        <f t="shared" si="7"/>
        <v>1385</v>
      </c>
      <c r="M237" s="1">
        <v>14801885.1</v>
      </c>
      <c r="N237" s="1">
        <v>7053202.1900000004</v>
      </c>
      <c r="O237" s="1">
        <v>937194.58</v>
      </c>
      <c r="P237">
        <v>840</v>
      </c>
      <c r="Q237">
        <v>9441</v>
      </c>
      <c r="R237">
        <v>14.28</v>
      </c>
      <c r="S237">
        <v>185</v>
      </c>
      <c r="T237" t="s">
        <v>25</v>
      </c>
      <c r="U237" t="s">
        <v>27</v>
      </c>
    </row>
    <row r="238" spans="1:21" x14ac:dyDescent="0.3">
      <c r="A238" s="5">
        <v>45163</v>
      </c>
      <c r="B238" t="str">
        <f t="shared" si="6"/>
        <v>Weekday</v>
      </c>
      <c r="C238" t="s">
        <v>21</v>
      </c>
      <c r="D238" t="s">
        <v>30</v>
      </c>
      <c r="E238" s="2">
        <v>18872</v>
      </c>
      <c r="F238">
        <v>19</v>
      </c>
      <c r="G238">
        <v>35</v>
      </c>
      <c r="H238">
        <v>30</v>
      </c>
      <c r="I238">
        <v>16</v>
      </c>
      <c r="J238">
        <v>52</v>
      </c>
      <c r="K238">
        <v>48</v>
      </c>
      <c r="L238" s="1">
        <f t="shared" si="7"/>
        <v>1739</v>
      </c>
      <c r="M238" s="1">
        <v>25088717.399999999</v>
      </c>
      <c r="N238" s="1">
        <v>4192816.77</v>
      </c>
      <c r="O238" s="1">
        <v>3532547.07</v>
      </c>
      <c r="P238">
        <v>3251</v>
      </c>
      <c r="Q238">
        <v>3772</v>
      </c>
      <c r="R238">
        <v>24.61</v>
      </c>
      <c r="S238">
        <v>140</v>
      </c>
      <c r="T238" t="s">
        <v>24</v>
      </c>
      <c r="U238" t="s">
        <v>26</v>
      </c>
    </row>
    <row r="239" spans="1:21" x14ac:dyDescent="0.3">
      <c r="A239" s="5">
        <v>45164</v>
      </c>
      <c r="B239" t="str">
        <f t="shared" si="6"/>
        <v>Weekend</v>
      </c>
      <c r="C239" t="s">
        <v>20</v>
      </c>
      <c r="D239" t="s">
        <v>30</v>
      </c>
      <c r="E239" s="2">
        <v>24503</v>
      </c>
      <c r="F239">
        <v>10</v>
      </c>
      <c r="G239">
        <v>36</v>
      </c>
      <c r="H239">
        <v>30</v>
      </c>
      <c r="I239">
        <v>24</v>
      </c>
      <c r="J239">
        <v>54</v>
      </c>
      <c r="K239">
        <v>46</v>
      </c>
      <c r="L239" s="1">
        <f t="shared" si="7"/>
        <v>814</v>
      </c>
      <c r="M239" s="1">
        <v>8200877.6500000004</v>
      </c>
      <c r="N239" s="1">
        <v>8637665.75</v>
      </c>
      <c r="O239" s="1">
        <v>3111549.12</v>
      </c>
      <c r="P239">
        <v>2666</v>
      </c>
      <c r="Q239">
        <v>14661</v>
      </c>
      <c r="R239">
        <v>27.2</v>
      </c>
      <c r="S239">
        <v>191</v>
      </c>
      <c r="T239" t="s">
        <v>23</v>
      </c>
      <c r="U239" t="s">
        <v>26</v>
      </c>
    </row>
    <row r="240" spans="1:21" x14ac:dyDescent="0.3">
      <c r="A240" s="5">
        <v>45165</v>
      </c>
      <c r="B240" t="str">
        <f t="shared" si="6"/>
        <v>Weekend</v>
      </c>
      <c r="C240" t="s">
        <v>22</v>
      </c>
      <c r="D240" t="s">
        <v>30</v>
      </c>
      <c r="E240" s="2">
        <v>32531</v>
      </c>
      <c r="F240">
        <v>10</v>
      </c>
      <c r="G240">
        <v>48</v>
      </c>
      <c r="H240">
        <v>40</v>
      </c>
      <c r="I240">
        <v>2</v>
      </c>
      <c r="J240">
        <v>46</v>
      </c>
      <c r="K240">
        <v>54</v>
      </c>
      <c r="L240" s="1">
        <f t="shared" si="7"/>
        <v>1955</v>
      </c>
      <c r="M240" s="1">
        <v>37676371.159999996</v>
      </c>
      <c r="N240" s="1">
        <v>19627097.690000001</v>
      </c>
      <c r="O240" s="1">
        <v>6279369.5250000004</v>
      </c>
      <c r="P240">
        <v>1211</v>
      </c>
      <c r="Q240">
        <v>8392</v>
      </c>
      <c r="R240">
        <v>22.42</v>
      </c>
      <c r="S240">
        <v>212</v>
      </c>
      <c r="T240" t="s">
        <v>24</v>
      </c>
      <c r="U240" t="s">
        <v>26</v>
      </c>
    </row>
    <row r="241" spans="1:21" x14ac:dyDescent="0.3">
      <c r="A241" s="5">
        <v>45166</v>
      </c>
      <c r="B241" t="str">
        <f t="shared" si="6"/>
        <v>Weekday</v>
      </c>
      <c r="C241" t="s">
        <v>21</v>
      </c>
      <c r="D241" t="s">
        <v>30</v>
      </c>
      <c r="E241" s="2">
        <v>15936</v>
      </c>
      <c r="F241">
        <v>6</v>
      </c>
      <c r="G241">
        <v>34</v>
      </c>
      <c r="H241">
        <v>28</v>
      </c>
      <c r="I241">
        <v>32</v>
      </c>
      <c r="J241">
        <v>53</v>
      </c>
      <c r="K241">
        <v>47</v>
      </c>
      <c r="L241" s="1">
        <f t="shared" si="7"/>
        <v>1496</v>
      </c>
      <c r="M241" s="1">
        <v>13559606.35</v>
      </c>
      <c r="N241" s="1">
        <v>7236440.1200000001</v>
      </c>
      <c r="O241" s="1">
        <v>3041759.19</v>
      </c>
      <c r="P241">
        <v>1767</v>
      </c>
      <c r="Q241">
        <v>5933</v>
      </c>
      <c r="R241">
        <v>41.34</v>
      </c>
      <c r="S241">
        <v>180</v>
      </c>
      <c r="T241" t="s">
        <v>25</v>
      </c>
      <c r="U241" t="s">
        <v>28</v>
      </c>
    </row>
    <row r="242" spans="1:21" x14ac:dyDescent="0.3">
      <c r="A242" s="5">
        <v>45167</v>
      </c>
      <c r="B242" t="str">
        <f t="shared" si="6"/>
        <v>Weekday</v>
      </c>
      <c r="C242" t="s">
        <v>21</v>
      </c>
      <c r="D242" t="s">
        <v>30</v>
      </c>
      <c r="E242" s="2">
        <v>14138</v>
      </c>
      <c r="F242">
        <v>18</v>
      </c>
      <c r="G242">
        <v>31</v>
      </c>
      <c r="H242">
        <v>34</v>
      </c>
      <c r="I242">
        <v>17</v>
      </c>
      <c r="J242">
        <v>50</v>
      </c>
      <c r="K242">
        <v>50</v>
      </c>
      <c r="L242" s="1">
        <f t="shared" si="7"/>
        <v>1497</v>
      </c>
      <c r="M242" s="1">
        <v>10513588.869999999</v>
      </c>
      <c r="N242" s="1">
        <v>8340176.0599999996</v>
      </c>
      <c r="O242" s="1">
        <v>2308503.88</v>
      </c>
      <c r="P242">
        <v>3213</v>
      </c>
      <c r="Q242">
        <v>7269</v>
      </c>
      <c r="R242">
        <v>42.33</v>
      </c>
      <c r="S242">
        <v>141</v>
      </c>
      <c r="T242" t="s">
        <v>24</v>
      </c>
      <c r="U242" t="s">
        <v>28</v>
      </c>
    </row>
    <row r="243" spans="1:21" x14ac:dyDescent="0.3">
      <c r="A243" s="5">
        <v>45168</v>
      </c>
      <c r="B243" t="str">
        <f t="shared" si="6"/>
        <v>Weekday</v>
      </c>
      <c r="C243" t="s">
        <v>21</v>
      </c>
      <c r="D243" t="s">
        <v>29</v>
      </c>
      <c r="E243" s="2">
        <v>17139</v>
      </c>
      <c r="F243">
        <v>5</v>
      </c>
      <c r="G243">
        <v>31</v>
      </c>
      <c r="H243">
        <v>40</v>
      </c>
      <c r="I243">
        <v>24</v>
      </c>
      <c r="J243">
        <v>55</v>
      </c>
      <c r="K243">
        <v>45</v>
      </c>
      <c r="L243" s="1">
        <f t="shared" si="7"/>
        <v>1785</v>
      </c>
      <c r="M243" s="1">
        <v>18409740.359999999</v>
      </c>
      <c r="N243" s="1">
        <v>10804540.310000001</v>
      </c>
      <c r="O243" s="1">
        <v>1385909.74</v>
      </c>
      <c r="P243">
        <v>3944</v>
      </c>
      <c r="Q243">
        <v>11581</v>
      </c>
      <c r="R243">
        <v>22.19</v>
      </c>
      <c r="S243">
        <v>115</v>
      </c>
      <c r="T243" t="s">
        <v>23</v>
      </c>
      <c r="U243" t="s">
        <v>26</v>
      </c>
    </row>
    <row r="244" spans="1:21" x14ac:dyDescent="0.3">
      <c r="A244" s="5">
        <v>45169</v>
      </c>
      <c r="B244" t="str">
        <f t="shared" si="6"/>
        <v>Weekday</v>
      </c>
      <c r="C244" t="s">
        <v>20</v>
      </c>
      <c r="D244" t="s">
        <v>30</v>
      </c>
      <c r="E244" s="2">
        <v>18686</v>
      </c>
      <c r="F244">
        <v>7</v>
      </c>
      <c r="G244">
        <v>49</v>
      </c>
      <c r="H244">
        <v>25</v>
      </c>
      <c r="I244">
        <v>19</v>
      </c>
      <c r="J244">
        <v>50</v>
      </c>
      <c r="K244">
        <v>50</v>
      </c>
      <c r="L244" s="1">
        <f t="shared" si="7"/>
        <v>1087</v>
      </c>
      <c r="M244" s="1">
        <v>8702377.7899999991</v>
      </c>
      <c r="N244" s="1">
        <v>10522148.08</v>
      </c>
      <c r="O244" s="1">
        <v>1089644.3799999999</v>
      </c>
      <c r="P244">
        <v>2211</v>
      </c>
      <c r="Q244">
        <v>10539</v>
      </c>
      <c r="R244">
        <v>22.68</v>
      </c>
      <c r="S244">
        <v>122</v>
      </c>
      <c r="T244" t="s">
        <v>25</v>
      </c>
      <c r="U244" t="s">
        <v>26</v>
      </c>
    </row>
    <row r="245" spans="1:21" x14ac:dyDescent="0.3">
      <c r="A245" s="5">
        <v>45170</v>
      </c>
      <c r="B245" t="str">
        <f t="shared" si="6"/>
        <v>Weekday</v>
      </c>
      <c r="C245" t="s">
        <v>20</v>
      </c>
      <c r="D245" t="s">
        <v>30</v>
      </c>
      <c r="E245" s="2">
        <v>17377</v>
      </c>
      <c r="F245">
        <v>14</v>
      </c>
      <c r="G245">
        <v>50</v>
      </c>
      <c r="H245">
        <v>31</v>
      </c>
      <c r="I245">
        <v>5</v>
      </c>
      <c r="J245">
        <v>53</v>
      </c>
      <c r="K245">
        <v>47</v>
      </c>
      <c r="L245" s="1">
        <f t="shared" si="7"/>
        <v>1988</v>
      </c>
      <c r="M245" s="1">
        <v>23923506.989999998</v>
      </c>
      <c r="N245" s="1">
        <v>6470480.4699999997</v>
      </c>
      <c r="O245" s="1">
        <v>4152776.81</v>
      </c>
      <c r="P245">
        <v>2891</v>
      </c>
      <c r="Q245">
        <v>14392</v>
      </c>
      <c r="R245">
        <v>19.97</v>
      </c>
      <c r="S245">
        <v>137</v>
      </c>
      <c r="T245" t="s">
        <v>23</v>
      </c>
      <c r="U245" t="s">
        <v>27</v>
      </c>
    </row>
    <row r="246" spans="1:21" x14ac:dyDescent="0.3">
      <c r="A246" s="5">
        <v>45171</v>
      </c>
      <c r="B246" t="str">
        <f t="shared" si="6"/>
        <v>Weekend</v>
      </c>
      <c r="C246" t="s">
        <v>20</v>
      </c>
      <c r="D246" t="s">
        <v>30</v>
      </c>
      <c r="E246" s="2">
        <v>25455</v>
      </c>
      <c r="F246">
        <v>11</v>
      </c>
      <c r="G246">
        <v>44</v>
      </c>
      <c r="H246">
        <v>39</v>
      </c>
      <c r="I246">
        <v>6</v>
      </c>
      <c r="J246">
        <v>55</v>
      </c>
      <c r="K246">
        <v>45</v>
      </c>
      <c r="L246" s="1">
        <f t="shared" si="7"/>
        <v>1371</v>
      </c>
      <c r="M246" s="1">
        <v>22293443.059999999</v>
      </c>
      <c r="N246" s="1">
        <v>9891127.25</v>
      </c>
      <c r="O246" s="1">
        <v>2716472.89</v>
      </c>
      <c r="P246">
        <v>2920</v>
      </c>
      <c r="Q246">
        <v>12131</v>
      </c>
      <c r="R246">
        <v>40.659999999999997</v>
      </c>
      <c r="S246">
        <v>174</v>
      </c>
      <c r="T246" t="s">
        <v>23</v>
      </c>
      <c r="U246" t="s">
        <v>27</v>
      </c>
    </row>
    <row r="247" spans="1:21" x14ac:dyDescent="0.3">
      <c r="A247" s="5">
        <v>45172</v>
      </c>
      <c r="B247" t="str">
        <f t="shared" si="6"/>
        <v>Weekend</v>
      </c>
      <c r="C247" t="s">
        <v>22</v>
      </c>
      <c r="D247" t="s">
        <v>30</v>
      </c>
      <c r="E247" s="2">
        <v>24998</v>
      </c>
      <c r="F247">
        <v>5</v>
      </c>
      <c r="G247">
        <v>41</v>
      </c>
      <c r="H247">
        <v>35</v>
      </c>
      <c r="I247">
        <v>19</v>
      </c>
      <c r="J247">
        <v>53</v>
      </c>
      <c r="K247">
        <v>47</v>
      </c>
      <c r="L247" s="1">
        <f t="shared" si="7"/>
        <v>1223</v>
      </c>
      <c r="M247" s="1">
        <v>17718891.199999999</v>
      </c>
      <c r="N247" s="1">
        <v>7666855.4000000004</v>
      </c>
      <c r="O247" s="1">
        <v>5189248.32</v>
      </c>
      <c r="P247">
        <v>2819</v>
      </c>
      <c r="Q247">
        <v>10251</v>
      </c>
      <c r="R247">
        <v>13.61</v>
      </c>
      <c r="S247">
        <v>152</v>
      </c>
      <c r="T247" t="s">
        <v>24</v>
      </c>
      <c r="U247" t="s">
        <v>26</v>
      </c>
    </row>
    <row r="248" spans="1:21" x14ac:dyDescent="0.3">
      <c r="A248" s="5">
        <v>45173</v>
      </c>
      <c r="B248" t="str">
        <f t="shared" si="6"/>
        <v>Weekday</v>
      </c>
      <c r="C248" t="s">
        <v>20</v>
      </c>
      <c r="D248" t="s">
        <v>30</v>
      </c>
      <c r="E248" s="2">
        <v>19631</v>
      </c>
      <c r="F248">
        <v>12</v>
      </c>
      <c r="G248">
        <v>40</v>
      </c>
      <c r="H248">
        <v>29</v>
      </c>
      <c r="I248">
        <v>19</v>
      </c>
      <c r="J248">
        <v>46</v>
      </c>
      <c r="K248">
        <v>54</v>
      </c>
      <c r="L248" s="1">
        <f t="shared" si="7"/>
        <v>1141</v>
      </c>
      <c r="M248" s="1">
        <v>10939419.140000001</v>
      </c>
      <c r="N248" s="1">
        <v>8918016.1099999994</v>
      </c>
      <c r="O248" s="1">
        <v>2545587.1</v>
      </c>
      <c r="P248">
        <v>3686</v>
      </c>
      <c r="Q248">
        <v>5900</v>
      </c>
      <c r="R248">
        <v>11.37</v>
      </c>
      <c r="S248">
        <v>79</v>
      </c>
      <c r="T248" t="s">
        <v>24</v>
      </c>
      <c r="U248" t="s">
        <v>28</v>
      </c>
    </row>
    <row r="249" spans="1:21" x14ac:dyDescent="0.3">
      <c r="A249" s="5">
        <v>45174</v>
      </c>
      <c r="B249" t="str">
        <f t="shared" si="6"/>
        <v>Weekday</v>
      </c>
      <c r="C249" t="s">
        <v>20</v>
      </c>
      <c r="D249" t="s">
        <v>30</v>
      </c>
      <c r="E249" s="2">
        <v>15677</v>
      </c>
      <c r="F249">
        <v>6</v>
      </c>
      <c r="G249">
        <v>41</v>
      </c>
      <c r="H249">
        <v>35</v>
      </c>
      <c r="I249">
        <v>18</v>
      </c>
      <c r="J249">
        <v>45</v>
      </c>
      <c r="K249">
        <v>55</v>
      </c>
      <c r="L249" s="1">
        <f t="shared" si="7"/>
        <v>2009</v>
      </c>
      <c r="M249" s="1">
        <v>18935811.899999999</v>
      </c>
      <c r="N249" s="1">
        <v>11491053.33</v>
      </c>
      <c r="O249" s="1">
        <v>1071184.83</v>
      </c>
      <c r="P249">
        <v>1400</v>
      </c>
      <c r="Q249">
        <v>11776</v>
      </c>
      <c r="R249">
        <v>38.770000000000003</v>
      </c>
      <c r="S249">
        <v>159</v>
      </c>
      <c r="T249" t="s">
        <v>25</v>
      </c>
      <c r="U249" t="s">
        <v>28</v>
      </c>
    </row>
    <row r="250" spans="1:21" x14ac:dyDescent="0.3">
      <c r="A250" s="5">
        <v>45175</v>
      </c>
      <c r="B250" t="str">
        <f t="shared" si="6"/>
        <v>Weekday</v>
      </c>
      <c r="C250" t="s">
        <v>20</v>
      </c>
      <c r="D250" t="s">
        <v>30</v>
      </c>
      <c r="E250" s="2">
        <v>14951</v>
      </c>
      <c r="F250">
        <v>8</v>
      </c>
      <c r="G250">
        <v>32</v>
      </c>
      <c r="H250">
        <v>27</v>
      </c>
      <c r="I250">
        <v>33</v>
      </c>
      <c r="J250">
        <v>48</v>
      </c>
      <c r="K250">
        <v>52</v>
      </c>
      <c r="L250" s="1">
        <f t="shared" si="7"/>
        <v>1532</v>
      </c>
      <c r="M250" s="1">
        <v>17315239.16</v>
      </c>
      <c r="N250" s="1">
        <v>2512897.2200000002</v>
      </c>
      <c r="O250" s="1">
        <v>3071130.21</v>
      </c>
      <c r="P250">
        <v>3556</v>
      </c>
      <c r="Q250">
        <v>10642</v>
      </c>
      <c r="R250">
        <v>17.350000000000001</v>
      </c>
      <c r="S250">
        <v>93</v>
      </c>
      <c r="T250" t="s">
        <v>23</v>
      </c>
      <c r="U250" t="s">
        <v>26</v>
      </c>
    </row>
    <row r="251" spans="1:21" x14ac:dyDescent="0.3">
      <c r="A251" s="5">
        <v>45176</v>
      </c>
      <c r="B251" t="str">
        <f t="shared" si="6"/>
        <v>Weekday</v>
      </c>
      <c r="C251" t="s">
        <v>21</v>
      </c>
      <c r="D251" t="s">
        <v>30</v>
      </c>
      <c r="E251" s="2">
        <v>18978</v>
      </c>
      <c r="F251">
        <v>16</v>
      </c>
      <c r="G251">
        <v>42</v>
      </c>
      <c r="H251">
        <v>26</v>
      </c>
      <c r="I251">
        <v>16</v>
      </c>
      <c r="J251">
        <v>50</v>
      </c>
      <c r="K251">
        <v>50</v>
      </c>
      <c r="L251" s="1">
        <f t="shared" si="7"/>
        <v>1086</v>
      </c>
      <c r="M251" s="1">
        <v>10447114.310000001</v>
      </c>
      <c r="N251" s="1">
        <v>8057424.4699999997</v>
      </c>
      <c r="O251" s="1">
        <v>2098095.52</v>
      </c>
      <c r="P251">
        <v>3718</v>
      </c>
      <c r="Q251">
        <v>9735</v>
      </c>
      <c r="R251">
        <v>23.85</v>
      </c>
      <c r="S251">
        <v>99</v>
      </c>
      <c r="T251" t="s">
        <v>23</v>
      </c>
      <c r="U251" t="s">
        <v>28</v>
      </c>
    </row>
    <row r="252" spans="1:21" x14ac:dyDescent="0.3">
      <c r="A252" s="5">
        <v>45177</v>
      </c>
      <c r="B252" t="str">
        <f t="shared" si="6"/>
        <v>Weekday</v>
      </c>
      <c r="C252" t="s">
        <v>20</v>
      </c>
      <c r="D252" t="s">
        <v>30</v>
      </c>
      <c r="E252" s="2">
        <v>19142</v>
      </c>
      <c r="F252">
        <v>9</v>
      </c>
      <c r="G252">
        <v>31</v>
      </c>
      <c r="H252">
        <v>27</v>
      </c>
      <c r="I252">
        <v>33</v>
      </c>
      <c r="J252">
        <v>49</v>
      </c>
      <c r="K252">
        <v>51</v>
      </c>
      <c r="L252" s="1">
        <f t="shared" si="7"/>
        <v>1310</v>
      </c>
      <c r="M252" s="1">
        <v>10135443.51</v>
      </c>
      <c r="N252" s="1">
        <v>13392436.6</v>
      </c>
      <c r="O252" s="1">
        <v>1548741.05</v>
      </c>
      <c r="P252">
        <v>3680</v>
      </c>
      <c r="Q252">
        <v>9079</v>
      </c>
      <c r="R252">
        <v>13.17</v>
      </c>
      <c r="S252">
        <v>134</v>
      </c>
      <c r="T252" t="s">
        <v>24</v>
      </c>
      <c r="U252" t="s">
        <v>28</v>
      </c>
    </row>
    <row r="253" spans="1:21" x14ac:dyDescent="0.3">
      <c r="A253" s="5">
        <v>45178</v>
      </c>
      <c r="B253" t="str">
        <f t="shared" si="6"/>
        <v>Weekend</v>
      </c>
      <c r="C253" t="s">
        <v>22</v>
      </c>
      <c r="D253" t="s">
        <v>30</v>
      </c>
      <c r="E253" s="2">
        <v>28972</v>
      </c>
      <c r="F253">
        <v>11</v>
      </c>
      <c r="G253">
        <v>37</v>
      </c>
      <c r="H253">
        <v>36</v>
      </c>
      <c r="I253">
        <v>16</v>
      </c>
      <c r="J253">
        <v>52</v>
      </c>
      <c r="K253">
        <v>48</v>
      </c>
      <c r="L253" s="1">
        <f t="shared" si="7"/>
        <v>1064</v>
      </c>
      <c r="M253" s="1">
        <v>9641177.2400000002</v>
      </c>
      <c r="N253" s="1">
        <v>16570200.24</v>
      </c>
      <c r="O253" s="1">
        <v>4625460.4000000004</v>
      </c>
      <c r="P253">
        <v>2210</v>
      </c>
      <c r="Q253">
        <v>1779</v>
      </c>
      <c r="R253">
        <v>25.81</v>
      </c>
      <c r="S253">
        <v>145</v>
      </c>
      <c r="T253" t="s">
        <v>25</v>
      </c>
      <c r="U253" t="s">
        <v>27</v>
      </c>
    </row>
    <row r="254" spans="1:21" x14ac:dyDescent="0.3">
      <c r="A254" s="5">
        <v>45179</v>
      </c>
      <c r="B254" t="str">
        <f t="shared" si="6"/>
        <v>Weekend</v>
      </c>
      <c r="C254" t="s">
        <v>20</v>
      </c>
      <c r="D254" t="s">
        <v>30</v>
      </c>
      <c r="E254" s="2">
        <v>22079</v>
      </c>
      <c r="F254">
        <v>18</v>
      </c>
      <c r="G254">
        <v>37</v>
      </c>
      <c r="H254">
        <v>39</v>
      </c>
      <c r="I254">
        <v>6</v>
      </c>
      <c r="J254">
        <v>51</v>
      </c>
      <c r="K254">
        <v>49</v>
      </c>
      <c r="L254" s="1">
        <f t="shared" si="7"/>
        <v>1335</v>
      </c>
      <c r="M254" s="1">
        <v>9216350.7599999998</v>
      </c>
      <c r="N254" s="1">
        <v>15746903.359999999</v>
      </c>
      <c r="O254" s="1">
        <v>4522662.09</v>
      </c>
      <c r="P254">
        <v>3298</v>
      </c>
      <c r="Q254">
        <v>10712</v>
      </c>
      <c r="R254">
        <v>23.15</v>
      </c>
      <c r="S254">
        <v>175</v>
      </c>
      <c r="T254" t="s">
        <v>23</v>
      </c>
      <c r="U254" t="s">
        <v>28</v>
      </c>
    </row>
    <row r="255" spans="1:21" x14ac:dyDescent="0.3">
      <c r="A255" s="5">
        <v>45180</v>
      </c>
      <c r="B255" t="str">
        <f t="shared" si="6"/>
        <v>Weekday</v>
      </c>
      <c r="C255" t="s">
        <v>21</v>
      </c>
      <c r="D255" t="s">
        <v>30</v>
      </c>
      <c r="E255" s="2">
        <v>13500</v>
      </c>
      <c r="F255">
        <v>10</v>
      </c>
      <c r="G255">
        <v>44</v>
      </c>
      <c r="H255">
        <v>34</v>
      </c>
      <c r="I255">
        <v>12</v>
      </c>
      <c r="J255">
        <v>51</v>
      </c>
      <c r="K255">
        <v>49</v>
      </c>
      <c r="L255" s="1">
        <f t="shared" si="7"/>
        <v>1964</v>
      </c>
      <c r="M255" s="1">
        <v>13296901.119999999</v>
      </c>
      <c r="N255" s="1">
        <v>9683553.0899999999</v>
      </c>
      <c r="O255" s="1">
        <v>3533003.19</v>
      </c>
      <c r="P255">
        <v>1748</v>
      </c>
      <c r="Q255">
        <v>11267</v>
      </c>
      <c r="R255">
        <v>31.77</v>
      </c>
      <c r="S255">
        <v>116</v>
      </c>
      <c r="T255" t="s">
        <v>25</v>
      </c>
      <c r="U255" t="s">
        <v>28</v>
      </c>
    </row>
    <row r="256" spans="1:21" x14ac:dyDescent="0.3">
      <c r="A256" s="5">
        <v>45181</v>
      </c>
      <c r="B256" t="str">
        <f t="shared" si="6"/>
        <v>Weekday</v>
      </c>
      <c r="C256" t="s">
        <v>21</v>
      </c>
      <c r="D256" t="s">
        <v>30</v>
      </c>
      <c r="E256" s="2">
        <v>15480</v>
      </c>
      <c r="F256">
        <v>6</v>
      </c>
      <c r="G256">
        <v>30</v>
      </c>
      <c r="H256">
        <v>27</v>
      </c>
      <c r="I256">
        <v>37</v>
      </c>
      <c r="J256">
        <v>53</v>
      </c>
      <c r="K256">
        <v>47</v>
      </c>
      <c r="L256" s="1">
        <f t="shared" si="7"/>
        <v>1872</v>
      </c>
      <c r="M256" s="1">
        <v>20576372.09</v>
      </c>
      <c r="N256" s="1">
        <v>6529412.9500000002</v>
      </c>
      <c r="O256" s="1">
        <v>1866349.75</v>
      </c>
      <c r="P256">
        <v>3521</v>
      </c>
      <c r="Q256">
        <v>5614</v>
      </c>
      <c r="R256">
        <v>41.86</v>
      </c>
      <c r="S256">
        <v>93</v>
      </c>
      <c r="T256" t="s">
        <v>25</v>
      </c>
      <c r="U256" t="s">
        <v>28</v>
      </c>
    </row>
    <row r="257" spans="1:21" x14ac:dyDescent="0.3">
      <c r="A257" s="5">
        <v>45182</v>
      </c>
      <c r="B257" t="str">
        <f t="shared" si="6"/>
        <v>Weekday</v>
      </c>
      <c r="C257" t="s">
        <v>20</v>
      </c>
      <c r="D257" t="s">
        <v>30</v>
      </c>
      <c r="E257" s="2">
        <v>15255</v>
      </c>
      <c r="F257">
        <v>10</v>
      </c>
      <c r="G257">
        <v>50</v>
      </c>
      <c r="H257">
        <v>37</v>
      </c>
      <c r="I257">
        <v>3</v>
      </c>
      <c r="J257">
        <v>53</v>
      </c>
      <c r="K257">
        <v>47</v>
      </c>
      <c r="L257" s="1">
        <f t="shared" si="7"/>
        <v>1996</v>
      </c>
      <c r="M257" s="1">
        <v>21575278.25</v>
      </c>
      <c r="N257" s="1">
        <v>5742779.0700000003</v>
      </c>
      <c r="O257" s="1">
        <v>3124308.24</v>
      </c>
      <c r="P257">
        <v>1464</v>
      </c>
      <c r="Q257">
        <v>13970</v>
      </c>
      <c r="R257">
        <v>43.18</v>
      </c>
      <c r="S257">
        <v>207</v>
      </c>
      <c r="T257" t="s">
        <v>24</v>
      </c>
      <c r="U257" t="s">
        <v>28</v>
      </c>
    </row>
    <row r="258" spans="1:21" x14ac:dyDescent="0.3">
      <c r="A258" s="5">
        <v>45183</v>
      </c>
      <c r="B258" t="str">
        <f t="shared" si="6"/>
        <v>Weekday</v>
      </c>
      <c r="C258" t="s">
        <v>21</v>
      </c>
      <c r="D258" t="s">
        <v>30</v>
      </c>
      <c r="E258" s="2">
        <v>12603</v>
      </c>
      <c r="F258">
        <v>18</v>
      </c>
      <c r="G258">
        <v>49</v>
      </c>
      <c r="H258">
        <v>33</v>
      </c>
      <c r="I258">
        <v>0</v>
      </c>
      <c r="J258">
        <v>50</v>
      </c>
      <c r="K258">
        <v>50</v>
      </c>
      <c r="L258" s="1">
        <f t="shared" si="7"/>
        <v>1240</v>
      </c>
      <c r="M258" s="1">
        <v>10808963.119999999</v>
      </c>
      <c r="N258" s="1">
        <v>3367180.19</v>
      </c>
      <c r="O258" s="1">
        <v>1449170.66</v>
      </c>
      <c r="P258">
        <v>3104</v>
      </c>
      <c r="Q258">
        <v>4232</v>
      </c>
      <c r="R258">
        <v>26.08</v>
      </c>
      <c r="S258">
        <v>238</v>
      </c>
      <c r="T258" t="s">
        <v>23</v>
      </c>
      <c r="U258" t="s">
        <v>26</v>
      </c>
    </row>
    <row r="259" spans="1:21" x14ac:dyDescent="0.3">
      <c r="A259" s="5">
        <v>45184</v>
      </c>
      <c r="B259" t="str">
        <f t="shared" ref="B259:B322" si="8">IF(WEEKDAY(A259,2)=6,"Weekend",IF(WEEKDAY(A259,2)=7,"Weekend","Weekday"))</f>
        <v>Weekday</v>
      </c>
      <c r="C259" t="s">
        <v>20</v>
      </c>
      <c r="D259" t="s">
        <v>30</v>
      </c>
      <c r="E259" s="2">
        <v>19140</v>
      </c>
      <c r="F259">
        <v>11</v>
      </c>
      <c r="G259">
        <v>40</v>
      </c>
      <c r="H259">
        <v>26</v>
      </c>
      <c r="I259">
        <v>23</v>
      </c>
      <c r="J259">
        <v>50</v>
      </c>
      <c r="K259">
        <v>50</v>
      </c>
      <c r="L259" s="1">
        <f t="shared" ref="L259:L322" si="9">ROUND((M259+N259+O259)/E259,0)</f>
        <v>978</v>
      </c>
      <c r="M259" s="1">
        <v>10768518.23</v>
      </c>
      <c r="N259" s="1">
        <v>3197038.34</v>
      </c>
      <c r="O259" s="1">
        <v>4752530.75</v>
      </c>
      <c r="P259">
        <v>896</v>
      </c>
      <c r="Q259">
        <v>12393</v>
      </c>
      <c r="R259">
        <v>38.200000000000003</v>
      </c>
      <c r="S259">
        <v>140</v>
      </c>
      <c r="T259" t="s">
        <v>25</v>
      </c>
      <c r="U259" t="s">
        <v>27</v>
      </c>
    </row>
    <row r="260" spans="1:21" x14ac:dyDescent="0.3">
      <c r="A260" s="5">
        <v>45185</v>
      </c>
      <c r="B260" t="str">
        <f t="shared" si="8"/>
        <v>Weekend</v>
      </c>
      <c r="C260" t="s">
        <v>22</v>
      </c>
      <c r="D260" t="s">
        <v>30</v>
      </c>
      <c r="E260" s="2">
        <v>23427</v>
      </c>
      <c r="F260">
        <v>19</v>
      </c>
      <c r="G260">
        <v>32</v>
      </c>
      <c r="H260">
        <v>37</v>
      </c>
      <c r="I260">
        <v>12</v>
      </c>
      <c r="J260">
        <v>48</v>
      </c>
      <c r="K260">
        <v>52</v>
      </c>
      <c r="L260" s="1">
        <f t="shared" si="9"/>
        <v>2353</v>
      </c>
      <c r="M260" s="1">
        <v>34789639.57</v>
      </c>
      <c r="N260" s="1">
        <v>17298278.48</v>
      </c>
      <c r="O260" s="1">
        <v>3034454.26</v>
      </c>
      <c r="P260">
        <v>2133</v>
      </c>
      <c r="Q260">
        <v>6234</v>
      </c>
      <c r="R260">
        <v>32.32</v>
      </c>
      <c r="S260">
        <v>106</v>
      </c>
      <c r="T260" t="s">
        <v>25</v>
      </c>
      <c r="U260" t="s">
        <v>27</v>
      </c>
    </row>
    <row r="261" spans="1:21" x14ac:dyDescent="0.3">
      <c r="A261" s="5">
        <v>45186</v>
      </c>
      <c r="B261" t="str">
        <f t="shared" si="8"/>
        <v>Weekend</v>
      </c>
      <c r="C261" t="s">
        <v>20</v>
      </c>
      <c r="D261" t="s">
        <v>30</v>
      </c>
      <c r="E261" s="2">
        <v>22409</v>
      </c>
      <c r="F261">
        <v>7</v>
      </c>
      <c r="G261">
        <v>47</v>
      </c>
      <c r="H261">
        <v>29</v>
      </c>
      <c r="I261">
        <v>17</v>
      </c>
      <c r="J261">
        <v>46</v>
      </c>
      <c r="K261">
        <v>54</v>
      </c>
      <c r="L261" s="1">
        <f t="shared" si="9"/>
        <v>795</v>
      </c>
      <c r="M261" s="1">
        <v>12687824.73</v>
      </c>
      <c r="N261" s="1">
        <v>3473333.44</v>
      </c>
      <c r="O261" s="1">
        <v>1658825.28</v>
      </c>
      <c r="P261">
        <v>3979</v>
      </c>
      <c r="Q261">
        <v>9155</v>
      </c>
      <c r="R261">
        <v>16.12</v>
      </c>
      <c r="S261">
        <v>82</v>
      </c>
      <c r="T261" t="s">
        <v>23</v>
      </c>
      <c r="U261" t="s">
        <v>26</v>
      </c>
    </row>
    <row r="262" spans="1:21" x14ac:dyDescent="0.3">
      <c r="A262" s="5">
        <v>45187</v>
      </c>
      <c r="B262" t="str">
        <f t="shared" si="8"/>
        <v>Weekday</v>
      </c>
      <c r="C262" t="s">
        <v>21</v>
      </c>
      <c r="D262" t="s">
        <v>30</v>
      </c>
      <c r="E262" s="2">
        <v>11549</v>
      </c>
      <c r="F262">
        <v>5</v>
      </c>
      <c r="G262">
        <v>50</v>
      </c>
      <c r="H262">
        <v>26</v>
      </c>
      <c r="I262">
        <v>19</v>
      </c>
      <c r="J262">
        <v>47</v>
      </c>
      <c r="K262">
        <v>53</v>
      </c>
      <c r="L262" s="1">
        <f t="shared" si="9"/>
        <v>1616</v>
      </c>
      <c r="M262" s="1">
        <v>9424213.1099999994</v>
      </c>
      <c r="N262" s="1">
        <v>7849458.0199999996</v>
      </c>
      <c r="O262" s="1">
        <v>1389800.05</v>
      </c>
      <c r="P262">
        <v>3533</v>
      </c>
      <c r="Q262">
        <v>6088</v>
      </c>
      <c r="R262">
        <v>26.25</v>
      </c>
      <c r="S262">
        <v>158</v>
      </c>
      <c r="T262" t="s">
        <v>25</v>
      </c>
      <c r="U262" t="s">
        <v>27</v>
      </c>
    </row>
    <row r="263" spans="1:21" x14ac:dyDescent="0.3">
      <c r="A263" s="5">
        <v>45188</v>
      </c>
      <c r="B263" t="str">
        <f t="shared" si="8"/>
        <v>Weekday</v>
      </c>
      <c r="C263" t="s">
        <v>21</v>
      </c>
      <c r="D263" t="s">
        <v>30</v>
      </c>
      <c r="E263" s="2">
        <v>14567</v>
      </c>
      <c r="F263">
        <v>15</v>
      </c>
      <c r="G263">
        <v>49</v>
      </c>
      <c r="H263">
        <v>35</v>
      </c>
      <c r="I263">
        <v>1</v>
      </c>
      <c r="J263">
        <v>52</v>
      </c>
      <c r="K263">
        <v>48</v>
      </c>
      <c r="L263" s="1">
        <f t="shared" si="9"/>
        <v>1378</v>
      </c>
      <c r="M263" s="1">
        <v>13185104.720000001</v>
      </c>
      <c r="N263" s="1">
        <v>5007111.32</v>
      </c>
      <c r="O263" s="1">
        <v>1881669.64</v>
      </c>
      <c r="P263">
        <v>3411</v>
      </c>
      <c r="Q263">
        <v>7981</v>
      </c>
      <c r="R263">
        <v>20.85</v>
      </c>
      <c r="S263">
        <v>220</v>
      </c>
      <c r="T263" t="s">
        <v>23</v>
      </c>
      <c r="U263" t="s">
        <v>28</v>
      </c>
    </row>
    <row r="264" spans="1:21" x14ac:dyDescent="0.3">
      <c r="A264" s="5">
        <v>45189</v>
      </c>
      <c r="B264" t="str">
        <f t="shared" si="8"/>
        <v>Weekday</v>
      </c>
      <c r="C264" t="s">
        <v>21</v>
      </c>
      <c r="D264" t="s">
        <v>30</v>
      </c>
      <c r="E264" s="2">
        <v>13366</v>
      </c>
      <c r="F264">
        <v>10</v>
      </c>
      <c r="G264">
        <v>44</v>
      </c>
      <c r="H264">
        <v>36</v>
      </c>
      <c r="I264">
        <v>10</v>
      </c>
      <c r="J264">
        <v>51</v>
      </c>
      <c r="K264">
        <v>49</v>
      </c>
      <c r="L264" s="1">
        <f t="shared" si="9"/>
        <v>1510</v>
      </c>
      <c r="M264" s="1">
        <v>16293569.109999999</v>
      </c>
      <c r="N264" s="1">
        <v>2051751.19</v>
      </c>
      <c r="O264" s="1">
        <v>1836874.08</v>
      </c>
      <c r="P264">
        <v>1415</v>
      </c>
      <c r="Q264">
        <v>6403</v>
      </c>
      <c r="R264">
        <v>42.17</v>
      </c>
      <c r="S264">
        <v>138</v>
      </c>
      <c r="T264" t="s">
        <v>23</v>
      </c>
      <c r="U264" t="s">
        <v>28</v>
      </c>
    </row>
    <row r="265" spans="1:21" x14ac:dyDescent="0.3">
      <c r="A265" s="5">
        <v>45190</v>
      </c>
      <c r="B265" t="str">
        <f t="shared" si="8"/>
        <v>Weekday</v>
      </c>
      <c r="C265" t="s">
        <v>20</v>
      </c>
      <c r="D265" t="s">
        <v>30</v>
      </c>
      <c r="E265" s="2">
        <v>9132</v>
      </c>
      <c r="F265">
        <v>6</v>
      </c>
      <c r="G265">
        <v>33</v>
      </c>
      <c r="H265">
        <v>29</v>
      </c>
      <c r="I265">
        <v>32</v>
      </c>
      <c r="J265">
        <v>54</v>
      </c>
      <c r="K265">
        <v>46</v>
      </c>
      <c r="L265" s="1">
        <f t="shared" si="9"/>
        <v>877</v>
      </c>
      <c r="M265" s="1">
        <v>3615267.84</v>
      </c>
      <c r="N265" s="1">
        <v>2556483.7599999998</v>
      </c>
      <c r="O265" s="1">
        <v>1834449.42</v>
      </c>
      <c r="P265">
        <v>766</v>
      </c>
      <c r="Q265">
        <v>3642</v>
      </c>
      <c r="R265">
        <v>32.700000000000003</v>
      </c>
      <c r="S265">
        <v>156</v>
      </c>
      <c r="T265" t="s">
        <v>23</v>
      </c>
      <c r="U265" t="s">
        <v>27</v>
      </c>
    </row>
    <row r="266" spans="1:21" x14ac:dyDescent="0.3">
      <c r="A266" s="5">
        <v>45191</v>
      </c>
      <c r="B266" t="str">
        <f t="shared" si="8"/>
        <v>Weekday</v>
      </c>
      <c r="C266" t="s">
        <v>20</v>
      </c>
      <c r="D266" t="s">
        <v>30</v>
      </c>
      <c r="E266" s="2">
        <v>21752</v>
      </c>
      <c r="F266">
        <v>20</v>
      </c>
      <c r="G266">
        <v>30</v>
      </c>
      <c r="H266">
        <v>27</v>
      </c>
      <c r="I266">
        <v>23</v>
      </c>
      <c r="J266">
        <v>51</v>
      </c>
      <c r="K266">
        <v>49</v>
      </c>
      <c r="L266" s="1">
        <f t="shared" si="9"/>
        <v>1995</v>
      </c>
      <c r="M266" s="1">
        <v>24759171.52</v>
      </c>
      <c r="N266" s="1">
        <v>15123983.58</v>
      </c>
      <c r="O266" s="1">
        <v>3517332.04</v>
      </c>
      <c r="P266">
        <v>2772</v>
      </c>
      <c r="Q266">
        <v>2866</v>
      </c>
      <c r="R266">
        <v>23.15</v>
      </c>
      <c r="S266">
        <v>94</v>
      </c>
      <c r="T266" t="s">
        <v>25</v>
      </c>
      <c r="U266" t="s">
        <v>28</v>
      </c>
    </row>
    <row r="267" spans="1:21" x14ac:dyDescent="0.3">
      <c r="A267" s="5">
        <v>45192</v>
      </c>
      <c r="B267" t="str">
        <f t="shared" si="8"/>
        <v>Weekend</v>
      </c>
      <c r="C267" t="s">
        <v>20</v>
      </c>
      <c r="D267" t="s">
        <v>30</v>
      </c>
      <c r="E267" s="2">
        <v>20279</v>
      </c>
      <c r="F267">
        <v>10</v>
      </c>
      <c r="G267">
        <v>33</v>
      </c>
      <c r="H267">
        <v>36</v>
      </c>
      <c r="I267">
        <v>21</v>
      </c>
      <c r="J267">
        <v>52</v>
      </c>
      <c r="K267">
        <v>48</v>
      </c>
      <c r="L267" s="1">
        <f t="shared" si="9"/>
        <v>1888</v>
      </c>
      <c r="M267" s="1">
        <v>24013961.690000001</v>
      </c>
      <c r="N267" s="1">
        <v>11213236</v>
      </c>
      <c r="O267" s="1">
        <v>3056042.04</v>
      </c>
      <c r="P267">
        <v>2393</v>
      </c>
      <c r="Q267">
        <v>4699</v>
      </c>
      <c r="R267">
        <v>25.27</v>
      </c>
      <c r="S267">
        <v>200</v>
      </c>
      <c r="T267" t="s">
        <v>23</v>
      </c>
      <c r="U267" t="s">
        <v>27</v>
      </c>
    </row>
    <row r="268" spans="1:21" x14ac:dyDescent="0.3">
      <c r="A268" s="5">
        <v>45193</v>
      </c>
      <c r="B268" t="str">
        <f t="shared" si="8"/>
        <v>Weekend</v>
      </c>
      <c r="C268" t="s">
        <v>20</v>
      </c>
      <c r="D268" t="s">
        <v>30</v>
      </c>
      <c r="E268" s="2">
        <v>34142</v>
      </c>
      <c r="F268">
        <v>10</v>
      </c>
      <c r="G268">
        <v>49</v>
      </c>
      <c r="H268">
        <v>35</v>
      </c>
      <c r="I268">
        <v>6</v>
      </c>
      <c r="J268">
        <v>48</v>
      </c>
      <c r="K268">
        <v>52</v>
      </c>
      <c r="L268" s="1">
        <f t="shared" si="9"/>
        <v>1312</v>
      </c>
      <c r="M268" s="1">
        <v>22445949.960000001</v>
      </c>
      <c r="N268" s="1">
        <v>16056359.640000001</v>
      </c>
      <c r="O268" s="1">
        <v>6279369.5250000004</v>
      </c>
      <c r="P268">
        <v>3643</v>
      </c>
      <c r="Q268">
        <v>5652</v>
      </c>
      <c r="R268">
        <v>34.6</v>
      </c>
      <c r="S268">
        <v>222</v>
      </c>
      <c r="T268" t="s">
        <v>24</v>
      </c>
      <c r="U268" t="s">
        <v>28</v>
      </c>
    </row>
    <row r="269" spans="1:21" x14ac:dyDescent="0.3">
      <c r="A269" s="5">
        <v>45194</v>
      </c>
      <c r="B269" t="str">
        <f t="shared" si="8"/>
        <v>Weekday</v>
      </c>
      <c r="C269" t="s">
        <v>20</v>
      </c>
      <c r="D269" t="s">
        <v>30</v>
      </c>
      <c r="E269" s="2">
        <v>14631</v>
      </c>
      <c r="F269">
        <v>6</v>
      </c>
      <c r="G269">
        <v>43</v>
      </c>
      <c r="H269">
        <v>33</v>
      </c>
      <c r="I269">
        <v>18</v>
      </c>
      <c r="J269">
        <v>55</v>
      </c>
      <c r="K269">
        <v>45</v>
      </c>
      <c r="L269" s="1">
        <f t="shared" si="9"/>
        <v>1110</v>
      </c>
      <c r="M269" s="1">
        <v>8882242.3800000008</v>
      </c>
      <c r="N269" s="1">
        <v>6526187.8300000001</v>
      </c>
      <c r="O269" s="1">
        <v>826250.28</v>
      </c>
      <c r="P269">
        <v>2568</v>
      </c>
      <c r="Q269">
        <v>14083</v>
      </c>
      <c r="R269">
        <v>27.39</v>
      </c>
      <c r="S269">
        <v>64</v>
      </c>
      <c r="T269" t="s">
        <v>24</v>
      </c>
      <c r="U269" t="s">
        <v>27</v>
      </c>
    </row>
    <row r="270" spans="1:21" x14ac:dyDescent="0.3">
      <c r="A270" s="5">
        <v>45195</v>
      </c>
      <c r="B270" t="str">
        <f t="shared" si="8"/>
        <v>Weekday</v>
      </c>
      <c r="C270" t="s">
        <v>20</v>
      </c>
      <c r="D270" t="s">
        <v>30</v>
      </c>
      <c r="E270" s="2">
        <v>13698</v>
      </c>
      <c r="F270">
        <v>15</v>
      </c>
      <c r="G270">
        <v>36</v>
      </c>
      <c r="H270">
        <v>28</v>
      </c>
      <c r="I270">
        <v>21</v>
      </c>
      <c r="J270">
        <v>45</v>
      </c>
      <c r="K270">
        <v>55</v>
      </c>
      <c r="L270" s="1">
        <f t="shared" si="9"/>
        <v>1600</v>
      </c>
      <c r="M270" s="1">
        <v>15076925.109999999</v>
      </c>
      <c r="N270" s="1">
        <v>5829311.25</v>
      </c>
      <c r="O270" s="1">
        <v>1005999.69</v>
      </c>
      <c r="P270">
        <v>1941</v>
      </c>
      <c r="Q270">
        <v>7511</v>
      </c>
      <c r="R270">
        <v>46.67</v>
      </c>
      <c r="S270">
        <v>172</v>
      </c>
      <c r="T270" t="s">
        <v>24</v>
      </c>
      <c r="U270" t="s">
        <v>28</v>
      </c>
    </row>
    <row r="271" spans="1:21" x14ac:dyDescent="0.3">
      <c r="A271" s="5">
        <v>45196</v>
      </c>
      <c r="B271" t="str">
        <f t="shared" si="8"/>
        <v>Weekday</v>
      </c>
      <c r="C271" t="s">
        <v>20</v>
      </c>
      <c r="D271" t="s">
        <v>30</v>
      </c>
      <c r="E271" s="2">
        <v>11755</v>
      </c>
      <c r="F271">
        <v>8</v>
      </c>
      <c r="G271">
        <v>41</v>
      </c>
      <c r="H271">
        <v>36</v>
      </c>
      <c r="I271">
        <v>15</v>
      </c>
      <c r="J271">
        <v>52</v>
      </c>
      <c r="K271">
        <v>48</v>
      </c>
      <c r="L271" s="1">
        <f t="shared" si="9"/>
        <v>1518</v>
      </c>
      <c r="M271" s="1">
        <v>13192819.029999999</v>
      </c>
      <c r="N271" s="1">
        <v>2440939.62</v>
      </c>
      <c r="O271" s="1">
        <v>2215833.92</v>
      </c>
      <c r="P271">
        <v>2085</v>
      </c>
      <c r="Q271">
        <v>13803</v>
      </c>
      <c r="R271">
        <v>25.57</v>
      </c>
      <c r="S271">
        <v>159</v>
      </c>
      <c r="T271" t="s">
        <v>25</v>
      </c>
      <c r="U271" t="s">
        <v>27</v>
      </c>
    </row>
    <row r="272" spans="1:21" x14ac:dyDescent="0.3">
      <c r="A272" s="5">
        <v>45197</v>
      </c>
      <c r="B272" t="str">
        <f t="shared" si="8"/>
        <v>Weekday</v>
      </c>
      <c r="C272" t="s">
        <v>21</v>
      </c>
      <c r="D272" t="s">
        <v>30</v>
      </c>
      <c r="E272" s="2">
        <v>9145</v>
      </c>
      <c r="F272">
        <v>15</v>
      </c>
      <c r="G272">
        <v>30</v>
      </c>
      <c r="H272">
        <v>37</v>
      </c>
      <c r="I272">
        <v>18</v>
      </c>
      <c r="J272">
        <v>51</v>
      </c>
      <c r="K272">
        <v>49</v>
      </c>
      <c r="L272" s="1">
        <f t="shared" si="9"/>
        <v>1872</v>
      </c>
      <c r="M272" s="1">
        <v>10705942.92</v>
      </c>
      <c r="N272" s="1">
        <v>5283002.93</v>
      </c>
      <c r="O272" s="1">
        <v>1127569.3700000001</v>
      </c>
      <c r="P272">
        <v>512</v>
      </c>
      <c r="Q272">
        <v>6744</v>
      </c>
      <c r="R272">
        <v>34.03</v>
      </c>
      <c r="S272">
        <v>132</v>
      </c>
      <c r="T272" t="s">
        <v>24</v>
      </c>
      <c r="U272" t="s">
        <v>26</v>
      </c>
    </row>
    <row r="273" spans="1:21" x14ac:dyDescent="0.3">
      <c r="A273" s="5">
        <v>45198</v>
      </c>
      <c r="B273" t="str">
        <f t="shared" si="8"/>
        <v>Weekday</v>
      </c>
      <c r="C273" t="s">
        <v>21</v>
      </c>
      <c r="D273" t="s">
        <v>30</v>
      </c>
      <c r="E273" s="2">
        <v>10937</v>
      </c>
      <c r="F273">
        <v>11</v>
      </c>
      <c r="G273">
        <v>41</v>
      </c>
      <c r="H273">
        <v>30</v>
      </c>
      <c r="I273">
        <v>18</v>
      </c>
      <c r="J273">
        <v>46</v>
      </c>
      <c r="K273">
        <v>54</v>
      </c>
      <c r="L273" s="1">
        <f t="shared" si="9"/>
        <v>1934</v>
      </c>
      <c r="M273" s="1">
        <v>12843205.529999999</v>
      </c>
      <c r="N273" s="1">
        <v>4598584.1399999997</v>
      </c>
      <c r="O273" s="1">
        <v>3711601.45</v>
      </c>
      <c r="P273">
        <v>1457</v>
      </c>
      <c r="Q273">
        <v>3757</v>
      </c>
      <c r="R273">
        <v>25.24</v>
      </c>
      <c r="S273">
        <v>154</v>
      </c>
      <c r="T273" t="s">
        <v>24</v>
      </c>
      <c r="U273" t="s">
        <v>28</v>
      </c>
    </row>
    <row r="274" spans="1:21" x14ac:dyDescent="0.3">
      <c r="A274" s="5">
        <v>45199</v>
      </c>
      <c r="B274" t="str">
        <f t="shared" si="8"/>
        <v>Weekend</v>
      </c>
      <c r="C274" t="s">
        <v>22</v>
      </c>
      <c r="D274" t="s">
        <v>30</v>
      </c>
      <c r="E274" s="2">
        <v>25309</v>
      </c>
      <c r="F274">
        <v>5</v>
      </c>
      <c r="G274">
        <v>39</v>
      </c>
      <c r="H274">
        <v>30</v>
      </c>
      <c r="I274">
        <v>26</v>
      </c>
      <c r="J274">
        <v>52</v>
      </c>
      <c r="K274">
        <v>48</v>
      </c>
      <c r="L274" s="1">
        <f t="shared" si="9"/>
        <v>957</v>
      </c>
      <c r="M274" s="1">
        <v>12058510.27</v>
      </c>
      <c r="N274" s="1">
        <v>7366833.7199999997</v>
      </c>
      <c r="O274" s="1">
        <v>4805979.62</v>
      </c>
      <c r="P274">
        <v>3959</v>
      </c>
      <c r="Q274">
        <v>3831</v>
      </c>
      <c r="R274">
        <v>45.02</v>
      </c>
      <c r="S274">
        <v>130</v>
      </c>
      <c r="T274" t="s">
        <v>23</v>
      </c>
      <c r="U274" t="s">
        <v>26</v>
      </c>
    </row>
    <row r="275" spans="1:21" x14ac:dyDescent="0.3">
      <c r="A275" s="5">
        <v>45200</v>
      </c>
      <c r="B275" t="str">
        <f t="shared" si="8"/>
        <v>Weekend</v>
      </c>
      <c r="C275" t="s">
        <v>22</v>
      </c>
      <c r="D275" t="s">
        <v>30</v>
      </c>
      <c r="E275" s="2">
        <v>34719</v>
      </c>
      <c r="F275">
        <v>13</v>
      </c>
      <c r="G275">
        <v>36</v>
      </c>
      <c r="H275">
        <v>29</v>
      </c>
      <c r="I275">
        <v>22</v>
      </c>
      <c r="J275">
        <v>45</v>
      </c>
      <c r="K275">
        <v>55</v>
      </c>
      <c r="L275" s="1">
        <f t="shared" si="9"/>
        <v>1787</v>
      </c>
      <c r="M275" s="1">
        <v>36451707.240000002</v>
      </c>
      <c r="N275" s="1">
        <v>19665476.252500005</v>
      </c>
      <c r="O275" s="1">
        <v>5927571.6699999999</v>
      </c>
      <c r="P275">
        <v>944</v>
      </c>
      <c r="Q275">
        <v>11208</v>
      </c>
      <c r="R275">
        <v>28.23</v>
      </c>
      <c r="S275">
        <v>281</v>
      </c>
      <c r="T275" t="s">
        <v>24</v>
      </c>
      <c r="U275" t="s">
        <v>27</v>
      </c>
    </row>
    <row r="276" spans="1:21" x14ac:dyDescent="0.3">
      <c r="A276" s="5">
        <v>45201</v>
      </c>
      <c r="B276" t="str">
        <f t="shared" si="8"/>
        <v>Weekday</v>
      </c>
      <c r="C276" t="s">
        <v>21</v>
      </c>
      <c r="D276" t="s">
        <v>29</v>
      </c>
      <c r="E276" s="2">
        <v>18407</v>
      </c>
      <c r="F276">
        <v>12</v>
      </c>
      <c r="G276">
        <v>33</v>
      </c>
      <c r="H276">
        <v>39</v>
      </c>
      <c r="I276">
        <v>16</v>
      </c>
      <c r="J276">
        <v>55</v>
      </c>
      <c r="K276">
        <v>45</v>
      </c>
      <c r="L276" s="1">
        <f t="shared" si="9"/>
        <v>1318</v>
      </c>
      <c r="M276" s="1">
        <v>13202647.98</v>
      </c>
      <c r="N276" s="1">
        <v>9922708.8800000008</v>
      </c>
      <c r="O276" s="1">
        <v>1136136.23</v>
      </c>
      <c r="P276">
        <v>1025</v>
      </c>
      <c r="Q276">
        <v>8822</v>
      </c>
      <c r="R276">
        <v>39.76</v>
      </c>
      <c r="S276">
        <v>237</v>
      </c>
      <c r="T276" t="s">
        <v>24</v>
      </c>
      <c r="U276" t="s">
        <v>27</v>
      </c>
    </row>
    <row r="277" spans="1:21" x14ac:dyDescent="0.3">
      <c r="A277" s="5">
        <v>45202</v>
      </c>
      <c r="B277" t="str">
        <f t="shared" si="8"/>
        <v>Weekday</v>
      </c>
      <c r="C277" t="s">
        <v>20</v>
      </c>
      <c r="D277" t="s">
        <v>30</v>
      </c>
      <c r="E277" s="2">
        <v>10457</v>
      </c>
      <c r="F277">
        <v>15</v>
      </c>
      <c r="G277">
        <v>41</v>
      </c>
      <c r="H277">
        <v>27</v>
      </c>
      <c r="I277">
        <v>17</v>
      </c>
      <c r="J277">
        <v>47</v>
      </c>
      <c r="K277">
        <v>53</v>
      </c>
      <c r="L277" s="1">
        <f t="shared" si="9"/>
        <v>2060</v>
      </c>
      <c r="M277" s="1">
        <v>13956047.279999999</v>
      </c>
      <c r="N277" s="1">
        <v>5956913.2300000004</v>
      </c>
      <c r="O277" s="1">
        <v>1631045.76</v>
      </c>
      <c r="P277">
        <v>2210</v>
      </c>
      <c r="Q277">
        <v>13394</v>
      </c>
      <c r="R277">
        <v>27.55</v>
      </c>
      <c r="S277">
        <v>61</v>
      </c>
      <c r="T277" t="s">
        <v>23</v>
      </c>
      <c r="U277" t="s">
        <v>26</v>
      </c>
    </row>
    <row r="278" spans="1:21" x14ac:dyDescent="0.3">
      <c r="A278" s="5">
        <v>45203</v>
      </c>
      <c r="B278" t="str">
        <f t="shared" si="8"/>
        <v>Weekday</v>
      </c>
      <c r="C278" t="s">
        <v>20</v>
      </c>
      <c r="D278" t="s">
        <v>30</v>
      </c>
      <c r="E278" s="2">
        <v>14005</v>
      </c>
      <c r="F278">
        <v>13</v>
      </c>
      <c r="G278">
        <v>47</v>
      </c>
      <c r="H278">
        <v>29</v>
      </c>
      <c r="I278">
        <v>11</v>
      </c>
      <c r="J278">
        <v>52</v>
      </c>
      <c r="K278">
        <v>48</v>
      </c>
      <c r="L278" s="1">
        <f t="shared" si="9"/>
        <v>1572</v>
      </c>
      <c r="M278" s="1">
        <v>12037942.84</v>
      </c>
      <c r="N278" s="1">
        <v>8496844.7799999993</v>
      </c>
      <c r="O278" s="1">
        <v>1476635.74</v>
      </c>
      <c r="P278">
        <v>1871</v>
      </c>
      <c r="Q278">
        <v>5112</v>
      </c>
      <c r="R278">
        <v>12.04</v>
      </c>
      <c r="S278">
        <v>100</v>
      </c>
      <c r="T278" t="s">
        <v>23</v>
      </c>
      <c r="U278" t="s">
        <v>26</v>
      </c>
    </row>
    <row r="279" spans="1:21" x14ac:dyDescent="0.3">
      <c r="A279" s="5">
        <v>45204</v>
      </c>
      <c r="B279" t="str">
        <f t="shared" si="8"/>
        <v>Weekday</v>
      </c>
      <c r="C279" t="s">
        <v>22</v>
      </c>
      <c r="D279" t="s">
        <v>30</v>
      </c>
      <c r="E279" s="2">
        <v>29658</v>
      </c>
      <c r="F279">
        <v>18</v>
      </c>
      <c r="G279">
        <v>40</v>
      </c>
      <c r="H279">
        <v>40</v>
      </c>
      <c r="I279">
        <v>2</v>
      </c>
      <c r="J279">
        <v>53</v>
      </c>
      <c r="K279">
        <v>47</v>
      </c>
      <c r="L279" s="1">
        <f t="shared" si="9"/>
        <v>1945</v>
      </c>
      <c r="M279" s="1">
        <v>37676371.159999996</v>
      </c>
      <c r="N279" s="1">
        <v>13718380.27</v>
      </c>
      <c r="O279" s="1">
        <v>6279369.5250000004</v>
      </c>
      <c r="P279">
        <v>2099</v>
      </c>
      <c r="Q279">
        <v>12220</v>
      </c>
      <c r="R279">
        <v>39.32</v>
      </c>
      <c r="S279">
        <v>201</v>
      </c>
      <c r="T279" t="s">
        <v>24</v>
      </c>
      <c r="U279" t="s">
        <v>28</v>
      </c>
    </row>
    <row r="280" spans="1:21" x14ac:dyDescent="0.3">
      <c r="A280" s="5">
        <v>45205</v>
      </c>
      <c r="B280" t="str">
        <f t="shared" si="8"/>
        <v>Weekday</v>
      </c>
      <c r="C280" t="s">
        <v>21</v>
      </c>
      <c r="D280" t="s">
        <v>30</v>
      </c>
      <c r="E280" s="2">
        <v>17473</v>
      </c>
      <c r="F280">
        <v>14</v>
      </c>
      <c r="G280">
        <v>44</v>
      </c>
      <c r="H280">
        <v>40</v>
      </c>
      <c r="I280">
        <v>2</v>
      </c>
      <c r="J280">
        <v>45</v>
      </c>
      <c r="K280">
        <v>55</v>
      </c>
      <c r="L280" s="1">
        <f t="shared" si="9"/>
        <v>1535</v>
      </c>
      <c r="M280" s="1">
        <v>20914337.23</v>
      </c>
      <c r="N280" s="1">
        <v>3239288.17</v>
      </c>
      <c r="O280" s="1">
        <v>2669519.39</v>
      </c>
      <c r="P280">
        <v>1228</v>
      </c>
      <c r="Q280">
        <v>5952</v>
      </c>
      <c r="R280">
        <v>38.65</v>
      </c>
      <c r="S280">
        <v>163</v>
      </c>
      <c r="T280" t="s">
        <v>25</v>
      </c>
      <c r="U280" t="s">
        <v>28</v>
      </c>
    </row>
    <row r="281" spans="1:21" x14ac:dyDescent="0.3">
      <c r="A281" s="5">
        <v>45206</v>
      </c>
      <c r="B281" t="str">
        <f t="shared" si="8"/>
        <v>Weekend</v>
      </c>
      <c r="C281" t="s">
        <v>22</v>
      </c>
      <c r="D281" t="s">
        <v>30</v>
      </c>
      <c r="E281" s="2">
        <v>24339</v>
      </c>
      <c r="F281">
        <v>10</v>
      </c>
      <c r="G281">
        <v>30</v>
      </c>
      <c r="H281">
        <v>25</v>
      </c>
      <c r="I281">
        <v>35</v>
      </c>
      <c r="J281">
        <v>47</v>
      </c>
      <c r="K281">
        <v>53</v>
      </c>
      <c r="L281" s="1">
        <f t="shared" si="9"/>
        <v>1122</v>
      </c>
      <c r="M281" s="1">
        <v>19114676.010000002</v>
      </c>
      <c r="N281" s="1">
        <v>6899092.5199999996</v>
      </c>
      <c r="O281" s="1">
        <v>1284666.6599999999</v>
      </c>
      <c r="P281">
        <v>1684</v>
      </c>
      <c r="Q281">
        <v>2981</v>
      </c>
      <c r="R281">
        <v>38</v>
      </c>
      <c r="S281">
        <v>67</v>
      </c>
      <c r="T281" t="s">
        <v>23</v>
      </c>
      <c r="U281" t="s">
        <v>28</v>
      </c>
    </row>
    <row r="282" spans="1:21" x14ac:dyDescent="0.3">
      <c r="A282" s="5">
        <v>45207</v>
      </c>
      <c r="B282" t="str">
        <f t="shared" si="8"/>
        <v>Weekend</v>
      </c>
      <c r="C282" t="s">
        <v>22</v>
      </c>
      <c r="D282" t="s">
        <v>30</v>
      </c>
      <c r="E282" s="2">
        <v>33028</v>
      </c>
      <c r="F282">
        <v>7</v>
      </c>
      <c r="G282">
        <v>47</v>
      </c>
      <c r="H282">
        <v>25</v>
      </c>
      <c r="I282">
        <v>21</v>
      </c>
      <c r="J282">
        <v>53</v>
      </c>
      <c r="K282">
        <v>47</v>
      </c>
      <c r="L282" s="1">
        <f t="shared" si="9"/>
        <v>830</v>
      </c>
      <c r="M282" s="1">
        <v>18961911.579999998</v>
      </c>
      <c r="N282" s="1">
        <v>5712438.0499999998</v>
      </c>
      <c r="O282" s="1">
        <v>2736265.36</v>
      </c>
      <c r="P282">
        <v>1405</v>
      </c>
      <c r="Q282">
        <v>7507</v>
      </c>
      <c r="R282">
        <v>30.52</v>
      </c>
      <c r="S282">
        <v>214</v>
      </c>
      <c r="T282" t="s">
        <v>24</v>
      </c>
      <c r="U282" t="s">
        <v>26</v>
      </c>
    </row>
    <row r="283" spans="1:21" x14ac:dyDescent="0.3">
      <c r="A283" s="5">
        <v>45208</v>
      </c>
      <c r="B283" t="str">
        <f t="shared" si="8"/>
        <v>Weekday</v>
      </c>
      <c r="C283" t="s">
        <v>20</v>
      </c>
      <c r="D283" t="s">
        <v>30</v>
      </c>
      <c r="E283" s="2">
        <v>30258</v>
      </c>
      <c r="F283">
        <v>16</v>
      </c>
      <c r="G283">
        <v>34</v>
      </c>
      <c r="H283">
        <v>32</v>
      </c>
      <c r="I283">
        <v>18</v>
      </c>
      <c r="J283">
        <v>46</v>
      </c>
      <c r="K283">
        <v>54</v>
      </c>
      <c r="L283" s="1">
        <f t="shared" si="9"/>
        <v>1800</v>
      </c>
      <c r="M283" s="1">
        <v>37676371.159999996</v>
      </c>
      <c r="N283" s="1">
        <v>12152294.630000001</v>
      </c>
      <c r="O283" s="1">
        <v>4622900.0199999996</v>
      </c>
      <c r="P283">
        <v>668</v>
      </c>
      <c r="Q283">
        <v>13778</v>
      </c>
      <c r="R283">
        <v>27.74</v>
      </c>
      <c r="S283">
        <v>154</v>
      </c>
      <c r="T283" t="s">
        <v>23</v>
      </c>
      <c r="U283" t="s">
        <v>26</v>
      </c>
    </row>
    <row r="284" spans="1:21" x14ac:dyDescent="0.3">
      <c r="A284" s="5">
        <v>45209</v>
      </c>
      <c r="B284" t="str">
        <f t="shared" si="8"/>
        <v>Weekday</v>
      </c>
      <c r="C284" t="s">
        <v>20</v>
      </c>
      <c r="D284" t="s">
        <v>30</v>
      </c>
      <c r="E284" s="2">
        <v>10276</v>
      </c>
      <c r="F284">
        <v>10</v>
      </c>
      <c r="G284">
        <v>37</v>
      </c>
      <c r="H284">
        <v>39</v>
      </c>
      <c r="I284">
        <v>14</v>
      </c>
      <c r="J284">
        <v>51</v>
      </c>
      <c r="K284">
        <v>49</v>
      </c>
      <c r="L284" s="1">
        <f t="shared" si="9"/>
        <v>872</v>
      </c>
      <c r="M284" s="1">
        <v>5843453.8200000003</v>
      </c>
      <c r="N284" s="1">
        <v>1683123.87</v>
      </c>
      <c r="O284" s="1">
        <v>1439135.52</v>
      </c>
      <c r="P284">
        <v>1662</v>
      </c>
      <c r="Q284">
        <v>6816</v>
      </c>
      <c r="R284">
        <v>22.3</v>
      </c>
      <c r="S284">
        <v>90</v>
      </c>
      <c r="T284" t="s">
        <v>24</v>
      </c>
      <c r="U284" t="s">
        <v>28</v>
      </c>
    </row>
    <row r="285" spans="1:21" x14ac:dyDescent="0.3">
      <c r="A285" s="5">
        <v>45210</v>
      </c>
      <c r="B285" t="str">
        <f t="shared" si="8"/>
        <v>Weekday</v>
      </c>
      <c r="C285" t="s">
        <v>21</v>
      </c>
      <c r="D285" t="s">
        <v>30</v>
      </c>
      <c r="E285" s="2">
        <v>11847</v>
      </c>
      <c r="F285">
        <v>5</v>
      </c>
      <c r="G285">
        <v>38</v>
      </c>
      <c r="H285">
        <v>27</v>
      </c>
      <c r="I285">
        <v>30</v>
      </c>
      <c r="J285">
        <v>50</v>
      </c>
      <c r="K285">
        <v>50</v>
      </c>
      <c r="L285" s="1">
        <f t="shared" si="9"/>
        <v>1690</v>
      </c>
      <c r="M285" s="1">
        <v>13727233.890000001</v>
      </c>
      <c r="N285" s="1">
        <v>4324009.83</v>
      </c>
      <c r="O285" s="1">
        <v>1967396.63</v>
      </c>
      <c r="P285">
        <v>3294</v>
      </c>
      <c r="Q285">
        <v>8557</v>
      </c>
      <c r="R285">
        <v>29.19</v>
      </c>
      <c r="S285">
        <v>210</v>
      </c>
      <c r="T285" t="s">
        <v>25</v>
      </c>
      <c r="U285" t="s">
        <v>26</v>
      </c>
    </row>
    <row r="286" spans="1:21" x14ac:dyDescent="0.3">
      <c r="A286" s="5">
        <v>45211</v>
      </c>
      <c r="B286" t="str">
        <f t="shared" si="8"/>
        <v>Weekday</v>
      </c>
      <c r="C286" t="s">
        <v>20</v>
      </c>
      <c r="D286" t="s">
        <v>30</v>
      </c>
      <c r="E286" s="2">
        <v>11374</v>
      </c>
      <c r="F286">
        <v>10</v>
      </c>
      <c r="G286">
        <v>41</v>
      </c>
      <c r="H286">
        <v>40</v>
      </c>
      <c r="I286">
        <v>9</v>
      </c>
      <c r="J286">
        <v>54</v>
      </c>
      <c r="K286">
        <v>46</v>
      </c>
      <c r="L286" s="1">
        <f t="shared" si="9"/>
        <v>1609</v>
      </c>
      <c r="M286" s="1">
        <v>14501493.369999999</v>
      </c>
      <c r="N286" s="1">
        <v>2251280.0499999998</v>
      </c>
      <c r="O286" s="1">
        <v>1553015.95</v>
      </c>
      <c r="P286">
        <v>2556</v>
      </c>
      <c r="Q286">
        <v>8450</v>
      </c>
      <c r="R286">
        <v>21.69</v>
      </c>
      <c r="S286">
        <v>118</v>
      </c>
      <c r="T286" t="s">
        <v>25</v>
      </c>
      <c r="U286" t="s">
        <v>27</v>
      </c>
    </row>
    <row r="287" spans="1:21" x14ac:dyDescent="0.3">
      <c r="A287" s="5">
        <v>45212</v>
      </c>
      <c r="B287" t="str">
        <f t="shared" si="8"/>
        <v>Weekday</v>
      </c>
      <c r="C287" t="s">
        <v>21</v>
      </c>
      <c r="D287" t="s">
        <v>30</v>
      </c>
      <c r="E287" s="2">
        <v>18467</v>
      </c>
      <c r="F287">
        <v>6</v>
      </c>
      <c r="G287">
        <v>41</v>
      </c>
      <c r="H287">
        <v>36</v>
      </c>
      <c r="I287">
        <v>17</v>
      </c>
      <c r="J287">
        <v>54</v>
      </c>
      <c r="K287">
        <v>46</v>
      </c>
      <c r="L287" s="1">
        <f t="shared" si="9"/>
        <v>881</v>
      </c>
      <c r="M287" s="1">
        <v>6971241.4800000004</v>
      </c>
      <c r="N287" s="1">
        <v>6694211.8899999997</v>
      </c>
      <c r="O287" s="1">
        <v>2597989.0299999998</v>
      </c>
      <c r="P287">
        <v>3717</v>
      </c>
      <c r="Q287">
        <v>9541</v>
      </c>
      <c r="R287">
        <v>45.45</v>
      </c>
      <c r="S287">
        <v>229</v>
      </c>
      <c r="T287" t="s">
        <v>24</v>
      </c>
      <c r="U287" t="s">
        <v>27</v>
      </c>
    </row>
    <row r="288" spans="1:21" x14ac:dyDescent="0.3">
      <c r="A288" s="5">
        <v>45213</v>
      </c>
      <c r="B288" t="str">
        <f t="shared" si="8"/>
        <v>Weekend</v>
      </c>
      <c r="C288" t="s">
        <v>20</v>
      </c>
      <c r="D288" t="s">
        <v>30</v>
      </c>
      <c r="E288" s="2">
        <v>24445</v>
      </c>
      <c r="F288">
        <v>7</v>
      </c>
      <c r="G288">
        <v>42</v>
      </c>
      <c r="H288">
        <v>32</v>
      </c>
      <c r="I288">
        <v>19</v>
      </c>
      <c r="J288">
        <v>45</v>
      </c>
      <c r="K288">
        <v>55</v>
      </c>
      <c r="L288" s="1">
        <f t="shared" si="9"/>
        <v>790</v>
      </c>
      <c r="M288" s="1">
        <v>10365742.810000001</v>
      </c>
      <c r="N288" s="1">
        <v>6582098.0899999999</v>
      </c>
      <c r="O288" s="1">
        <v>2374683.04</v>
      </c>
      <c r="P288">
        <v>1876</v>
      </c>
      <c r="Q288">
        <v>8674</v>
      </c>
      <c r="R288">
        <v>48.4</v>
      </c>
      <c r="S288">
        <v>214</v>
      </c>
      <c r="T288" t="s">
        <v>23</v>
      </c>
      <c r="U288" t="s">
        <v>27</v>
      </c>
    </row>
    <row r="289" spans="1:21" x14ac:dyDescent="0.3">
      <c r="A289" s="5">
        <v>45214</v>
      </c>
      <c r="B289" t="str">
        <f t="shared" si="8"/>
        <v>Weekend</v>
      </c>
      <c r="C289" t="s">
        <v>20</v>
      </c>
      <c r="D289" t="s">
        <v>30</v>
      </c>
      <c r="E289" s="2">
        <v>30830</v>
      </c>
      <c r="F289">
        <v>7</v>
      </c>
      <c r="G289">
        <v>40</v>
      </c>
      <c r="H289">
        <v>28</v>
      </c>
      <c r="I289">
        <v>25</v>
      </c>
      <c r="J289">
        <v>53</v>
      </c>
      <c r="K289">
        <v>47</v>
      </c>
      <c r="L289" s="1">
        <f t="shared" si="9"/>
        <v>1545</v>
      </c>
      <c r="M289" s="1">
        <v>31228495.199999999</v>
      </c>
      <c r="N289" s="1">
        <v>10767055.33</v>
      </c>
      <c r="O289" s="1">
        <v>5650523.9299999997</v>
      </c>
      <c r="P289">
        <v>746</v>
      </c>
      <c r="Q289">
        <v>2558</v>
      </c>
      <c r="R289">
        <v>22.75</v>
      </c>
      <c r="S289">
        <v>129</v>
      </c>
      <c r="T289" t="s">
        <v>25</v>
      </c>
      <c r="U289" t="s">
        <v>27</v>
      </c>
    </row>
    <row r="290" spans="1:21" x14ac:dyDescent="0.3">
      <c r="A290" s="5">
        <v>45215</v>
      </c>
      <c r="B290" t="str">
        <f t="shared" si="8"/>
        <v>Weekday</v>
      </c>
      <c r="C290" t="s">
        <v>20</v>
      </c>
      <c r="D290" t="s">
        <v>30</v>
      </c>
      <c r="E290" s="2">
        <v>11605</v>
      </c>
      <c r="F290">
        <v>17</v>
      </c>
      <c r="G290">
        <v>44</v>
      </c>
      <c r="H290">
        <v>29</v>
      </c>
      <c r="I290">
        <v>10</v>
      </c>
      <c r="J290">
        <v>54</v>
      </c>
      <c r="K290">
        <v>46</v>
      </c>
      <c r="L290" s="1">
        <f t="shared" si="9"/>
        <v>2016</v>
      </c>
      <c r="M290" s="1">
        <v>16785308.789999999</v>
      </c>
      <c r="N290" s="1">
        <v>6018500.7800000003</v>
      </c>
      <c r="O290" s="1">
        <v>590688.06999999995</v>
      </c>
      <c r="P290">
        <v>2985</v>
      </c>
      <c r="Q290">
        <v>7231</v>
      </c>
      <c r="R290">
        <v>27.45</v>
      </c>
      <c r="S290">
        <v>114</v>
      </c>
      <c r="T290" t="s">
        <v>24</v>
      </c>
      <c r="U290" t="s">
        <v>28</v>
      </c>
    </row>
    <row r="291" spans="1:21" x14ac:dyDescent="0.3">
      <c r="A291" s="5">
        <v>45216</v>
      </c>
      <c r="B291" t="str">
        <f t="shared" si="8"/>
        <v>Weekday</v>
      </c>
      <c r="C291" t="s">
        <v>20</v>
      </c>
      <c r="D291" t="s">
        <v>30</v>
      </c>
      <c r="E291" s="2">
        <v>9914</v>
      </c>
      <c r="F291">
        <v>10</v>
      </c>
      <c r="G291">
        <v>30</v>
      </c>
      <c r="H291">
        <v>33</v>
      </c>
      <c r="I291">
        <v>27</v>
      </c>
      <c r="J291">
        <v>47</v>
      </c>
      <c r="K291">
        <v>53</v>
      </c>
      <c r="L291" s="1">
        <f t="shared" si="9"/>
        <v>1456</v>
      </c>
      <c r="M291" s="1">
        <v>11658095.060000001</v>
      </c>
      <c r="N291" s="1">
        <v>1697135.19</v>
      </c>
      <c r="O291" s="1">
        <v>1082715.72</v>
      </c>
      <c r="P291">
        <v>2351</v>
      </c>
      <c r="Q291">
        <v>13262</v>
      </c>
      <c r="R291">
        <v>31.72</v>
      </c>
      <c r="S291">
        <v>160</v>
      </c>
      <c r="T291" t="s">
        <v>23</v>
      </c>
      <c r="U291" t="s">
        <v>28</v>
      </c>
    </row>
    <row r="292" spans="1:21" x14ac:dyDescent="0.3">
      <c r="A292" s="5">
        <v>45217</v>
      </c>
      <c r="B292" t="str">
        <f t="shared" si="8"/>
        <v>Weekday</v>
      </c>
      <c r="C292" t="s">
        <v>20</v>
      </c>
      <c r="D292" t="s">
        <v>30</v>
      </c>
      <c r="E292" s="2">
        <v>15442</v>
      </c>
      <c r="F292">
        <v>15</v>
      </c>
      <c r="G292">
        <v>46</v>
      </c>
      <c r="H292">
        <v>30</v>
      </c>
      <c r="I292">
        <v>9</v>
      </c>
      <c r="J292">
        <v>55</v>
      </c>
      <c r="K292">
        <v>45</v>
      </c>
      <c r="L292" s="1">
        <f t="shared" si="9"/>
        <v>1683</v>
      </c>
      <c r="M292" s="1">
        <v>16961934.84</v>
      </c>
      <c r="N292" s="1">
        <v>5815783.7999999998</v>
      </c>
      <c r="O292" s="1">
        <v>3207514.21</v>
      </c>
      <c r="P292">
        <v>999</v>
      </c>
      <c r="Q292">
        <v>9092</v>
      </c>
      <c r="R292">
        <v>35.69</v>
      </c>
      <c r="S292">
        <v>176</v>
      </c>
      <c r="T292" t="s">
        <v>24</v>
      </c>
      <c r="U292" t="s">
        <v>28</v>
      </c>
    </row>
    <row r="293" spans="1:21" x14ac:dyDescent="0.3">
      <c r="A293" s="5">
        <v>45218</v>
      </c>
      <c r="B293" t="str">
        <f t="shared" si="8"/>
        <v>Weekday</v>
      </c>
      <c r="C293" t="s">
        <v>21</v>
      </c>
      <c r="D293" t="s">
        <v>30</v>
      </c>
      <c r="E293" s="2">
        <v>13500</v>
      </c>
      <c r="F293">
        <v>8</v>
      </c>
      <c r="G293">
        <v>49</v>
      </c>
      <c r="H293">
        <v>25</v>
      </c>
      <c r="I293">
        <v>18</v>
      </c>
      <c r="J293">
        <v>55</v>
      </c>
      <c r="K293">
        <v>45</v>
      </c>
      <c r="L293" s="1">
        <f t="shared" si="9"/>
        <v>2241</v>
      </c>
      <c r="M293" s="1">
        <v>15320612.289999999</v>
      </c>
      <c r="N293" s="1">
        <v>11715641.59</v>
      </c>
      <c r="O293" s="1">
        <v>3219204.16</v>
      </c>
      <c r="P293">
        <v>605</v>
      </c>
      <c r="Q293">
        <v>6538</v>
      </c>
      <c r="R293">
        <v>26.24</v>
      </c>
      <c r="S293">
        <v>158</v>
      </c>
      <c r="T293" t="s">
        <v>25</v>
      </c>
      <c r="U293" t="s">
        <v>26</v>
      </c>
    </row>
    <row r="294" spans="1:21" x14ac:dyDescent="0.3">
      <c r="A294" s="5">
        <v>45219</v>
      </c>
      <c r="B294" t="str">
        <f t="shared" si="8"/>
        <v>Weekday</v>
      </c>
      <c r="C294" t="s">
        <v>21</v>
      </c>
      <c r="D294" t="s">
        <v>30</v>
      </c>
      <c r="E294" s="2">
        <v>15514</v>
      </c>
      <c r="F294">
        <v>12</v>
      </c>
      <c r="G294">
        <v>42</v>
      </c>
      <c r="H294">
        <v>29</v>
      </c>
      <c r="I294">
        <v>17</v>
      </c>
      <c r="J294">
        <v>46</v>
      </c>
      <c r="K294">
        <v>54</v>
      </c>
      <c r="L294" s="1">
        <f t="shared" si="9"/>
        <v>1621</v>
      </c>
      <c r="M294" s="1">
        <v>16173676.699999999</v>
      </c>
      <c r="N294" s="1">
        <v>6968622.1799999997</v>
      </c>
      <c r="O294" s="1">
        <v>2008581.05</v>
      </c>
      <c r="P294">
        <v>2121</v>
      </c>
      <c r="Q294">
        <v>8467</v>
      </c>
      <c r="R294">
        <v>20.16</v>
      </c>
      <c r="S294">
        <v>190</v>
      </c>
      <c r="T294" t="s">
        <v>24</v>
      </c>
      <c r="U294" t="s">
        <v>28</v>
      </c>
    </row>
    <row r="295" spans="1:21" x14ac:dyDescent="0.3">
      <c r="A295" s="5">
        <v>45220</v>
      </c>
      <c r="B295" t="str">
        <f t="shared" si="8"/>
        <v>Weekend</v>
      </c>
      <c r="C295" t="s">
        <v>20</v>
      </c>
      <c r="D295" t="s">
        <v>30</v>
      </c>
      <c r="E295" s="2">
        <v>25222</v>
      </c>
      <c r="F295">
        <v>5</v>
      </c>
      <c r="G295">
        <v>43</v>
      </c>
      <c r="H295">
        <v>34</v>
      </c>
      <c r="I295">
        <v>18</v>
      </c>
      <c r="J295">
        <v>48</v>
      </c>
      <c r="K295">
        <v>52</v>
      </c>
      <c r="L295" s="1">
        <f t="shared" si="9"/>
        <v>979</v>
      </c>
      <c r="M295" s="1">
        <v>14259587.74</v>
      </c>
      <c r="N295" s="1">
        <v>5547801.7199999997</v>
      </c>
      <c r="O295" s="1">
        <v>4882104.6399999997</v>
      </c>
      <c r="P295">
        <v>2776</v>
      </c>
      <c r="Q295">
        <v>9046</v>
      </c>
      <c r="R295">
        <v>10.48</v>
      </c>
      <c r="S295">
        <v>150</v>
      </c>
      <c r="T295" t="s">
        <v>24</v>
      </c>
      <c r="U295" t="s">
        <v>28</v>
      </c>
    </row>
    <row r="296" spans="1:21" x14ac:dyDescent="0.3">
      <c r="A296" s="5">
        <v>45221</v>
      </c>
      <c r="B296" t="str">
        <f t="shared" si="8"/>
        <v>Weekend</v>
      </c>
      <c r="C296" t="s">
        <v>22</v>
      </c>
      <c r="D296" t="s">
        <v>30</v>
      </c>
      <c r="E296" s="2">
        <v>29450</v>
      </c>
      <c r="F296">
        <v>10</v>
      </c>
      <c r="G296">
        <v>34</v>
      </c>
      <c r="H296">
        <v>31</v>
      </c>
      <c r="I296">
        <v>25</v>
      </c>
      <c r="J296">
        <v>52</v>
      </c>
      <c r="K296">
        <v>48</v>
      </c>
      <c r="L296" s="1">
        <f t="shared" si="9"/>
        <v>1681</v>
      </c>
      <c r="M296" s="1">
        <v>31614440.149999999</v>
      </c>
      <c r="N296" s="1">
        <v>13065452.84</v>
      </c>
      <c r="O296" s="1">
        <v>4811748.63</v>
      </c>
      <c r="P296">
        <v>2207</v>
      </c>
      <c r="Q296">
        <v>10102</v>
      </c>
      <c r="R296">
        <v>10.82</v>
      </c>
      <c r="S296">
        <v>105</v>
      </c>
      <c r="T296" t="s">
        <v>23</v>
      </c>
      <c r="U296" t="s">
        <v>27</v>
      </c>
    </row>
    <row r="297" spans="1:21" x14ac:dyDescent="0.3">
      <c r="A297" s="5">
        <v>45222</v>
      </c>
      <c r="B297" t="str">
        <f t="shared" si="8"/>
        <v>Weekday</v>
      </c>
      <c r="C297" t="s">
        <v>21</v>
      </c>
      <c r="D297" t="s">
        <v>30</v>
      </c>
      <c r="E297" s="2">
        <v>16554</v>
      </c>
      <c r="F297">
        <v>20</v>
      </c>
      <c r="G297">
        <v>48</v>
      </c>
      <c r="H297">
        <v>27</v>
      </c>
      <c r="I297">
        <v>5</v>
      </c>
      <c r="J297">
        <v>51</v>
      </c>
      <c r="K297">
        <v>49</v>
      </c>
      <c r="L297" s="1">
        <f t="shared" si="9"/>
        <v>2203</v>
      </c>
      <c r="M297" s="1">
        <v>24145484.68</v>
      </c>
      <c r="N297" s="1">
        <v>10113187.779999999</v>
      </c>
      <c r="O297" s="1">
        <v>2209596.46</v>
      </c>
      <c r="P297">
        <v>1504</v>
      </c>
      <c r="Q297">
        <v>3125</v>
      </c>
      <c r="R297">
        <v>24.87</v>
      </c>
      <c r="S297">
        <v>143</v>
      </c>
      <c r="T297" t="s">
        <v>25</v>
      </c>
      <c r="U297" t="s">
        <v>26</v>
      </c>
    </row>
    <row r="298" spans="1:21" x14ac:dyDescent="0.3">
      <c r="A298" s="5">
        <v>45223</v>
      </c>
      <c r="B298" t="str">
        <f t="shared" si="8"/>
        <v>Weekday</v>
      </c>
      <c r="C298" t="s">
        <v>22</v>
      </c>
      <c r="D298" t="s">
        <v>29</v>
      </c>
      <c r="E298" s="2">
        <v>31483</v>
      </c>
      <c r="F298">
        <v>10</v>
      </c>
      <c r="G298">
        <v>41</v>
      </c>
      <c r="H298">
        <v>25</v>
      </c>
      <c r="I298">
        <v>24</v>
      </c>
      <c r="J298">
        <v>51</v>
      </c>
      <c r="K298">
        <v>49</v>
      </c>
      <c r="L298" s="1">
        <f t="shared" si="9"/>
        <v>1882</v>
      </c>
      <c r="M298" s="1">
        <v>37676371.159999996</v>
      </c>
      <c r="N298" s="1">
        <v>19665476.252500005</v>
      </c>
      <c r="O298" s="1">
        <v>1919052.11</v>
      </c>
      <c r="P298">
        <v>1528</v>
      </c>
      <c r="Q298">
        <v>10418</v>
      </c>
      <c r="R298">
        <v>40.11</v>
      </c>
      <c r="S298">
        <v>263</v>
      </c>
      <c r="T298" t="s">
        <v>23</v>
      </c>
      <c r="U298" t="s">
        <v>28</v>
      </c>
    </row>
    <row r="299" spans="1:21" x14ac:dyDescent="0.3">
      <c r="A299" s="5">
        <v>45224</v>
      </c>
      <c r="B299" t="str">
        <f t="shared" si="8"/>
        <v>Weekday</v>
      </c>
      <c r="C299" t="s">
        <v>21</v>
      </c>
      <c r="D299" t="s">
        <v>30</v>
      </c>
      <c r="E299" s="2">
        <v>13408</v>
      </c>
      <c r="F299">
        <v>15</v>
      </c>
      <c r="G299">
        <v>37</v>
      </c>
      <c r="H299">
        <v>29</v>
      </c>
      <c r="I299">
        <v>19</v>
      </c>
      <c r="J299">
        <v>46</v>
      </c>
      <c r="K299">
        <v>54</v>
      </c>
      <c r="L299" s="1">
        <f t="shared" si="9"/>
        <v>2369</v>
      </c>
      <c r="M299" s="1">
        <v>19632600.190000001</v>
      </c>
      <c r="N299" s="1">
        <v>9200726.8000000007</v>
      </c>
      <c r="O299" s="1">
        <v>2931140.46</v>
      </c>
      <c r="P299">
        <v>3440</v>
      </c>
      <c r="Q299">
        <v>13370</v>
      </c>
      <c r="R299">
        <v>29.34</v>
      </c>
      <c r="S299">
        <v>185</v>
      </c>
      <c r="T299" t="s">
        <v>23</v>
      </c>
      <c r="U299" t="s">
        <v>27</v>
      </c>
    </row>
    <row r="300" spans="1:21" x14ac:dyDescent="0.3">
      <c r="A300" s="5">
        <v>45225</v>
      </c>
      <c r="B300" t="str">
        <f t="shared" si="8"/>
        <v>Weekday</v>
      </c>
      <c r="C300" t="s">
        <v>22</v>
      </c>
      <c r="D300" t="s">
        <v>30</v>
      </c>
      <c r="E300" s="2">
        <v>30478</v>
      </c>
      <c r="F300">
        <v>15</v>
      </c>
      <c r="G300">
        <v>41</v>
      </c>
      <c r="H300">
        <v>34</v>
      </c>
      <c r="I300">
        <v>10</v>
      </c>
      <c r="J300">
        <v>50</v>
      </c>
      <c r="K300">
        <v>50</v>
      </c>
      <c r="L300" s="1">
        <f t="shared" si="9"/>
        <v>1533</v>
      </c>
      <c r="M300" s="1">
        <v>24672154.27</v>
      </c>
      <c r="N300" s="1">
        <v>19665476.252500005</v>
      </c>
      <c r="O300" s="1">
        <v>2374751.9300000002</v>
      </c>
      <c r="P300">
        <v>1784</v>
      </c>
      <c r="Q300">
        <v>4634</v>
      </c>
      <c r="R300">
        <v>23.97</v>
      </c>
      <c r="S300">
        <v>110</v>
      </c>
      <c r="T300" t="s">
        <v>25</v>
      </c>
      <c r="U300" t="s">
        <v>26</v>
      </c>
    </row>
    <row r="301" spans="1:21" x14ac:dyDescent="0.3">
      <c r="A301" s="5">
        <v>45226</v>
      </c>
      <c r="B301" t="str">
        <f t="shared" si="8"/>
        <v>Weekday</v>
      </c>
      <c r="C301" t="s">
        <v>20</v>
      </c>
      <c r="D301" t="s">
        <v>30</v>
      </c>
      <c r="E301" s="2">
        <v>13500</v>
      </c>
      <c r="F301">
        <v>7</v>
      </c>
      <c r="G301">
        <v>43</v>
      </c>
      <c r="H301">
        <v>38</v>
      </c>
      <c r="I301">
        <v>12</v>
      </c>
      <c r="J301">
        <v>47</v>
      </c>
      <c r="K301">
        <v>53</v>
      </c>
      <c r="L301" s="1">
        <f t="shared" si="9"/>
        <v>2369</v>
      </c>
      <c r="M301" s="1">
        <v>16423161.01</v>
      </c>
      <c r="N301" s="1">
        <v>13520641.699999999</v>
      </c>
      <c r="O301" s="1">
        <v>2040226.36</v>
      </c>
      <c r="P301">
        <v>1675</v>
      </c>
      <c r="Q301">
        <v>13685</v>
      </c>
      <c r="R301">
        <v>24.51</v>
      </c>
      <c r="S301">
        <v>117</v>
      </c>
      <c r="T301" t="s">
        <v>25</v>
      </c>
      <c r="U301" t="s">
        <v>28</v>
      </c>
    </row>
    <row r="302" spans="1:21" x14ac:dyDescent="0.3">
      <c r="A302" s="5">
        <v>45227</v>
      </c>
      <c r="B302" t="str">
        <f t="shared" si="8"/>
        <v>Weekend</v>
      </c>
      <c r="C302" t="s">
        <v>20</v>
      </c>
      <c r="D302" t="s">
        <v>30</v>
      </c>
      <c r="E302" s="2">
        <v>20031</v>
      </c>
      <c r="F302">
        <v>14</v>
      </c>
      <c r="G302">
        <v>44</v>
      </c>
      <c r="H302">
        <v>32</v>
      </c>
      <c r="I302">
        <v>10</v>
      </c>
      <c r="J302">
        <v>51</v>
      </c>
      <c r="K302">
        <v>49</v>
      </c>
      <c r="L302" s="1">
        <f t="shared" si="9"/>
        <v>1973</v>
      </c>
      <c r="M302" s="1">
        <v>23960020.010000002</v>
      </c>
      <c r="N302" s="1">
        <v>12187793.199999999</v>
      </c>
      <c r="O302" s="1">
        <v>3365643.82</v>
      </c>
      <c r="P302">
        <v>2436</v>
      </c>
      <c r="Q302">
        <v>3348</v>
      </c>
      <c r="R302">
        <v>11.18</v>
      </c>
      <c r="S302">
        <v>176</v>
      </c>
      <c r="T302" t="s">
        <v>25</v>
      </c>
      <c r="U302" t="s">
        <v>28</v>
      </c>
    </row>
    <row r="303" spans="1:21" x14ac:dyDescent="0.3">
      <c r="A303" s="5">
        <v>45228</v>
      </c>
      <c r="B303" t="str">
        <f t="shared" si="8"/>
        <v>Weekend</v>
      </c>
      <c r="C303" t="s">
        <v>22</v>
      </c>
      <c r="D303" t="s">
        <v>30</v>
      </c>
      <c r="E303" s="2">
        <v>21218</v>
      </c>
      <c r="F303">
        <v>13</v>
      </c>
      <c r="G303">
        <v>48</v>
      </c>
      <c r="H303">
        <v>34</v>
      </c>
      <c r="I303">
        <v>5</v>
      </c>
      <c r="J303">
        <v>48</v>
      </c>
      <c r="K303">
        <v>52</v>
      </c>
      <c r="L303" s="1">
        <f t="shared" si="9"/>
        <v>1684</v>
      </c>
      <c r="M303" s="1">
        <v>26002914.600000001</v>
      </c>
      <c r="N303" s="1">
        <v>7909571.79</v>
      </c>
      <c r="O303" s="1">
        <v>1825017.47</v>
      </c>
      <c r="P303">
        <v>2790</v>
      </c>
      <c r="Q303">
        <v>3607</v>
      </c>
      <c r="R303">
        <v>46.01</v>
      </c>
      <c r="S303">
        <v>147</v>
      </c>
      <c r="T303" t="s">
        <v>24</v>
      </c>
      <c r="U303" t="s">
        <v>27</v>
      </c>
    </row>
    <row r="304" spans="1:21" x14ac:dyDescent="0.3">
      <c r="A304" s="5">
        <v>45229</v>
      </c>
      <c r="B304" t="str">
        <f t="shared" si="8"/>
        <v>Weekday</v>
      </c>
      <c r="C304" t="s">
        <v>20</v>
      </c>
      <c r="D304" t="s">
        <v>30</v>
      </c>
      <c r="E304" s="2">
        <v>14300</v>
      </c>
      <c r="F304">
        <v>13</v>
      </c>
      <c r="G304">
        <v>42</v>
      </c>
      <c r="H304">
        <v>25</v>
      </c>
      <c r="I304">
        <v>20</v>
      </c>
      <c r="J304">
        <v>50</v>
      </c>
      <c r="K304">
        <v>50</v>
      </c>
      <c r="L304" s="1">
        <f t="shared" si="9"/>
        <v>1861</v>
      </c>
      <c r="M304" s="1">
        <v>18946792.41</v>
      </c>
      <c r="N304" s="1">
        <v>4202453.8099999996</v>
      </c>
      <c r="O304" s="1">
        <v>3464811.89</v>
      </c>
      <c r="P304">
        <v>2566</v>
      </c>
      <c r="Q304">
        <v>2184</v>
      </c>
      <c r="R304">
        <v>17.75</v>
      </c>
      <c r="S304">
        <v>139</v>
      </c>
      <c r="T304" t="s">
        <v>23</v>
      </c>
      <c r="U304" t="s">
        <v>26</v>
      </c>
    </row>
    <row r="305" spans="1:21" x14ac:dyDescent="0.3">
      <c r="A305" s="5">
        <v>45230</v>
      </c>
      <c r="B305" t="str">
        <f t="shared" si="8"/>
        <v>Weekday</v>
      </c>
      <c r="C305" t="s">
        <v>20</v>
      </c>
      <c r="D305" t="s">
        <v>30</v>
      </c>
      <c r="E305" s="2">
        <v>31178</v>
      </c>
      <c r="F305">
        <v>10</v>
      </c>
      <c r="G305">
        <v>38</v>
      </c>
      <c r="H305">
        <v>33</v>
      </c>
      <c r="I305">
        <v>19</v>
      </c>
      <c r="J305">
        <v>47</v>
      </c>
      <c r="K305">
        <v>53</v>
      </c>
      <c r="L305" s="1">
        <f t="shared" si="9"/>
        <v>1987</v>
      </c>
      <c r="M305" s="1">
        <v>37676371.159999996</v>
      </c>
      <c r="N305" s="1">
        <v>19665476.252500005</v>
      </c>
      <c r="O305" s="1">
        <v>4621869.9000000004</v>
      </c>
      <c r="P305">
        <v>2468</v>
      </c>
      <c r="Q305">
        <v>10544</v>
      </c>
      <c r="R305">
        <v>31.99</v>
      </c>
      <c r="S305">
        <v>260</v>
      </c>
      <c r="T305" t="s">
        <v>25</v>
      </c>
      <c r="U305" t="s">
        <v>27</v>
      </c>
    </row>
    <row r="306" spans="1:21" x14ac:dyDescent="0.3">
      <c r="A306" s="5">
        <v>45231</v>
      </c>
      <c r="B306" t="str">
        <f t="shared" si="8"/>
        <v>Weekday</v>
      </c>
      <c r="C306" t="s">
        <v>20</v>
      </c>
      <c r="D306" t="s">
        <v>30</v>
      </c>
      <c r="E306" s="2">
        <v>8089</v>
      </c>
      <c r="F306">
        <v>13</v>
      </c>
      <c r="G306">
        <v>48</v>
      </c>
      <c r="H306">
        <v>27</v>
      </c>
      <c r="I306">
        <v>12</v>
      </c>
      <c r="J306">
        <v>46</v>
      </c>
      <c r="K306">
        <v>54</v>
      </c>
      <c r="L306" s="1">
        <f t="shared" si="9"/>
        <v>1710</v>
      </c>
      <c r="M306" s="1">
        <v>11214264.42</v>
      </c>
      <c r="N306" s="1">
        <v>1735878.21</v>
      </c>
      <c r="O306" s="1">
        <v>882198.11</v>
      </c>
      <c r="P306">
        <v>3061</v>
      </c>
      <c r="Q306">
        <v>12370</v>
      </c>
      <c r="R306">
        <v>39.299999999999997</v>
      </c>
      <c r="S306">
        <v>234</v>
      </c>
      <c r="T306" t="s">
        <v>25</v>
      </c>
      <c r="U306" t="s">
        <v>27</v>
      </c>
    </row>
    <row r="307" spans="1:21" x14ac:dyDescent="0.3">
      <c r="A307" s="5">
        <v>45232</v>
      </c>
      <c r="B307" t="str">
        <f t="shared" si="8"/>
        <v>Weekday</v>
      </c>
      <c r="C307" t="s">
        <v>21</v>
      </c>
      <c r="D307" t="s">
        <v>30</v>
      </c>
      <c r="E307" s="2">
        <v>18283</v>
      </c>
      <c r="F307">
        <v>5</v>
      </c>
      <c r="G307">
        <v>36</v>
      </c>
      <c r="H307">
        <v>26</v>
      </c>
      <c r="I307">
        <v>33</v>
      </c>
      <c r="J307">
        <v>54</v>
      </c>
      <c r="K307">
        <v>46</v>
      </c>
      <c r="L307" s="1">
        <f t="shared" si="9"/>
        <v>1581</v>
      </c>
      <c r="M307" s="1">
        <v>14633620.18</v>
      </c>
      <c r="N307" s="1">
        <v>11662480.42</v>
      </c>
      <c r="O307" s="1">
        <v>2611476.09</v>
      </c>
      <c r="P307">
        <v>2479</v>
      </c>
      <c r="Q307">
        <v>3565</v>
      </c>
      <c r="R307">
        <v>42.98</v>
      </c>
      <c r="S307">
        <v>231</v>
      </c>
      <c r="T307" t="s">
        <v>23</v>
      </c>
      <c r="U307" t="s">
        <v>26</v>
      </c>
    </row>
    <row r="308" spans="1:21" x14ac:dyDescent="0.3">
      <c r="A308" s="5">
        <v>45233</v>
      </c>
      <c r="B308" t="str">
        <f t="shared" si="8"/>
        <v>Weekday</v>
      </c>
      <c r="C308" t="s">
        <v>20</v>
      </c>
      <c r="D308" t="s">
        <v>30</v>
      </c>
      <c r="E308" s="2">
        <v>13217</v>
      </c>
      <c r="F308">
        <v>6</v>
      </c>
      <c r="G308">
        <v>38</v>
      </c>
      <c r="H308">
        <v>32</v>
      </c>
      <c r="I308">
        <v>24</v>
      </c>
      <c r="J308">
        <v>55</v>
      </c>
      <c r="K308">
        <v>45</v>
      </c>
      <c r="L308" s="1">
        <f t="shared" si="9"/>
        <v>2067</v>
      </c>
      <c r="M308" s="1">
        <v>19092555.16</v>
      </c>
      <c r="N308" s="1">
        <v>6638915.4400000004</v>
      </c>
      <c r="O308" s="1">
        <v>1585213.33</v>
      </c>
      <c r="P308">
        <v>1047</v>
      </c>
      <c r="Q308">
        <v>1244</v>
      </c>
      <c r="R308">
        <v>13.46</v>
      </c>
      <c r="S308">
        <v>154</v>
      </c>
      <c r="T308" t="s">
        <v>25</v>
      </c>
      <c r="U308" t="s">
        <v>27</v>
      </c>
    </row>
    <row r="309" spans="1:21" x14ac:dyDescent="0.3">
      <c r="A309" s="5">
        <v>45234</v>
      </c>
      <c r="B309" t="str">
        <f t="shared" si="8"/>
        <v>Weekend</v>
      </c>
      <c r="C309" t="s">
        <v>20</v>
      </c>
      <c r="D309" t="s">
        <v>30</v>
      </c>
      <c r="E309" s="2">
        <v>34961</v>
      </c>
      <c r="F309">
        <v>17</v>
      </c>
      <c r="G309">
        <v>49</v>
      </c>
      <c r="H309">
        <v>32</v>
      </c>
      <c r="I309">
        <v>2</v>
      </c>
      <c r="J309">
        <v>50</v>
      </c>
      <c r="K309">
        <v>50</v>
      </c>
      <c r="L309" s="1">
        <f t="shared" si="9"/>
        <v>853</v>
      </c>
      <c r="M309" s="1">
        <v>13399465.68</v>
      </c>
      <c r="N309" s="1">
        <v>10130638.109999999</v>
      </c>
      <c r="O309" s="1">
        <v>6279369.5250000004</v>
      </c>
      <c r="P309">
        <v>550</v>
      </c>
      <c r="Q309">
        <v>9669</v>
      </c>
      <c r="R309">
        <v>23.79</v>
      </c>
      <c r="S309">
        <v>217</v>
      </c>
      <c r="T309" t="s">
        <v>23</v>
      </c>
      <c r="U309" t="s">
        <v>28</v>
      </c>
    </row>
    <row r="310" spans="1:21" x14ac:dyDescent="0.3">
      <c r="A310" s="5">
        <v>45235</v>
      </c>
      <c r="B310" t="str">
        <f t="shared" si="8"/>
        <v>Weekend</v>
      </c>
      <c r="C310" t="s">
        <v>22</v>
      </c>
      <c r="D310" t="s">
        <v>30</v>
      </c>
      <c r="E310" s="2">
        <v>23877</v>
      </c>
      <c r="F310">
        <v>8</v>
      </c>
      <c r="G310">
        <v>50</v>
      </c>
      <c r="H310">
        <v>40</v>
      </c>
      <c r="I310">
        <v>2</v>
      </c>
      <c r="J310">
        <v>55</v>
      </c>
      <c r="K310">
        <v>45</v>
      </c>
      <c r="L310" s="1">
        <f t="shared" si="9"/>
        <v>1140</v>
      </c>
      <c r="M310" s="1">
        <v>12114966.4</v>
      </c>
      <c r="N310" s="1">
        <v>9503149.3499999996</v>
      </c>
      <c r="O310" s="1">
        <v>5590121.4199999999</v>
      </c>
      <c r="P310">
        <v>2387</v>
      </c>
      <c r="Q310">
        <v>8322</v>
      </c>
      <c r="R310">
        <v>48.52</v>
      </c>
      <c r="S310">
        <v>179</v>
      </c>
      <c r="T310" t="s">
        <v>25</v>
      </c>
      <c r="U310" t="s">
        <v>27</v>
      </c>
    </row>
    <row r="311" spans="1:21" x14ac:dyDescent="0.3">
      <c r="A311" s="5">
        <v>45236</v>
      </c>
      <c r="B311" t="str">
        <f t="shared" si="8"/>
        <v>Weekday</v>
      </c>
      <c r="C311" t="s">
        <v>21</v>
      </c>
      <c r="D311" t="s">
        <v>30</v>
      </c>
      <c r="E311" s="2">
        <v>8499</v>
      </c>
      <c r="F311">
        <v>6</v>
      </c>
      <c r="G311">
        <v>40</v>
      </c>
      <c r="H311">
        <v>31</v>
      </c>
      <c r="I311">
        <v>23</v>
      </c>
      <c r="J311">
        <v>53</v>
      </c>
      <c r="K311">
        <v>47</v>
      </c>
      <c r="L311" s="1">
        <f t="shared" si="9"/>
        <v>530</v>
      </c>
      <c r="M311" s="1">
        <v>2715050.21</v>
      </c>
      <c r="N311" s="1">
        <v>1305689.53</v>
      </c>
      <c r="O311" s="1">
        <v>486164.47</v>
      </c>
      <c r="P311">
        <v>1468</v>
      </c>
      <c r="Q311">
        <v>11912</v>
      </c>
      <c r="R311">
        <v>21.56</v>
      </c>
      <c r="S311">
        <v>177</v>
      </c>
      <c r="T311" t="s">
        <v>23</v>
      </c>
      <c r="U311" t="s">
        <v>28</v>
      </c>
    </row>
    <row r="312" spans="1:21" x14ac:dyDescent="0.3">
      <c r="A312" s="5">
        <v>45237</v>
      </c>
      <c r="B312" t="str">
        <f t="shared" si="8"/>
        <v>Weekday</v>
      </c>
      <c r="C312" t="s">
        <v>21</v>
      </c>
      <c r="D312" t="s">
        <v>30</v>
      </c>
      <c r="E312" s="2">
        <v>10707</v>
      </c>
      <c r="F312">
        <v>9</v>
      </c>
      <c r="G312">
        <v>34</v>
      </c>
      <c r="H312">
        <v>40</v>
      </c>
      <c r="I312">
        <v>17</v>
      </c>
      <c r="J312">
        <v>50</v>
      </c>
      <c r="K312">
        <v>50</v>
      </c>
      <c r="L312" s="1">
        <f t="shared" si="9"/>
        <v>2057</v>
      </c>
      <c r="M312" s="1">
        <v>14506594.109999999</v>
      </c>
      <c r="N312" s="1">
        <v>6218973.0999999996</v>
      </c>
      <c r="O312" s="1">
        <v>1295179.06</v>
      </c>
      <c r="P312">
        <v>1845</v>
      </c>
      <c r="Q312">
        <v>10814</v>
      </c>
      <c r="R312">
        <v>45.84</v>
      </c>
      <c r="S312">
        <v>82</v>
      </c>
      <c r="T312" t="s">
        <v>23</v>
      </c>
      <c r="U312" t="s">
        <v>26</v>
      </c>
    </row>
    <row r="313" spans="1:21" x14ac:dyDescent="0.3">
      <c r="A313" s="5">
        <v>45238</v>
      </c>
      <c r="B313" t="str">
        <f t="shared" si="8"/>
        <v>Weekday</v>
      </c>
      <c r="C313" t="s">
        <v>20</v>
      </c>
      <c r="D313" t="s">
        <v>30</v>
      </c>
      <c r="E313" s="2">
        <v>11174</v>
      </c>
      <c r="F313">
        <v>10</v>
      </c>
      <c r="G313">
        <v>47</v>
      </c>
      <c r="H313">
        <v>32</v>
      </c>
      <c r="I313">
        <v>11</v>
      </c>
      <c r="J313">
        <v>45</v>
      </c>
      <c r="K313">
        <v>55</v>
      </c>
      <c r="L313" s="1">
        <f t="shared" si="9"/>
        <v>1748</v>
      </c>
      <c r="M313" s="1">
        <v>14510811.65</v>
      </c>
      <c r="N313" s="1">
        <v>3628497.34</v>
      </c>
      <c r="O313" s="1">
        <v>1395838.91</v>
      </c>
      <c r="P313">
        <v>3654</v>
      </c>
      <c r="Q313">
        <v>10261</v>
      </c>
      <c r="R313">
        <v>39.950000000000003</v>
      </c>
      <c r="S313">
        <v>232</v>
      </c>
      <c r="T313" t="s">
        <v>25</v>
      </c>
      <c r="U313" t="s">
        <v>26</v>
      </c>
    </row>
    <row r="314" spans="1:21" x14ac:dyDescent="0.3">
      <c r="A314" s="5">
        <v>45239</v>
      </c>
      <c r="B314" t="str">
        <f t="shared" si="8"/>
        <v>Weekday</v>
      </c>
      <c r="C314" t="s">
        <v>20</v>
      </c>
      <c r="D314" t="s">
        <v>30</v>
      </c>
      <c r="E314" s="2">
        <v>14447</v>
      </c>
      <c r="F314">
        <v>8</v>
      </c>
      <c r="G314">
        <v>40</v>
      </c>
      <c r="H314">
        <v>40</v>
      </c>
      <c r="I314">
        <v>12</v>
      </c>
      <c r="J314">
        <v>47</v>
      </c>
      <c r="K314">
        <v>53</v>
      </c>
      <c r="L314" s="1">
        <f t="shared" si="9"/>
        <v>1270</v>
      </c>
      <c r="M314" s="1">
        <v>12952370.449999999</v>
      </c>
      <c r="N314" s="1">
        <v>4316704.25</v>
      </c>
      <c r="O314" s="1">
        <v>1072204.56</v>
      </c>
      <c r="P314">
        <v>1753</v>
      </c>
      <c r="Q314">
        <v>9088</v>
      </c>
      <c r="R314">
        <v>24.6</v>
      </c>
      <c r="S314">
        <v>214</v>
      </c>
      <c r="T314" t="s">
        <v>24</v>
      </c>
      <c r="U314" t="s">
        <v>26</v>
      </c>
    </row>
    <row r="315" spans="1:21" x14ac:dyDescent="0.3">
      <c r="A315" s="5">
        <v>45240</v>
      </c>
      <c r="B315" t="str">
        <f t="shared" si="8"/>
        <v>Weekday</v>
      </c>
      <c r="C315" t="s">
        <v>21</v>
      </c>
      <c r="D315" t="s">
        <v>30</v>
      </c>
      <c r="E315" s="2">
        <v>11562</v>
      </c>
      <c r="F315">
        <v>10</v>
      </c>
      <c r="G315">
        <v>48</v>
      </c>
      <c r="H315">
        <v>28</v>
      </c>
      <c r="I315">
        <v>14</v>
      </c>
      <c r="J315">
        <v>53</v>
      </c>
      <c r="K315">
        <v>47</v>
      </c>
      <c r="L315" s="1">
        <f t="shared" si="9"/>
        <v>1640</v>
      </c>
      <c r="M315" s="1">
        <v>9027211.6999999993</v>
      </c>
      <c r="N315" s="1">
        <v>8886294.8900000006</v>
      </c>
      <c r="O315" s="1">
        <v>1044303.34</v>
      </c>
      <c r="P315">
        <v>713</v>
      </c>
      <c r="Q315">
        <v>1941</v>
      </c>
      <c r="R315">
        <v>17.43</v>
      </c>
      <c r="S315">
        <v>172</v>
      </c>
      <c r="T315" t="s">
        <v>25</v>
      </c>
      <c r="U315" t="s">
        <v>26</v>
      </c>
    </row>
    <row r="316" spans="1:21" x14ac:dyDescent="0.3">
      <c r="A316" s="5">
        <v>45241</v>
      </c>
      <c r="B316" t="str">
        <f t="shared" si="8"/>
        <v>Weekend</v>
      </c>
      <c r="C316" t="s">
        <v>22</v>
      </c>
      <c r="D316" t="s">
        <v>30</v>
      </c>
      <c r="E316" s="2">
        <v>24137</v>
      </c>
      <c r="F316">
        <v>6</v>
      </c>
      <c r="G316">
        <v>38</v>
      </c>
      <c r="H316">
        <v>40</v>
      </c>
      <c r="I316">
        <v>16</v>
      </c>
      <c r="J316">
        <v>51</v>
      </c>
      <c r="K316">
        <v>49</v>
      </c>
      <c r="L316" s="1">
        <f t="shared" si="9"/>
        <v>1299</v>
      </c>
      <c r="M316" s="1">
        <v>16306900.17</v>
      </c>
      <c r="N316" s="1">
        <v>11427529.390000001</v>
      </c>
      <c r="O316" s="1">
        <v>3613389.49</v>
      </c>
      <c r="P316">
        <v>1915</v>
      </c>
      <c r="Q316">
        <v>6483</v>
      </c>
      <c r="R316">
        <v>36.83</v>
      </c>
      <c r="S316">
        <v>60</v>
      </c>
      <c r="T316" t="s">
        <v>24</v>
      </c>
      <c r="U316" t="s">
        <v>27</v>
      </c>
    </row>
    <row r="317" spans="1:21" x14ac:dyDescent="0.3">
      <c r="A317" s="5">
        <v>45242</v>
      </c>
      <c r="B317" t="str">
        <f t="shared" si="8"/>
        <v>Weekend</v>
      </c>
      <c r="C317" t="s">
        <v>22</v>
      </c>
      <c r="D317" t="s">
        <v>29</v>
      </c>
      <c r="E317" s="2">
        <v>22399</v>
      </c>
      <c r="F317">
        <v>17</v>
      </c>
      <c r="G317">
        <v>49</v>
      </c>
      <c r="H317">
        <v>27</v>
      </c>
      <c r="I317">
        <v>7</v>
      </c>
      <c r="J317">
        <v>53</v>
      </c>
      <c r="K317">
        <v>47</v>
      </c>
      <c r="L317" s="1">
        <f t="shared" si="9"/>
        <v>1343</v>
      </c>
      <c r="M317" s="1">
        <v>12766423.07</v>
      </c>
      <c r="N317" s="1">
        <v>13780069.060000001</v>
      </c>
      <c r="O317" s="1">
        <v>3530131.62</v>
      </c>
      <c r="P317">
        <v>3849</v>
      </c>
      <c r="Q317">
        <v>5912</v>
      </c>
      <c r="R317">
        <v>48.28</v>
      </c>
      <c r="S317">
        <v>233</v>
      </c>
      <c r="T317" t="s">
        <v>25</v>
      </c>
      <c r="U317" t="s">
        <v>27</v>
      </c>
    </row>
    <row r="318" spans="1:21" x14ac:dyDescent="0.3">
      <c r="A318" s="5">
        <v>45243</v>
      </c>
      <c r="B318" t="str">
        <f t="shared" si="8"/>
        <v>Weekday</v>
      </c>
      <c r="C318" t="s">
        <v>20</v>
      </c>
      <c r="D318" t="s">
        <v>30</v>
      </c>
      <c r="E318" s="2">
        <v>34444</v>
      </c>
      <c r="F318">
        <v>13</v>
      </c>
      <c r="G318">
        <v>41</v>
      </c>
      <c r="H318">
        <v>37</v>
      </c>
      <c r="I318">
        <v>9</v>
      </c>
      <c r="J318">
        <v>53</v>
      </c>
      <c r="K318">
        <v>47</v>
      </c>
      <c r="L318" s="1">
        <f t="shared" si="9"/>
        <v>1531</v>
      </c>
      <c r="M318" s="1">
        <v>32514744.68</v>
      </c>
      <c r="N318" s="1">
        <v>13947933.470000001</v>
      </c>
      <c r="O318" s="1">
        <v>6279369.5250000004</v>
      </c>
      <c r="P318">
        <v>2794</v>
      </c>
      <c r="Q318">
        <v>4286</v>
      </c>
      <c r="R318">
        <v>22.38</v>
      </c>
      <c r="S318">
        <v>230</v>
      </c>
      <c r="T318" t="s">
        <v>23</v>
      </c>
      <c r="U318" t="s">
        <v>28</v>
      </c>
    </row>
    <row r="319" spans="1:21" x14ac:dyDescent="0.3">
      <c r="A319" s="5">
        <v>45244</v>
      </c>
      <c r="B319" t="str">
        <f t="shared" si="8"/>
        <v>Weekday</v>
      </c>
      <c r="C319" t="s">
        <v>21</v>
      </c>
      <c r="D319" t="s">
        <v>30</v>
      </c>
      <c r="E319" s="2">
        <v>15663</v>
      </c>
      <c r="F319">
        <v>12</v>
      </c>
      <c r="G319">
        <v>40</v>
      </c>
      <c r="H319">
        <v>31</v>
      </c>
      <c r="I319">
        <v>17</v>
      </c>
      <c r="J319">
        <v>53</v>
      </c>
      <c r="K319">
        <v>47</v>
      </c>
      <c r="L319" s="1">
        <f t="shared" si="9"/>
        <v>1345</v>
      </c>
      <c r="M319" s="1">
        <v>13323380.33</v>
      </c>
      <c r="N319" s="1">
        <v>4848950.0999999996</v>
      </c>
      <c r="O319" s="1">
        <v>2891261.44</v>
      </c>
      <c r="P319">
        <v>2390</v>
      </c>
      <c r="Q319">
        <v>1977</v>
      </c>
      <c r="R319">
        <v>15.82</v>
      </c>
      <c r="S319">
        <v>114</v>
      </c>
      <c r="T319" t="s">
        <v>25</v>
      </c>
      <c r="U319" t="s">
        <v>28</v>
      </c>
    </row>
    <row r="320" spans="1:21" x14ac:dyDescent="0.3">
      <c r="A320" s="5">
        <v>45245</v>
      </c>
      <c r="B320" t="str">
        <f t="shared" si="8"/>
        <v>Weekday</v>
      </c>
      <c r="C320" t="s">
        <v>20</v>
      </c>
      <c r="D320" t="s">
        <v>30</v>
      </c>
      <c r="E320" s="2">
        <v>13500</v>
      </c>
      <c r="F320">
        <v>9</v>
      </c>
      <c r="G320">
        <v>38</v>
      </c>
      <c r="H320">
        <v>26</v>
      </c>
      <c r="I320">
        <v>27</v>
      </c>
      <c r="J320">
        <v>46</v>
      </c>
      <c r="K320">
        <v>54</v>
      </c>
      <c r="L320" s="1">
        <f t="shared" si="9"/>
        <v>1454</v>
      </c>
      <c r="M320" s="1">
        <v>13559117.52</v>
      </c>
      <c r="N320" s="1">
        <v>4301472</v>
      </c>
      <c r="O320" s="1">
        <v>1764495.39</v>
      </c>
      <c r="P320">
        <v>2455</v>
      </c>
      <c r="Q320">
        <v>13483</v>
      </c>
      <c r="R320">
        <v>19.93</v>
      </c>
      <c r="S320">
        <v>207</v>
      </c>
      <c r="T320" t="s">
        <v>24</v>
      </c>
      <c r="U320" t="s">
        <v>28</v>
      </c>
    </row>
    <row r="321" spans="1:21" x14ac:dyDescent="0.3">
      <c r="A321" s="5">
        <v>45246</v>
      </c>
      <c r="B321" t="str">
        <f t="shared" si="8"/>
        <v>Weekday</v>
      </c>
      <c r="C321" t="s">
        <v>20</v>
      </c>
      <c r="D321" t="s">
        <v>30</v>
      </c>
      <c r="E321" s="2">
        <v>8143</v>
      </c>
      <c r="F321">
        <v>6</v>
      </c>
      <c r="G321">
        <v>37</v>
      </c>
      <c r="H321">
        <v>32</v>
      </c>
      <c r="I321">
        <v>25</v>
      </c>
      <c r="J321">
        <v>48</v>
      </c>
      <c r="K321">
        <v>52</v>
      </c>
      <c r="L321" s="1">
        <f t="shared" si="9"/>
        <v>2123</v>
      </c>
      <c r="M321" s="1">
        <v>11570784.5</v>
      </c>
      <c r="N321" s="1">
        <v>5305544.1900000004</v>
      </c>
      <c r="O321" s="1">
        <v>413069.94</v>
      </c>
      <c r="P321">
        <v>2827</v>
      </c>
      <c r="Q321">
        <v>3395</v>
      </c>
      <c r="R321">
        <v>24.54</v>
      </c>
      <c r="S321">
        <v>178</v>
      </c>
      <c r="T321" t="s">
        <v>24</v>
      </c>
      <c r="U321" t="s">
        <v>27</v>
      </c>
    </row>
    <row r="322" spans="1:21" x14ac:dyDescent="0.3">
      <c r="A322" s="5">
        <v>45247</v>
      </c>
      <c r="B322" t="str">
        <f t="shared" si="8"/>
        <v>Weekday</v>
      </c>
      <c r="C322" t="s">
        <v>20</v>
      </c>
      <c r="D322" t="s">
        <v>30</v>
      </c>
      <c r="E322" s="2">
        <v>36214</v>
      </c>
      <c r="F322">
        <v>9</v>
      </c>
      <c r="G322">
        <v>35</v>
      </c>
      <c r="H322">
        <v>37</v>
      </c>
      <c r="I322">
        <v>19</v>
      </c>
      <c r="J322">
        <v>48</v>
      </c>
      <c r="K322">
        <v>52</v>
      </c>
      <c r="L322" s="1">
        <f t="shared" si="9"/>
        <v>1487</v>
      </c>
      <c r="M322" s="1">
        <v>28878509.760000002</v>
      </c>
      <c r="N322" s="1">
        <v>18704958.129999999</v>
      </c>
      <c r="O322" s="1">
        <v>6279369.5250000004</v>
      </c>
      <c r="P322">
        <v>3371</v>
      </c>
      <c r="Q322">
        <v>3111</v>
      </c>
      <c r="R322">
        <v>20.36</v>
      </c>
      <c r="S322">
        <v>204</v>
      </c>
      <c r="T322" t="s">
        <v>23</v>
      </c>
      <c r="U322" t="s">
        <v>28</v>
      </c>
    </row>
    <row r="323" spans="1:21" x14ac:dyDescent="0.3">
      <c r="A323" s="5">
        <v>45248</v>
      </c>
      <c r="B323" t="str">
        <f t="shared" ref="B323:B366" si="10">IF(WEEKDAY(A323,2)=6,"Weekend",IF(WEEKDAY(A323,2)=7,"Weekend","Weekday"))</f>
        <v>Weekend</v>
      </c>
      <c r="C323" t="s">
        <v>20</v>
      </c>
      <c r="D323" t="s">
        <v>30</v>
      </c>
      <c r="E323" s="2">
        <v>20226</v>
      </c>
      <c r="F323">
        <v>5</v>
      </c>
      <c r="G323">
        <v>44</v>
      </c>
      <c r="H323">
        <v>38</v>
      </c>
      <c r="I323">
        <v>13</v>
      </c>
      <c r="J323">
        <v>48</v>
      </c>
      <c r="K323">
        <v>52</v>
      </c>
      <c r="L323" s="1">
        <f t="shared" ref="L323:L366" si="11">ROUND((M323+N323+O323)/E323,0)</f>
        <v>1977</v>
      </c>
      <c r="M323" s="1">
        <v>29101833.010000002</v>
      </c>
      <c r="N323" s="1">
        <v>6734802.1299999999</v>
      </c>
      <c r="O323" s="1">
        <v>4144036.56</v>
      </c>
      <c r="P323">
        <v>705</v>
      </c>
      <c r="Q323">
        <v>11843</v>
      </c>
      <c r="R323">
        <v>32.39</v>
      </c>
      <c r="S323">
        <v>211</v>
      </c>
      <c r="T323" t="s">
        <v>23</v>
      </c>
      <c r="U323" t="s">
        <v>27</v>
      </c>
    </row>
    <row r="324" spans="1:21" x14ac:dyDescent="0.3">
      <c r="A324" s="5">
        <v>45249</v>
      </c>
      <c r="B324" t="str">
        <f t="shared" si="10"/>
        <v>Weekend</v>
      </c>
      <c r="C324" t="s">
        <v>20</v>
      </c>
      <c r="D324" t="s">
        <v>30</v>
      </c>
      <c r="E324" s="2">
        <v>34353</v>
      </c>
      <c r="F324">
        <v>10</v>
      </c>
      <c r="G324">
        <v>41</v>
      </c>
      <c r="H324">
        <v>38</v>
      </c>
      <c r="I324">
        <v>11</v>
      </c>
      <c r="J324">
        <v>50</v>
      </c>
      <c r="K324">
        <v>50</v>
      </c>
      <c r="L324" s="1">
        <f t="shared" si="11"/>
        <v>787</v>
      </c>
      <c r="M324" s="1">
        <v>10838960.619999999</v>
      </c>
      <c r="N324" s="1">
        <v>13124971.32</v>
      </c>
      <c r="O324" s="1">
        <v>3077339.55</v>
      </c>
      <c r="P324">
        <v>525</v>
      </c>
      <c r="Q324">
        <v>5740</v>
      </c>
      <c r="R324">
        <v>24.56</v>
      </c>
      <c r="S324">
        <v>96</v>
      </c>
      <c r="T324" t="s">
        <v>23</v>
      </c>
      <c r="U324" t="s">
        <v>26</v>
      </c>
    </row>
    <row r="325" spans="1:21" x14ac:dyDescent="0.3">
      <c r="A325" s="5">
        <v>45250</v>
      </c>
      <c r="B325" t="str">
        <f t="shared" si="10"/>
        <v>Weekday</v>
      </c>
      <c r="C325" t="s">
        <v>22</v>
      </c>
      <c r="D325" t="s">
        <v>30</v>
      </c>
      <c r="E325" s="2">
        <v>38437</v>
      </c>
      <c r="F325">
        <v>10</v>
      </c>
      <c r="G325">
        <v>40</v>
      </c>
      <c r="H325">
        <v>38</v>
      </c>
      <c r="I325">
        <v>12</v>
      </c>
      <c r="J325">
        <v>48</v>
      </c>
      <c r="K325">
        <v>52</v>
      </c>
      <c r="L325" s="1">
        <f t="shared" si="11"/>
        <v>805</v>
      </c>
      <c r="M325" s="1">
        <v>15513211.32</v>
      </c>
      <c r="N325" s="1">
        <v>12472315.449999999</v>
      </c>
      <c r="O325" s="1">
        <v>2953043.88</v>
      </c>
      <c r="P325">
        <v>1678</v>
      </c>
      <c r="Q325">
        <v>10910</v>
      </c>
      <c r="R325">
        <v>36.39</v>
      </c>
      <c r="S325">
        <v>216</v>
      </c>
      <c r="T325" t="s">
        <v>23</v>
      </c>
      <c r="U325" t="s">
        <v>27</v>
      </c>
    </row>
    <row r="326" spans="1:21" x14ac:dyDescent="0.3">
      <c r="A326" s="5">
        <v>45251</v>
      </c>
      <c r="B326" t="str">
        <f t="shared" si="10"/>
        <v>Weekday</v>
      </c>
      <c r="C326" t="s">
        <v>21</v>
      </c>
      <c r="D326" t="s">
        <v>30</v>
      </c>
      <c r="E326" s="2">
        <v>15133</v>
      </c>
      <c r="F326">
        <v>9</v>
      </c>
      <c r="G326">
        <v>42</v>
      </c>
      <c r="H326">
        <v>35</v>
      </c>
      <c r="I326">
        <v>14</v>
      </c>
      <c r="J326">
        <v>54</v>
      </c>
      <c r="K326">
        <v>46</v>
      </c>
      <c r="L326" s="1">
        <f t="shared" si="11"/>
        <v>1507</v>
      </c>
      <c r="M326" s="1">
        <v>14609458.25</v>
      </c>
      <c r="N326" s="1">
        <v>5492298.3600000003</v>
      </c>
      <c r="O326" s="1">
        <v>2702831.23</v>
      </c>
      <c r="P326">
        <v>1058</v>
      </c>
      <c r="Q326">
        <v>14765</v>
      </c>
      <c r="R326">
        <v>39.4</v>
      </c>
      <c r="S326">
        <v>75</v>
      </c>
      <c r="T326" t="s">
        <v>25</v>
      </c>
      <c r="U326" t="s">
        <v>26</v>
      </c>
    </row>
    <row r="327" spans="1:21" x14ac:dyDescent="0.3">
      <c r="A327" s="5">
        <v>45252</v>
      </c>
      <c r="B327" t="str">
        <f t="shared" si="10"/>
        <v>Weekday</v>
      </c>
      <c r="C327" t="s">
        <v>21</v>
      </c>
      <c r="D327" t="s">
        <v>30</v>
      </c>
      <c r="E327" s="2">
        <v>16809</v>
      </c>
      <c r="F327">
        <v>9</v>
      </c>
      <c r="G327">
        <v>41</v>
      </c>
      <c r="H327">
        <v>39</v>
      </c>
      <c r="I327">
        <v>11</v>
      </c>
      <c r="J327">
        <v>45</v>
      </c>
      <c r="K327">
        <v>55</v>
      </c>
      <c r="L327" s="1">
        <f t="shared" si="11"/>
        <v>1086</v>
      </c>
      <c r="M327" s="1">
        <v>8341105.9299999997</v>
      </c>
      <c r="N327" s="1">
        <v>6041060.7599999998</v>
      </c>
      <c r="O327" s="1">
        <v>3867529.9</v>
      </c>
      <c r="P327">
        <v>1731</v>
      </c>
      <c r="Q327">
        <v>9952</v>
      </c>
      <c r="R327">
        <v>45.77</v>
      </c>
      <c r="S327">
        <v>106</v>
      </c>
      <c r="T327" t="s">
        <v>24</v>
      </c>
      <c r="U327" t="s">
        <v>26</v>
      </c>
    </row>
    <row r="328" spans="1:21" x14ac:dyDescent="0.3">
      <c r="A328" s="5">
        <v>45253</v>
      </c>
      <c r="B328" t="str">
        <f t="shared" si="10"/>
        <v>Weekday</v>
      </c>
      <c r="C328" t="s">
        <v>20</v>
      </c>
      <c r="D328" t="s">
        <v>30</v>
      </c>
      <c r="E328" s="2">
        <v>8959</v>
      </c>
      <c r="F328">
        <v>20</v>
      </c>
      <c r="G328">
        <v>49</v>
      </c>
      <c r="H328">
        <v>29</v>
      </c>
      <c r="I328">
        <v>2</v>
      </c>
      <c r="J328">
        <v>54</v>
      </c>
      <c r="K328">
        <v>46</v>
      </c>
      <c r="L328" s="1">
        <f t="shared" si="11"/>
        <v>1056</v>
      </c>
      <c r="M328" s="1">
        <v>5130335.71</v>
      </c>
      <c r="N328" s="1">
        <v>2258510.08</v>
      </c>
      <c r="O328" s="1">
        <v>2072024.18</v>
      </c>
      <c r="P328">
        <v>3012</v>
      </c>
      <c r="Q328">
        <v>14550</v>
      </c>
      <c r="R328">
        <v>14.52</v>
      </c>
      <c r="S328">
        <v>115</v>
      </c>
      <c r="T328" t="s">
        <v>24</v>
      </c>
      <c r="U328" t="s">
        <v>27</v>
      </c>
    </row>
    <row r="329" spans="1:21" x14ac:dyDescent="0.3">
      <c r="A329" s="5">
        <v>45254</v>
      </c>
      <c r="B329" t="str">
        <f t="shared" si="10"/>
        <v>Weekday</v>
      </c>
      <c r="C329" t="s">
        <v>21</v>
      </c>
      <c r="D329" t="s">
        <v>30</v>
      </c>
      <c r="E329" s="2">
        <v>15003</v>
      </c>
      <c r="F329">
        <v>11</v>
      </c>
      <c r="G329">
        <v>35</v>
      </c>
      <c r="H329">
        <v>26</v>
      </c>
      <c r="I329">
        <v>28</v>
      </c>
      <c r="J329">
        <v>52</v>
      </c>
      <c r="K329">
        <v>48</v>
      </c>
      <c r="L329" s="1">
        <f t="shared" si="11"/>
        <v>1569</v>
      </c>
      <c r="M329" s="1">
        <v>12426959.57</v>
      </c>
      <c r="N329" s="1">
        <v>7842698.6200000001</v>
      </c>
      <c r="O329" s="1">
        <v>3270220.9</v>
      </c>
      <c r="P329">
        <v>1735</v>
      </c>
      <c r="Q329">
        <v>8038</v>
      </c>
      <c r="R329">
        <v>38.26</v>
      </c>
      <c r="S329">
        <v>104</v>
      </c>
      <c r="T329" t="s">
        <v>23</v>
      </c>
      <c r="U329" t="s">
        <v>28</v>
      </c>
    </row>
    <row r="330" spans="1:21" x14ac:dyDescent="0.3">
      <c r="A330" s="5">
        <v>45255</v>
      </c>
      <c r="B330" t="str">
        <f t="shared" si="10"/>
        <v>Weekend</v>
      </c>
      <c r="C330" t="s">
        <v>20</v>
      </c>
      <c r="D330" t="s">
        <v>30</v>
      </c>
      <c r="E330" s="2">
        <v>24626</v>
      </c>
      <c r="F330">
        <v>7</v>
      </c>
      <c r="G330">
        <v>46</v>
      </c>
      <c r="H330">
        <v>30</v>
      </c>
      <c r="I330">
        <v>17</v>
      </c>
      <c r="J330">
        <v>48</v>
      </c>
      <c r="K330">
        <v>52</v>
      </c>
      <c r="L330" s="1">
        <f t="shared" si="11"/>
        <v>1598</v>
      </c>
      <c r="M330" s="1">
        <v>26592248.18</v>
      </c>
      <c r="N330" s="1">
        <v>10085251.91</v>
      </c>
      <c r="O330" s="1">
        <v>2684566.97</v>
      </c>
      <c r="P330">
        <v>1137</v>
      </c>
      <c r="Q330">
        <v>8989</v>
      </c>
      <c r="R330">
        <v>30.77</v>
      </c>
      <c r="S330">
        <v>186</v>
      </c>
      <c r="T330" t="s">
        <v>24</v>
      </c>
      <c r="U330" t="s">
        <v>27</v>
      </c>
    </row>
    <row r="331" spans="1:21" x14ac:dyDescent="0.3">
      <c r="A331" s="5">
        <v>45256</v>
      </c>
      <c r="B331" t="str">
        <f t="shared" si="10"/>
        <v>Weekend</v>
      </c>
      <c r="C331" t="s">
        <v>22</v>
      </c>
      <c r="D331" t="s">
        <v>30</v>
      </c>
      <c r="E331" s="2">
        <v>24422</v>
      </c>
      <c r="F331">
        <v>10</v>
      </c>
      <c r="G331">
        <v>43</v>
      </c>
      <c r="H331">
        <v>26</v>
      </c>
      <c r="I331">
        <v>21</v>
      </c>
      <c r="J331">
        <v>52</v>
      </c>
      <c r="K331">
        <v>48</v>
      </c>
      <c r="L331" s="1">
        <f t="shared" si="11"/>
        <v>1693</v>
      </c>
      <c r="M331" s="1">
        <v>22328118.710000001</v>
      </c>
      <c r="N331" s="1">
        <v>16380127.470000001</v>
      </c>
      <c r="O331" s="1">
        <v>2645122.6800000002</v>
      </c>
      <c r="P331">
        <v>2099</v>
      </c>
      <c r="Q331">
        <v>6050</v>
      </c>
      <c r="R331">
        <v>24</v>
      </c>
      <c r="S331">
        <v>157</v>
      </c>
      <c r="T331" t="s">
        <v>23</v>
      </c>
      <c r="U331" t="s">
        <v>26</v>
      </c>
    </row>
    <row r="332" spans="1:21" x14ac:dyDescent="0.3">
      <c r="A332" s="5">
        <v>45257</v>
      </c>
      <c r="B332" t="str">
        <f t="shared" si="10"/>
        <v>Weekday</v>
      </c>
      <c r="C332" t="s">
        <v>20</v>
      </c>
      <c r="D332" t="s">
        <v>29</v>
      </c>
      <c r="E332" s="2">
        <v>13861</v>
      </c>
      <c r="F332">
        <v>15</v>
      </c>
      <c r="G332">
        <v>35</v>
      </c>
      <c r="H332">
        <v>34</v>
      </c>
      <c r="I332">
        <v>16</v>
      </c>
      <c r="J332">
        <v>48</v>
      </c>
      <c r="K332">
        <v>52</v>
      </c>
      <c r="L332" s="1">
        <f t="shared" si="11"/>
        <v>2564</v>
      </c>
      <c r="M332" s="1">
        <v>19605154.120000001</v>
      </c>
      <c r="N332" s="1">
        <v>14338853.550000001</v>
      </c>
      <c r="O332" s="1">
        <v>1589017.9</v>
      </c>
      <c r="P332">
        <v>1711</v>
      </c>
      <c r="Q332">
        <v>6848</v>
      </c>
      <c r="R332">
        <v>15.16</v>
      </c>
      <c r="S332">
        <v>183</v>
      </c>
      <c r="T332" t="s">
        <v>23</v>
      </c>
      <c r="U332" t="s">
        <v>27</v>
      </c>
    </row>
    <row r="333" spans="1:21" x14ac:dyDescent="0.3">
      <c r="A333" s="5">
        <v>45258</v>
      </c>
      <c r="B333" t="str">
        <f t="shared" si="10"/>
        <v>Weekday</v>
      </c>
      <c r="C333" t="s">
        <v>20</v>
      </c>
      <c r="D333" t="s">
        <v>30</v>
      </c>
      <c r="E333" s="2">
        <v>10178</v>
      </c>
      <c r="F333">
        <v>7</v>
      </c>
      <c r="G333">
        <v>48</v>
      </c>
      <c r="H333">
        <v>28</v>
      </c>
      <c r="I333">
        <v>17</v>
      </c>
      <c r="J333">
        <v>45</v>
      </c>
      <c r="K333">
        <v>55</v>
      </c>
      <c r="L333" s="1">
        <f t="shared" si="11"/>
        <v>1353</v>
      </c>
      <c r="M333" s="1">
        <v>8797040.7300000004</v>
      </c>
      <c r="N333" s="1">
        <v>4351529.25</v>
      </c>
      <c r="O333" s="1">
        <v>626809.03</v>
      </c>
      <c r="P333">
        <v>3603</v>
      </c>
      <c r="Q333">
        <v>7605</v>
      </c>
      <c r="R333">
        <v>15.94</v>
      </c>
      <c r="S333">
        <v>231</v>
      </c>
      <c r="T333" t="s">
        <v>25</v>
      </c>
      <c r="U333" t="s">
        <v>27</v>
      </c>
    </row>
    <row r="334" spans="1:21" x14ac:dyDescent="0.3">
      <c r="A334" s="5">
        <v>45259</v>
      </c>
      <c r="B334" t="str">
        <f t="shared" si="10"/>
        <v>Weekday</v>
      </c>
      <c r="C334" t="s">
        <v>21</v>
      </c>
      <c r="D334" t="s">
        <v>30</v>
      </c>
      <c r="E334" s="2">
        <v>12606</v>
      </c>
      <c r="F334">
        <v>8</v>
      </c>
      <c r="G334">
        <v>46</v>
      </c>
      <c r="H334">
        <v>33</v>
      </c>
      <c r="I334">
        <v>13</v>
      </c>
      <c r="J334">
        <v>48</v>
      </c>
      <c r="K334">
        <v>52</v>
      </c>
      <c r="L334" s="1">
        <f t="shared" si="11"/>
        <v>706</v>
      </c>
      <c r="M334" s="1">
        <v>4958505.83</v>
      </c>
      <c r="N334" s="1">
        <v>2142111.66</v>
      </c>
      <c r="O334" s="1">
        <v>1796495.44</v>
      </c>
      <c r="P334">
        <v>880</v>
      </c>
      <c r="Q334">
        <v>13556</v>
      </c>
      <c r="R334">
        <v>30.8</v>
      </c>
      <c r="S334">
        <v>65</v>
      </c>
      <c r="T334" t="s">
        <v>23</v>
      </c>
      <c r="U334" t="s">
        <v>26</v>
      </c>
    </row>
    <row r="335" spans="1:21" x14ac:dyDescent="0.3">
      <c r="A335" s="5">
        <v>45260</v>
      </c>
      <c r="B335" t="str">
        <f t="shared" si="10"/>
        <v>Weekday</v>
      </c>
      <c r="C335" t="s">
        <v>20</v>
      </c>
      <c r="D335" t="s">
        <v>30</v>
      </c>
      <c r="E335" s="2">
        <v>34240</v>
      </c>
      <c r="F335">
        <v>6</v>
      </c>
      <c r="G335">
        <v>44</v>
      </c>
      <c r="H335">
        <v>28</v>
      </c>
      <c r="I335">
        <v>22</v>
      </c>
      <c r="J335">
        <v>52</v>
      </c>
      <c r="K335">
        <v>48</v>
      </c>
      <c r="L335" s="1">
        <f t="shared" si="11"/>
        <v>1472</v>
      </c>
      <c r="M335" s="1">
        <v>35436043.25</v>
      </c>
      <c r="N335" s="1">
        <v>10039052.560000001</v>
      </c>
      <c r="O335" s="1">
        <v>4932187.71</v>
      </c>
      <c r="P335">
        <v>1946</v>
      </c>
      <c r="Q335">
        <v>8677</v>
      </c>
      <c r="R335">
        <v>16.39</v>
      </c>
      <c r="S335">
        <v>295</v>
      </c>
      <c r="T335" t="s">
        <v>23</v>
      </c>
      <c r="U335" t="s">
        <v>27</v>
      </c>
    </row>
    <row r="336" spans="1:21" x14ac:dyDescent="0.3">
      <c r="A336" s="5">
        <v>45261</v>
      </c>
      <c r="B336" t="str">
        <f t="shared" si="10"/>
        <v>Weekday</v>
      </c>
      <c r="C336" t="s">
        <v>20</v>
      </c>
      <c r="D336" t="s">
        <v>30</v>
      </c>
      <c r="E336" s="2">
        <v>38142</v>
      </c>
      <c r="F336">
        <v>20</v>
      </c>
      <c r="G336">
        <v>43</v>
      </c>
      <c r="H336">
        <v>30</v>
      </c>
      <c r="I336">
        <v>7</v>
      </c>
      <c r="J336">
        <v>54</v>
      </c>
      <c r="K336">
        <v>46</v>
      </c>
      <c r="L336" s="1">
        <f t="shared" si="11"/>
        <v>1519</v>
      </c>
      <c r="M336" s="1">
        <v>37676371.159999996</v>
      </c>
      <c r="N336" s="1">
        <v>13988883.01</v>
      </c>
      <c r="O336" s="1">
        <v>6279369.5250000004</v>
      </c>
      <c r="P336">
        <v>664</v>
      </c>
      <c r="Q336">
        <v>10965</v>
      </c>
      <c r="R336">
        <v>47.42</v>
      </c>
      <c r="S336">
        <v>108</v>
      </c>
      <c r="T336" t="s">
        <v>25</v>
      </c>
      <c r="U336" t="s">
        <v>28</v>
      </c>
    </row>
    <row r="337" spans="1:21" x14ac:dyDescent="0.3">
      <c r="A337" s="5">
        <v>45262</v>
      </c>
      <c r="B337" t="str">
        <f t="shared" si="10"/>
        <v>Weekend</v>
      </c>
      <c r="C337" t="s">
        <v>20</v>
      </c>
      <c r="D337" t="s">
        <v>30</v>
      </c>
      <c r="E337" s="2">
        <v>22596</v>
      </c>
      <c r="F337">
        <v>15</v>
      </c>
      <c r="G337">
        <v>39</v>
      </c>
      <c r="H337">
        <v>28</v>
      </c>
      <c r="I337">
        <v>18</v>
      </c>
      <c r="J337">
        <v>48</v>
      </c>
      <c r="K337">
        <v>52</v>
      </c>
      <c r="L337" s="1">
        <f t="shared" si="11"/>
        <v>1637</v>
      </c>
      <c r="M337" s="1">
        <v>25995171.27</v>
      </c>
      <c r="N337" s="1">
        <v>8357715.3399999999</v>
      </c>
      <c r="O337" s="1">
        <v>2635020.9700000002</v>
      </c>
      <c r="P337">
        <v>2738</v>
      </c>
      <c r="Q337">
        <v>1612</v>
      </c>
      <c r="R337">
        <v>18.66</v>
      </c>
      <c r="S337">
        <v>224</v>
      </c>
      <c r="T337" t="s">
        <v>23</v>
      </c>
      <c r="U337" t="s">
        <v>28</v>
      </c>
    </row>
    <row r="338" spans="1:21" x14ac:dyDescent="0.3">
      <c r="A338" s="5">
        <v>45263</v>
      </c>
      <c r="B338" t="str">
        <f t="shared" si="10"/>
        <v>Weekend</v>
      </c>
      <c r="C338" t="s">
        <v>20</v>
      </c>
      <c r="D338" t="s">
        <v>30</v>
      </c>
      <c r="E338" s="2">
        <v>28043</v>
      </c>
      <c r="F338">
        <v>10</v>
      </c>
      <c r="G338">
        <v>37</v>
      </c>
      <c r="H338">
        <v>25</v>
      </c>
      <c r="I338">
        <v>28</v>
      </c>
      <c r="J338">
        <v>54</v>
      </c>
      <c r="K338">
        <v>46</v>
      </c>
      <c r="L338" s="1">
        <f t="shared" si="11"/>
        <v>1297</v>
      </c>
      <c r="M338" s="1">
        <v>22122777.370000001</v>
      </c>
      <c r="N338" s="1">
        <v>9139898.2300000004</v>
      </c>
      <c r="O338" s="1">
        <v>5102453.3099999996</v>
      </c>
      <c r="P338">
        <v>3046</v>
      </c>
      <c r="Q338">
        <v>7533</v>
      </c>
      <c r="R338">
        <v>38.4</v>
      </c>
      <c r="S338">
        <v>149</v>
      </c>
      <c r="T338" t="s">
        <v>23</v>
      </c>
      <c r="U338" t="s">
        <v>26</v>
      </c>
    </row>
    <row r="339" spans="1:21" x14ac:dyDescent="0.3">
      <c r="A339" s="5">
        <v>45264</v>
      </c>
      <c r="B339" t="str">
        <f t="shared" si="10"/>
        <v>Weekday</v>
      </c>
      <c r="C339" t="s">
        <v>20</v>
      </c>
      <c r="D339" t="s">
        <v>30</v>
      </c>
      <c r="E339" s="2">
        <v>13496</v>
      </c>
      <c r="F339">
        <v>17</v>
      </c>
      <c r="G339">
        <v>42</v>
      </c>
      <c r="H339">
        <v>26</v>
      </c>
      <c r="I339">
        <v>15</v>
      </c>
      <c r="J339">
        <v>48</v>
      </c>
      <c r="K339">
        <v>52</v>
      </c>
      <c r="L339" s="1">
        <f t="shared" si="11"/>
        <v>1877</v>
      </c>
      <c r="M339" s="1">
        <v>15643068.529999999</v>
      </c>
      <c r="N339" s="1">
        <v>7977080.5999999996</v>
      </c>
      <c r="O339" s="1">
        <v>1708460.81</v>
      </c>
      <c r="P339">
        <v>2757</v>
      </c>
      <c r="Q339">
        <v>13600</v>
      </c>
      <c r="R339">
        <v>11.54</v>
      </c>
      <c r="S339">
        <v>179</v>
      </c>
      <c r="T339" t="s">
        <v>23</v>
      </c>
      <c r="U339" t="s">
        <v>26</v>
      </c>
    </row>
    <row r="340" spans="1:21" x14ac:dyDescent="0.3">
      <c r="A340" s="5">
        <v>45265</v>
      </c>
      <c r="B340" t="str">
        <f t="shared" si="10"/>
        <v>Weekday</v>
      </c>
      <c r="C340" t="s">
        <v>21</v>
      </c>
      <c r="D340" t="s">
        <v>30</v>
      </c>
      <c r="E340" s="2">
        <v>12710</v>
      </c>
      <c r="F340">
        <v>11</v>
      </c>
      <c r="G340">
        <v>46</v>
      </c>
      <c r="H340">
        <v>40</v>
      </c>
      <c r="I340">
        <v>3</v>
      </c>
      <c r="J340">
        <v>51</v>
      </c>
      <c r="K340">
        <v>49</v>
      </c>
      <c r="L340" s="1">
        <f t="shared" si="11"/>
        <v>1207</v>
      </c>
      <c r="M340" s="1">
        <v>6582940.71</v>
      </c>
      <c r="N340" s="1">
        <v>7470962.8300000001</v>
      </c>
      <c r="O340" s="1">
        <v>1282834.45</v>
      </c>
      <c r="P340">
        <v>1208</v>
      </c>
      <c r="Q340">
        <v>3597</v>
      </c>
      <c r="R340">
        <v>17.37</v>
      </c>
      <c r="S340">
        <v>63</v>
      </c>
      <c r="T340" t="s">
        <v>24</v>
      </c>
      <c r="U340" t="s">
        <v>28</v>
      </c>
    </row>
    <row r="341" spans="1:21" x14ac:dyDescent="0.3">
      <c r="A341" s="5">
        <v>45266</v>
      </c>
      <c r="B341" t="str">
        <f t="shared" si="10"/>
        <v>Weekday</v>
      </c>
      <c r="C341" t="s">
        <v>20</v>
      </c>
      <c r="D341" t="s">
        <v>30</v>
      </c>
      <c r="E341" s="2">
        <v>10745</v>
      </c>
      <c r="F341">
        <v>11</v>
      </c>
      <c r="G341">
        <v>32</v>
      </c>
      <c r="H341">
        <v>25</v>
      </c>
      <c r="I341">
        <v>32</v>
      </c>
      <c r="J341">
        <v>53</v>
      </c>
      <c r="K341">
        <v>47</v>
      </c>
      <c r="L341" s="1">
        <f t="shared" si="11"/>
        <v>1520</v>
      </c>
      <c r="M341" s="1">
        <v>8154890.0599999996</v>
      </c>
      <c r="N341" s="1">
        <v>6320987.4800000004</v>
      </c>
      <c r="O341" s="1">
        <v>1859451.51</v>
      </c>
      <c r="P341">
        <v>2691</v>
      </c>
      <c r="Q341">
        <v>11686</v>
      </c>
      <c r="R341">
        <v>34.770000000000003</v>
      </c>
      <c r="S341">
        <v>80</v>
      </c>
      <c r="T341" t="s">
        <v>24</v>
      </c>
      <c r="U341" t="s">
        <v>27</v>
      </c>
    </row>
    <row r="342" spans="1:21" x14ac:dyDescent="0.3">
      <c r="A342" s="5">
        <v>45267</v>
      </c>
      <c r="B342" t="str">
        <f t="shared" si="10"/>
        <v>Weekday</v>
      </c>
      <c r="C342" t="s">
        <v>21</v>
      </c>
      <c r="D342" t="s">
        <v>30</v>
      </c>
      <c r="E342" s="2">
        <v>19085</v>
      </c>
      <c r="F342">
        <v>10</v>
      </c>
      <c r="G342">
        <v>48</v>
      </c>
      <c r="H342">
        <v>25</v>
      </c>
      <c r="I342">
        <v>17</v>
      </c>
      <c r="J342">
        <v>47</v>
      </c>
      <c r="K342">
        <v>53</v>
      </c>
      <c r="L342" s="1">
        <f t="shared" si="11"/>
        <v>1705</v>
      </c>
      <c r="M342" s="1">
        <v>27195212.949999999</v>
      </c>
      <c r="N342" s="1">
        <v>3470555.8</v>
      </c>
      <c r="O342" s="1">
        <v>1883171.39</v>
      </c>
      <c r="P342">
        <v>1897</v>
      </c>
      <c r="Q342">
        <v>11561</v>
      </c>
      <c r="R342">
        <v>14.88</v>
      </c>
      <c r="S342">
        <v>140</v>
      </c>
      <c r="T342" t="s">
        <v>24</v>
      </c>
      <c r="U342" t="s">
        <v>28</v>
      </c>
    </row>
    <row r="343" spans="1:21" x14ac:dyDescent="0.3">
      <c r="A343" s="5">
        <v>45268</v>
      </c>
      <c r="B343" t="str">
        <f t="shared" si="10"/>
        <v>Weekday</v>
      </c>
      <c r="C343" t="s">
        <v>20</v>
      </c>
      <c r="D343" t="s">
        <v>30</v>
      </c>
      <c r="E343" s="2">
        <v>18875</v>
      </c>
      <c r="F343">
        <v>5</v>
      </c>
      <c r="G343">
        <v>49</v>
      </c>
      <c r="H343">
        <v>26</v>
      </c>
      <c r="I343">
        <v>20</v>
      </c>
      <c r="J343">
        <v>49</v>
      </c>
      <c r="K343">
        <v>51</v>
      </c>
      <c r="L343" s="1">
        <f t="shared" si="11"/>
        <v>1658</v>
      </c>
      <c r="M343" s="1">
        <v>13032521.800000001</v>
      </c>
      <c r="N343" s="1">
        <v>13907747.4</v>
      </c>
      <c r="O343" s="1">
        <v>4346305.24</v>
      </c>
      <c r="P343">
        <v>3830</v>
      </c>
      <c r="Q343">
        <v>9618</v>
      </c>
      <c r="R343">
        <v>35.26</v>
      </c>
      <c r="S343">
        <v>154</v>
      </c>
      <c r="T343" t="s">
        <v>23</v>
      </c>
      <c r="U343" t="s">
        <v>28</v>
      </c>
    </row>
    <row r="344" spans="1:21" x14ac:dyDescent="0.3">
      <c r="A344" s="5">
        <v>45269</v>
      </c>
      <c r="B344" t="str">
        <f t="shared" si="10"/>
        <v>Weekend</v>
      </c>
      <c r="C344" t="s">
        <v>20</v>
      </c>
      <c r="D344" t="s">
        <v>30</v>
      </c>
      <c r="E344" s="2">
        <v>23206</v>
      </c>
      <c r="F344">
        <v>6</v>
      </c>
      <c r="G344">
        <v>49</v>
      </c>
      <c r="H344">
        <v>38</v>
      </c>
      <c r="I344">
        <v>7</v>
      </c>
      <c r="J344">
        <v>45</v>
      </c>
      <c r="K344">
        <v>55</v>
      </c>
      <c r="L344" s="1">
        <f t="shared" si="11"/>
        <v>913</v>
      </c>
      <c r="M344" s="1">
        <v>11870297.970000001</v>
      </c>
      <c r="N344" s="1">
        <v>7325606.04</v>
      </c>
      <c r="O344" s="1">
        <v>2000746.62</v>
      </c>
      <c r="P344">
        <v>1727</v>
      </c>
      <c r="Q344">
        <v>13903</v>
      </c>
      <c r="R344">
        <v>29.83</v>
      </c>
      <c r="S344">
        <v>152</v>
      </c>
      <c r="T344" t="s">
        <v>24</v>
      </c>
      <c r="U344" t="s">
        <v>28</v>
      </c>
    </row>
    <row r="345" spans="1:21" x14ac:dyDescent="0.3">
      <c r="A345" s="5">
        <v>45270</v>
      </c>
      <c r="B345" t="str">
        <f t="shared" si="10"/>
        <v>Weekend</v>
      </c>
      <c r="C345" t="s">
        <v>20</v>
      </c>
      <c r="D345" t="s">
        <v>30</v>
      </c>
      <c r="E345" s="2">
        <v>28299</v>
      </c>
      <c r="F345">
        <v>7</v>
      </c>
      <c r="G345">
        <v>49</v>
      </c>
      <c r="H345">
        <v>29</v>
      </c>
      <c r="I345">
        <v>15</v>
      </c>
      <c r="J345">
        <v>52</v>
      </c>
      <c r="K345">
        <v>48</v>
      </c>
      <c r="L345" s="1">
        <f t="shared" si="11"/>
        <v>1816</v>
      </c>
      <c r="M345" s="1">
        <v>37676371.159999996</v>
      </c>
      <c r="N345" s="1">
        <v>10475549.210000001</v>
      </c>
      <c r="O345" s="1">
        <v>3232996.42</v>
      </c>
      <c r="P345">
        <v>2178</v>
      </c>
      <c r="Q345">
        <v>3065</v>
      </c>
      <c r="R345">
        <v>27.55</v>
      </c>
      <c r="S345">
        <v>156</v>
      </c>
      <c r="T345" t="s">
        <v>23</v>
      </c>
      <c r="U345" t="s">
        <v>27</v>
      </c>
    </row>
    <row r="346" spans="1:21" x14ac:dyDescent="0.3">
      <c r="A346" s="5">
        <v>45271</v>
      </c>
      <c r="B346" t="str">
        <f t="shared" si="10"/>
        <v>Weekday</v>
      </c>
      <c r="C346" t="s">
        <v>20</v>
      </c>
      <c r="D346" t="s">
        <v>30</v>
      </c>
      <c r="E346" s="2">
        <v>17153</v>
      </c>
      <c r="F346">
        <v>7</v>
      </c>
      <c r="G346">
        <v>37</v>
      </c>
      <c r="H346">
        <v>40</v>
      </c>
      <c r="I346">
        <v>16</v>
      </c>
      <c r="J346">
        <v>46</v>
      </c>
      <c r="K346">
        <v>54</v>
      </c>
      <c r="L346" s="1">
        <f t="shared" si="11"/>
        <v>1967</v>
      </c>
      <c r="M346" s="1">
        <v>22152039.390000001</v>
      </c>
      <c r="N346" s="1">
        <v>9064737.1500000004</v>
      </c>
      <c r="O346" s="1">
        <v>2525989.5699999998</v>
      </c>
      <c r="P346">
        <v>2303</v>
      </c>
      <c r="Q346">
        <v>5594</v>
      </c>
      <c r="R346">
        <v>32.950000000000003</v>
      </c>
      <c r="S346">
        <v>197</v>
      </c>
      <c r="T346" t="s">
        <v>24</v>
      </c>
      <c r="U346" t="s">
        <v>27</v>
      </c>
    </row>
    <row r="347" spans="1:21" x14ac:dyDescent="0.3">
      <c r="A347" s="5">
        <v>45272</v>
      </c>
      <c r="B347" t="str">
        <f t="shared" si="10"/>
        <v>Weekday</v>
      </c>
      <c r="C347" t="s">
        <v>20</v>
      </c>
      <c r="D347" t="s">
        <v>30</v>
      </c>
      <c r="E347" s="2">
        <v>9654</v>
      </c>
      <c r="F347">
        <v>15</v>
      </c>
      <c r="G347">
        <v>50</v>
      </c>
      <c r="H347">
        <v>33</v>
      </c>
      <c r="I347">
        <v>2</v>
      </c>
      <c r="J347">
        <v>52</v>
      </c>
      <c r="K347">
        <v>48</v>
      </c>
      <c r="L347" s="1">
        <f t="shared" si="11"/>
        <v>1577</v>
      </c>
      <c r="M347" s="1">
        <v>9497867.5800000001</v>
      </c>
      <c r="N347" s="1">
        <v>4474497.51</v>
      </c>
      <c r="O347" s="1">
        <v>1252696.27</v>
      </c>
      <c r="P347">
        <v>3329</v>
      </c>
      <c r="Q347">
        <v>3120</v>
      </c>
      <c r="R347">
        <v>40.57</v>
      </c>
      <c r="S347">
        <v>196</v>
      </c>
      <c r="T347" t="s">
        <v>25</v>
      </c>
      <c r="U347" t="s">
        <v>27</v>
      </c>
    </row>
    <row r="348" spans="1:21" x14ac:dyDescent="0.3">
      <c r="A348" s="5">
        <v>45273</v>
      </c>
      <c r="B348" t="str">
        <f t="shared" si="10"/>
        <v>Weekday</v>
      </c>
      <c r="C348" t="s">
        <v>21</v>
      </c>
      <c r="D348" t="s">
        <v>30</v>
      </c>
      <c r="E348" s="2">
        <v>12875</v>
      </c>
      <c r="F348">
        <v>8</v>
      </c>
      <c r="G348">
        <v>42</v>
      </c>
      <c r="H348">
        <v>28</v>
      </c>
      <c r="I348">
        <v>22</v>
      </c>
      <c r="J348">
        <v>48</v>
      </c>
      <c r="K348">
        <v>52</v>
      </c>
      <c r="L348" s="1">
        <f t="shared" si="11"/>
        <v>1068</v>
      </c>
      <c r="M348" s="1">
        <v>10103611.51</v>
      </c>
      <c r="N348" s="1">
        <v>2560800.58</v>
      </c>
      <c r="O348" s="1">
        <v>1090503.32</v>
      </c>
      <c r="P348">
        <v>731</v>
      </c>
      <c r="Q348">
        <v>14559</v>
      </c>
      <c r="R348">
        <v>39.28</v>
      </c>
      <c r="S348">
        <v>153</v>
      </c>
      <c r="T348" t="s">
        <v>23</v>
      </c>
      <c r="U348" t="s">
        <v>27</v>
      </c>
    </row>
    <row r="349" spans="1:21" x14ac:dyDescent="0.3">
      <c r="A349" s="5">
        <v>45274</v>
      </c>
      <c r="B349" t="str">
        <f t="shared" si="10"/>
        <v>Weekday</v>
      </c>
      <c r="C349" t="s">
        <v>20</v>
      </c>
      <c r="D349" t="s">
        <v>30</v>
      </c>
      <c r="E349" s="2">
        <v>12297</v>
      </c>
      <c r="F349">
        <v>20</v>
      </c>
      <c r="G349">
        <v>36</v>
      </c>
      <c r="H349">
        <v>30</v>
      </c>
      <c r="I349">
        <v>14</v>
      </c>
      <c r="J349">
        <v>46</v>
      </c>
      <c r="K349">
        <v>54</v>
      </c>
      <c r="L349" s="1">
        <f t="shared" si="11"/>
        <v>2042</v>
      </c>
      <c r="M349" s="1">
        <v>17090131.59</v>
      </c>
      <c r="N349" s="1">
        <v>7065711.3499999996</v>
      </c>
      <c r="O349" s="1">
        <v>959884.16</v>
      </c>
      <c r="P349">
        <v>2911</v>
      </c>
      <c r="Q349">
        <v>11194</v>
      </c>
      <c r="R349">
        <v>49.61</v>
      </c>
      <c r="S349">
        <v>213</v>
      </c>
      <c r="T349" t="s">
        <v>24</v>
      </c>
      <c r="U349" t="s">
        <v>27</v>
      </c>
    </row>
    <row r="350" spans="1:21" x14ac:dyDescent="0.3">
      <c r="A350" s="5">
        <v>45275</v>
      </c>
      <c r="B350" t="str">
        <f t="shared" si="10"/>
        <v>Weekday</v>
      </c>
      <c r="C350" t="s">
        <v>20</v>
      </c>
      <c r="D350" t="s">
        <v>30</v>
      </c>
      <c r="E350" s="2">
        <v>31525</v>
      </c>
      <c r="F350">
        <v>15</v>
      </c>
      <c r="G350">
        <v>42</v>
      </c>
      <c r="H350">
        <v>40</v>
      </c>
      <c r="I350">
        <v>3</v>
      </c>
      <c r="J350">
        <v>49</v>
      </c>
      <c r="K350">
        <v>51</v>
      </c>
      <c r="L350" s="1">
        <f t="shared" si="11"/>
        <v>1329</v>
      </c>
      <c r="M350" s="1">
        <v>27537456.68</v>
      </c>
      <c r="N350" s="1">
        <v>8073003.1200000001</v>
      </c>
      <c r="O350" s="1">
        <v>6279369.5250000004</v>
      </c>
      <c r="P350">
        <v>3588</v>
      </c>
      <c r="Q350">
        <v>12522</v>
      </c>
      <c r="R350">
        <v>32.97</v>
      </c>
      <c r="S350">
        <v>102</v>
      </c>
      <c r="T350" t="s">
        <v>24</v>
      </c>
      <c r="U350" t="s">
        <v>27</v>
      </c>
    </row>
    <row r="351" spans="1:21" x14ac:dyDescent="0.3">
      <c r="A351" s="5">
        <v>45276</v>
      </c>
      <c r="B351" t="str">
        <f t="shared" si="10"/>
        <v>Weekend</v>
      </c>
      <c r="C351" t="s">
        <v>20</v>
      </c>
      <c r="D351" t="s">
        <v>30</v>
      </c>
      <c r="E351" s="2">
        <v>32890</v>
      </c>
      <c r="F351">
        <v>14</v>
      </c>
      <c r="G351">
        <v>36</v>
      </c>
      <c r="H351">
        <v>29</v>
      </c>
      <c r="I351">
        <v>21</v>
      </c>
      <c r="J351">
        <v>47</v>
      </c>
      <c r="K351">
        <v>53</v>
      </c>
      <c r="L351" s="1">
        <f t="shared" si="11"/>
        <v>1497</v>
      </c>
      <c r="M351" s="1">
        <v>37676371.159999996</v>
      </c>
      <c r="N351" s="1">
        <v>9440344.5500000007</v>
      </c>
      <c r="O351" s="1">
        <v>2115034.27</v>
      </c>
      <c r="P351">
        <v>2476</v>
      </c>
      <c r="Q351">
        <v>6806</v>
      </c>
      <c r="R351">
        <v>12.77</v>
      </c>
      <c r="S351">
        <v>101</v>
      </c>
      <c r="T351" t="s">
        <v>24</v>
      </c>
      <c r="U351" t="s">
        <v>27</v>
      </c>
    </row>
    <row r="352" spans="1:21" x14ac:dyDescent="0.3">
      <c r="A352" s="5">
        <v>45277</v>
      </c>
      <c r="B352" t="str">
        <f t="shared" si="10"/>
        <v>Weekend</v>
      </c>
      <c r="C352" t="s">
        <v>20</v>
      </c>
      <c r="D352" t="s">
        <v>30</v>
      </c>
      <c r="E352" s="2">
        <v>29651</v>
      </c>
      <c r="F352">
        <v>18</v>
      </c>
      <c r="G352">
        <v>38</v>
      </c>
      <c r="H352">
        <v>26</v>
      </c>
      <c r="I352">
        <v>18</v>
      </c>
      <c r="J352">
        <v>50</v>
      </c>
      <c r="K352">
        <v>50</v>
      </c>
      <c r="L352" s="1">
        <f t="shared" si="11"/>
        <v>1972</v>
      </c>
      <c r="M352" s="1">
        <v>37676371.159999996</v>
      </c>
      <c r="N352" s="1">
        <v>14511335.039999999</v>
      </c>
      <c r="O352" s="1">
        <v>6279369.5250000004</v>
      </c>
      <c r="P352">
        <v>2955</v>
      </c>
      <c r="Q352">
        <v>2904</v>
      </c>
      <c r="R352">
        <v>19.010000000000002</v>
      </c>
      <c r="S352">
        <v>155</v>
      </c>
      <c r="T352" t="s">
        <v>23</v>
      </c>
      <c r="U352" t="s">
        <v>26</v>
      </c>
    </row>
    <row r="353" spans="1:21" x14ac:dyDescent="0.3">
      <c r="A353" s="5">
        <v>45278</v>
      </c>
      <c r="B353" t="str">
        <f t="shared" si="10"/>
        <v>Weekday</v>
      </c>
      <c r="C353" t="s">
        <v>20</v>
      </c>
      <c r="D353" t="s">
        <v>30</v>
      </c>
      <c r="E353" s="2">
        <v>18494</v>
      </c>
      <c r="F353">
        <v>13</v>
      </c>
      <c r="G353">
        <v>43</v>
      </c>
      <c r="H353">
        <v>33</v>
      </c>
      <c r="I353">
        <v>11</v>
      </c>
      <c r="J353">
        <v>53</v>
      </c>
      <c r="K353">
        <v>47</v>
      </c>
      <c r="L353" s="1">
        <f t="shared" si="11"/>
        <v>1185</v>
      </c>
      <c r="M353" s="1">
        <v>15072660.76</v>
      </c>
      <c r="N353" s="1">
        <v>4566525.3</v>
      </c>
      <c r="O353" s="1">
        <v>2279199.29</v>
      </c>
      <c r="P353">
        <v>1776</v>
      </c>
      <c r="Q353">
        <v>3712</v>
      </c>
      <c r="R353">
        <v>44.25</v>
      </c>
      <c r="S353">
        <v>192</v>
      </c>
      <c r="T353" t="s">
        <v>23</v>
      </c>
      <c r="U353" t="s">
        <v>28</v>
      </c>
    </row>
    <row r="354" spans="1:21" x14ac:dyDescent="0.3">
      <c r="A354" s="5">
        <v>45279</v>
      </c>
      <c r="B354" t="str">
        <f t="shared" si="10"/>
        <v>Weekday</v>
      </c>
      <c r="C354" t="s">
        <v>22</v>
      </c>
      <c r="D354" t="s">
        <v>30</v>
      </c>
      <c r="E354" s="2">
        <v>32874</v>
      </c>
      <c r="F354">
        <v>20</v>
      </c>
      <c r="G354">
        <v>35</v>
      </c>
      <c r="H354">
        <v>34</v>
      </c>
      <c r="I354">
        <v>11</v>
      </c>
      <c r="J354">
        <v>54</v>
      </c>
      <c r="K354">
        <v>46</v>
      </c>
      <c r="L354" s="1">
        <f t="shared" si="11"/>
        <v>1715</v>
      </c>
      <c r="M354" s="1">
        <v>37676371.159999996</v>
      </c>
      <c r="N354" s="1">
        <v>12431323.42</v>
      </c>
      <c r="O354" s="1">
        <v>6279369.5250000004</v>
      </c>
      <c r="P354">
        <v>3109</v>
      </c>
      <c r="Q354">
        <v>6700</v>
      </c>
      <c r="R354">
        <v>17.22</v>
      </c>
      <c r="S354">
        <v>152</v>
      </c>
      <c r="T354" t="s">
        <v>24</v>
      </c>
      <c r="U354" t="s">
        <v>27</v>
      </c>
    </row>
    <row r="355" spans="1:21" x14ac:dyDescent="0.3">
      <c r="A355" s="5">
        <v>45280</v>
      </c>
      <c r="B355" t="str">
        <f t="shared" si="10"/>
        <v>Weekday</v>
      </c>
      <c r="C355" t="s">
        <v>21</v>
      </c>
      <c r="D355" t="s">
        <v>30</v>
      </c>
      <c r="E355" s="2">
        <v>15016</v>
      </c>
      <c r="F355">
        <v>10</v>
      </c>
      <c r="G355">
        <v>48</v>
      </c>
      <c r="H355">
        <v>39</v>
      </c>
      <c r="I355">
        <v>3</v>
      </c>
      <c r="J355">
        <v>53</v>
      </c>
      <c r="K355">
        <v>47</v>
      </c>
      <c r="L355" s="1">
        <f t="shared" si="11"/>
        <v>1408</v>
      </c>
      <c r="M355" s="1">
        <v>10006435.050000001</v>
      </c>
      <c r="N355" s="1">
        <v>9136168.25</v>
      </c>
      <c r="O355" s="1">
        <v>1992804.35</v>
      </c>
      <c r="P355">
        <v>930</v>
      </c>
      <c r="Q355">
        <v>2017</v>
      </c>
      <c r="R355">
        <v>28.13</v>
      </c>
      <c r="S355">
        <v>125</v>
      </c>
      <c r="T355" t="s">
        <v>23</v>
      </c>
      <c r="U355" t="s">
        <v>26</v>
      </c>
    </row>
    <row r="356" spans="1:21" x14ac:dyDescent="0.3">
      <c r="A356" s="5">
        <v>45281</v>
      </c>
      <c r="B356" t="str">
        <f t="shared" si="10"/>
        <v>Weekday</v>
      </c>
      <c r="C356" t="s">
        <v>21</v>
      </c>
      <c r="D356" t="s">
        <v>30</v>
      </c>
      <c r="E356" s="2">
        <v>18377</v>
      </c>
      <c r="F356">
        <v>19</v>
      </c>
      <c r="G356">
        <v>43</v>
      </c>
      <c r="H356">
        <v>29</v>
      </c>
      <c r="I356">
        <v>9</v>
      </c>
      <c r="J356">
        <v>51</v>
      </c>
      <c r="K356">
        <v>49</v>
      </c>
      <c r="L356" s="1">
        <f t="shared" si="11"/>
        <v>1784</v>
      </c>
      <c r="M356" s="1">
        <v>19927156.390000001</v>
      </c>
      <c r="N356" s="1">
        <v>10150193.720000001</v>
      </c>
      <c r="O356" s="1">
        <v>2710700.38</v>
      </c>
      <c r="P356">
        <v>2408</v>
      </c>
      <c r="Q356">
        <v>11104</v>
      </c>
      <c r="R356">
        <v>30.92</v>
      </c>
      <c r="S356">
        <v>172</v>
      </c>
      <c r="T356" t="s">
        <v>25</v>
      </c>
      <c r="U356" t="s">
        <v>26</v>
      </c>
    </row>
    <row r="357" spans="1:21" x14ac:dyDescent="0.3">
      <c r="A357" s="5">
        <v>45282</v>
      </c>
      <c r="B357" t="str">
        <f t="shared" si="10"/>
        <v>Weekday</v>
      </c>
      <c r="C357" t="s">
        <v>21</v>
      </c>
      <c r="D357" t="s">
        <v>30</v>
      </c>
      <c r="E357" s="2">
        <v>10627</v>
      </c>
      <c r="F357">
        <v>18</v>
      </c>
      <c r="G357">
        <v>40</v>
      </c>
      <c r="H357">
        <v>30</v>
      </c>
      <c r="I357">
        <v>12</v>
      </c>
      <c r="J357">
        <v>50</v>
      </c>
      <c r="K357">
        <v>50</v>
      </c>
      <c r="L357" s="1">
        <f t="shared" si="11"/>
        <v>1060</v>
      </c>
      <c r="M357" s="1">
        <v>7356121.29</v>
      </c>
      <c r="N357" s="1">
        <v>1984567.25</v>
      </c>
      <c r="O357" s="1">
        <v>1919763.73</v>
      </c>
      <c r="P357">
        <v>506</v>
      </c>
      <c r="Q357">
        <v>5980</v>
      </c>
      <c r="R357">
        <v>26.82</v>
      </c>
      <c r="S357">
        <v>86</v>
      </c>
      <c r="T357" t="s">
        <v>24</v>
      </c>
      <c r="U357" t="s">
        <v>26</v>
      </c>
    </row>
    <row r="358" spans="1:21" x14ac:dyDescent="0.3">
      <c r="A358" s="5">
        <v>45283</v>
      </c>
      <c r="B358" t="str">
        <f t="shared" si="10"/>
        <v>Weekend</v>
      </c>
      <c r="C358" t="s">
        <v>20</v>
      </c>
      <c r="D358" t="s">
        <v>30</v>
      </c>
      <c r="E358" s="2">
        <v>28602</v>
      </c>
      <c r="F358">
        <v>12</v>
      </c>
      <c r="G358">
        <v>50</v>
      </c>
      <c r="H358">
        <v>37</v>
      </c>
      <c r="I358">
        <v>1</v>
      </c>
      <c r="J358">
        <v>49</v>
      </c>
      <c r="K358">
        <v>51</v>
      </c>
      <c r="L358" s="1">
        <f t="shared" si="11"/>
        <v>842</v>
      </c>
      <c r="M358" s="1">
        <v>8902280.1400000006</v>
      </c>
      <c r="N358" s="1">
        <v>9040092.0800000001</v>
      </c>
      <c r="O358" s="1">
        <v>6132191.4299999997</v>
      </c>
      <c r="P358">
        <v>2440</v>
      </c>
      <c r="Q358">
        <v>9673</v>
      </c>
      <c r="R358">
        <v>33.090000000000003</v>
      </c>
      <c r="S358">
        <v>64</v>
      </c>
      <c r="T358" t="s">
        <v>25</v>
      </c>
      <c r="U358" t="s">
        <v>28</v>
      </c>
    </row>
    <row r="359" spans="1:21" x14ac:dyDescent="0.3">
      <c r="A359" s="5">
        <v>45284</v>
      </c>
      <c r="B359" t="str">
        <f t="shared" si="10"/>
        <v>Weekend</v>
      </c>
      <c r="C359" t="s">
        <v>22</v>
      </c>
      <c r="D359" t="s">
        <v>30</v>
      </c>
      <c r="E359" s="2">
        <v>29412</v>
      </c>
      <c r="F359">
        <v>18</v>
      </c>
      <c r="G359">
        <v>33</v>
      </c>
      <c r="H359">
        <v>33</v>
      </c>
      <c r="I359">
        <v>16</v>
      </c>
      <c r="J359">
        <v>53</v>
      </c>
      <c r="K359">
        <v>47</v>
      </c>
      <c r="L359" s="1">
        <f t="shared" si="11"/>
        <v>1679</v>
      </c>
      <c r="M359" s="1">
        <v>35537005.18</v>
      </c>
      <c r="N359" s="1">
        <v>8000929.5300000003</v>
      </c>
      <c r="O359" s="1">
        <v>5855611.3200000003</v>
      </c>
      <c r="P359">
        <v>2099</v>
      </c>
      <c r="Q359">
        <v>11734</v>
      </c>
      <c r="R359">
        <v>30.47</v>
      </c>
      <c r="S359">
        <v>175</v>
      </c>
      <c r="T359" t="s">
        <v>24</v>
      </c>
      <c r="U359" t="s">
        <v>28</v>
      </c>
    </row>
    <row r="360" spans="1:21" x14ac:dyDescent="0.3">
      <c r="A360" s="5">
        <v>45285</v>
      </c>
      <c r="B360" t="str">
        <f t="shared" si="10"/>
        <v>Weekday</v>
      </c>
      <c r="C360" t="s">
        <v>21</v>
      </c>
      <c r="D360" t="s">
        <v>29</v>
      </c>
      <c r="E360" s="2">
        <v>13986</v>
      </c>
      <c r="F360">
        <v>10</v>
      </c>
      <c r="G360">
        <v>50</v>
      </c>
      <c r="H360">
        <v>36</v>
      </c>
      <c r="I360">
        <v>4</v>
      </c>
      <c r="J360">
        <v>54</v>
      </c>
      <c r="K360">
        <v>46</v>
      </c>
      <c r="L360" s="1">
        <f t="shared" si="11"/>
        <v>2783</v>
      </c>
      <c r="M360" s="1">
        <v>18427813.559999999</v>
      </c>
      <c r="N360" s="1">
        <v>17566199.93</v>
      </c>
      <c r="O360" s="1">
        <v>2932522.55</v>
      </c>
      <c r="P360">
        <v>1621</v>
      </c>
      <c r="Q360">
        <v>15565</v>
      </c>
      <c r="R360">
        <v>28.37</v>
      </c>
      <c r="S360">
        <v>230</v>
      </c>
      <c r="T360" t="s">
        <v>23</v>
      </c>
      <c r="U360" t="s">
        <v>26</v>
      </c>
    </row>
    <row r="361" spans="1:21" x14ac:dyDescent="0.3">
      <c r="A361" s="5">
        <v>45286</v>
      </c>
      <c r="B361" t="str">
        <f t="shared" si="10"/>
        <v>Weekday</v>
      </c>
      <c r="C361" t="s">
        <v>20</v>
      </c>
      <c r="D361" t="s">
        <v>30</v>
      </c>
      <c r="E361" s="2">
        <v>12142</v>
      </c>
      <c r="F361">
        <v>12</v>
      </c>
      <c r="G361">
        <v>48</v>
      </c>
      <c r="H361">
        <v>39</v>
      </c>
      <c r="I361">
        <v>1</v>
      </c>
      <c r="J361">
        <v>51</v>
      </c>
      <c r="K361">
        <v>49</v>
      </c>
      <c r="L361" s="1">
        <f t="shared" si="11"/>
        <v>1084</v>
      </c>
      <c r="M361" s="1">
        <v>7783470.5599999996</v>
      </c>
      <c r="N361" s="1">
        <v>3346590.89</v>
      </c>
      <c r="O361" s="1">
        <v>2033276.98</v>
      </c>
      <c r="P361">
        <v>2849</v>
      </c>
      <c r="Q361">
        <v>7179</v>
      </c>
      <c r="R361">
        <v>23.32</v>
      </c>
      <c r="S361">
        <v>232</v>
      </c>
      <c r="T361" t="s">
        <v>23</v>
      </c>
      <c r="U361" t="s">
        <v>28</v>
      </c>
    </row>
    <row r="362" spans="1:21" x14ac:dyDescent="0.3">
      <c r="A362" s="5">
        <v>45287</v>
      </c>
      <c r="B362" t="str">
        <f t="shared" si="10"/>
        <v>Weekday</v>
      </c>
      <c r="C362" t="s">
        <v>20</v>
      </c>
      <c r="D362" t="s">
        <v>30</v>
      </c>
      <c r="E362" s="2">
        <v>19482</v>
      </c>
      <c r="F362">
        <v>14</v>
      </c>
      <c r="G362">
        <v>45</v>
      </c>
      <c r="H362">
        <v>38</v>
      </c>
      <c r="I362">
        <v>3</v>
      </c>
      <c r="J362">
        <v>52</v>
      </c>
      <c r="K362">
        <v>48</v>
      </c>
      <c r="L362" s="1">
        <f t="shared" si="11"/>
        <v>1586</v>
      </c>
      <c r="M362" s="1">
        <v>15124327.050000001</v>
      </c>
      <c r="N362" s="1">
        <v>13835494.49</v>
      </c>
      <c r="O362" s="1">
        <v>1941245.97</v>
      </c>
      <c r="P362">
        <v>3127</v>
      </c>
      <c r="Q362">
        <v>12309</v>
      </c>
      <c r="R362">
        <v>34.75</v>
      </c>
      <c r="S362">
        <v>62</v>
      </c>
      <c r="T362" t="s">
        <v>25</v>
      </c>
      <c r="U362" t="s">
        <v>28</v>
      </c>
    </row>
    <row r="363" spans="1:21" x14ac:dyDescent="0.3">
      <c r="A363" s="5">
        <v>45288</v>
      </c>
      <c r="B363" t="str">
        <f t="shared" si="10"/>
        <v>Weekday</v>
      </c>
      <c r="C363" t="s">
        <v>20</v>
      </c>
      <c r="D363" t="s">
        <v>30</v>
      </c>
      <c r="E363" s="2">
        <v>11684</v>
      </c>
      <c r="F363">
        <v>11</v>
      </c>
      <c r="G363">
        <v>41</v>
      </c>
      <c r="H363">
        <v>35</v>
      </c>
      <c r="I363">
        <v>13</v>
      </c>
      <c r="J363">
        <v>49</v>
      </c>
      <c r="K363">
        <v>51</v>
      </c>
      <c r="L363" s="1">
        <f t="shared" si="11"/>
        <v>1408</v>
      </c>
      <c r="M363" s="1">
        <v>6120614.25</v>
      </c>
      <c r="N363" s="1">
        <v>8162963.8399999999</v>
      </c>
      <c r="O363" s="1">
        <v>2163625.4300000002</v>
      </c>
      <c r="P363">
        <v>2125</v>
      </c>
      <c r="Q363">
        <v>6787</v>
      </c>
      <c r="R363">
        <v>40.5</v>
      </c>
      <c r="S363">
        <v>133</v>
      </c>
      <c r="T363" t="s">
        <v>25</v>
      </c>
      <c r="U363" t="s">
        <v>28</v>
      </c>
    </row>
    <row r="364" spans="1:21" x14ac:dyDescent="0.3">
      <c r="A364" s="5">
        <v>45289</v>
      </c>
      <c r="B364" t="str">
        <f t="shared" si="10"/>
        <v>Weekday</v>
      </c>
      <c r="C364" t="s">
        <v>20</v>
      </c>
      <c r="D364" t="s">
        <v>30</v>
      </c>
      <c r="E364" s="2">
        <v>16113</v>
      </c>
      <c r="F364">
        <v>13</v>
      </c>
      <c r="G364">
        <v>36</v>
      </c>
      <c r="H364">
        <v>29</v>
      </c>
      <c r="I364">
        <v>22</v>
      </c>
      <c r="J364">
        <v>48</v>
      </c>
      <c r="K364">
        <v>52</v>
      </c>
      <c r="L364" s="1">
        <f t="shared" si="11"/>
        <v>1948</v>
      </c>
      <c r="M364" s="1">
        <v>21560884.989999998</v>
      </c>
      <c r="N364" s="1">
        <v>6643109.5</v>
      </c>
      <c r="O364" s="1">
        <v>3181518.09</v>
      </c>
      <c r="P364">
        <v>2736</v>
      </c>
      <c r="Q364">
        <v>4184</v>
      </c>
      <c r="R364">
        <v>32.93</v>
      </c>
      <c r="S364">
        <v>123</v>
      </c>
      <c r="T364" t="s">
        <v>25</v>
      </c>
      <c r="U364" t="s">
        <v>26</v>
      </c>
    </row>
    <row r="365" spans="1:21" x14ac:dyDescent="0.3">
      <c r="A365" s="5">
        <v>45290</v>
      </c>
      <c r="B365" t="str">
        <f t="shared" si="10"/>
        <v>Weekend</v>
      </c>
      <c r="C365" t="s">
        <v>20</v>
      </c>
      <c r="D365" t="s">
        <v>30</v>
      </c>
      <c r="E365" s="2">
        <v>22042</v>
      </c>
      <c r="F365">
        <v>7</v>
      </c>
      <c r="G365">
        <v>31</v>
      </c>
      <c r="H365">
        <v>28</v>
      </c>
      <c r="I365">
        <v>34</v>
      </c>
      <c r="J365">
        <v>51</v>
      </c>
      <c r="K365">
        <v>49</v>
      </c>
      <c r="L365" s="1">
        <f t="shared" si="11"/>
        <v>1542</v>
      </c>
      <c r="M365" s="1">
        <v>17492840.199999999</v>
      </c>
      <c r="N365" s="1">
        <v>12709056</v>
      </c>
      <c r="O365" s="1">
        <v>3784104.04</v>
      </c>
      <c r="P365">
        <v>3469</v>
      </c>
      <c r="Q365">
        <v>3554</v>
      </c>
      <c r="R365">
        <v>46.84</v>
      </c>
      <c r="S365">
        <v>165</v>
      </c>
      <c r="T365" t="s">
        <v>24</v>
      </c>
      <c r="U365" t="s">
        <v>28</v>
      </c>
    </row>
    <row r="366" spans="1:21" x14ac:dyDescent="0.3">
      <c r="A366" s="5">
        <v>45291</v>
      </c>
      <c r="B366" t="str">
        <f t="shared" si="10"/>
        <v>Weekend</v>
      </c>
      <c r="C366" t="s">
        <v>22</v>
      </c>
      <c r="D366" t="s">
        <v>30</v>
      </c>
      <c r="E366" s="2">
        <v>30142</v>
      </c>
      <c r="F366">
        <v>7</v>
      </c>
      <c r="G366">
        <v>42</v>
      </c>
      <c r="H366">
        <v>25</v>
      </c>
      <c r="I366">
        <v>26</v>
      </c>
      <c r="J366">
        <v>51</v>
      </c>
      <c r="K366">
        <v>49</v>
      </c>
      <c r="L366" s="1">
        <f t="shared" si="11"/>
        <v>1519</v>
      </c>
      <c r="M366" s="1">
        <v>26389336.23</v>
      </c>
      <c r="N366" s="1">
        <v>15758613.08</v>
      </c>
      <c r="O366" s="1">
        <v>3625514.01</v>
      </c>
      <c r="P366">
        <v>3259</v>
      </c>
      <c r="Q366">
        <v>12833</v>
      </c>
      <c r="R366">
        <v>16.850000000000001</v>
      </c>
      <c r="S366">
        <v>173</v>
      </c>
      <c r="T366" t="s">
        <v>25</v>
      </c>
      <c r="U366"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41AEF-5465-4B84-BF50-A9C89CCD2A58}">
  <dimension ref="A1:J366"/>
  <sheetViews>
    <sheetView topLeftCell="D1" workbookViewId="0">
      <selection activeCell="G26" sqref="G26"/>
    </sheetView>
  </sheetViews>
  <sheetFormatPr defaultRowHeight="14.4" x14ac:dyDescent="0.3"/>
  <cols>
    <col min="1" max="1" width="13.77734375" customWidth="1"/>
    <col min="2" max="2" width="14.5546875" customWidth="1"/>
    <col min="3" max="3" width="17.5546875" customWidth="1"/>
    <col min="4" max="4" width="2.88671875" customWidth="1"/>
    <col min="5" max="5" width="18.33203125" customWidth="1"/>
    <col min="6" max="6" width="18" customWidth="1"/>
    <col min="7" max="7" width="17.77734375" customWidth="1"/>
    <col min="8" max="8" width="17.88671875" customWidth="1"/>
    <col min="9" max="9" width="11.88671875" customWidth="1"/>
    <col min="10" max="10" width="13" customWidth="1"/>
    <col min="17" max="17" width="4.5546875" customWidth="1"/>
  </cols>
  <sheetData>
    <row r="1" spans="1:10" ht="28.8" x14ac:dyDescent="0.3">
      <c r="A1" s="22" t="s">
        <v>11</v>
      </c>
      <c r="B1" s="22" t="s">
        <v>12</v>
      </c>
      <c r="C1" s="22" t="s">
        <v>13</v>
      </c>
      <c r="E1" s="28" t="s">
        <v>45</v>
      </c>
      <c r="F1" s="29" t="s">
        <v>32</v>
      </c>
      <c r="G1" s="30"/>
      <c r="H1" s="30"/>
    </row>
    <row r="2" spans="1:10" x14ac:dyDescent="0.3">
      <c r="A2" s="1">
        <v>16184248.779999999</v>
      </c>
      <c r="B2" s="1">
        <v>18902335.550000001</v>
      </c>
      <c r="C2" s="1">
        <v>2964686.14</v>
      </c>
      <c r="E2" s="28"/>
      <c r="F2" s="12" t="s">
        <v>33</v>
      </c>
      <c r="G2" s="12" t="s">
        <v>34</v>
      </c>
      <c r="H2" s="12" t="s">
        <v>35</v>
      </c>
    </row>
    <row r="3" spans="1:10" x14ac:dyDescent="0.3">
      <c r="A3" s="1">
        <v>9767331.9499999993</v>
      </c>
      <c r="B3" s="1">
        <v>10653989.050000001</v>
      </c>
      <c r="C3" s="1">
        <v>3325936.47</v>
      </c>
      <c r="E3" s="7" t="s">
        <v>36</v>
      </c>
      <c r="F3" s="13">
        <f>$F$6-$F$7</f>
        <v>34961320.949999996</v>
      </c>
      <c r="G3" s="13">
        <f>$G$6-$G$7</f>
        <v>18359786.722500004</v>
      </c>
      <c r="H3" s="13">
        <f>$H$6-$H$7</f>
        <v>5866299.585</v>
      </c>
    </row>
    <row r="4" spans="1:10" x14ac:dyDescent="0.3">
      <c r="A4" s="1">
        <v>19478525.640000001</v>
      </c>
      <c r="B4" s="1">
        <v>12127846.02</v>
      </c>
      <c r="C4" s="1">
        <v>2008199.7</v>
      </c>
      <c r="E4" s="7" t="s">
        <v>37</v>
      </c>
      <c r="F4" s="9">
        <f>_xlfn.VAR.P($A$2:$A$366)</f>
        <v>76872877331790.5</v>
      </c>
      <c r="G4" s="9">
        <f>_xlfn.VAR.P($B$2:$B$366)</f>
        <v>21789635075411.508</v>
      </c>
      <c r="H4" s="9">
        <f>_xlfn.VAR.P($C$2:$C$366)</f>
        <v>2401620708850.1265</v>
      </c>
      <c r="I4" s="6"/>
      <c r="J4" s="2"/>
    </row>
    <row r="5" spans="1:10" x14ac:dyDescent="0.3">
      <c r="A5" s="1">
        <v>17031526.010000002</v>
      </c>
      <c r="B5" s="1">
        <v>10783574.449999999</v>
      </c>
      <c r="C5" s="1">
        <v>3687956.43</v>
      </c>
      <c r="E5" s="8" t="s">
        <v>38</v>
      </c>
      <c r="F5" s="13">
        <f>_xlfn.STDEV.P($A$2:$A$366)</f>
        <v>8767717.9089994971</v>
      </c>
      <c r="G5" s="13">
        <f>_xlfn.STDEV.P($B$2:$B$366)</f>
        <v>4667936.9185338728</v>
      </c>
      <c r="H5" s="13">
        <f>_xlfn.STDEV.P($C$2:$C$366)</f>
        <v>1549716.3317362717</v>
      </c>
      <c r="I5" s="6"/>
      <c r="J5" s="2"/>
    </row>
    <row r="6" spans="1:10" x14ac:dyDescent="0.3">
      <c r="A6" s="1">
        <v>22625887.75</v>
      </c>
      <c r="B6" s="1">
        <v>10165859.49</v>
      </c>
      <c r="C6" s="1">
        <v>3040063.92</v>
      </c>
      <c r="E6" t="s">
        <v>46</v>
      </c>
      <c r="F6" s="39">
        <f>MAX($A$2:$A$366)</f>
        <v>37676371.159999996</v>
      </c>
      <c r="G6" s="39">
        <f>MAX($B$2:$B$366)</f>
        <v>19665476.252500005</v>
      </c>
      <c r="H6" s="6">
        <f>MAX($C$2:$C$366)</f>
        <v>6279369.5250000004</v>
      </c>
      <c r="I6" s="6"/>
      <c r="J6" s="2"/>
    </row>
    <row r="7" spans="1:10" x14ac:dyDescent="0.3">
      <c r="A7" s="1">
        <v>12299448.91</v>
      </c>
      <c r="B7" s="1">
        <v>4630608.47</v>
      </c>
      <c r="C7" s="1">
        <v>3216251.16</v>
      </c>
      <c r="E7" t="s">
        <v>47</v>
      </c>
      <c r="F7" s="39">
        <f>MIN($A$2:$A$366)</f>
        <v>2715050.21</v>
      </c>
      <c r="G7" s="39">
        <f>MIN($B$2:$B$366)</f>
        <v>1305689.53</v>
      </c>
      <c r="H7" s="6">
        <f>MIN($C$2:$C$366)</f>
        <v>413069.94</v>
      </c>
      <c r="I7" s="2"/>
      <c r="J7" s="2"/>
    </row>
    <row r="8" spans="1:10" x14ac:dyDescent="0.3">
      <c r="A8" s="1">
        <v>18264679.800000001</v>
      </c>
      <c r="B8" s="1">
        <v>6362039.5800000001</v>
      </c>
      <c r="C8" s="1">
        <v>6279369.5250000004</v>
      </c>
      <c r="I8" s="2"/>
      <c r="J8" s="2"/>
    </row>
    <row r="9" spans="1:10" x14ac:dyDescent="0.3">
      <c r="A9" s="1">
        <v>32690480.859999999</v>
      </c>
      <c r="B9" s="1">
        <v>8658611.9700000007</v>
      </c>
      <c r="C9" s="1">
        <v>2910173.94</v>
      </c>
      <c r="I9" s="2"/>
      <c r="J9" s="2"/>
    </row>
    <row r="10" spans="1:10" x14ac:dyDescent="0.3">
      <c r="A10" s="1">
        <v>13559901.27</v>
      </c>
      <c r="B10" s="1">
        <v>10408504.9</v>
      </c>
      <c r="C10" s="1">
        <v>3951684.97</v>
      </c>
      <c r="E10" s="23"/>
      <c r="F10" s="23"/>
      <c r="G10" s="23"/>
      <c r="H10" s="24"/>
      <c r="I10" s="2"/>
      <c r="J10" s="2"/>
    </row>
    <row r="11" spans="1:10" x14ac:dyDescent="0.3">
      <c r="A11" s="1">
        <v>7351454.29</v>
      </c>
      <c r="B11" s="1">
        <v>5436132.6200000001</v>
      </c>
      <c r="C11" s="1">
        <v>2952780.08</v>
      </c>
      <c r="E11" s="24"/>
      <c r="F11" s="24"/>
      <c r="G11" s="24"/>
      <c r="H11" s="24"/>
      <c r="I11" s="2"/>
      <c r="J11" s="2"/>
    </row>
    <row r="12" spans="1:10" x14ac:dyDescent="0.3">
      <c r="A12" s="1">
        <v>15247673.880000001</v>
      </c>
      <c r="B12" s="1">
        <v>6026885.5999999996</v>
      </c>
      <c r="C12" s="1">
        <v>4718480.2</v>
      </c>
      <c r="E12" s="24"/>
      <c r="F12" s="24"/>
      <c r="G12" s="24"/>
      <c r="H12" s="24"/>
      <c r="I12" s="2"/>
      <c r="J12" s="2"/>
    </row>
    <row r="13" spans="1:10" x14ac:dyDescent="0.3">
      <c r="A13" s="1">
        <v>8710225.4600000009</v>
      </c>
      <c r="B13" s="1">
        <v>4055975.73</v>
      </c>
      <c r="C13" s="1">
        <v>1370408.41</v>
      </c>
      <c r="E13" s="24"/>
      <c r="F13" s="24"/>
      <c r="G13" s="24"/>
      <c r="H13" s="24"/>
      <c r="I13" s="2"/>
      <c r="J13" s="2"/>
    </row>
    <row r="14" spans="1:10" x14ac:dyDescent="0.3">
      <c r="A14" s="1">
        <v>8848427.7599999998</v>
      </c>
      <c r="B14" s="1">
        <v>6021046.2699999996</v>
      </c>
      <c r="C14" s="1">
        <v>2346551.58</v>
      </c>
      <c r="E14" s="24"/>
      <c r="F14" s="24"/>
      <c r="G14" s="24"/>
      <c r="H14" s="24"/>
      <c r="I14" s="2"/>
      <c r="J14" s="2"/>
    </row>
    <row r="15" spans="1:10" x14ac:dyDescent="0.3">
      <c r="A15" s="1">
        <v>21576617.460000001</v>
      </c>
      <c r="B15" s="1">
        <v>4718328.7</v>
      </c>
      <c r="C15" s="1">
        <v>5327252.82</v>
      </c>
      <c r="E15" s="24"/>
      <c r="F15" s="24"/>
      <c r="G15" s="24"/>
      <c r="H15" s="24"/>
      <c r="I15" s="2"/>
      <c r="J15" s="2"/>
    </row>
    <row r="16" spans="1:10" x14ac:dyDescent="0.3">
      <c r="A16" s="1">
        <v>35340346.640000001</v>
      </c>
      <c r="B16" s="1">
        <v>19665476.252500005</v>
      </c>
      <c r="C16" s="1">
        <v>5650413.79</v>
      </c>
      <c r="E16" s="24"/>
      <c r="F16" s="24"/>
      <c r="G16" s="24"/>
      <c r="H16" s="24"/>
      <c r="I16" s="2"/>
      <c r="J16" s="2"/>
    </row>
    <row r="17" spans="1:10" x14ac:dyDescent="0.3">
      <c r="A17" s="1">
        <v>9437515.4700000007</v>
      </c>
      <c r="B17" s="1">
        <v>3496357.87</v>
      </c>
      <c r="C17" s="1">
        <v>2179887.7599999998</v>
      </c>
      <c r="E17" s="24"/>
      <c r="F17" s="24"/>
      <c r="G17" s="24"/>
      <c r="H17" s="24"/>
      <c r="I17" s="2"/>
      <c r="J17" s="2"/>
    </row>
    <row r="18" spans="1:10" x14ac:dyDescent="0.3">
      <c r="A18" s="1">
        <v>15453267.83</v>
      </c>
      <c r="B18" s="1">
        <v>4456556</v>
      </c>
      <c r="C18" s="1">
        <v>2800740.55</v>
      </c>
      <c r="E18" s="24"/>
      <c r="F18" s="24"/>
      <c r="G18" s="24"/>
      <c r="H18" s="24"/>
      <c r="I18" s="2"/>
      <c r="J18" s="2"/>
    </row>
    <row r="19" spans="1:10" x14ac:dyDescent="0.3">
      <c r="A19" s="1">
        <v>11130280.050000001</v>
      </c>
      <c r="B19" s="1">
        <v>8212807.25</v>
      </c>
      <c r="C19" s="1">
        <v>987860.31</v>
      </c>
      <c r="E19" s="24"/>
      <c r="F19" s="24"/>
      <c r="G19" s="24"/>
      <c r="H19" s="24"/>
      <c r="I19" s="2"/>
      <c r="J19" s="2"/>
    </row>
    <row r="20" spans="1:10" x14ac:dyDescent="0.3">
      <c r="A20" s="1">
        <v>6522485.3099999996</v>
      </c>
      <c r="B20" s="1">
        <v>8342289.7999999998</v>
      </c>
      <c r="C20" s="1">
        <v>889724.22</v>
      </c>
      <c r="E20" s="24"/>
      <c r="F20" s="24"/>
      <c r="G20" s="24"/>
      <c r="H20" s="24"/>
      <c r="I20" s="2"/>
      <c r="J20" s="2"/>
    </row>
    <row r="21" spans="1:10" x14ac:dyDescent="0.3">
      <c r="A21" s="1">
        <v>17517236.550000001</v>
      </c>
      <c r="B21" s="1">
        <v>3169113.86</v>
      </c>
      <c r="C21" s="1">
        <v>3185721.22</v>
      </c>
      <c r="E21" s="24"/>
      <c r="F21" s="24"/>
      <c r="G21" s="24"/>
      <c r="H21" s="24"/>
      <c r="I21" s="2"/>
      <c r="J21" s="2"/>
    </row>
    <row r="22" spans="1:10" x14ac:dyDescent="0.3">
      <c r="A22" s="1">
        <v>30409275.350000001</v>
      </c>
      <c r="B22" s="1">
        <v>17583937.760000002</v>
      </c>
      <c r="C22" s="1">
        <v>1842639.48</v>
      </c>
      <c r="E22" s="24"/>
      <c r="F22" s="24"/>
      <c r="G22" s="24"/>
      <c r="H22" s="24"/>
      <c r="I22" s="2"/>
      <c r="J22" s="2"/>
    </row>
    <row r="23" spans="1:10" x14ac:dyDescent="0.3">
      <c r="A23" s="1">
        <v>26957831.800000001</v>
      </c>
      <c r="B23" s="1">
        <v>13530832.039999999</v>
      </c>
      <c r="C23" s="1">
        <v>5556366.1600000001</v>
      </c>
      <c r="E23" s="24"/>
      <c r="F23" s="24"/>
      <c r="G23" s="24"/>
      <c r="H23" s="24"/>
      <c r="I23" s="2"/>
      <c r="J23" s="2"/>
    </row>
    <row r="24" spans="1:10" x14ac:dyDescent="0.3">
      <c r="A24" s="1">
        <v>20290663.199999999</v>
      </c>
      <c r="B24" s="1">
        <v>11380377.02</v>
      </c>
      <c r="C24" s="1">
        <v>3211398.03</v>
      </c>
      <c r="E24" s="24"/>
      <c r="F24" s="24"/>
      <c r="G24" s="24"/>
      <c r="H24" s="24"/>
      <c r="I24" s="2"/>
      <c r="J24" s="2"/>
    </row>
    <row r="25" spans="1:10" x14ac:dyDescent="0.3">
      <c r="A25" s="1">
        <v>12735463.619999999</v>
      </c>
      <c r="B25" s="1">
        <v>7531669.6900000004</v>
      </c>
      <c r="C25" s="1">
        <v>1720415.17</v>
      </c>
      <c r="I25" s="2"/>
      <c r="J25" s="2"/>
    </row>
    <row r="26" spans="1:10" x14ac:dyDescent="0.3">
      <c r="A26" s="1">
        <v>19695088.800000001</v>
      </c>
      <c r="B26" s="1">
        <v>10442290.539999999</v>
      </c>
      <c r="C26" s="1">
        <v>4416529.4800000004</v>
      </c>
      <c r="I26" s="2"/>
      <c r="J26" s="2"/>
    </row>
    <row r="27" spans="1:10" x14ac:dyDescent="0.3">
      <c r="A27" s="1">
        <v>12766423.07</v>
      </c>
      <c r="B27" s="1">
        <v>12180103.43</v>
      </c>
      <c r="C27" s="1">
        <v>3774254.05</v>
      </c>
      <c r="I27" s="2"/>
      <c r="J27" s="2"/>
    </row>
    <row r="28" spans="1:10" x14ac:dyDescent="0.3">
      <c r="A28" s="1">
        <v>20097298.34</v>
      </c>
      <c r="B28" s="1">
        <v>10466208.66</v>
      </c>
      <c r="C28" s="1">
        <v>1596398.25</v>
      </c>
      <c r="I28" s="2"/>
      <c r="J28" s="2"/>
    </row>
    <row r="29" spans="1:10" x14ac:dyDescent="0.3">
      <c r="A29" s="1">
        <v>30067346.690000001</v>
      </c>
      <c r="B29" s="1">
        <v>12086667.890000001</v>
      </c>
      <c r="C29" s="1">
        <v>6279369.5250000004</v>
      </c>
      <c r="I29" s="2"/>
      <c r="J29" s="2"/>
    </row>
    <row r="30" spans="1:10" x14ac:dyDescent="0.3">
      <c r="A30" s="1">
        <v>37676371.159999996</v>
      </c>
      <c r="B30" s="1">
        <v>7363819.6100000003</v>
      </c>
      <c r="C30" s="1">
        <v>2543557.46</v>
      </c>
      <c r="I30" s="2"/>
      <c r="J30" s="2"/>
    </row>
    <row r="31" spans="1:10" x14ac:dyDescent="0.3">
      <c r="A31" s="1">
        <v>16717808.15</v>
      </c>
      <c r="B31" s="1">
        <v>10976976.5</v>
      </c>
      <c r="C31" s="1">
        <v>2815134.33</v>
      </c>
      <c r="I31" s="2"/>
      <c r="J31" s="2"/>
    </row>
    <row r="32" spans="1:10" x14ac:dyDescent="0.3">
      <c r="A32" s="1">
        <v>7809221.2599999998</v>
      </c>
      <c r="B32" s="1">
        <v>6862987.3899999997</v>
      </c>
      <c r="C32" s="1">
        <v>1773622.08</v>
      </c>
      <c r="I32" s="2"/>
      <c r="J32" s="2"/>
    </row>
    <row r="33" spans="1:10" x14ac:dyDescent="0.3">
      <c r="A33" s="1">
        <v>8731048.7200000007</v>
      </c>
      <c r="B33" s="1">
        <v>5125598.74</v>
      </c>
      <c r="C33" s="1">
        <v>1037965.15</v>
      </c>
      <c r="I33" s="2"/>
      <c r="J33" s="2"/>
    </row>
    <row r="34" spans="1:10" x14ac:dyDescent="0.3">
      <c r="A34" s="1">
        <v>5735127.8899999997</v>
      </c>
      <c r="B34" s="1">
        <v>3504510.02</v>
      </c>
      <c r="C34" s="1">
        <v>3292301.52</v>
      </c>
      <c r="I34" s="2"/>
      <c r="J34" s="2"/>
    </row>
    <row r="35" spans="1:10" x14ac:dyDescent="0.3">
      <c r="A35" s="1">
        <v>11479248.42</v>
      </c>
      <c r="B35" s="1">
        <v>3730763.72</v>
      </c>
      <c r="C35" s="1">
        <v>1071069.51</v>
      </c>
      <c r="I35" s="2"/>
      <c r="J35" s="2"/>
    </row>
    <row r="36" spans="1:10" x14ac:dyDescent="0.3">
      <c r="A36" s="1">
        <v>30978405.690000001</v>
      </c>
      <c r="B36" s="1">
        <v>3318797.88</v>
      </c>
      <c r="C36" s="1">
        <v>1930664.83</v>
      </c>
      <c r="I36" s="2"/>
      <c r="J36" s="2"/>
    </row>
    <row r="37" spans="1:10" x14ac:dyDescent="0.3">
      <c r="A37" s="1">
        <v>24720657.82</v>
      </c>
      <c r="B37" s="1">
        <v>18291516.890000001</v>
      </c>
      <c r="C37" s="1">
        <v>4057842.6</v>
      </c>
      <c r="I37" s="2"/>
      <c r="J37" s="2"/>
    </row>
    <row r="38" spans="1:10" x14ac:dyDescent="0.3">
      <c r="A38" s="1">
        <v>12606139.460000001</v>
      </c>
      <c r="B38" s="1">
        <v>6393596.6299999999</v>
      </c>
      <c r="C38" s="1">
        <v>1108119.31</v>
      </c>
      <c r="I38" s="2"/>
      <c r="J38" s="2"/>
    </row>
    <row r="39" spans="1:10" x14ac:dyDescent="0.3">
      <c r="A39" s="1">
        <v>15100779.949999999</v>
      </c>
      <c r="B39" s="1">
        <v>4716688.88</v>
      </c>
      <c r="C39" s="1">
        <v>2043077.35</v>
      </c>
      <c r="E39" s="2"/>
      <c r="F39" s="2"/>
      <c r="G39" s="2"/>
      <c r="H39" s="2"/>
      <c r="I39" s="2"/>
      <c r="J39" s="2"/>
    </row>
    <row r="40" spans="1:10" x14ac:dyDescent="0.3">
      <c r="A40" s="1">
        <v>7745482.6100000003</v>
      </c>
      <c r="B40" s="1">
        <v>2451199.7599999998</v>
      </c>
      <c r="C40" s="1">
        <v>2484475.2799999998</v>
      </c>
      <c r="E40" s="2"/>
      <c r="F40" s="2"/>
      <c r="G40" s="2"/>
      <c r="H40" s="2"/>
      <c r="I40" s="2"/>
      <c r="J40" s="2"/>
    </row>
    <row r="41" spans="1:10" x14ac:dyDescent="0.3">
      <c r="A41" s="1">
        <v>26911052.07</v>
      </c>
      <c r="B41" s="1">
        <v>4846917.66</v>
      </c>
      <c r="C41" s="1">
        <v>1526933.86</v>
      </c>
      <c r="E41" s="2"/>
      <c r="F41" s="2"/>
      <c r="G41" s="2"/>
      <c r="H41" s="2"/>
      <c r="I41" s="2"/>
      <c r="J41" s="2"/>
    </row>
    <row r="42" spans="1:10" x14ac:dyDescent="0.3">
      <c r="A42" s="1">
        <v>7010701.6299999999</v>
      </c>
      <c r="B42" s="1">
        <v>3813017.44</v>
      </c>
      <c r="C42" s="1">
        <v>1758312.9</v>
      </c>
      <c r="E42" s="2"/>
      <c r="F42" s="2"/>
      <c r="G42" s="2"/>
      <c r="H42" s="2"/>
      <c r="I42" s="2"/>
      <c r="J42" s="2"/>
    </row>
    <row r="43" spans="1:10" x14ac:dyDescent="0.3">
      <c r="A43" s="1">
        <v>24225558.120000001</v>
      </c>
      <c r="B43" s="1">
        <v>3590140.51</v>
      </c>
      <c r="C43" s="1">
        <v>1766391.46</v>
      </c>
      <c r="E43" s="2"/>
      <c r="F43" s="2"/>
      <c r="G43" s="2"/>
      <c r="H43" s="2"/>
      <c r="I43" s="2"/>
      <c r="J43" s="2"/>
    </row>
    <row r="44" spans="1:10" x14ac:dyDescent="0.3">
      <c r="A44" s="1">
        <v>27082050.57</v>
      </c>
      <c r="B44" s="1">
        <v>10737305.07</v>
      </c>
      <c r="C44" s="1">
        <v>5054167.3899999997</v>
      </c>
      <c r="E44" s="2"/>
      <c r="F44" s="2"/>
      <c r="G44" s="2"/>
      <c r="H44" s="2"/>
      <c r="I44" s="2"/>
      <c r="J44" s="2"/>
    </row>
    <row r="45" spans="1:10" x14ac:dyDescent="0.3">
      <c r="A45" s="1">
        <v>14817886.109999999</v>
      </c>
      <c r="B45" s="1">
        <v>5974401.8399999999</v>
      </c>
      <c r="C45" s="1">
        <v>943727.44</v>
      </c>
      <c r="E45" s="2"/>
      <c r="F45" s="2"/>
      <c r="G45" s="2"/>
      <c r="H45" s="2"/>
      <c r="I45" s="2"/>
      <c r="J45" s="2"/>
    </row>
    <row r="46" spans="1:10" x14ac:dyDescent="0.3">
      <c r="A46" s="1">
        <v>16074868.609999999</v>
      </c>
      <c r="B46" s="1">
        <v>5695241.6900000004</v>
      </c>
      <c r="C46" s="1">
        <v>1280557.43</v>
      </c>
      <c r="E46" s="2"/>
      <c r="F46" s="2"/>
      <c r="G46" s="2"/>
      <c r="H46" s="2"/>
      <c r="I46" s="2"/>
      <c r="J46" s="2"/>
    </row>
    <row r="47" spans="1:10" x14ac:dyDescent="0.3">
      <c r="A47" s="1">
        <v>4952595.68</v>
      </c>
      <c r="B47" s="1">
        <v>7070037.1600000001</v>
      </c>
      <c r="C47" s="1">
        <v>827879.07</v>
      </c>
      <c r="E47" s="2"/>
      <c r="F47" s="2"/>
      <c r="G47" s="2"/>
      <c r="H47" s="2"/>
      <c r="I47" s="2"/>
      <c r="J47" s="2"/>
    </row>
    <row r="48" spans="1:10" x14ac:dyDescent="0.3">
      <c r="A48" s="1">
        <v>16918295.329999998</v>
      </c>
      <c r="B48" s="1">
        <v>7729575.25</v>
      </c>
      <c r="C48" s="1">
        <v>1715963.8</v>
      </c>
      <c r="E48" s="2"/>
      <c r="F48" s="2"/>
      <c r="G48" s="2"/>
      <c r="H48" s="2"/>
      <c r="I48" s="2"/>
      <c r="J48" s="2"/>
    </row>
    <row r="49" spans="1:10" x14ac:dyDescent="0.3">
      <c r="A49" s="1">
        <v>6309987.1600000001</v>
      </c>
      <c r="B49" s="1">
        <v>4233976.84</v>
      </c>
      <c r="C49" s="1">
        <v>2121910.2799999998</v>
      </c>
      <c r="E49" s="2"/>
      <c r="F49" s="2"/>
      <c r="G49" s="2"/>
      <c r="H49" s="2"/>
      <c r="I49" s="2"/>
      <c r="J49" s="2"/>
    </row>
    <row r="50" spans="1:10" x14ac:dyDescent="0.3">
      <c r="A50" s="1">
        <v>37676371.159999996</v>
      </c>
      <c r="B50" s="1">
        <v>12454984.24</v>
      </c>
      <c r="C50" s="1">
        <v>2879604.9</v>
      </c>
      <c r="E50" s="2"/>
      <c r="F50" s="2"/>
      <c r="G50" s="2"/>
      <c r="H50" s="2"/>
      <c r="I50" s="2"/>
      <c r="J50" s="2"/>
    </row>
    <row r="51" spans="1:10" x14ac:dyDescent="0.3">
      <c r="A51" s="1">
        <v>26671559.82</v>
      </c>
      <c r="B51" s="1">
        <v>17576102.98</v>
      </c>
      <c r="C51" s="1">
        <v>4892874.1500000004</v>
      </c>
      <c r="E51" s="2"/>
      <c r="F51" s="2"/>
      <c r="G51" s="2"/>
      <c r="H51" s="2"/>
      <c r="I51" s="2"/>
      <c r="J51" s="2"/>
    </row>
    <row r="52" spans="1:10" x14ac:dyDescent="0.3">
      <c r="A52" s="1">
        <v>11693303.359999999</v>
      </c>
      <c r="B52" s="1">
        <v>7866625.9199999999</v>
      </c>
      <c r="C52" s="1">
        <v>1782521.9</v>
      </c>
      <c r="E52" s="2"/>
      <c r="F52" s="2"/>
      <c r="G52" s="2"/>
      <c r="H52" s="2"/>
      <c r="I52" s="2"/>
      <c r="J52" s="2"/>
    </row>
    <row r="53" spans="1:10" x14ac:dyDescent="0.3">
      <c r="A53" s="1">
        <v>14586526.99</v>
      </c>
      <c r="B53" s="1">
        <v>10939849.439999999</v>
      </c>
      <c r="C53" s="1">
        <v>4123117.25</v>
      </c>
      <c r="E53" s="2"/>
      <c r="F53" s="2"/>
      <c r="G53" s="2"/>
      <c r="H53" s="2"/>
      <c r="I53" s="2"/>
      <c r="J53" s="2"/>
    </row>
    <row r="54" spans="1:10" x14ac:dyDescent="0.3">
      <c r="A54" s="1">
        <v>5218836.6900000004</v>
      </c>
      <c r="B54" s="1">
        <v>5622205.2400000002</v>
      </c>
      <c r="C54" s="1">
        <v>1943447.96</v>
      </c>
      <c r="E54" s="2"/>
      <c r="F54" s="2"/>
      <c r="G54" s="2"/>
      <c r="H54" s="2"/>
      <c r="I54" s="2"/>
      <c r="J54" s="2"/>
    </row>
    <row r="55" spans="1:10" x14ac:dyDescent="0.3">
      <c r="A55" s="1">
        <v>7335873.9000000004</v>
      </c>
      <c r="B55" s="1">
        <v>2355230.91</v>
      </c>
      <c r="C55" s="1">
        <v>1652259.39</v>
      </c>
      <c r="E55" s="2"/>
      <c r="F55" s="2"/>
      <c r="G55" s="2"/>
      <c r="H55" s="2"/>
      <c r="I55" s="2"/>
      <c r="J55" s="2"/>
    </row>
    <row r="56" spans="1:10" x14ac:dyDescent="0.3">
      <c r="A56" s="1">
        <v>5743691.9800000004</v>
      </c>
      <c r="B56" s="1">
        <v>5964260.0999999996</v>
      </c>
      <c r="C56" s="1">
        <v>2404596.5099999998</v>
      </c>
      <c r="E56" s="2"/>
      <c r="F56" s="2"/>
      <c r="G56" s="2"/>
      <c r="H56" s="2"/>
      <c r="I56" s="2"/>
      <c r="J56" s="2"/>
    </row>
    <row r="57" spans="1:10" x14ac:dyDescent="0.3">
      <c r="A57" s="1">
        <v>37676371.159999996</v>
      </c>
      <c r="B57" s="1">
        <v>8346781.0499999998</v>
      </c>
      <c r="C57" s="1">
        <v>5759548.1200000001</v>
      </c>
      <c r="E57" s="2"/>
      <c r="F57" s="2"/>
      <c r="G57" s="2"/>
      <c r="H57" s="2"/>
      <c r="I57" s="2"/>
      <c r="J57" s="2"/>
    </row>
    <row r="58" spans="1:10" x14ac:dyDescent="0.3">
      <c r="A58" s="1">
        <v>14383587.23</v>
      </c>
      <c r="B58" s="1">
        <v>5547587.0300000003</v>
      </c>
      <c r="C58" s="1">
        <v>4174350.24</v>
      </c>
      <c r="E58" s="2"/>
      <c r="F58" s="2"/>
      <c r="G58" s="2"/>
      <c r="H58" s="2"/>
      <c r="I58" s="2"/>
      <c r="J58" s="2"/>
    </row>
    <row r="59" spans="1:10" x14ac:dyDescent="0.3">
      <c r="A59" s="1">
        <v>19751985.510000002</v>
      </c>
      <c r="B59" s="1">
        <v>6976065.6900000004</v>
      </c>
      <c r="C59" s="1">
        <v>3809791.43</v>
      </c>
      <c r="E59" s="2"/>
      <c r="F59" s="2"/>
      <c r="G59" s="2"/>
      <c r="H59" s="2"/>
      <c r="I59" s="2"/>
      <c r="J59" s="2"/>
    </row>
    <row r="60" spans="1:10" x14ac:dyDescent="0.3">
      <c r="A60" s="1">
        <v>5282385.54</v>
      </c>
      <c r="B60" s="1">
        <v>6865864.7699999996</v>
      </c>
      <c r="C60" s="1">
        <v>2318070.4900000002</v>
      </c>
      <c r="E60" s="2"/>
      <c r="F60" s="2"/>
      <c r="G60" s="2"/>
      <c r="H60" s="2"/>
      <c r="I60" s="2"/>
      <c r="J60" s="2"/>
    </row>
    <row r="61" spans="1:10" x14ac:dyDescent="0.3">
      <c r="A61" s="1">
        <v>3236167.7</v>
      </c>
      <c r="B61" s="1">
        <v>2431012.25</v>
      </c>
      <c r="C61" s="1">
        <v>1275687.24</v>
      </c>
      <c r="E61" s="2"/>
      <c r="F61" s="2"/>
      <c r="G61" s="2"/>
      <c r="H61" s="2"/>
      <c r="I61" s="2"/>
      <c r="J61" s="2"/>
    </row>
    <row r="62" spans="1:10" x14ac:dyDescent="0.3">
      <c r="A62" s="1">
        <v>6349121.6900000004</v>
      </c>
      <c r="B62" s="1">
        <v>6278427.25</v>
      </c>
      <c r="C62" s="1">
        <v>2491948.37</v>
      </c>
      <c r="E62" s="2"/>
      <c r="F62" s="2"/>
      <c r="G62" s="2"/>
      <c r="H62" s="2"/>
      <c r="I62" s="2"/>
      <c r="J62" s="2"/>
    </row>
    <row r="63" spans="1:10" x14ac:dyDescent="0.3">
      <c r="A63" s="1">
        <v>12628728.74</v>
      </c>
      <c r="B63" s="1">
        <v>3676615.06</v>
      </c>
      <c r="C63" s="1">
        <v>2622219.2799999998</v>
      </c>
      <c r="E63" s="2"/>
      <c r="F63" s="2"/>
      <c r="G63" s="2"/>
      <c r="H63" s="2"/>
      <c r="I63" s="2"/>
      <c r="J63" s="2"/>
    </row>
    <row r="64" spans="1:10" x14ac:dyDescent="0.3">
      <c r="A64" s="1">
        <v>17424967.07</v>
      </c>
      <c r="B64" s="1">
        <v>19665476.252500005</v>
      </c>
      <c r="C64" s="1">
        <v>4695608.7300000004</v>
      </c>
      <c r="E64" s="2"/>
      <c r="F64" s="2"/>
      <c r="G64" s="2"/>
      <c r="H64" s="2"/>
      <c r="I64" s="2"/>
      <c r="J64" s="2"/>
    </row>
    <row r="65" spans="1:10" x14ac:dyDescent="0.3">
      <c r="A65" s="1">
        <v>20621653.140000001</v>
      </c>
      <c r="B65" s="1">
        <v>19665476.252500005</v>
      </c>
      <c r="C65" s="1">
        <v>6279369.5250000004</v>
      </c>
      <c r="E65" s="2"/>
      <c r="F65" s="2"/>
      <c r="G65" s="2"/>
      <c r="H65" s="2"/>
      <c r="I65" s="2"/>
      <c r="J65" s="2"/>
    </row>
    <row r="66" spans="1:10" x14ac:dyDescent="0.3">
      <c r="A66" s="1">
        <v>14936223</v>
      </c>
      <c r="B66" s="1">
        <v>4022875.88</v>
      </c>
      <c r="C66" s="1">
        <v>2105139.5499999998</v>
      </c>
      <c r="E66" s="2"/>
      <c r="F66" s="2"/>
      <c r="G66" s="2"/>
      <c r="H66" s="2"/>
      <c r="I66" s="2"/>
      <c r="J66" s="2"/>
    </row>
    <row r="67" spans="1:10" x14ac:dyDescent="0.3">
      <c r="A67" s="1">
        <v>23879744.449999999</v>
      </c>
      <c r="B67" s="1">
        <v>3941100.1</v>
      </c>
      <c r="C67" s="1">
        <v>3901184.06</v>
      </c>
      <c r="E67" s="2"/>
      <c r="F67" s="2"/>
      <c r="G67" s="2"/>
      <c r="H67" s="2"/>
      <c r="I67" s="2"/>
      <c r="J67" s="2"/>
    </row>
    <row r="68" spans="1:10" x14ac:dyDescent="0.3">
      <c r="A68" s="1">
        <v>7461995.71</v>
      </c>
      <c r="B68" s="1">
        <v>3117862.84</v>
      </c>
      <c r="C68" s="1">
        <v>1100496.73</v>
      </c>
      <c r="E68" s="2"/>
      <c r="F68" s="2"/>
      <c r="G68" s="2"/>
      <c r="H68" s="2"/>
      <c r="I68" s="2"/>
      <c r="J68" s="2"/>
    </row>
    <row r="69" spans="1:10" x14ac:dyDescent="0.3">
      <c r="A69" s="1">
        <v>7182664.7699999996</v>
      </c>
      <c r="B69" s="1">
        <v>6802189.9900000002</v>
      </c>
      <c r="C69" s="1">
        <v>1263675.81</v>
      </c>
      <c r="E69" s="2"/>
      <c r="F69" s="2"/>
      <c r="G69" s="2"/>
      <c r="H69" s="2"/>
      <c r="I69" s="2"/>
      <c r="J69" s="2"/>
    </row>
    <row r="70" spans="1:10" x14ac:dyDescent="0.3">
      <c r="A70" s="1">
        <v>9833082.6199999992</v>
      </c>
      <c r="B70" s="1">
        <v>6143008.6500000004</v>
      </c>
      <c r="C70" s="1">
        <v>1387742.86</v>
      </c>
      <c r="E70" s="2"/>
      <c r="F70" s="2"/>
      <c r="G70" s="2"/>
      <c r="H70" s="2"/>
      <c r="I70" s="2"/>
      <c r="J70" s="2"/>
    </row>
    <row r="71" spans="1:10" x14ac:dyDescent="0.3">
      <c r="A71" s="1">
        <v>29165698.059999999</v>
      </c>
      <c r="B71" s="1">
        <v>9295247.7899999991</v>
      </c>
      <c r="C71" s="1">
        <v>2041757.39</v>
      </c>
      <c r="E71" s="2"/>
      <c r="F71" s="2"/>
      <c r="G71" s="2"/>
      <c r="H71" s="2"/>
      <c r="I71" s="2"/>
      <c r="J71" s="2"/>
    </row>
    <row r="72" spans="1:10" x14ac:dyDescent="0.3">
      <c r="A72" s="1">
        <v>25880397.870000001</v>
      </c>
      <c r="B72" s="1">
        <v>19665476.252500005</v>
      </c>
      <c r="C72" s="1">
        <v>3763410.14</v>
      </c>
      <c r="E72" s="2"/>
      <c r="F72" s="2"/>
      <c r="G72" s="2"/>
      <c r="H72" s="2"/>
      <c r="I72" s="2"/>
      <c r="J72" s="2"/>
    </row>
    <row r="73" spans="1:10" x14ac:dyDescent="0.3">
      <c r="A73" s="1">
        <v>21042352.239999998</v>
      </c>
      <c r="B73" s="1">
        <v>8559788.1600000001</v>
      </c>
      <c r="C73" s="1">
        <v>1274713.68</v>
      </c>
      <c r="E73" s="2"/>
      <c r="F73" s="2"/>
      <c r="G73" s="2"/>
      <c r="H73" s="2"/>
      <c r="I73" s="2"/>
      <c r="J73" s="2"/>
    </row>
    <row r="74" spans="1:10" x14ac:dyDescent="0.3">
      <c r="A74" s="1">
        <v>7297626.3700000001</v>
      </c>
      <c r="B74" s="1">
        <v>9767907.1500000004</v>
      </c>
      <c r="C74" s="1">
        <v>1551039.47</v>
      </c>
      <c r="E74" s="2"/>
      <c r="F74" s="2"/>
      <c r="G74" s="2"/>
      <c r="H74" s="2"/>
      <c r="I74" s="2"/>
      <c r="J74" s="2"/>
    </row>
    <row r="75" spans="1:10" x14ac:dyDescent="0.3">
      <c r="A75" s="1">
        <v>12379456.83</v>
      </c>
      <c r="B75" s="1">
        <v>12218137.93</v>
      </c>
      <c r="C75" s="1">
        <v>4055894.6</v>
      </c>
      <c r="E75" s="2"/>
      <c r="F75" s="2"/>
      <c r="G75" s="2"/>
      <c r="H75" s="2"/>
      <c r="I75" s="2"/>
      <c r="J75" s="2"/>
    </row>
    <row r="76" spans="1:10" x14ac:dyDescent="0.3">
      <c r="A76" s="1">
        <v>13933648.4</v>
      </c>
      <c r="B76" s="1">
        <v>10368535</v>
      </c>
      <c r="C76" s="1">
        <v>989496.87</v>
      </c>
      <c r="E76" s="2"/>
      <c r="F76" s="2"/>
      <c r="G76" s="2"/>
      <c r="H76" s="2"/>
      <c r="I76" s="2"/>
      <c r="J76" s="2"/>
    </row>
    <row r="77" spans="1:10" x14ac:dyDescent="0.3">
      <c r="A77" s="1">
        <v>6479082.5700000003</v>
      </c>
      <c r="B77" s="1">
        <v>8954904.2699999996</v>
      </c>
      <c r="C77" s="1">
        <v>3003504.92</v>
      </c>
      <c r="E77" s="2"/>
      <c r="F77" s="2"/>
      <c r="G77" s="2"/>
      <c r="H77" s="2"/>
      <c r="I77" s="2"/>
      <c r="J77" s="2"/>
    </row>
    <row r="78" spans="1:10" x14ac:dyDescent="0.3">
      <c r="A78" s="1">
        <v>13673338.289999999</v>
      </c>
      <c r="B78" s="1">
        <v>11970930.630000001</v>
      </c>
      <c r="C78" s="1">
        <v>1872094.76</v>
      </c>
      <c r="E78" s="2"/>
      <c r="F78" s="2"/>
      <c r="G78" s="2"/>
      <c r="H78" s="2"/>
      <c r="I78" s="2"/>
      <c r="J78" s="2"/>
    </row>
    <row r="79" spans="1:10" x14ac:dyDescent="0.3">
      <c r="A79" s="1">
        <v>37676371.159999996</v>
      </c>
      <c r="B79" s="1">
        <v>14518284.029999999</v>
      </c>
      <c r="C79" s="1">
        <v>2182628.7599999998</v>
      </c>
      <c r="E79" s="2"/>
      <c r="F79" s="2"/>
      <c r="G79" s="2"/>
      <c r="H79" s="2"/>
      <c r="I79" s="2"/>
      <c r="J79" s="2"/>
    </row>
    <row r="80" spans="1:10" x14ac:dyDescent="0.3">
      <c r="A80" s="1">
        <v>5219672.42</v>
      </c>
      <c r="B80" s="1">
        <v>8603715.75</v>
      </c>
      <c r="C80" s="1">
        <v>2258791.2799999998</v>
      </c>
      <c r="E80" s="2"/>
      <c r="F80" s="2"/>
      <c r="G80" s="2"/>
      <c r="H80" s="2"/>
      <c r="I80" s="2"/>
      <c r="J80" s="2"/>
    </row>
    <row r="81" spans="1:10" x14ac:dyDescent="0.3">
      <c r="A81" s="1">
        <v>11738868.67</v>
      </c>
      <c r="B81" s="1">
        <v>8323231.4299999997</v>
      </c>
      <c r="C81" s="1">
        <v>3756642.53</v>
      </c>
      <c r="E81" s="2"/>
      <c r="F81" s="2"/>
      <c r="G81" s="2"/>
      <c r="H81" s="2"/>
      <c r="I81" s="2"/>
      <c r="J81" s="2"/>
    </row>
    <row r="82" spans="1:10" x14ac:dyDescent="0.3">
      <c r="A82" s="1">
        <v>10484326.300000001</v>
      </c>
      <c r="B82" s="1">
        <v>8479179.1999999993</v>
      </c>
      <c r="C82" s="1">
        <v>592775.73</v>
      </c>
      <c r="E82" s="2"/>
      <c r="F82" s="2"/>
      <c r="G82" s="2"/>
      <c r="H82" s="2"/>
      <c r="I82" s="2"/>
      <c r="J82" s="2"/>
    </row>
    <row r="83" spans="1:10" x14ac:dyDescent="0.3">
      <c r="A83" s="1">
        <v>25925512.98</v>
      </c>
      <c r="B83" s="1">
        <v>10638493.6</v>
      </c>
      <c r="C83" s="1">
        <v>3275252.95</v>
      </c>
      <c r="E83" s="2"/>
      <c r="F83" s="2"/>
      <c r="G83" s="2"/>
      <c r="H83" s="2"/>
      <c r="I83" s="2"/>
      <c r="J83" s="2"/>
    </row>
    <row r="84" spans="1:10" x14ac:dyDescent="0.3">
      <c r="A84" s="1">
        <v>17138868.34</v>
      </c>
      <c r="B84" s="1">
        <v>5839429.2699999996</v>
      </c>
      <c r="C84" s="1">
        <v>854165.99</v>
      </c>
      <c r="E84" s="2"/>
      <c r="F84" s="2"/>
      <c r="G84" s="2"/>
      <c r="H84" s="2"/>
      <c r="I84" s="2"/>
      <c r="J84" s="2"/>
    </row>
    <row r="85" spans="1:10" x14ac:dyDescent="0.3">
      <c r="A85" s="1">
        <v>16756333.68</v>
      </c>
      <c r="B85" s="1">
        <v>12527872.67</v>
      </c>
      <c r="C85" s="1">
        <v>6279369.5250000004</v>
      </c>
      <c r="E85" s="2"/>
      <c r="F85" s="2"/>
      <c r="G85" s="2"/>
      <c r="H85" s="2"/>
      <c r="I85" s="2"/>
      <c r="J85" s="2"/>
    </row>
    <row r="86" spans="1:10" x14ac:dyDescent="0.3">
      <c r="A86" s="1">
        <v>15228585.67</v>
      </c>
      <c r="B86" s="1">
        <v>17137824.890000001</v>
      </c>
      <c r="C86" s="1">
        <v>5636955.2999999998</v>
      </c>
      <c r="E86" s="2"/>
      <c r="F86" s="2"/>
      <c r="G86" s="2"/>
      <c r="H86" s="2"/>
      <c r="I86" s="2"/>
      <c r="J86" s="2"/>
    </row>
    <row r="87" spans="1:10" x14ac:dyDescent="0.3">
      <c r="A87" s="1">
        <v>2832085.58</v>
      </c>
      <c r="B87" s="1">
        <v>6466172</v>
      </c>
      <c r="C87" s="1">
        <v>1597190.52</v>
      </c>
      <c r="E87" s="2"/>
      <c r="F87" s="2"/>
      <c r="G87" s="2"/>
      <c r="H87" s="2"/>
      <c r="I87" s="2"/>
      <c r="J87" s="2"/>
    </row>
    <row r="88" spans="1:10" x14ac:dyDescent="0.3">
      <c r="A88" s="1">
        <v>13376763.119999999</v>
      </c>
      <c r="B88" s="1">
        <v>2534273.88</v>
      </c>
      <c r="C88" s="1">
        <v>1577653.22</v>
      </c>
      <c r="E88" s="2"/>
      <c r="F88" s="2"/>
      <c r="G88" s="2"/>
      <c r="H88" s="2"/>
      <c r="I88" s="2"/>
      <c r="J88" s="2"/>
    </row>
    <row r="89" spans="1:10" x14ac:dyDescent="0.3">
      <c r="A89" s="1">
        <v>10261393.65</v>
      </c>
      <c r="B89" s="1">
        <v>5856124.6600000001</v>
      </c>
      <c r="C89" s="1">
        <v>1098296.48</v>
      </c>
      <c r="E89" s="2"/>
      <c r="F89" s="2"/>
      <c r="G89" s="2"/>
      <c r="H89" s="2"/>
      <c r="I89" s="2"/>
      <c r="J89" s="2"/>
    </row>
    <row r="90" spans="1:10" x14ac:dyDescent="0.3">
      <c r="A90" s="1">
        <v>10536079.27</v>
      </c>
      <c r="B90" s="1">
        <v>13887570.1</v>
      </c>
      <c r="C90" s="1">
        <v>4344036.25</v>
      </c>
      <c r="E90" s="2"/>
      <c r="F90" s="2"/>
      <c r="G90" s="2"/>
      <c r="H90" s="2"/>
      <c r="I90" s="2"/>
      <c r="J90" s="2"/>
    </row>
    <row r="91" spans="1:10" x14ac:dyDescent="0.3">
      <c r="A91" s="1">
        <v>3935984.56</v>
      </c>
      <c r="B91" s="1">
        <v>2759647.85</v>
      </c>
      <c r="C91" s="1">
        <v>1680987.35</v>
      </c>
      <c r="E91" s="2"/>
      <c r="F91" s="2"/>
      <c r="G91" s="2"/>
      <c r="H91" s="2"/>
      <c r="I91" s="2"/>
      <c r="J91" s="2"/>
    </row>
    <row r="92" spans="1:10" x14ac:dyDescent="0.3">
      <c r="A92" s="1">
        <v>22247034.170000002</v>
      </c>
      <c r="B92" s="1">
        <v>19047465.059999999</v>
      </c>
      <c r="C92" s="1">
        <v>5598348.25</v>
      </c>
      <c r="E92" s="2"/>
      <c r="F92" s="2"/>
      <c r="G92" s="2"/>
      <c r="H92" s="2"/>
      <c r="I92" s="2"/>
      <c r="J92" s="2"/>
    </row>
    <row r="93" spans="1:10" x14ac:dyDescent="0.3">
      <c r="A93" s="1">
        <v>26818659.739999998</v>
      </c>
      <c r="B93" s="1">
        <v>7838016.6799999997</v>
      </c>
      <c r="C93" s="1">
        <v>2464105.12</v>
      </c>
      <c r="E93" s="2"/>
      <c r="F93" s="2"/>
      <c r="G93" s="2"/>
      <c r="H93" s="2"/>
      <c r="I93" s="2"/>
      <c r="J93" s="2"/>
    </row>
    <row r="94" spans="1:10" x14ac:dyDescent="0.3">
      <c r="A94" s="1">
        <v>10319587.449999999</v>
      </c>
      <c r="B94" s="1">
        <v>2964130.6</v>
      </c>
      <c r="C94" s="1">
        <v>1307284.52</v>
      </c>
      <c r="E94" s="2"/>
      <c r="F94" s="2"/>
      <c r="G94" s="2"/>
      <c r="H94" s="2"/>
      <c r="I94" s="2"/>
      <c r="J94" s="2"/>
    </row>
    <row r="95" spans="1:10" x14ac:dyDescent="0.3">
      <c r="A95" s="1">
        <v>10680969.560000001</v>
      </c>
      <c r="B95" s="1">
        <v>11834157.48</v>
      </c>
      <c r="C95" s="1">
        <v>3863337.8</v>
      </c>
      <c r="E95" s="2"/>
      <c r="F95" s="2"/>
      <c r="G95" s="2"/>
      <c r="H95" s="2"/>
      <c r="I95" s="2"/>
      <c r="J95" s="2"/>
    </row>
    <row r="96" spans="1:10" x14ac:dyDescent="0.3">
      <c r="A96" s="1">
        <v>5146133.55</v>
      </c>
      <c r="B96" s="1">
        <v>4051906.71</v>
      </c>
      <c r="C96" s="1">
        <v>1734878.16</v>
      </c>
      <c r="E96" s="2"/>
      <c r="F96" s="2"/>
      <c r="G96" s="2"/>
      <c r="H96" s="2"/>
      <c r="I96" s="2"/>
      <c r="J96" s="2"/>
    </row>
    <row r="97" spans="1:10" x14ac:dyDescent="0.3">
      <c r="A97" s="1">
        <v>17660137.390000001</v>
      </c>
      <c r="B97" s="1">
        <v>3185987.77</v>
      </c>
      <c r="C97" s="1">
        <v>1232217.8700000001</v>
      </c>
      <c r="E97" s="2"/>
      <c r="F97" s="2"/>
      <c r="G97" s="2"/>
      <c r="H97" s="2"/>
      <c r="I97" s="2"/>
      <c r="J97" s="2"/>
    </row>
    <row r="98" spans="1:10" x14ac:dyDescent="0.3">
      <c r="A98" s="1">
        <v>10161336.4</v>
      </c>
      <c r="B98" s="1">
        <v>9930308.1500000004</v>
      </c>
      <c r="C98" s="1">
        <v>1756264.71</v>
      </c>
      <c r="E98" s="2"/>
      <c r="F98" s="2"/>
      <c r="G98" s="2"/>
      <c r="H98" s="2"/>
      <c r="I98" s="2"/>
      <c r="J98" s="2"/>
    </row>
    <row r="99" spans="1:10" x14ac:dyDescent="0.3">
      <c r="A99" s="1">
        <v>21107873.050000001</v>
      </c>
      <c r="B99" s="1">
        <v>19665476.252500005</v>
      </c>
      <c r="C99" s="1">
        <v>4583246.5999999996</v>
      </c>
      <c r="E99" s="2"/>
      <c r="F99" s="2"/>
      <c r="G99" s="2"/>
      <c r="H99" s="2"/>
      <c r="I99" s="2"/>
      <c r="J99" s="2"/>
    </row>
    <row r="100" spans="1:10" x14ac:dyDescent="0.3">
      <c r="A100" s="1">
        <v>27682942.309999999</v>
      </c>
      <c r="B100" s="1">
        <v>16537072.85</v>
      </c>
      <c r="C100" s="1">
        <v>6279369.5250000004</v>
      </c>
      <c r="E100" s="2"/>
      <c r="F100" s="2"/>
      <c r="G100" s="2"/>
      <c r="H100" s="2"/>
      <c r="I100" s="2"/>
      <c r="J100" s="2"/>
    </row>
    <row r="101" spans="1:10" x14ac:dyDescent="0.3">
      <c r="A101" s="1">
        <v>23132476.57</v>
      </c>
      <c r="B101" s="1">
        <v>12217196.060000001</v>
      </c>
      <c r="C101" s="1">
        <v>2380425.1800000002</v>
      </c>
      <c r="E101" s="2"/>
      <c r="F101" s="2"/>
      <c r="G101" s="2"/>
      <c r="H101" s="2"/>
      <c r="I101" s="2"/>
      <c r="J101" s="2"/>
    </row>
    <row r="102" spans="1:10" x14ac:dyDescent="0.3">
      <c r="A102" s="1">
        <v>10720050.050000001</v>
      </c>
      <c r="B102" s="1">
        <v>4839287.1100000003</v>
      </c>
      <c r="C102" s="1">
        <v>2118804.52</v>
      </c>
      <c r="E102" s="2"/>
      <c r="F102" s="2"/>
      <c r="G102" s="2"/>
      <c r="H102" s="2"/>
      <c r="I102" s="2"/>
      <c r="J102" s="2"/>
    </row>
    <row r="103" spans="1:10" x14ac:dyDescent="0.3">
      <c r="A103" s="1">
        <v>12766423.07</v>
      </c>
      <c r="B103" s="1">
        <v>13784876.34</v>
      </c>
      <c r="C103" s="1">
        <v>4005395.83</v>
      </c>
      <c r="E103" s="2"/>
      <c r="F103" s="2"/>
      <c r="G103" s="2"/>
      <c r="H103" s="2"/>
      <c r="I103" s="2"/>
      <c r="J103" s="2"/>
    </row>
    <row r="104" spans="1:10" x14ac:dyDescent="0.3">
      <c r="A104" s="1">
        <v>13603400.439999999</v>
      </c>
      <c r="B104" s="1">
        <v>9051866.1799999997</v>
      </c>
      <c r="C104" s="1">
        <v>1040301.05</v>
      </c>
      <c r="E104" s="2"/>
      <c r="F104" s="2"/>
      <c r="G104" s="2"/>
      <c r="H104" s="2"/>
      <c r="I104" s="2"/>
      <c r="J104" s="2"/>
    </row>
    <row r="105" spans="1:10" x14ac:dyDescent="0.3">
      <c r="A105" s="1">
        <v>13194335.67</v>
      </c>
      <c r="B105" s="1">
        <v>6169284.1200000001</v>
      </c>
      <c r="C105" s="1">
        <v>1409508.63</v>
      </c>
      <c r="E105" s="2"/>
      <c r="F105" s="2"/>
      <c r="G105" s="2"/>
      <c r="H105" s="2"/>
      <c r="I105" s="2"/>
      <c r="J105" s="2"/>
    </row>
    <row r="106" spans="1:10" x14ac:dyDescent="0.3">
      <c r="A106" s="1">
        <v>12105421.970000001</v>
      </c>
      <c r="B106" s="1">
        <v>13562421.5</v>
      </c>
      <c r="C106" s="1">
        <v>5143196.09</v>
      </c>
      <c r="E106" s="2"/>
      <c r="F106" s="2"/>
      <c r="G106" s="2"/>
      <c r="H106" s="2"/>
      <c r="I106" s="2"/>
      <c r="J106" s="2"/>
    </row>
    <row r="107" spans="1:10" x14ac:dyDescent="0.3">
      <c r="A107" s="1">
        <v>27734156.760000002</v>
      </c>
      <c r="B107" s="1">
        <v>13575340.699999999</v>
      </c>
      <c r="C107" s="1">
        <v>5681442.0800000001</v>
      </c>
      <c r="E107" s="2"/>
      <c r="F107" s="2"/>
      <c r="G107" s="2"/>
      <c r="H107" s="2"/>
      <c r="I107" s="2"/>
      <c r="J107" s="2"/>
    </row>
    <row r="108" spans="1:10" x14ac:dyDescent="0.3">
      <c r="A108" s="1">
        <v>7305002.3499999996</v>
      </c>
      <c r="B108" s="1">
        <v>9094857.1799999997</v>
      </c>
      <c r="C108" s="1">
        <v>2102107.84</v>
      </c>
    </row>
    <row r="109" spans="1:10" x14ac:dyDescent="0.3">
      <c r="A109" s="1">
        <v>12647134.4</v>
      </c>
      <c r="B109" s="1">
        <v>7518857.7000000002</v>
      </c>
      <c r="C109" s="1">
        <v>3802849.06</v>
      </c>
    </row>
    <row r="110" spans="1:10" x14ac:dyDescent="0.3">
      <c r="A110" s="1">
        <v>14853212.08</v>
      </c>
      <c r="B110" s="1">
        <v>3111854.1</v>
      </c>
      <c r="C110" s="1">
        <v>774230.94</v>
      </c>
    </row>
    <row r="111" spans="1:10" x14ac:dyDescent="0.3">
      <c r="A111" s="1">
        <v>9867145.3300000001</v>
      </c>
      <c r="B111" s="1">
        <v>7244696.3300000001</v>
      </c>
      <c r="C111" s="1">
        <v>2441071.0299999998</v>
      </c>
    </row>
    <row r="112" spans="1:10" x14ac:dyDescent="0.3">
      <c r="A112" s="1">
        <v>4883068.46</v>
      </c>
      <c r="B112" s="1">
        <v>2279412.63</v>
      </c>
      <c r="C112" s="1">
        <v>1331221.1100000001</v>
      </c>
    </row>
    <row r="113" spans="1:3" x14ac:dyDescent="0.3">
      <c r="A113" s="1">
        <v>37676371.159999996</v>
      </c>
      <c r="B113" s="1">
        <v>19665476.252500005</v>
      </c>
      <c r="C113" s="1">
        <v>6279369.5250000004</v>
      </c>
    </row>
    <row r="114" spans="1:3" x14ac:dyDescent="0.3">
      <c r="A114" s="1">
        <v>8655407.4199999999</v>
      </c>
      <c r="B114" s="1">
        <v>14292831.050000001</v>
      </c>
      <c r="C114" s="1">
        <v>1466073.13</v>
      </c>
    </row>
    <row r="115" spans="1:3" x14ac:dyDescent="0.3">
      <c r="A115" s="1">
        <v>4916525.8099999996</v>
      </c>
      <c r="B115" s="1">
        <v>2022607.45</v>
      </c>
      <c r="C115" s="1">
        <v>1975272.86</v>
      </c>
    </row>
    <row r="116" spans="1:3" x14ac:dyDescent="0.3">
      <c r="A116" s="1">
        <v>10492611.41</v>
      </c>
      <c r="B116" s="1">
        <v>3812675.13</v>
      </c>
      <c r="C116" s="1">
        <v>879004.11</v>
      </c>
    </row>
    <row r="117" spans="1:3" x14ac:dyDescent="0.3">
      <c r="A117" s="1">
        <v>14340638.27</v>
      </c>
      <c r="B117" s="1">
        <v>4192506.69</v>
      </c>
      <c r="C117" s="1">
        <v>2125256.39</v>
      </c>
    </row>
    <row r="118" spans="1:3" x14ac:dyDescent="0.3">
      <c r="A118" s="1">
        <v>12860142.380000001</v>
      </c>
      <c r="B118" s="1">
        <v>3586083.65</v>
      </c>
      <c r="C118" s="1">
        <v>2022447.85</v>
      </c>
    </row>
    <row r="119" spans="1:3" x14ac:dyDescent="0.3">
      <c r="A119" s="1">
        <v>13189592.859999999</v>
      </c>
      <c r="B119" s="1">
        <v>6032938.7000000002</v>
      </c>
      <c r="C119" s="1">
        <v>1386176.22</v>
      </c>
    </row>
    <row r="120" spans="1:3" x14ac:dyDescent="0.3">
      <c r="A120" s="1">
        <v>22189788.34</v>
      </c>
      <c r="B120" s="1">
        <v>14553807.16</v>
      </c>
      <c r="C120" s="1">
        <v>5465477.7699999996</v>
      </c>
    </row>
    <row r="121" spans="1:3" x14ac:dyDescent="0.3">
      <c r="A121" s="1">
        <v>20220474.510000002</v>
      </c>
      <c r="B121" s="1">
        <v>9039178.4600000009</v>
      </c>
      <c r="C121" s="1">
        <v>2988809.21</v>
      </c>
    </row>
    <row r="122" spans="1:3" x14ac:dyDescent="0.3">
      <c r="A122" s="1">
        <v>6693888.5800000001</v>
      </c>
      <c r="B122" s="1">
        <v>5045204.0999999996</v>
      </c>
      <c r="C122" s="1">
        <v>547990.84</v>
      </c>
    </row>
    <row r="123" spans="1:3" x14ac:dyDescent="0.3">
      <c r="A123" s="1">
        <v>16175524.08</v>
      </c>
      <c r="B123" s="1">
        <v>5502828.8300000001</v>
      </c>
      <c r="C123" s="1">
        <v>1216104.3999999999</v>
      </c>
    </row>
    <row r="124" spans="1:3" x14ac:dyDescent="0.3">
      <c r="A124" s="1">
        <v>29116991.149999999</v>
      </c>
      <c r="B124" s="1">
        <v>6025421.0700000003</v>
      </c>
      <c r="C124" s="1">
        <v>1260667.8600000001</v>
      </c>
    </row>
    <row r="125" spans="1:3" x14ac:dyDescent="0.3">
      <c r="A125" s="1">
        <v>18996964.370000001</v>
      </c>
      <c r="B125" s="1">
        <v>9859070.3800000008</v>
      </c>
      <c r="C125" s="1">
        <v>2620049.67</v>
      </c>
    </row>
    <row r="126" spans="1:3" x14ac:dyDescent="0.3">
      <c r="A126" s="1">
        <v>14282204.1</v>
      </c>
      <c r="B126" s="1">
        <v>6097770.3399999999</v>
      </c>
      <c r="C126" s="1">
        <v>2142286.1</v>
      </c>
    </row>
    <row r="127" spans="1:3" x14ac:dyDescent="0.3">
      <c r="A127" s="1">
        <v>33016709.91</v>
      </c>
      <c r="B127" s="1">
        <v>13723976.24</v>
      </c>
      <c r="C127" s="1">
        <v>5206172.57</v>
      </c>
    </row>
    <row r="128" spans="1:3" x14ac:dyDescent="0.3">
      <c r="A128" s="1">
        <v>36323477.590000004</v>
      </c>
      <c r="B128" s="1">
        <v>16159397.369999999</v>
      </c>
      <c r="C128" s="1">
        <v>2835756.18</v>
      </c>
    </row>
    <row r="129" spans="1:3" x14ac:dyDescent="0.3">
      <c r="A129" s="1">
        <v>6610101.7699999996</v>
      </c>
      <c r="B129" s="1">
        <v>6255375.2400000002</v>
      </c>
      <c r="C129" s="1">
        <v>996881.35</v>
      </c>
    </row>
    <row r="130" spans="1:3" x14ac:dyDescent="0.3">
      <c r="A130" s="1">
        <v>11407034.49</v>
      </c>
      <c r="B130" s="1">
        <v>11677773.869999999</v>
      </c>
      <c r="C130" s="1">
        <v>1753156.41</v>
      </c>
    </row>
    <row r="131" spans="1:3" x14ac:dyDescent="0.3">
      <c r="A131" s="1">
        <v>18743561.52</v>
      </c>
      <c r="B131" s="1">
        <v>7834980.1600000001</v>
      </c>
      <c r="C131" s="1">
        <v>2508727.64</v>
      </c>
    </row>
    <row r="132" spans="1:3" x14ac:dyDescent="0.3">
      <c r="A132" s="1">
        <v>11539894.34</v>
      </c>
      <c r="B132" s="1">
        <v>1836101.54</v>
      </c>
      <c r="C132" s="1">
        <v>2197783.83</v>
      </c>
    </row>
    <row r="133" spans="1:3" x14ac:dyDescent="0.3">
      <c r="A133" s="1">
        <v>9447021.7300000004</v>
      </c>
      <c r="B133" s="1">
        <v>2420915.04</v>
      </c>
      <c r="C133" s="1">
        <v>1965097.1</v>
      </c>
    </row>
    <row r="134" spans="1:3" x14ac:dyDescent="0.3">
      <c r="A134" s="1">
        <v>22479446.859999999</v>
      </c>
      <c r="B134" s="1">
        <v>12705188.07</v>
      </c>
      <c r="C134" s="1">
        <v>3051053.18</v>
      </c>
    </row>
    <row r="135" spans="1:3" x14ac:dyDescent="0.3">
      <c r="A135" s="1">
        <v>24619268.73</v>
      </c>
      <c r="B135" s="1">
        <v>15933337.26</v>
      </c>
      <c r="C135" s="1">
        <v>6279369.5250000004</v>
      </c>
    </row>
    <row r="136" spans="1:3" x14ac:dyDescent="0.3">
      <c r="A136" s="1">
        <v>18909601.920000002</v>
      </c>
      <c r="B136" s="1">
        <v>3057131.04</v>
      </c>
      <c r="C136" s="1">
        <v>2015064.77</v>
      </c>
    </row>
    <row r="137" spans="1:3" x14ac:dyDescent="0.3">
      <c r="A137" s="1">
        <v>5982378.6500000004</v>
      </c>
      <c r="B137" s="1">
        <v>10958627.539999999</v>
      </c>
      <c r="C137" s="1">
        <v>3789374.83</v>
      </c>
    </row>
    <row r="138" spans="1:3" x14ac:dyDescent="0.3">
      <c r="A138" s="1">
        <v>8061335.6299999999</v>
      </c>
      <c r="B138" s="1">
        <v>5348141.25</v>
      </c>
      <c r="C138" s="1">
        <v>1521739.29</v>
      </c>
    </row>
    <row r="139" spans="1:3" x14ac:dyDescent="0.3">
      <c r="A139" s="1">
        <v>17609464.34</v>
      </c>
      <c r="B139" s="1">
        <v>10817983.560000001</v>
      </c>
      <c r="C139" s="1">
        <v>977963.48</v>
      </c>
    </row>
    <row r="140" spans="1:3" x14ac:dyDescent="0.3">
      <c r="A140" s="1">
        <v>12789387.83</v>
      </c>
      <c r="B140" s="1">
        <v>7562107.5899999999</v>
      </c>
      <c r="C140" s="1">
        <v>2068630.16</v>
      </c>
    </row>
    <row r="141" spans="1:3" x14ac:dyDescent="0.3">
      <c r="A141" s="1">
        <v>37676371.159999996</v>
      </c>
      <c r="B141" s="1">
        <v>19206847.030000001</v>
      </c>
      <c r="C141" s="1">
        <v>2752436.52</v>
      </c>
    </row>
    <row r="142" spans="1:3" x14ac:dyDescent="0.3">
      <c r="A142" s="1">
        <v>13509004.1</v>
      </c>
      <c r="B142" s="1">
        <v>11459716.4</v>
      </c>
      <c r="C142" s="1">
        <v>2056969.35</v>
      </c>
    </row>
    <row r="143" spans="1:3" x14ac:dyDescent="0.3">
      <c r="A143" s="1">
        <v>6491370.9000000004</v>
      </c>
      <c r="B143" s="1">
        <v>3637245.82</v>
      </c>
      <c r="C143" s="1">
        <v>1722112.19</v>
      </c>
    </row>
    <row r="144" spans="1:3" x14ac:dyDescent="0.3">
      <c r="A144" s="1">
        <v>10208881.4</v>
      </c>
      <c r="B144" s="1">
        <v>6825731.2599999998</v>
      </c>
      <c r="C144" s="1">
        <v>1342753.7</v>
      </c>
    </row>
    <row r="145" spans="1:3" x14ac:dyDescent="0.3">
      <c r="A145" s="1">
        <v>9428401.6799999997</v>
      </c>
      <c r="B145" s="1">
        <v>2785406.88</v>
      </c>
      <c r="C145" s="1">
        <v>1697096.78</v>
      </c>
    </row>
    <row r="146" spans="1:3" x14ac:dyDescent="0.3">
      <c r="A146" s="1">
        <v>8865214.7200000007</v>
      </c>
      <c r="B146" s="1">
        <v>10686271.859999999</v>
      </c>
      <c r="C146" s="1">
        <v>2940107.3</v>
      </c>
    </row>
    <row r="147" spans="1:3" x14ac:dyDescent="0.3">
      <c r="A147" s="1">
        <v>15974038.76</v>
      </c>
      <c r="B147" s="1">
        <v>11180616.67</v>
      </c>
      <c r="C147" s="1">
        <v>2594268.62</v>
      </c>
    </row>
    <row r="148" spans="1:3" x14ac:dyDescent="0.3">
      <c r="A148" s="1">
        <v>37676371.159999996</v>
      </c>
      <c r="B148" s="1">
        <v>7042567.2599999998</v>
      </c>
      <c r="C148" s="1">
        <v>6279369.5250000004</v>
      </c>
    </row>
    <row r="149" spans="1:3" x14ac:dyDescent="0.3">
      <c r="A149" s="1">
        <v>29781588.399999999</v>
      </c>
      <c r="B149" s="1">
        <v>8415843.4600000009</v>
      </c>
      <c r="C149" s="1">
        <v>2325112.94</v>
      </c>
    </row>
    <row r="150" spans="1:3" x14ac:dyDescent="0.3">
      <c r="A150" s="1">
        <v>8665212.8100000005</v>
      </c>
      <c r="B150" s="1">
        <v>4389597.99</v>
      </c>
      <c r="C150" s="1">
        <v>623545.41</v>
      </c>
    </row>
    <row r="151" spans="1:3" x14ac:dyDescent="0.3">
      <c r="A151" s="1">
        <v>13741410.74</v>
      </c>
      <c r="B151" s="1">
        <v>1547005.42</v>
      </c>
      <c r="C151" s="1">
        <v>2268663.8199999998</v>
      </c>
    </row>
    <row r="152" spans="1:3" x14ac:dyDescent="0.3">
      <c r="A152" s="1">
        <v>13938012.74</v>
      </c>
      <c r="B152" s="1">
        <v>6229186.5599999996</v>
      </c>
      <c r="C152" s="1">
        <v>2682948.67</v>
      </c>
    </row>
    <row r="153" spans="1:3" x14ac:dyDescent="0.3">
      <c r="A153" s="1">
        <v>5269080.97</v>
      </c>
      <c r="B153" s="1">
        <v>2881410.01</v>
      </c>
      <c r="C153" s="1">
        <v>1292224.67</v>
      </c>
    </row>
    <row r="154" spans="1:3" x14ac:dyDescent="0.3">
      <c r="A154" s="1">
        <v>8551153.6099999994</v>
      </c>
      <c r="B154" s="1">
        <v>4162545.58</v>
      </c>
      <c r="C154" s="1">
        <v>1620881.57</v>
      </c>
    </row>
    <row r="155" spans="1:3" x14ac:dyDescent="0.3">
      <c r="A155" s="1">
        <v>28564317.539999999</v>
      </c>
      <c r="B155" s="1">
        <v>10957949.380000001</v>
      </c>
      <c r="C155" s="1">
        <v>5129907.58</v>
      </c>
    </row>
    <row r="156" spans="1:3" x14ac:dyDescent="0.3">
      <c r="A156" s="1">
        <v>19204015.649999999</v>
      </c>
      <c r="B156" s="1">
        <v>18124449.68</v>
      </c>
      <c r="C156" s="1">
        <v>5063752.3899999997</v>
      </c>
    </row>
    <row r="157" spans="1:3" x14ac:dyDescent="0.3">
      <c r="A157" s="1">
        <v>11627492.720000001</v>
      </c>
      <c r="B157" s="1">
        <v>2886519.9</v>
      </c>
      <c r="C157" s="1">
        <v>2191675.85</v>
      </c>
    </row>
    <row r="158" spans="1:3" x14ac:dyDescent="0.3">
      <c r="A158" s="1">
        <v>15806482.189999999</v>
      </c>
      <c r="B158" s="1">
        <v>8257805.7999999998</v>
      </c>
      <c r="C158" s="1">
        <v>1064787.3</v>
      </c>
    </row>
    <row r="159" spans="1:3" x14ac:dyDescent="0.3">
      <c r="A159" s="1">
        <v>6594843.3700000001</v>
      </c>
      <c r="B159" s="1">
        <v>3871117.21</v>
      </c>
      <c r="C159" s="1">
        <v>2330510.67</v>
      </c>
    </row>
    <row r="160" spans="1:3" x14ac:dyDescent="0.3">
      <c r="A160" s="1">
        <v>12627122.779999999</v>
      </c>
      <c r="B160" s="1">
        <v>6232994.4900000002</v>
      </c>
      <c r="C160" s="1">
        <v>566060.65</v>
      </c>
    </row>
    <row r="161" spans="1:3" x14ac:dyDescent="0.3">
      <c r="A161" s="1">
        <v>8391505.7699999996</v>
      </c>
      <c r="B161" s="1">
        <v>6811077.7400000002</v>
      </c>
      <c r="C161" s="1">
        <v>2111826.91</v>
      </c>
    </row>
    <row r="162" spans="1:3" x14ac:dyDescent="0.3">
      <c r="A162" s="1">
        <v>25601844.289999999</v>
      </c>
      <c r="B162" s="1">
        <v>19597382.59</v>
      </c>
      <c r="C162" s="1">
        <v>5094841.9400000004</v>
      </c>
    </row>
    <row r="163" spans="1:3" x14ac:dyDescent="0.3">
      <c r="A163" s="1">
        <v>31487977.989999998</v>
      </c>
      <c r="B163" s="1">
        <v>19665476.252500005</v>
      </c>
      <c r="C163" s="1">
        <v>6279369.5250000004</v>
      </c>
    </row>
    <row r="164" spans="1:3" x14ac:dyDescent="0.3">
      <c r="A164" s="1">
        <v>5897449.6399999997</v>
      </c>
      <c r="B164" s="1">
        <v>11130789.369999999</v>
      </c>
      <c r="C164" s="1">
        <v>2085774.49</v>
      </c>
    </row>
    <row r="165" spans="1:3" x14ac:dyDescent="0.3">
      <c r="A165" s="1">
        <v>4700045.29</v>
      </c>
      <c r="B165" s="1">
        <v>3071928.9</v>
      </c>
      <c r="C165" s="1">
        <v>999996.76</v>
      </c>
    </row>
    <row r="166" spans="1:3" x14ac:dyDescent="0.3">
      <c r="A166" s="1">
        <v>10206236.48</v>
      </c>
      <c r="B166" s="1">
        <v>12221159.199999999</v>
      </c>
      <c r="C166" s="1">
        <v>4391528.05</v>
      </c>
    </row>
    <row r="167" spans="1:3" x14ac:dyDescent="0.3">
      <c r="A167" s="1">
        <v>15886396.76</v>
      </c>
      <c r="B167" s="1">
        <v>5437987.6600000001</v>
      </c>
      <c r="C167" s="1">
        <v>1333362.04</v>
      </c>
    </row>
    <row r="168" spans="1:3" x14ac:dyDescent="0.3">
      <c r="A168" s="1">
        <v>4206101.6399999997</v>
      </c>
      <c r="B168" s="1">
        <v>7010383.2199999997</v>
      </c>
      <c r="C168" s="1">
        <v>886464.43</v>
      </c>
    </row>
    <row r="169" spans="1:3" x14ac:dyDescent="0.3">
      <c r="A169" s="1">
        <v>11183046.85</v>
      </c>
      <c r="B169" s="1">
        <v>11915821.140000001</v>
      </c>
      <c r="C169" s="1">
        <v>3604327.9</v>
      </c>
    </row>
    <row r="170" spans="1:3" x14ac:dyDescent="0.3">
      <c r="A170" s="1">
        <v>37508172.859999999</v>
      </c>
      <c r="B170" s="1">
        <v>7747511.1500000004</v>
      </c>
      <c r="C170" s="1">
        <v>6279369.5250000004</v>
      </c>
    </row>
    <row r="171" spans="1:3" x14ac:dyDescent="0.3">
      <c r="A171" s="1">
        <v>14969732.449999999</v>
      </c>
      <c r="B171" s="1">
        <v>4156522.49</v>
      </c>
      <c r="C171" s="1">
        <v>1327913.51</v>
      </c>
    </row>
    <row r="172" spans="1:3" x14ac:dyDescent="0.3">
      <c r="A172" s="1">
        <v>11682047.539999999</v>
      </c>
      <c r="B172" s="1">
        <v>10028810.220000001</v>
      </c>
      <c r="C172" s="1">
        <v>1210782.99</v>
      </c>
    </row>
    <row r="173" spans="1:3" x14ac:dyDescent="0.3">
      <c r="A173" s="1">
        <v>17198763.5</v>
      </c>
      <c r="B173" s="1">
        <v>6610708.1699999999</v>
      </c>
      <c r="C173" s="1">
        <v>1972092.74</v>
      </c>
    </row>
    <row r="174" spans="1:3" x14ac:dyDescent="0.3">
      <c r="A174" s="1">
        <v>17547239.489999998</v>
      </c>
      <c r="B174" s="1">
        <v>4003087.24</v>
      </c>
      <c r="C174" s="1">
        <v>3427576.19</v>
      </c>
    </row>
    <row r="175" spans="1:3" x14ac:dyDescent="0.3">
      <c r="A175" s="1">
        <v>4069574.25</v>
      </c>
      <c r="B175" s="1">
        <v>4093106.68</v>
      </c>
      <c r="C175" s="1">
        <v>1320552.3700000001</v>
      </c>
    </row>
    <row r="176" spans="1:3" x14ac:dyDescent="0.3">
      <c r="A176" s="1">
        <v>10276960.24</v>
      </c>
      <c r="B176" s="1">
        <v>8265640.2000000002</v>
      </c>
      <c r="C176" s="1">
        <v>3558137.62</v>
      </c>
    </row>
    <row r="177" spans="1:3" x14ac:dyDescent="0.3">
      <c r="A177" s="1">
        <v>18724239.440000001</v>
      </c>
      <c r="B177" s="1">
        <v>5009276.6500000004</v>
      </c>
      <c r="C177" s="1">
        <v>1809278.38</v>
      </c>
    </row>
    <row r="178" spans="1:3" x14ac:dyDescent="0.3">
      <c r="A178" s="1">
        <v>4505354.4000000004</v>
      </c>
      <c r="B178" s="1">
        <v>3188289.19</v>
      </c>
      <c r="C178" s="1">
        <v>2810525.29</v>
      </c>
    </row>
    <row r="179" spans="1:3" x14ac:dyDescent="0.3">
      <c r="A179" s="1">
        <v>7805591.8300000001</v>
      </c>
      <c r="B179" s="1">
        <v>9092741.0899999999</v>
      </c>
      <c r="C179" s="1">
        <v>1086409.71</v>
      </c>
    </row>
    <row r="180" spans="1:3" x14ac:dyDescent="0.3">
      <c r="A180" s="1">
        <v>13022223.050000001</v>
      </c>
      <c r="B180" s="1">
        <v>12392743.550000001</v>
      </c>
      <c r="C180" s="1">
        <v>3197903.3</v>
      </c>
    </row>
    <row r="181" spans="1:3" x14ac:dyDescent="0.3">
      <c r="A181" s="1">
        <v>14018564.5</v>
      </c>
      <c r="B181" s="1">
        <v>10045102.6</v>
      </c>
      <c r="C181" s="1">
        <v>1031654.48</v>
      </c>
    </row>
    <row r="182" spans="1:3" x14ac:dyDescent="0.3">
      <c r="A182" s="1">
        <v>7404741.2800000003</v>
      </c>
      <c r="B182" s="1">
        <v>4664697.93</v>
      </c>
      <c r="C182" s="1">
        <v>513662.59</v>
      </c>
    </row>
    <row r="183" spans="1:3" x14ac:dyDescent="0.3">
      <c r="A183" s="1">
        <v>24335727.399999999</v>
      </c>
      <c r="B183" s="1">
        <v>8106817.75</v>
      </c>
      <c r="C183" s="1">
        <v>5745725.6799999997</v>
      </c>
    </row>
    <row r="184" spans="1:3" x14ac:dyDescent="0.3">
      <c r="A184" s="1">
        <v>19773674.57</v>
      </c>
      <c r="B184" s="1">
        <v>4053294.9</v>
      </c>
      <c r="C184" s="1">
        <v>4340144.43</v>
      </c>
    </row>
    <row r="185" spans="1:3" x14ac:dyDescent="0.3">
      <c r="A185" s="1">
        <v>8224399.9000000004</v>
      </c>
      <c r="B185" s="1">
        <v>4136204.33</v>
      </c>
      <c r="C185" s="1">
        <v>4813019.0599999996</v>
      </c>
    </row>
    <row r="186" spans="1:3" x14ac:dyDescent="0.3">
      <c r="A186" s="1">
        <v>7534525.3099999996</v>
      </c>
      <c r="B186" s="1">
        <v>5017114.5999999996</v>
      </c>
      <c r="C186" s="1">
        <v>1927915.42</v>
      </c>
    </row>
    <row r="187" spans="1:3" x14ac:dyDescent="0.3">
      <c r="A187" s="1">
        <v>12043710.77</v>
      </c>
      <c r="B187" s="1">
        <v>4854537.96</v>
      </c>
      <c r="C187" s="1">
        <v>3318093.41</v>
      </c>
    </row>
    <row r="188" spans="1:3" x14ac:dyDescent="0.3">
      <c r="A188" s="1">
        <v>15389345.74</v>
      </c>
      <c r="B188" s="1">
        <v>6453355.3600000003</v>
      </c>
      <c r="C188" s="1">
        <v>1619084.43</v>
      </c>
    </row>
    <row r="189" spans="1:3" x14ac:dyDescent="0.3">
      <c r="A189" s="1">
        <v>15803506.26</v>
      </c>
      <c r="B189" s="1">
        <v>9422675.7699999996</v>
      </c>
      <c r="C189" s="1">
        <v>1401280.36</v>
      </c>
    </row>
    <row r="190" spans="1:3" x14ac:dyDescent="0.3">
      <c r="A190" s="1">
        <v>23056297.66</v>
      </c>
      <c r="B190" s="1">
        <v>6399916.96</v>
      </c>
      <c r="C190" s="1">
        <v>2954488.43</v>
      </c>
    </row>
    <row r="191" spans="1:3" x14ac:dyDescent="0.3">
      <c r="A191" s="1">
        <v>22461218.859999999</v>
      </c>
      <c r="B191" s="1">
        <v>7020121.0800000001</v>
      </c>
      <c r="C191" s="1">
        <v>6279369.5250000004</v>
      </c>
    </row>
    <row r="192" spans="1:3" x14ac:dyDescent="0.3">
      <c r="A192" s="1">
        <v>16622704.619999999</v>
      </c>
      <c r="B192" s="1">
        <v>2017441.61</v>
      </c>
      <c r="C192" s="1">
        <v>1538688.58</v>
      </c>
    </row>
    <row r="193" spans="1:3" x14ac:dyDescent="0.3">
      <c r="A193" s="1">
        <v>10233458.84</v>
      </c>
      <c r="B193" s="1">
        <v>5424684.7300000004</v>
      </c>
      <c r="C193" s="1">
        <v>2970597.91</v>
      </c>
    </row>
    <row r="194" spans="1:3" x14ac:dyDescent="0.3">
      <c r="A194" s="1">
        <v>8944127.7799999993</v>
      </c>
      <c r="B194" s="1">
        <v>5030053.37</v>
      </c>
      <c r="C194" s="1">
        <v>2763383.88</v>
      </c>
    </row>
    <row r="195" spans="1:3" x14ac:dyDescent="0.3">
      <c r="A195" s="1">
        <v>16829863.829999998</v>
      </c>
      <c r="B195" s="1">
        <v>3711562.64</v>
      </c>
      <c r="C195" s="1">
        <v>1748471.28</v>
      </c>
    </row>
    <row r="196" spans="1:3" x14ac:dyDescent="0.3">
      <c r="A196" s="1">
        <v>21467225.789999999</v>
      </c>
      <c r="B196" s="1">
        <v>4406230.8499999996</v>
      </c>
      <c r="C196" s="1">
        <v>1777163.54</v>
      </c>
    </row>
    <row r="197" spans="1:3" x14ac:dyDescent="0.3">
      <c r="A197" s="1">
        <v>27313632.629999999</v>
      </c>
      <c r="B197" s="1">
        <v>15527121.09</v>
      </c>
      <c r="C197" s="1">
        <v>3749412.43</v>
      </c>
    </row>
    <row r="198" spans="1:3" x14ac:dyDescent="0.3">
      <c r="A198" s="1">
        <v>16283561.060000001</v>
      </c>
      <c r="B198" s="1">
        <v>19665476.252500005</v>
      </c>
      <c r="C198" s="1">
        <v>2548134.56</v>
      </c>
    </row>
    <row r="199" spans="1:3" x14ac:dyDescent="0.3">
      <c r="A199" s="1">
        <v>10372992.9</v>
      </c>
      <c r="B199" s="1">
        <v>2798266.04</v>
      </c>
      <c r="C199" s="1">
        <v>1371218.23</v>
      </c>
    </row>
    <row r="200" spans="1:3" x14ac:dyDescent="0.3">
      <c r="A200" s="1">
        <v>11902998.939999999</v>
      </c>
      <c r="B200" s="1">
        <v>4809979.7300000004</v>
      </c>
      <c r="C200" s="1">
        <v>957075.46</v>
      </c>
    </row>
    <row r="201" spans="1:3" x14ac:dyDescent="0.3">
      <c r="A201" s="1">
        <v>12133896.720000001</v>
      </c>
      <c r="B201" s="1">
        <v>3758777.25</v>
      </c>
      <c r="C201" s="1">
        <v>1139554.4099999999</v>
      </c>
    </row>
    <row r="202" spans="1:3" x14ac:dyDescent="0.3">
      <c r="A202" s="1">
        <v>17276228.899999999</v>
      </c>
      <c r="B202" s="1">
        <v>7529004.9800000004</v>
      </c>
      <c r="C202" s="1">
        <v>2047278.31</v>
      </c>
    </row>
    <row r="203" spans="1:3" x14ac:dyDescent="0.3">
      <c r="A203" s="1">
        <v>28153655.969999999</v>
      </c>
      <c r="B203" s="1">
        <v>16133003.57</v>
      </c>
      <c r="C203" s="1">
        <v>5244287.4800000004</v>
      </c>
    </row>
    <row r="204" spans="1:3" x14ac:dyDescent="0.3">
      <c r="A204" s="1">
        <v>29442074.09</v>
      </c>
      <c r="B204" s="1">
        <v>12733591.92</v>
      </c>
      <c r="C204" s="1">
        <v>4928172.47</v>
      </c>
    </row>
    <row r="205" spans="1:3" x14ac:dyDescent="0.3">
      <c r="A205" s="1">
        <v>13258118.15</v>
      </c>
      <c r="B205" s="1">
        <v>8170098.96</v>
      </c>
      <c r="C205" s="1">
        <v>2623920.91</v>
      </c>
    </row>
    <row r="206" spans="1:3" x14ac:dyDescent="0.3">
      <c r="A206" s="1">
        <v>17899841.07</v>
      </c>
      <c r="B206" s="1">
        <v>9053079.7599999998</v>
      </c>
      <c r="C206" s="1">
        <v>1047827.55</v>
      </c>
    </row>
    <row r="207" spans="1:3" x14ac:dyDescent="0.3">
      <c r="A207" s="1">
        <v>6947073.21</v>
      </c>
      <c r="B207" s="1">
        <v>6590449.2300000004</v>
      </c>
      <c r="C207" s="1">
        <v>1207077.04</v>
      </c>
    </row>
    <row r="208" spans="1:3" x14ac:dyDescent="0.3">
      <c r="A208" s="1">
        <v>14080562.49</v>
      </c>
      <c r="B208" s="1">
        <v>6936013.1500000004</v>
      </c>
      <c r="C208" s="1">
        <v>1954343.49</v>
      </c>
    </row>
    <row r="209" spans="1:3" x14ac:dyDescent="0.3">
      <c r="A209" s="1">
        <v>8863475.7899999991</v>
      </c>
      <c r="B209" s="1">
        <v>3792428.56</v>
      </c>
      <c r="C209" s="1">
        <v>1789804.74</v>
      </c>
    </row>
    <row r="210" spans="1:3" x14ac:dyDescent="0.3">
      <c r="A210" s="1">
        <v>24191019.75</v>
      </c>
      <c r="B210" s="1">
        <v>7709352.75</v>
      </c>
      <c r="C210" s="1">
        <v>3844653.98</v>
      </c>
    </row>
    <row r="211" spans="1:3" x14ac:dyDescent="0.3">
      <c r="A211" s="1">
        <v>36105294.539999999</v>
      </c>
      <c r="B211" s="1">
        <v>15956436.359999999</v>
      </c>
      <c r="C211" s="1">
        <v>3134652.88</v>
      </c>
    </row>
    <row r="212" spans="1:3" x14ac:dyDescent="0.3">
      <c r="A212" s="1">
        <v>24575847.050000001</v>
      </c>
      <c r="B212" s="1">
        <v>14185913.93</v>
      </c>
      <c r="C212" s="1">
        <v>5829016.6399999997</v>
      </c>
    </row>
    <row r="213" spans="1:3" x14ac:dyDescent="0.3">
      <c r="A213" s="1">
        <v>3318313.73</v>
      </c>
      <c r="B213" s="1">
        <v>5390285.1600000001</v>
      </c>
      <c r="C213" s="1">
        <v>2427197.2799999998</v>
      </c>
    </row>
    <row r="214" spans="1:3" x14ac:dyDescent="0.3">
      <c r="A214" s="1">
        <v>11479284.640000001</v>
      </c>
      <c r="B214" s="1">
        <v>8062422.5099999998</v>
      </c>
      <c r="C214" s="1">
        <v>4536997.79</v>
      </c>
    </row>
    <row r="215" spans="1:3" x14ac:dyDescent="0.3">
      <c r="A215" s="1">
        <v>16932361.68</v>
      </c>
      <c r="B215" s="1">
        <v>13381380.76</v>
      </c>
      <c r="C215" s="1">
        <v>1590508.61</v>
      </c>
    </row>
    <row r="216" spans="1:3" x14ac:dyDescent="0.3">
      <c r="A216" s="1">
        <v>9088961.4600000009</v>
      </c>
      <c r="B216" s="1">
        <v>5952581.4299999997</v>
      </c>
      <c r="C216" s="1">
        <v>1431780.97</v>
      </c>
    </row>
    <row r="217" spans="1:3" x14ac:dyDescent="0.3">
      <c r="A217" s="1">
        <v>18957007.100000001</v>
      </c>
      <c r="B217" s="1">
        <v>10037419.220000001</v>
      </c>
      <c r="C217" s="1">
        <v>1721737.65</v>
      </c>
    </row>
    <row r="218" spans="1:3" x14ac:dyDescent="0.3">
      <c r="A218" s="1">
        <v>20857531.77</v>
      </c>
      <c r="B218" s="1">
        <v>7371177.8399999999</v>
      </c>
      <c r="C218" s="1">
        <v>2168763.69</v>
      </c>
    </row>
    <row r="219" spans="1:3" x14ac:dyDescent="0.3">
      <c r="A219" s="1">
        <v>22011199.039999999</v>
      </c>
      <c r="B219" s="1">
        <v>18276239.890000001</v>
      </c>
      <c r="C219" s="1">
        <v>3044114.93</v>
      </c>
    </row>
    <row r="220" spans="1:3" x14ac:dyDescent="0.3">
      <c r="A220" s="1">
        <v>7664939.6799999997</v>
      </c>
      <c r="B220" s="1">
        <v>1585347.44</v>
      </c>
      <c r="C220" s="1">
        <v>1434324.16</v>
      </c>
    </row>
    <row r="221" spans="1:3" x14ac:dyDescent="0.3">
      <c r="A221" s="1">
        <v>9153835.0299999993</v>
      </c>
      <c r="B221" s="1">
        <v>10772009.130000001</v>
      </c>
      <c r="C221" s="1">
        <v>2614811.44</v>
      </c>
    </row>
    <row r="222" spans="1:3" x14ac:dyDescent="0.3">
      <c r="A222" s="1">
        <v>10100159.939999999</v>
      </c>
      <c r="B222" s="1">
        <v>3587592.8</v>
      </c>
      <c r="C222" s="1">
        <v>2125400.59</v>
      </c>
    </row>
    <row r="223" spans="1:3" x14ac:dyDescent="0.3">
      <c r="A223" s="1">
        <v>19510290.109999999</v>
      </c>
      <c r="B223" s="1">
        <v>11174749.24</v>
      </c>
      <c r="C223" s="1">
        <v>3558001.09</v>
      </c>
    </row>
    <row r="224" spans="1:3" x14ac:dyDescent="0.3">
      <c r="A224" s="1">
        <v>2886186.57</v>
      </c>
      <c r="B224" s="1">
        <v>3870499.15</v>
      </c>
      <c r="C224" s="1">
        <v>1737154.21</v>
      </c>
    </row>
    <row r="225" spans="1:3" x14ac:dyDescent="0.3">
      <c r="A225" s="1">
        <v>27189876.359999999</v>
      </c>
      <c r="B225" s="1">
        <v>12137120.439999999</v>
      </c>
      <c r="C225" s="1">
        <v>3045226.89</v>
      </c>
    </row>
    <row r="226" spans="1:3" x14ac:dyDescent="0.3">
      <c r="A226" s="1">
        <v>27184880.82</v>
      </c>
      <c r="B226" s="1">
        <v>8308156.0300000003</v>
      </c>
      <c r="C226" s="1">
        <v>2914485.28</v>
      </c>
    </row>
    <row r="227" spans="1:3" x14ac:dyDescent="0.3">
      <c r="A227" s="1">
        <v>6033128.5599999996</v>
      </c>
      <c r="B227" s="1">
        <v>7872432.9000000004</v>
      </c>
      <c r="C227" s="1">
        <v>2612934.5499999998</v>
      </c>
    </row>
    <row r="228" spans="1:3" x14ac:dyDescent="0.3">
      <c r="A228" s="1">
        <v>19835355.879999999</v>
      </c>
      <c r="B228" s="1">
        <v>13148451.48</v>
      </c>
      <c r="C228" s="1">
        <v>4254201.57</v>
      </c>
    </row>
    <row r="229" spans="1:3" x14ac:dyDescent="0.3">
      <c r="A229" s="1">
        <v>10873667.119999999</v>
      </c>
      <c r="B229" s="1">
        <v>2962610.32</v>
      </c>
      <c r="C229" s="1">
        <v>1347001.9</v>
      </c>
    </row>
    <row r="230" spans="1:3" x14ac:dyDescent="0.3">
      <c r="A230" s="1">
        <v>11761387.5</v>
      </c>
      <c r="B230" s="1">
        <v>1887204.53</v>
      </c>
      <c r="C230" s="1">
        <v>2434867.5499999998</v>
      </c>
    </row>
    <row r="231" spans="1:3" x14ac:dyDescent="0.3">
      <c r="A231" s="1">
        <v>10702544</v>
      </c>
      <c r="B231" s="1">
        <v>4589995.67</v>
      </c>
      <c r="C231" s="1">
        <v>1704277.26</v>
      </c>
    </row>
    <row r="232" spans="1:3" x14ac:dyDescent="0.3">
      <c r="A232" s="1">
        <v>29690240.699999999</v>
      </c>
      <c r="B232" s="1">
        <v>10737348.859999999</v>
      </c>
      <c r="C232" s="1">
        <v>2747651.98</v>
      </c>
    </row>
    <row r="233" spans="1:3" x14ac:dyDescent="0.3">
      <c r="A233" s="1">
        <v>13230858.189999999</v>
      </c>
      <c r="B233" s="1">
        <v>19023735.899999999</v>
      </c>
      <c r="C233" s="1">
        <v>4836005.84</v>
      </c>
    </row>
    <row r="234" spans="1:3" x14ac:dyDescent="0.3">
      <c r="A234" s="1">
        <v>15071850.01</v>
      </c>
      <c r="B234" s="1">
        <v>4557998</v>
      </c>
      <c r="C234" s="1">
        <v>2355446.37</v>
      </c>
    </row>
    <row r="235" spans="1:3" x14ac:dyDescent="0.3">
      <c r="A235" s="1">
        <v>9986478.9399999995</v>
      </c>
      <c r="B235" s="1">
        <v>1813930.67</v>
      </c>
      <c r="C235" s="1">
        <v>2397256.58</v>
      </c>
    </row>
    <row r="236" spans="1:3" x14ac:dyDescent="0.3">
      <c r="A236" s="1">
        <v>20444623.760000002</v>
      </c>
      <c r="B236" s="1">
        <v>8740178.0399999991</v>
      </c>
      <c r="C236" s="1">
        <v>1184641.17</v>
      </c>
    </row>
    <row r="237" spans="1:3" x14ac:dyDescent="0.3">
      <c r="A237" s="1">
        <v>14801885.1</v>
      </c>
      <c r="B237" s="1">
        <v>7053202.1900000004</v>
      </c>
      <c r="C237" s="1">
        <v>937194.58</v>
      </c>
    </row>
    <row r="238" spans="1:3" x14ac:dyDescent="0.3">
      <c r="A238" s="1">
        <v>25088717.399999999</v>
      </c>
      <c r="B238" s="1">
        <v>4192816.77</v>
      </c>
      <c r="C238" s="1">
        <v>3532547.07</v>
      </c>
    </row>
    <row r="239" spans="1:3" x14ac:dyDescent="0.3">
      <c r="A239" s="1">
        <v>8200877.6500000004</v>
      </c>
      <c r="B239" s="1">
        <v>8637665.75</v>
      </c>
      <c r="C239" s="1">
        <v>3111549.12</v>
      </c>
    </row>
    <row r="240" spans="1:3" x14ac:dyDescent="0.3">
      <c r="A240" s="1">
        <v>37676371.159999996</v>
      </c>
      <c r="B240" s="1">
        <v>19627097.690000001</v>
      </c>
      <c r="C240" s="1">
        <v>6279369.5250000004</v>
      </c>
    </row>
    <row r="241" spans="1:3" x14ac:dyDescent="0.3">
      <c r="A241" s="1">
        <v>13559606.35</v>
      </c>
      <c r="B241" s="1">
        <v>7236440.1200000001</v>
      </c>
      <c r="C241" s="1">
        <v>3041759.19</v>
      </c>
    </row>
    <row r="242" spans="1:3" x14ac:dyDescent="0.3">
      <c r="A242" s="1">
        <v>10513588.869999999</v>
      </c>
      <c r="B242" s="1">
        <v>8340176.0599999996</v>
      </c>
      <c r="C242" s="1">
        <v>2308503.88</v>
      </c>
    </row>
    <row r="243" spans="1:3" x14ac:dyDescent="0.3">
      <c r="A243" s="1">
        <v>18409740.359999999</v>
      </c>
      <c r="B243" s="1">
        <v>10804540.310000001</v>
      </c>
      <c r="C243" s="1">
        <v>1385909.74</v>
      </c>
    </row>
    <row r="244" spans="1:3" x14ac:dyDescent="0.3">
      <c r="A244" s="1">
        <v>8702377.7899999991</v>
      </c>
      <c r="B244" s="1">
        <v>10522148.08</v>
      </c>
      <c r="C244" s="1">
        <v>1089644.3799999999</v>
      </c>
    </row>
    <row r="245" spans="1:3" x14ac:dyDescent="0.3">
      <c r="A245" s="1">
        <v>23923506.989999998</v>
      </c>
      <c r="B245" s="1">
        <v>6470480.4699999997</v>
      </c>
      <c r="C245" s="1">
        <v>4152776.81</v>
      </c>
    </row>
    <row r="246" spans="1:3" x14ac:dyDescent="0.3">
      <c r="A246" s="1">
        <v>22293443.059999999</v>
      </c>
      <c r="B246" s="1">
        <v>9891127.25</v>
      </c>
      <c r="C246" s="1">
        <v>2716472.89</v>
      </c>
    </row>
    <row r="247" spans="1:3" x14ac:dyDescent="0.3">
      <c r="A247" s="1">
        <v>17718891.199999999</v>
      </c>
      <c r="B247" s="1">
        <v>7666855.4000000004</v>
      </c>
      <c r="C247" s="1">
        <v>5189248.32</v>
      </c>
    </row>
    <row r="248" spans="1:3" x14ac:dyDescent="0.3">
      <c r="A248" s="1">
        <v>10939419.140000001</v>
      </c>
      <c r="B248" s="1">
        <v>8918016.1099999994</v>
      </c>
      <c r="C248" s="1">
        <v>2545587.1</v>
      </c>
    </row>
    <row r="249" spans="1:3" x14ac:dyDescent="0.3">
      <c r="A249" s="1">
        <v>18935811.899999999</v>
      </c>
      <c r="B249" s="1">
        <v>11491053.33</v>
      </c>
      <c r="C249" s="1">
        <v>1071184.83</v>
      </c>
    </row>
    <row r="250" spans="1:3" x14ac:dyDescent="0.3">
      <c r="A250" s="1">
        <v>17315239.16</v>
      </c>
      <c r="B250" s="1">
        <v>2512897.2200000002</v>
      </c>
      <c r="C250" s="1">
        <v>3071130.21</v>
      </c>
    </row>
    <row r="251" spans="1:3" x14ac:dyDescent="0.3">
      <c r="A251" s="1">
        <v>10447114.310000001</v>
      </c>
      <c r="B251" s="1">
        <v>8057424.4699999997</v>
      </c>
      <c r="C251" s="1">
        <v>2098095.52</v>
      </c>
    </row>
    <row r="252" spans="1:3" x14ac:dyDescent="0.3">
      <c r="A252" s="1">
        <v>10135443.51</v>
      </c>
      <c r="B252" s="1">
        <v>13392436.6</v>
      </c>
      <c r="C252" s="1">
        <v>1548741.05</v>
      </c>
    </row>
    <row r="253" spans="1:3" x14ac:dyDescent="0.3">
      <c r="A253" s="1">
        <v>9641177.2400000002</v>
      </c>
      <c r="B253" s="1">
        <v>16570200.24</v>
      </c>
      <c r="C253" s="1">
        <v>4625460.4000000004</v>
      </c>
    </row>
    <row r="254" spans="1:3" x14ac:dyDescent="0.3">
      <c r="A254" s="1">
        <v>9216350.7599999998</v>
      </c>
      <c r="B254" s="1">
        <v>15746903.359999999</v>
      </c>
      <c r="C254" s="1">
        <v>4522662.09</v>
      </c>
    </row>
    <row r="255" spans="1:3" x14ac:dyDescent="0.3">
      <c r="A255" s="1">
        <v>13296901.119999999</v>
      </c>
      <c r="B255" s="1">
        <v>9683553.0899999999</v>
      </c>
      <c r="C255" s="1">
        <v>3533003.19</v>
      </c>
    </row>
    <row r="256" spans="1:3" x14ac:dyDescent="0.3">
      <c r="A256" s="1">
        <v>20576372.09</v>
      </c>
      <c r="B256" s="1">
        <v>6529412.9500000002</v>
      </c>
      <c r="C256" s="1">
        <v>1866349.75</v>
      </c>
    </row>
    <row r="257" spans="1:3" x14ac:dyDescent="0.3">
      <c r="A257" s="1">
        <v>21575278.25</v>
      </c>
      <c r="B257" s="1">
        <v>5742779.0700000003</v>
      </c>
      <c r="C257" s="1">
        <v>3124308.24</v>
      </c>
    </row>
    <row r="258" spans="1:3" x14ac:dyDescent="0.3">
      <c r="A258" s="1">
        <v>10808963.119999999</v>
      </c>
      <c r="B258" s="1">
        <v>3367180.19</v>
      </c>
      <c r="C258" s="1">
        <v>1449170.66</v>
      </c>
    </row>
    <row r="259" spans="1:3" x14ac:dyDescent="0.3">
      <c r="A259" s="1">
        <v>10768518.23</v>
      </c>
      <c r="B259" s="1">
        <v>3197038.34</v>
      </c>
      <c r="C259" s="1">
        <v>4752530.75</v>
      </c>
    </row>
    <row r="260" spans="1:3" x14ac:dyDescent="0.3">
      <c r="A260" s="1">
        <v>34789639.57</v>
      </c>
      <c r="B260" s="1">
        <v>17298278.48</v>
      </c>
      <c r="C260" s="1">
        <v>3034454.26</v>
      </c>
    </row>
    <row r="261" spans="1:3" x14ac:dyDescent="0.3">
      <c r="A261" s="1">
        <v>12687824.73</v>
      </c>
      <c r="B261" s="1">
        <v>3473333.44</v>
      </c>
      <c r="C261" s="1">
        <v>1658825.28</v>
      </c>
    </row>
    <row r="262" spans="1:3" x14ac:dyDescent="0.3">
      <c r="A262" s="1">
        <v>9424213.1099999994</v>
      </c>
      <c r="B262" s="1">
        <v>7849458.0199999996</v>
      </c>
      <c r="C262" s="1">
        <v>1389800.05</v>
      </c>
    </row>
    <row r="263" spans="1:3" x14ac:dyDescent="0.3">
      <c r="A263" s="1">
        <v>13185104.720000001</v>
      </c>
      <c r="B263" s="1">
        <v>5007111.32</v>
      </c>
      <c r="C263" s="1">
        <v>1881669.64</v>
      </c>
    </row>
    <row r="264" spans="1:3" x14ac:dyDescent="0.3">
      <c r="A264" s="1">
        <v>16293569.109999999</v>
      </c>
      <c r="B264" s="1">
        <v>2051751.19</v>
      </c>
      <c r="C264" s="1">
        <v>1836874.08</v>
      </c>
    </row>
    <row r="265" spans="1:3" x14ac:dyDescent="0.3">
      <c r="A265" s="1">
        <v>3615267.84</v>
      </c>
      <c r="B265" s="1">
        <v>2556483.7599999998</v>
      </c>
      <c r="C265" s="1">
        <v>1834449.42</v>
      </c>
    </row>
    <row r="266" spans="1:3" x14ac:dyDescent="0.3">
      <c r="A266" s="1">
        <v>24759171.52</v>
      </c>
      <c r="B266" s="1">
        <v>15123983.58</v>
      </c>
      <c r="C266" s="1">
        <v>3517332.04</v>
      </c>
    </row>
    <row r="267" spans="1:3" x14ac:dyDescent="0.3">
      <c r="A267" s="1">
        <v>24013961.690000001</v>
      </c>
      <c r="B267" s="1">
        <v>11213236</v>
      </c>
      <c r="C267" s="1">
        <v>3056042.04</v>
      </c>
    </row>
    <row r="268" spans="1:3" x14ac:dyDescent="0.3">
      <c r="A268" s="1">
        <v>22445949.960000001</v>
      </c>
      <c r="B268" s="1">
        <v>16056359.640000001</v>
      </c>
      <c r="C268" s="1">
        <v>6279369.5250000004</v>
      </c>
    </row>
    <row r="269" spans="1:3" x14ac:dyDescent="0.3">
      <c r="A269" s="1">
        <v>8882242.3800000008</v>
      </c>
      <c r="B269" s="1">
        <v>6526187.8300000001</v>
      </c>
      <c r="C269" s="1">
        <v>826250.28</v>
      </c>
    </row>
    <row r="270" spans="1:3" x14ac:dyDescent="0.3">
      <c r="A270" s="1">
        <v>15076925.109999999</v>
      </c>
      <c r="B270" s="1">
        <v>5829311.25</v>
      </c>
      <c r="C270" s="1">
        <v>1005999.69</v>
      </c>
    </row>
    <row r="271" spans="1:3" x14ac:dyDescent="0.3">
      <c r="A271" s="1">
        <v>13192819.029999999</v>
      </c>
      <c r="B271" s="1">
        <v>2440939.62</v>
      </c>
      <c r="C271" s="1">
        <v>2215833.92</v>
      </c>
    </row>
    <row r="272" spans="1:3" x14ac:dyDescent="0.3">
      <c r="A272" s="1">
        <v>10705942.92</v>
      </c>
      <c r="B272" s="1">
        <v>5283002.93</v>
      </c>
      <c r="C272" s="1">
        <v>1127569.3700000001</v>
      </c>
    </row>
    <row r="273" spans="1:3" x14ac:dyDescent="0.3">
      <c r="A273" s="1">
        <v>12843205.529999999</v>
      </c>
      <c r="B273" s="1">
        <v>4598584.1399999997</v>
      </c>
      <c r="C273" s="1">
        <v>3711601.45</v>
      </c>
    </row>
    <row r="274" spans="1:3" x14ac:dyDescent="0.3">
      <c r="A274" s="1">
        <v>12058510.27</v>
      </c>
      <c r="B274" s="1">
        <v>7366833.7199999997</v>
      </c>
      <c r="C274" s="1">
        <v>4805979.62</v>
      </c>
    </row>
    <row r="275" spans="1:3" x14ac:dyDescent="0.3">
      <c r="A275" s="1">
        <v>36451707.240000002</v>
      </c>
      <c r="B275" s="1">
        <v>19665476.252500005</v>
      </c>
      <c r="C275" s="1">
        <v>5927571.6699999999</v>
      </c>
    </row>
    <row r="276" spans="1:3" x14ac:dyDescent="0.3">
      <c r="A276" s="1">
        <v>13202647.98</v>
      </c>
      <c r="B276" s="1">
        <v>9922708.8800000008</v>
      </c>
      <c r="C276" s="1">
        <v>1136136.23</v>
      </c>
    </row>
    <row r="277" spans="1:3" x14ac:dyDescent="0.3">
      <c r="A277" s="1">
        <v>13956047.279999999</v>
      </c>
      <c r="B277" s="1">
        <v>5956913.2300000004</v>
      </c>
      <c r="C277" s="1">
        <v>1631045.76</v>
      </c>
    </row>
    <row r="278" spans="1:3" x14ac:dyDescent="0.3">
      <c r="A278" s="1">
        <v>12037942.84</v>
      </c>
      <c r="B278" s="1">
        <v>8496844.7799999993</v>
      </c>
      <c r="C278" s="1">
        <v>1476635.74</v>
      </c>
    </row>
    <row r="279" spans="1:3" x14ac:dyDescent="0.3">
      <c r="A279" s="1">
        <v>37676371.159999996</v>
      </c>
      <c r="B279" s="1">
        <v>13718380.27</v>
      </c>
      <c r="C279" s="1">
        <v>6279369.5250000004</v>
      </c>
    </row>
    <row r="280" spans="1:3" x14ac:dyDescent="0.3">
      <c r="A280" s="1">
        <v>20914337.23</v>
      </c>
      <c r="B280" s="1">
        <v>3239288.17</v>
      </c>
      <c r="C280" s="1">
        <v>2669519.39</v>
      </c>
    </row>
    <row r="281" spans="1:3" x14ac:dyDescent="0.3">
      <c r="A281" s="1">
        <v>19114676.010000002</v>
      </c>
      <c r="B281" s="1">
        <v>6899092.5199999996</v>
      </c>
      <c r="C281" s="1">
        <v>1284666.6599999999</v>
      </c>
    </row>
    <row r="282" spans="1:3" x14ac:dyDescent="0.3">
      <c r="A282" s="1">
        <v>18961911.579999998</v>
      </c>
      <c r="B282" s="1">
        <v>5712438.0499999998</v>
      </c>
      <c r="C282" s="1">
        <v>2736265.36</v>
      </c>
    </row>
    <row r="283" spans="1:3" x14ac:dyDescent="0.3">
      <c r="A283" s="1">
        <v>37676371.159999996</v>
      </c>
      <c r="B283" s="1">
        <v>12152294.630000001</v>
      </c>
      <c r="C283" s="1">
        <v>4622900.0199999996</v>
      </c>
    </row>
    <row r="284" spans="1:3" x14ac:dyDescent="0.3">
      <c r="A284" s="1">
        <v>5843453.8200000003</v>
      </c>
      <c r="B284" s="1">
        <v>1683123.87</v>
      </c>
      <c r="C284" s="1">
        <v>1439135.52</v>
      </c>
    </row>
    <row r="285" spans="1:3" x14ac:dyDescent="0.3">
      <c r="A285" s="1">
        <v>13727233.890000001</v>
      </c>
      <c r="B285" s="1">
        <v>4324009.83</v>
      </c>
      <c r="C285" s="1">
        <v>1967396.63</v>
      </c>
    </row>
    <row r="286" spans="1:3" x14ac:dyDescent="0.3">
      <c r="A286" s="1">
        <v>14501493.369999999</v>
      </c>
      <c r="B286" s="1">
        <v>2251280.0499999998</v>
      </c>
      <c r="C286" s="1">
        <v>1553015.95</v>
      </c>
    </row>
    <row r="287" spans="1:3" x14ac:dyDescent="0.3">
      <c r="A287" s="1">
        <v>6971241.4800000004</v>
      </c>
      <c r="B287" s="1">
        <v>6694211.8899999997</v>
      </c>
      <c r="C287" s="1">
        <v>2597989.0299999998</v>
      </c>
    </row>
    <row r="288" spans="1:3" x14ac:dyDescent="0.3">
      <c r="A288" s="1">
        <v>10365742.810000001</v>
      </c>
      <c r="B288" s="1">
        <v>6582098.0899999999</v>
      </c>
      <c r="C288" s="1">
        <v>2374683.04</v>
      </c>
    </row>
    <row r="289" spans="1:3" x14ac:dyDescent="0.3">
      <c r="A289" s="1">
        <v>31228495.199999999</v>
      </c>
      <c r="B289" s="1">
        <v>10767055.33</v>
      </c>
      <c r="C289" s="1">
        <v>5650523.9299999997</v>
      </c>
    </row>
    <row r="290" spans="1:3" x14ac:dyDescent="0.3">
      <c r="A290" s="1">
        <v>16785308.789999999</v>
      </c>
      <c r="B290" s="1">
        <v>6018500.7800000003</v>
      </c>
      <c r="C290" s="1">
        <v>590688.06999999995</v>
      </c>
    </row>
    <row r="291" spans="1:3" x14ac:dyDescent="0.3">
      <c r="A291" s="1">
        <v>11658095.060000001</v>
      </c>
      <c r="B291" s="1">
        <v>1697135.19</v>
      </c>
      <c r="C291" s="1">
        <v>1082715.72</v>
      </c>
    </row>
    <row r="292" spans="1:3" x14ac:dyDescent="0.3">
      <c r="A292" s="1">
        <v>16961934.84</v>
      </c>
      <c r="B292" s="1">
        <v>5815783.7999999998</v>
      </c>
      <c r="C292" s="1">
        <v>3207514.21</v>
      </c>
    </row>
    <row r="293" spans="1:3" x14ac:dyDescent="0.3">
      <c r="A293" s="1">
        <v>15320612.289999999</v>
      </c>
      <c r="B293" s="1">
        <v>11715641.59</v>
      </c>
      <c r="C293" s="1">
        <v>3219204.16</v>
      </c>
    </row>
    <row r="294" spans="1:3" x14ac:dyDescent="0.3">
      <c r="A294" s="1">
        <v>16173676.699999999</v>
      </c>
      <c r="B294" s="1">
        <v>6968622.1799999997</v>
      </c>
      <c r="C294" s="1">
        <v>2008581.05</v>
      </c>
    </row>
    <row r="295" spans="1:3" x14ac:dyDescent="0.3">
      <c r="A295" s="1">
        <v>14259587.74</v>
      </c>
      <c r="B295" s="1">
        <v>5547801.7199999997</v>
      </c>
      <c r="C295" s="1">
        <v>4882104.6399999997</v>
      </c>
    </row>
    <row r="296" spans="1:3" x14ac:dyDescent="0.3">
      <c r="A296" s="1">
        <v>31614440.149999999</v>
      </c>
      <c r="B296" s="1">
        <v>13065452.84</v>
      </c>
      <c r="C296" s="1">
        <v>4811748.63</v>
      </c>
    </row>
    <row r="297" spans="1:3" x14ac:dyDescent="0.3">
      <c r="A297" s="1">
        <v>24145484.68</v>
      </c>
      <c r="B297" s="1">
        <v>10113187.779999999</v>
      </c>
      <c r="C297" s="1">
        <v>2209596.46</v>
      </c>
    </row>
    <row r="298" spans="1:3" x14ac:dyDescent="0.3">
      <c r="A298" s="1">
        <v>37676371.159999996</v>
      </c>
      <c r="B298" s="1">
        <v>19665476.252500005</v>
      </c>
      <c r="C298" s="1">
        <v>1919052.11</v>
      </c>
    </row>
    <row r="299" spans="1:3" x14ac:dyDescent="0.3">
      <c r="A299" s="1">
        <v>19632600.190000001</v>
      </c>
      <c r="B299" s="1">
        <v>9200726.8000000007</v>
      </c>
      <c r="C299" s="1">
        <v>2931140.46</v>
      </c>
    </row>
    <row r="300" spans="1:3" x14ac:dyDescent="0.3">
      <c r="A300" s="1">
        <v>24672154.27</v>
      </c>
      <c r="B300" s="1">
        <v>19665476.252500005</v>
      </c>
      <c r="C300" s="1">
        <v>2374751.9300000002</v>
      </c>
    </row>
    <row r="301" spans="1:3" x14ac:dyDescent="0.3">
      <c r="A301" s="1">
        <v>16423161.01</v>
      </c>
      <c r="B301" s="1">
        <v>13520641.699999999</v>
      </c>
      <c r="C301" s="1">
        <v>2040226.36</v>
      </c>
    </row>
    <row r="302" spans="1:3" x14ac:dyDescent="0.3">
      <c r="A302" s="1">
        <v>23960020.010000002</v>
      </c>
      <c r="B302" s="1">
        <v>12187793.199999999</v>
      </c>
      <c r="C302" s="1">
        <v>3365643.82</v>
      </c>
    </row>
    <row r="303" spans="1:3" x14ac:dyDescent="0.3">
      <c r="A303" s="1">
        <v>26002914.600000001</v>
      </c>
      <c r="B303" s="1">
        <v>7909571.79</v>
      </c>
      <c r="C303" s="1">
        <v>1825017.47</v>
      </c>
    </row>
    <row r="304" spans="1:3" x14ac:dyDescent="0.3">
      <c r="A304" s="1">
        <v>18946792.41</v>
      </c>
      <c r="B304" s="1">
        <v>4202453.8099999996</v>
      </c>
      <c r="C304" s="1">
        <v>3464811.89</v>
      </c>
    </row>
    <row r="305" spans="1:3" x14ac:dyDescent="0.3">
      <c r="A305" s="1">
        <v>37676371.159999996</v>
      </c>
      <c r="B305" s="1">
        <v>19665476.252500005</v>
      </c>
      <c r="C305" s="1">
        <v>4621869.9000000004</v>
      </c>
    </row>
    <row r="306" spans="1:3" x14ac:dyDescent="0.3">
      <c r="A306" s="1">
        <v>11214264.42</v>
      </c>
      <c r="B306" s="1">
        <v>1735878.21</v>
      </c>
      <c r="C306" s="1">
        <v>882198.11</v>
      </c>
    </row>
    <row r="307" spans="1:3" x14ac:dyDescent="0.3">
      <c r="A307" s="1">
        <v>14633620.18</v>
      </c>
      <c r="B307" s="1">
        <v>11662480.42</v>
      </c>
      <c r="C307" s="1">
        <v>2611476.09</v>
      </c>
    </row>
    <row r="308" spans="1:3" x14ac:dyDescent="0.3">
      <c r="A308" s="1">
        <v>19092555.16</v>
      </c>
      <c r="B308" s="1">
        <v>6638915.4400000004</v>
      </c>
      <c r="C308" s="1">
        <v>1585213.33</v>
      </c>
    </row>
    <row r="309" spans="1:3" x14ac:dyDescent="0.3">
      <c r="A309" s="1">
        <v>13399465.68</v>
      </c>
      <c r="B309" s="1">
        <v>10130638.109999999</v>
      </c>
      <c r="C309" s="1">
        <v>6279369.5250000004</v>
      </c>
    </row>
    <row r="310" spans="1:3" x14ac:dyDescent="0.3">
      <c r="A310" s="1">
        <v>12114966.4</v>
      </c>
      <c r="B310" s="1">
        <v>9503149.3499999996</v>
      </c>
      <c r="C310" s="1">
        <v>5590121.4199999999</v>
      </c>
    </row>
    <row r="311" spans="1:3" x14ac:dyDescent="0.3">
      <c r="A311" s="1">
        <v>2715050.21</v>
      </c>
      <c r="B311" s="1">
        <v>1305689.53</v>
      </c>
      <c r="C311" s="1">
        <v>486164.47</v>
      </c>
    </row>
    <row r="312" spans="1:3" x14ac:dyDescent="0.3">
      <c r="A312" s="1">
        <v>14506594.109999999</v>
      </c>
      <c r="B312" s="1">
        <v>6218973.0999999996</v>
      </c>
      <c r="C312" s="1">
        <v>1295179.06</v>
      </c>
    </row>
    <row r="313" spans="1:3" x14ac:dyDescent="0.3">
      <c r="A313" s="1">
        <v>14510811.65</v>
      </c>
      <c r="B313" s="1">
        <v>3628497.34</v>
      </c>
      <c r="C313" s="1">
        <v>1395838.91</v>
      </c>
    </row>
    <row r="314" spans="1:3" x14ac:dyDescent="0.3">
      <c r="A314" s="1">
        <v>12952370.449999999</v>
      </c>
      <c r="B314" s="1">
        <v>4316704.25</v>
      </c>
      <c r="C314" s="1">
        <v>1072204.56</v>
      </c>
    </row>
    <row r="315" spans="1:3" x14ac:dyDescent="0.3">
      <c r="A315" s="1">
        <v>9027211.6999999993</v>
      </c>
      <c r="B315" s="1">
        <v>8886294.8900000006</v>
      </c>
      <c r="C315" s="1">
        <v>1044303.34</v>
      </c>
    </row>
    <row r="316" spans="1:3" x14ac:dyDescent="0.3">
      <c r="A316" s="1">
        <v>16306900.17</v>
      </c>
      <c r="B316" s="1">
        <v>11427529.390000001</v>
      </c>
      <c r="C316" s="1">
        <v>3613389.49</v>
      </c>
    </row>
    <row r="317" spans="1:3" x14ac:dyDescent="0.3">
      <c r="A317" s="1">
        <v>12766423.07</v>
      </c>
      <c r="B317" s="1">
        <v>13780069.060000001</v>
      </c>
      <c r="C317" s="1">
        <v>3530131.62</v>
      </c>
    </row>
    <row r="318" spans="1:3" x14ac:dyDescent="0.3">
      <c r="A318" s="1">
        <v>32514744.68</v>
      </c>
      <c r="B318" s="1">
        <v>13947933.470000001</v>
      </c>
      <c r="C318" s="1">
        <v>6279369.5250000004</v>
      </c>
    </row>
    <row r="319" spans="1:3" x14ac:dyDescent="0.3">
      <c r="A319" s="1">
        <v>13323380.33</v>
      </c>
      <c r="B319" s="1">
        <v>4848950.0999999996</v>
      </c>
      <c r="C319" s="1">
        <v>2891261.44</v>
      </c>
    </row>
    <row r="320" spans="1:3" x14ac:dyDescent="0.3">
      <c r="A320" s="1">
        <v>13559117.52</v>
      </c>
      <c r="B320" s="1">
        <v>4301472</v>
      </c>
      <c r="C320" s="1">
        <v>1764495.39</v>
      </c>
    </row>
    <row r="321" spans="1:3" x14ac:dyDescent="0.3">
      <c r="A321" s="1">
        <v>11570784.5</v>
      </c>
      <c r="B321" s="1">
        <v>5305544.1900000004</v>
      </c>
      <c r="C321" s="1">
        <v>413069.94</v>
      </c>
    </row>
    <row r="322" spans="1:3" x14ac:dyDescent="0.3">
      <c r="A322" s="1">
        <v>28878509.760000002</v>
      </c>
      <c r="B322" s="1">
        <v>18704958.129999999</v>
      </c>
      <c r="C322" s="1">
        <v>6279369.5250000004</v>
      </c>
    </row>
    <row r="323" spans="1:3" x14ac:dyDescent="0.3">
      <c r="A323" s="1">
        <v>29101833.010000002</v>
      </c>
      <c r="B323" s="1">
        <v>6734802.1299999999</v>
      </c>
      <c r="C323" s="1">
        <v>4144036.56</v>
      </c>
    </row>
    <row r="324" spans="1:3" x14ac:dyDescent="0.3">
      <c r="A324" s="1">
        <v>10838960.619999999</v>
      </c>
      <c r="B324" s="1">
        <v>13124971.32</v>
      </c>
      <c r="C324" s="1">
        <v>3077339.55</v>
      </c>
    </row>
    <row r="325" spans="1:3" x14ac:dyDescent="0.3">
      <c r="A325" s="1">
        <v>15513211.32</v>
      </c>
      <c r="B325" s="1">
        <v>12472315.449999999</v>
      </c>
      <c r="C325" s="1">
        <v>2953043.88</v>
      </c>
    </row>
    <row r="326" spans="1:3" x14ac:dyDescent="0.3">
      <c r="A326" s="1">
        <v>14609458.25</v>
      </c>
      <c r="B326" s="1">
        <v>5492298.3600000003</v>
      </c>
      <c r="C326" s="1">
        <v>2702831.23</v>
      </c>
    </row>
    <row r="327" spans="1:3" x14ac:dyDescent="0.3">
      <c r="A327" s="1">
        <v>8341105.9299999997</v>
      </c>
      <c r="B327" s="1">
        <v>6041060.7599999998</v>
      </c>
      <c r="C327" s="1">
        <v>3867529.9</v>
      </c>
    </row>
    <row r="328" spans="1:3" x14ac:dyDescent="0.3">
      <c r="A328" s="1">
        <v>5130335.71</v>
      </c>
      <c r="B328" s="1">
        <v>2258510.08</v>
      </c>
      <c r="C328" s="1">
        <v>2072024.18</v>
      </c>
    </row>
    <row r="329" spans="1:3" x14ac:dyDescent="0.3">
      <c r="A329" s="1">
        <v>12426959.57</v>
      </c>
      <c r="B329" s="1">
        <v>7842698.6200000001</v>
      </c>
      <c r="C329" s="1">
        <v>3270220.9</v>
      </c>
    </row>
    <row r="330" spans="1:3" x14ac:dyDescent="0.3">
      <c r="A330" s="1">
        <v>26592248.18</v>
      </c>
      <c r="B330" s="1">
        <v>10085251.91</v>
      </c>
      <c r="C330" s="1">
        <v>2684566.97</v>
      </c>
    </row>
    <row r="331" spans="1:3" x14ac:dyDescent="0.3">
      <c r="A331" s="1">
        <v>22328118.710000001</v>
      </c>
      <c r="B331" s="1">
        <v>16380127.470000001</v>
      </c>
      <c r="C331" s="1">
        <v>2645122.6800000002</v>
      </c>
    </row>
    <row r="332" spans="1:3" x14ac:dyDescent="0.3">
      <c r="A332" s="1">
        <v>19605154.120000001</v>
      </c>
      <c r="B332" s="1">
        <v>14338853.550000001</v>
      </c>
      <c r="C332" s="1">
        <v>1589017.9</v>
      </c>
    </row>
    <row r="333" spans="1:3" x14ac:dyDescent="0.3">
      <c r="A333" s="1">
        <v>8797040.7300000004</v>
      </c>
      <c r="B333" s="1">
        <v>4351529.25</v>
      </c>
      <c r="C333" s="1">
        <v>626809.03</v>
      </c>
    </row>
    <row r="334" spans="1:3" x14ac:dyDescent="0.3">
      <c r="A334" s="1">
        <v>4958505.83</v>
      </c>
      <c r="B334" s="1">
        <v>2142111.66</v>
      </c>
      <c r="C334" s="1">
        <v>1796495.44</v>
      </c>
    </row>
    <row r="335" spans="1:3" x14ac:dyDescent="0.3">
      <c r="A335" s="1">
        <v>35436043.25</v>
      </c>
      <c r="B335" s="1">
        <v>10039052.560000001</v>
      </c>
      <c r="C335" s="1">
        <v>4932187.71</v>
      </c>
    </row>
    <row r="336" spans="1:3" x14ac:dyDescent="0.3">
      <c r="A336" s="1">
        <v>37676371.159999996</v>
      </c>
      <c r="B336" s="1">
        <v>13988883.01</v>
      </c>
      <c r="C336" s="1">
        <v>6279369.5250000004</v>
      </c>
    </row>
    <row r="337" spans="1:3" x14ac:dyDescent="0.3">
      <c r="A337" s="1">
        <v>25995171.27</v>
      </c>
      <c r="B337" s="1">
        <v>8357715.3399999999</v>
      </c>
      <c r="C337" s="1">
        <v>2635020.9700000002</v>
      </c>
    </row>
    <row r="338" spans="1:3" x14ac:dyDescent="0.3">
      <c r="A338" s="1">
        <v>22122777.370000001</v>
      </c>
      <c r="B338" s="1">
        <v>9139898.2300000004</v>
      </c>
      <c r="C338" s="1">
        <v>5102453.3099999996</v>
      </c>
    </row>
    <row r="339" spans="1:3" x14ac:dyDescent="0.3">
      <c r="A339" s="1">
        <v>15643068.529999999</v>
      </c>
      <c r="B339" s="1">
        <v>7977080.5999999996</v>
      </c>
      <c r="C339" s="1">
        <v>1708460.81</v>
      </c>
    </row>
    <row r="340" spans="1:3" x14ac:dyDescent="0.3">
      <c r="A340" s="1">
        <v>6582940.71</v>
      </c>
      <c r="B340" s="1">
        <v>7470962.8300000001</v>
      </c>
      <c r="C340" s="1">
        <v>1282834.45</v>
      </c>
    </row>
    <row r="341" spans="1:3" x14ac:dyDescent="0.3">
      <c r="A341" s="1">
        <v>8154890.0599999996</v>
      </c>
      <c r="B341" s="1">
        <v>6320987.4800000004</v>
      </c>
      <c r="C341" s="1">
        <v>1859451.51</v>
      </c>
    </row>
    <row r="342" spans="1:3" x14ac:dyDescent="0.3">
      <c r="A342" s="1">
        <v>27195212.949999999</v>
      </c>
      <c r="B342" s="1">
        <v>3470555.8</v>
      </c>
      <c r="C342" s="1">
        <v>1883171.39</v>
      </c>
    </row>
    <row r="343" spans="1:3" x14ac:dyDescent="0.3">
      <c r="A343" s="1">
        <v>13032521.800000001</v>
      </c>
      <c r="B343" s="1">
        <v>13907747.4</v>
      </c>
      <c r="C343" s="1">
        <v>4346305.24</v>
      </c>
    </row>
    <row r="344" spans="1:3" x14ac:dyDescent="0.3">
      <c r="A344" s="1">
        <v>11870297.970000001</v>
      </c>
      <c r="B344" s="1">
        <v>7325606.04</v>
      </c>
      <c r="C344" s="1">
        <v>2000746.62</v>
      </c>
    </row>
    <row r="345" spans="1:3" x14ac:dyDescent="0.3">
      <c r="A345" s="1">
        <v>37676371.159999996</v>
      </c>
      <c r="B345" s="1">
        <v>10475549.210000001</v>
      </c>
      <c r="C345" s="1">
        <v>3232996.42</v>
      </c>
    </row>
    <row r="346" spans="1:3" x14ac:dyDescent="0.3">
      <c r="A346" s="1">
        <v>22152039.390000001</v>
      </c>
      <c r="B346" s="1">
        <v>9064737.1500000004</v>
      </c>
      <c r="C346" s="1">
        <v>2525989.5699999998</v>
      </c>
    </row>
    <row r="347" spans="1:3" x14ac:dyDescent="0.3">
      <c r="A347" s="1">
        <v>9497867.5800000001</v>
      </c>
      <c r="B347" s="1">
        <v>4474497.51</v>
      </c>
      <c r="C347" s="1">
        <v>1252696.27</v>
      </c>
    </row>
    <row r="348" spans="1:3" x14ac:dyDescent="0.3">
      <c r="A348" s="1">
        <v>10103611.51</v>
      </c>
      <c r="B348" s="1">
        <v>2560800.58</v>
      </c>
      <c r="C348" s="1">
        <v>1090503.32</v>
      </c>
    </row>
    <row r="349" spans="1:3" x14ac:dyDescent="0.3">
      <c r="A349" s="1">
        <v>17090131.59</v>
      </c>
      <c r="B349" s="1">
        <v>7065711.3499999996</v>
      </c>
      <c r="C349" s="1">
        <v>959884.16</v>
      </c>
    </row>
    <row r="350" spans="1:3" x14ac:dyDescent="0.3">
      <c r="A350" s="1">
        <v>27537456.68</v>
      </c>
      <c r="B350" s="1">
        <v>8073003.1200000001</v>
      </c>
      <c r="C350" s="1">
        <v>6279369.5250000004</v>
      </c>
    </row>
    <row r="351" spans="1:3" x14ac:dyDescent="0.3">
      <c r="A351" s="1">
        <v>37676371.159999996</v>
      </c>
      <c r="B351" s="1">
        <v>9440344.5500000007</v>
      </c>
      <c r="C351" s="1">
        <v>2115034.27</v>
      </c>
    </row>
    <row r="352" spans="1:3" x14ac:dyDescent="0.3">
      <c r="A352" s="1">
        <v>37676371.159999996</v>
      </c>
      <c r="B352" s="1">
        <v>14511335.039999999</v>
      </c>
      <c r="C352" s="1">
        <v>6279369.5250000004</v>
      </c>
    </row>
    <row r="353" spans="1:3" x14ac:dyDescent="0.3">
      <c r="A353" s="1">
        <v>15072660.76</v>
      </c>
      <c r="B353" s="1">
        <v>4566525.3</v>
      </c>
      <c r="C353" s="1">
        <v>2279199.29</v>
      </c>
    </row>
    <row r="354" spans="1:3" x14ac:dyDescent="0.3">
      <c r="A354" s="1">
        <v>37676371.159999996</v>
      </c>
      <c r="B354" s="1">
        <v>12431323.42</v>
      </c>
      <c r="C354" s="1">
        <v>6279369.5250000004</v>
      </c>
    </row>
    <row r="355" spans="1:3" x14ac:dyDescent="0.3">
      <c r="A355" s="1">
        <v>10006435.050000001</v>
      </c>
      <c r="B355" s="1">
        <v>9136168.25</v>
      </c>
      <c r="C355" s="1">
        <v>1992804.35</v>
      </c>
    </row>
    <row r="356" spans="1:3" x14ac:dyDescent="0.3">
      <c r="A356" s="1">
        <v>19927156.390000001</v>
      </c>
      <c r="B356" s="1">
        <v>10150193.720000001</v>
      </c>
      <c r="C356" s="1">
        <v>2710700.38</v>
      </c>
    </row>
    <row r="357" spans="1:3" x14ac:dyDescent="0.3">
      <c r="A357" s="1">
        <v>7356121.29</v>
      </c>
      <c r="B357" s="1">
        <v>1984567.25</v>
      </c>
      <c r="C357" s="1">
        <v>1919763.73</v>
      </c>
    </row>
    <row r="358" spans="1:3" x14ac:dyDescent="0.3">
      <c r="A358" s="1">
        <v>8902280.1400000006</v>
      </c>
      <c r="B358" s="1">
        <v>9040092.0800000001</v>
      </c>
      <c r="C358" s="1">
        <v>6132191.4299999997</v>
      </c>
    </row>
    <row r="359" spans="1:3" x14ac:dyDescent="0.3">
      <c r="A359" s="1">
        <v>35537005.18</v>
      </c>
      <c r="B359" s="1">
        <v>8000929.5300000003</v>
      </c>
      <c r="C359" s="1">
        <v>5855611.3200000003</v>
      </c>
    </row>
    <row r="360" spans="1:3" x14ac:dyDescent="0.3">
      <c r="A360" s="1">
        <v>18427813.559999999</v>
      </c>
      <c r="B360" s="1">
        <v>17566199.93</v>
      </c>
      <c r="C360" s="1">
        <v>2932522.55</v>
      </c>
    </row>
    <row r="361" spans="1:3" x14ac:dyDescent="0.3">
      <c r="A361" s="1">
        <v>7783470.5599999996</v>
      </c>
      <c r="B361" s="1">
        <v>3346590.89</v>
      </c>
      <c r="C361" s="1">
        <v>2033276.98</v>
      </c>
    </row>
    <row r="362" spans="1:3" x14ac:dyDescent="0.3">
      <c r="A362" s="1">
        <v>15124327.050000001</v>
      </c>
      <c r="B362" s="1">
        <v>13835494.49</v>
      </c>
      <c r="C362" s="1">
        <v>1941245.97</v>
      </c>
    </row>
    <row r="363" spans="1:3" x14ac:dyDescent="0.3">
      <c r="A363" s="1">
        <v>6120614.25</v>
      </c>
      <c r="B363" s="1">
        <v>8162963.8399999999</v>
      </c>
      <c r="C363" s="1">
        <v>2163625.4300000002</v>
      </c>
    </row>
    <row r="364" spans="1:3" x14ac:dyDescent="0.3">
      <c r="A364" s="1">
        <v>21560884.989999998</v>
      </c>
      <c r="B364" s="1">
        <v>6643109.5</v>
      </c>
      <c r="C364" s="1">
        <v>3181518.09</v>
      </c>
    </row>
    <row r="365" spans="1:3" x14ac:dyDescent="0.3">
      <c r="A365" s="1">
        <v>17492840.199999999</v>
      </c>
      <c r="B365" s="1">
        <v>12709056</v>
      </c>
      <c r="C365" s="1">
        <v>3784104.04</v>
      </c>
    </row>
    <row r="366" spans="1:3" x14ac:dyDescent="0.3">
      <c r="A366" s="1">
        <v>26389336.23</v>
      </c>
      <c r="B366" s="1">
        <v>15758613.08</v>
      </c>
      <c r="C366" s="1">
        <v>3625514.01</v>
      </c>
    </row>
  </sheetData>
  <mergeCells count="2">
    <mergeCell ref="E1:E2"/>
    <mergeCell ref="F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2EA63-5477-403D-B420-D02D68EFF982}">
  <dimension ref="A1:J367"/>
  <sheetViews>
    <sheetView workbookViewId="0">
      <selection activeCell="L26" sqref="L26"/>
    </sheetView>
  </sheetViews>
  <sheetFormatPr defaultRowHeight="14.4" x14ac:dyDescent="0.3"/>
  <cols>
    <col min="1" max="1" width="11" customWidth="1"/>
    <col min="2" max="2" width="10.77734375" customWidth="1"/>
    <col min="3" max="3" width="10.6640625" customWidth="1"/>
    <col min="4" max="4" width="10.77734375" customWidth="1"/>
    <col min="5" max="5" width="4.44140625" customWidth="1"/>
    <col min="6" max="6" width="18.33203125" customWidth="1"/>
    <col min="7" max="7" width="11.77734375" customWidth="1"/>
    <col min="8" max="8" width="11.21875" customWidth="1"/>
    <col min="9" max="9" width="10" customWidth="1"/>
    <col min="10" max="10" width="10.109375" customWidth="1"/>
  </cols>
  <sheetData>
    <row r="1" spans="1:10" x14ac:dyDescent="0.3">
      <c r="A1" s="31" t="s">
        <v>40</v>
      </c>
      <c r="B1" s="31"/>
      <c r="C1" s="31"/>
      <c r="D1" s="31"/>
      <c r="F1" s="32" t="s">
        <v>45</v>
      </c>
      <c r="G1" s="33" t="s">
        <v>40</v>
      </c>
      <c r="H1" s="34"/>
      <c r="I1" s="34"/>
      <c r="J1" s="34"/>
    </row>
    <row r="2" spans="1:10" x14ac:dyDescent="0.3">
      <c r="A2" s="16" t="s">
        <v>41</v>
      </c>
      <c r="B2" s="16" t="s">
        <v>42</v>
      </c>
      <c r="C2" s="16" t="s">
        <v>43</v>
      </c>
      <c r="D2" s="16" t="s">
        <v>44</v>
      </c>
      <c r="F2" s="32"/>
      <c r="G2" s="16" t="s">
        <v>41</v>
      </c>
      <c r="H2" s="16" t="s">
        <v>42</v>
      </c>
      <c r="I2" s="16" t="s">
        <v>43</v>
      </c>
      <c r="J2" s="16" t="s">
        <v>44</v>
      </c>
    </row>
    <row r="3" spans="1:10" x14ac:dyDescent="0.3">
      <c r="A3">
        <v>7</v>
      </c>
      <c r="B3">
        <v>33</v>
      </c>
      <c r="C3">
        <v>30</v>
      </c>
      <c r="D3">
        <v>30</v>
      </c>
      <c r="F3" s="10" t="s">
        <v>36</v>
      </c>
      <c r="G3" s="14">
        <f>$G$6-$G$7</f>
        <v>15</v>
      </c>
      <c r="H3" s="14">
        <f>$H$6-$H$7</f>
        <v>20</v>
      </c>
      <c r="I3" s="14">
        <f>$I$6-$I$7</f>
        <v>15</v>
      </c>
      <c r="J3" s="14">
        <f>$J$6-$J$7</f>
        <v>37</v>
      </c>
    </row>
    <row r="4" spans="1:10" x14ac:dyDescent="0.3">
      <c r="A4">
        <v>18</v>
      </c>
      <c r="B4">
        <v>46</v>
      </c>
      <c r="C4">
        <v>31</v>
      </c>
      <c r="D4">
        <v>5</v>
      </c>
      <c r="F4" s="10" t="s">
        <v>37</v>
      </c>
      <c r="G4" s="9">
        <f>_xlfn.VAR.P($A$3:$A$367)</f>
        <v>19.757748170388442</v>
      </c>
      <c r="H4" s="9">
        <f>_xlfn.VAR.P($B$3:$B$367)</f>
        <v>39.251521861512479</v>
      </c>
      <c r="I4" s="9">
        <f>_xlfn.VAR.P($C$3:$C$367)</f>
        <v>21.598919121786452</v>
      </c>
      <c r="J4" s="9">
        <f>_xlfn.VAR.P($D$3:$D$367)</f>
        <v>72.136941264777633</v>
      </c>
    </row>
    <row r="5" spans="1:10" x14ac:dyDescent="0.3">
      <c r="A5">
        <v>13</v>
      </c>
      <c r="B5">
        <v>36</v>
      </c>
      <c r="C5">
        <v>39</v>
      </c>
      <c r="D5">
        <v>12</v>
      </c>
      <c r="F5" s="11" t="s">
        <v>38</v>
      </c>
      <c r="G5" s="15">
        <f>_xlfn.STDEV.P($A$3:$A$367)</f>
        <v>4.4449688604520556</v>
      </c>
      <c r="H5" s="9">
        <f>_xlfn.STDEV.P($B$3:$B$367)</f>
        <v>6.2651034996648285</v>
      </c>
      <c r="I5" s="9">
        <f>_xlfn.STDEV.P($C$3:$C$367)</f>
        <v>4.6474637300130111</v>
      </c>
      <c r="J5" s="9">
        <f>_xlfn.STDEV.P($D$3:$D$367)</f>
        <v>8.4933468824002265</v>
      </c>
    </row>
    <row r="6" spans="1:10" x14ac:dyDescent="0.3">
      <c r="A6">
        <v>20</v>
      </c>
      <c r="B6">
        <v>34</v>
      </c>
      <c r="C6">
        <v>27</v>
      </c>
      <c r="D6">
        <v>19</v>
      </c>
      <c r="F6" t="s">
        <v>48</v>
      </c>
      <c r="G6">
        <f>MAX($A$3:$A$367)</f>
        <v>20</v>
      </c>
      <c r="H6">
        <f>MAX($B$3:$B$367)</f>
        <v>50</v>
      </c>
      <c r="I6">
        <f>MAX($C$3:$C$367)</f>
        <v>40</v>
      </c>
      <c r="J6">
        <f>MAX($D$3:$D$367)</f>
        <v>37</v>
      </c>
    </row>
    <row r="7" spans="1:10" x14ac:dyDescent="0.3">
      <c r="A7">
        <v>10</v>
      </c>
      <c r="B7">
        <v>33</v>
      </c>
      <c r="C7">
        <v>28</v>
      </c>
      <c r="D7">
        <v>29</v>
      </c>
      <c r="F7" t="s">
        <v>49</v>
      </c>
      <c r="G7">
        <f>MIN($A$3:$A$367)</f>
        <v>5</v>
      </c>
      <c r="H7">
        <f>MIN($B$3:$B$367)</f>
        <v>30</v>
      </c>
      <c r="I7">
        <f>MIN($C$3:$C$367)</f>
        <v>25</v>
      </c>
      <c r="J7">
        <f>MIN($D$3:$D$367)</f>
        <v>0</v>
      </c>
    </row>
    <row r="8" spans="1:10" x14ac:dyDescent="0.3">
      <c r="A8">
        <v>14</v>
      </c>
      <c r="B8">
        <v>43</v>
      </c>
      <c r="C8">
        <v>32</v>
      </c>
      <c r="D8">
        <v>11</v>
      </c>
    </row>
    <row r="9" spans="1:10" x14ac:dyDescent="0.3">
      <c r="A9">
        <v>16</v>
      </c>
      <c r="B9">
        <v>31</v>
      </c>
      <c r="C9">
        <v>33</v>
      </c>
      <c r="D9">
        <v>20</v>
      </c>
    </row>
    <row r="10" spans="1:10" x14ac:dyDescent="0.3">
      <c r="A10">
        <v>10</v>
      </c>
      <c r="B10">
        <v>35</v>
      </c>
      <c r="C10">
        <v>32</v>
      </c>
      <c r="D10">
        <v>23</v>
      </c>
      <c r="F10" s="25"/>
      <c r="G10" s="25"/>
      <c r="H10" s="25"/>
      <c r="I10" s="25"/>
      <c r="J10" s="25"/>
    </row>
    <row r="11" spans="1:10" x14ac:dyDescent="0.3">
      <c r="A11">
        <v>10</v>
      </c>
      <c r="B11">
        <v>31</v>
      </c>
      <c r="C11">
        <v>32</v>
      </c>
      <c r="D11">
        <v>27</v>
      </c>
      <c r="F11" s="25"/>
      <c r="G11" s="25"/>
      <c r="H11" s="25"/>
      <c r="I11" s="25"/>
      <c r="J11" s="25"/>
    </row>
    <row r="12" spans="1:10" x14ac:dyDescent="0.3">
      <c r="A12">
        <v>19</v>
      </c>
      <c r="B12">
        <v>35</v>
      </c>
      <c r="C12">
        <v>31</v>
      </c>
      <c r="D12">
        <v>15</v>
      </c>
      <c r="F12" s="25"/>
      <c r="G12" s="25"/>
      <c r="H12" s="25"/>
      <c r="I12" s="25"/>
      <c r="J12" s="25"/>
    </row>
    <row r="13" spans="1:10" x14ac:dyDescent="0.3">
      <c r="A13">
        <v>20</v>
      </c>
      <c r="B13">
        <v>31</v>
      </c>
      <c r="C13">
        <v>25</v>
      </c>
      <c r="D13">
        <v>24</v>
      </c>
      <c r="F13" s="25"/>
      <c r="G13" s="25"/>
      <c r="H13" s="25"/>
      <c r="I13" s="25"/>
      <c r="J13" s="25"/>
    </row>
    <row r="14" spans="1:10" x14ac:dyDescent="0.3">
      <c r="A14">
        <v>11</v>
      </c>
      <c r="B14">
        <v>49</v>
      </c>
      <c r="C14">
        <v>27</v>
      </c>
      <c r="D14">
        <v>13</v>
      </c>
      <c r="F14" s="25"/>
      <c r="G14" s="25"/>
      <c r="H14" s="25"/>
      <c r="I14" s="25"/>
      <c r="J14" s="25"/>
    </row>
    <row r="15" spans="1:10" x14ac:dyDescent="0.3">
      <c r="A15">
        <v>12</v>
      </c>
      <c r="B15">
        <v>32</v>
      </c>
      <c r="C15">
        <v>39</v>
      </c>
      <c r="D15">
        <v>17</v>
      </c>
      <c r="F15" s="25"/>
      <c r="G15" s="25"/>
      <c r="H15" s="25"/>
      <c r="I15" s="25"/>
      <c r="J15" s="25"/>
    </row>
    <row r="16" spans="1:10" x14ac:dyDescent="0.3">
      <c r="A16">
        <v>12</v>
      </c>
      <c r="B16">
        <v>43</v>
      </c>
      <c r="C16">
        <v>32</v>
      </c>
      <c r="D16">
        <v>13</v>
      </c>
      <c r="F16" s="25"/>
      <c r="G16" s="25"/>
      <c r="H16" s="25"/>
      <c r="I16" s="25"/>
      <c r="J16" s="25"/>
    </row>
    <row r="17" spans="1:10" x14ac:dyDescent="0.3">
      <c r="A17">
        <v>9</v>
      </c>
      <c r="B17">
        <v>36</v>
      </c>
      <c r="C17">
        <v>31</v>
      </c>
      <c r="D17">
        <v>24</v>
      </c>
      <c r="F17" s="25"/>
      <c r="G17" s="25"/>
      <c r="H17" s="25"/>
      <c r="I17" s="25"/>
      <c r="J17" s="25"/>
    </row>
    <row r="18" spans="1:10" x14ac:dyDescent="0.3">
      <c r="A18">
        <v>11</v>
      </c>
      <c r="B18">
        <v>40</v>
      </c>
      <c r="C18">
        <v>40</v>
      </c>
      <c r="D18">
        <v>9</v>
      </c>
      <c r="F18" s="25"/>
      <c r="G18" s="25"/>
      <c r="H18" s="25"/>
      <c r="I18" s="25"/>
      <c r="J18" s="25"/>
    </row>
    <row r="19" spans="1:10" x14ac:dyDescent="0.3">
      <c r="A19">
        <v>7</v>
      </c>
      <c r="B19">
        <v>36</v>
      </c>
      <c r="C19">
        <v>28</v>
      </c>
      <c r="D19">
        <v>29</v>
      </c>
      <c r="F19" s="25"/>
      <c r="G19" s="25"/>
      <c r="H19" s="25"/>
      <c r="I19" s="25"/>
      <c r="J19" s="25"/>
    </row>
    <row r="20" spans="1:10" x14ac:dyDescent="0.3">
      <c r="A20">
        <v>14</v>
      </c>
      <c r="B20">
        <v>47</v>
      </c>
      <c r="C20">
        <v>39</v>
      </c>
      <c r="D20">
        <v>0</v>
      </c>
      <c r="F20" s="25"/>
      <c r="G20" s="25"/>
      <c r="H20" s="25"/>
      <c r="I20" s="25"/>
      <c r="J20" s="25"/>
    </row>
    <row r="21" spans="1:10" x14ac:dyDescent="0.3">
      <c r="A21">
        <v>6</v>
      </c>
      <c r="B21">
        <v>47</v>
      </c>
      <c r="C21">
        <v>39</v>
      </c>
      <c r="D21">
        <v>8</v>
      </c>
      <c r="F21" s="25"/>
      <c r="G21" s="25"/>
      <c r="H21" s="25"/>
      <c r="I21" s="25"/>
      <c r="J21" s="25"/>
    </row>
    <row r="22" spans="1:10" x14ac:dyDescent="0.3">
      <c r="A22">
        <v>9</v>
      </c>
      <c r="B22">
        <v>33</v>
      </c>
      <c r="C22">
        <v>36</v>
      </c>
      <c r="D22">
        <v>22</v>
      </c>
      <c r="F22" s="25"/>
      <c r="G22" s="25"/>
      <c r="H22" s="25"/>
      <c r="I22" s="25"/>
      <c r="J22" s="25"/>
    </row>
    <row r="23" spans="1:10" x14ac:dyDescent="0.3">
      <c r="A23">
        <v>17</v>
      </c>
      <c r="B23">
        <v>50</v>
      </c>
      <c r="C23">
        <v>30</v>
      </c>
      <c r="D23">
        <v>3</v>
      </c>
      <c r="F23" s="25"/>
      <c r="G23" s="25"/>
      <c r="H23" s="25"/>
      <c r="I23" s="25"/>
      <c r="J23" s="25"/>
    </row>
    <row r="24" spans="1:10" x14ac:dyDescent="0.3">
      <c r="A24">
        <v>19</v>
      </c>
      <c r="B24">
        <v>44</v>
      </c>
      <c r="C24">
        <v>37</v>
      </c>
      <c r="D24">
        <v>0</v>
      </c>
      <c r="F24" s="25"/>
      <c r="G24" s="25"/>
      <c r="H24" s="25"/>
      <c r="I24" s="25"/>
      <c r="J24" s="25"/>
    </row>
    <row r="25" spans="1:10" x14ac:dyDescent="0.3">
      <c r="A25">
        <v>8</v>
      </c>
      <c r="B25">
        <v>36</v>
      </c>
      <c r="C25">
        <v>36</v>
      </c>
      <c r="D25">
        <v>20</v>
      </c>
      <c r="F25" s="25"/>
      <c r="G25" s="25"/>
      <c r="H25" s="25"/>
      <c r="I25" s="25"/>
      <c r="J25" s="25"/>
    </row>
    <row r="26" spans="1:10" x14ac:dyDescent="0.3">
      <c r="A26">
        <v>7</v>
      </c>
      <c r="B26">
        <v>48</v>
      </c>
      <c r="C26">
        <v>34</v>
      </c>
      <c r="D26">
        <v>11</v>
      </c>
    </row>
    <row r="27" spans="1:10" x14ac:dyDescent="0.3">
      <c r="A27">
        <v>9</v>
      </c>
      <c r="B27">
        <v>48</v>
      </c>
      <c r="C27">
        <v>30</v>
      </c>
      <c r="D27">
        <v>13</v>
      </c>
    </row>
    <row r="28" spans="1:10" x14ac:dyDescent="0.3">
      <c r="A28">
        <v>16</v>
      </c>
      <c r="B28">
        <v>49</v>
      </c>
      <c r="C28">
        <v>31</v>
      </c>
      <c r="D28">
        <v>4</v>
      </c>
    </row>
    <row r="29" spans="1:10" x14ac:dyDescent="0.3">
      <c r="A29">
        <v>13</v>
      </c>
      <c r="B29">
        <v>43</v>
      </c>
      <c r="C29">
        <v>30</v>
      </c>
      <c r="D29">
        <v>14</v>
      </c>
    </row>
    <row r="30" spans="1:10" x14ac:dyDescent="0.3">
      <c r="A30">
        <v>6</v>
      </c>
      <c r="B30">
        <v>35</v>
      </c>
      <c r="C30">
        <v>39</v>
      </c>
      <c r="D30">
        <v>20</v>
      </c>
    </row>
    <row r="31" spans="1:10" x14ac:dyDescent="0.3">
      <c r="A31">
        <v>13</v>
      </c>
      <c r="B31">
        <v>43</v>
      </c>
      <c r="C31">
        <v>32</v>
      </c>
      <c r="D31">
        <v>12</v>
      </c>
    </row>
    <row r="32" spans="1:10" x14ac:dyDescent="0.3">
      <c r="A32">
        <v>20</v>
      </c>
      <c r="B32">
        <v>31</v>
      </c>
      <c r="C32">
        <v>28</v>
      </c>
      <c r="D32">
        <v>21</v>
      </c>
    </row>
    <row r="33" spans="1:4" x14ac:dyDescent="0.3">
      <c r="A33">
        <v>6</v>
      </c>
      <c r="B33">
        <v>39</v>
      </c>
      <c r="C33">
        <v>36</v>
      </c>
      <c r="D33">
        <v>19</v>
      </c>
    </row>
    <row r="34" spans="1:4" x14ac:dyDescent="0.3">
      <c r="A34">
        <v>11</v>
      </c>
      <c r="B34">
        <v>40</v>
      </c>
      <c r="C34">
        <v>39</v>
      </c>
      <c r="D34">
        <v>10</v>
      </c>
    </row>
    <row r="35" spans="1:4" x14ac:dyDescent="0.3">
      <c r="A35">
        <v>12</v>
      </c>
      <c r="B35">
        <v>49</v>
      </c>
      <c r="C35">
        <v>35</v>
      </c>
      <c r="D35">
        <v>4</v>
      </c>
    </row>
    <row r="36" spans="1:4" x14ac:dyDescent="0.3">
      <c r="A36">
        <v>17</v>
      </c>
      <c r="B36">
        <v>34</v>
      </c>
      <c r="C36">
        <v>32</v>
      </c>
      <c r="D36">
        <v>17</v>
      </c>
    </row>
    <row r="37" spans="1:4" x14ac:dyDescent="0.3">
      <c r="A37">
        <v>10</v>
      </c>
      <c r="B37">
        <v>32</v>
      </c>
      <c r="C37">
        <v>30</v>
      </c>
      <c r="D37">
        <v>28</v>
      </c>
    </row>
    <row r="38" spans="1:4" x14ac:dyDescent="0.3">
      <c r="A38">
        <v>20</v>
      </c>
      <c r="B38">
        <v>43</v>
      </c>
      <c r="C38">
        <v>31</v>
      </c>
      <c r="D38">
        <v>6</v>
      </c>
    </row>
    <row r="39" spans="1:4" x14ac:dyDescent="0.3">
      <c r="A39">
        <v>16</v>
      </c>
      <c r="B39">
        <v>30</v>
      </c>
      <c r="C39">
        <v>29</v>
      </c>
      <c r="D39">
        <v>25</v>
      </c>
    </row>
    <row r="40" spans="1:4" x14ac:dyDescent="0.3">
      <c r="A40">
        <v>17</v>
      </c>
      <c r="B40">
        <v>30</v>
      </c>
      <c r="C40">
        <v>39</v>
      </c>
      <c r="D40">
        <v>14</v>
      </c>
    </row>
    <row r="41" spans="1:4" x14ac:dyDescent="0.3">
      <c r="A41">
        <v>11</v>
      </c>
      <c r="B41">
        <v>31</v>
      </c>
      <c r="C41">
        <v>33</v>
      </c>
      <c r="D41">
        <v>25</v>
      </c>
    </row>
    <row r="42" spans="1:4" x14ac:dyDescent="0.3">
      <c r="A42">
        <v>15</v>
      </c>
      <c r="B42">
        <v>44</v>
      </c>
      <c r="C42">
        <v>25</v>
      </c>
      <c r="D42">
        <v>16</v>
      </c>
    </row>
    <row r="43" spans="1:4" x14ac:dyDescent="0.3">
      <c r="A43">
        <v>20</v>
      </c>
      <c r="B43">
        <v>38</v>
      </c>
      <c r="C43">
        <v>26</v>
      </c>
      <c r="D43">
        <v>16</v>
      </c>
    </row>
    <row r="44" spans="1:4" x14ac:dyDescent="0.3">
      <c r="A44">
        <v>7</v>
      </c>
      <c r="B44">
        <v>47</v>
      </c>
      <c r="C44">
        <v>38</v>
      </c>
      <c r="D44">
        <v>8</v>
      </c>
    </row>
    <row r="45" spans="1:4" x14ac:dyDescent="0.3">
      <c r="A45">
        <v>9</v>
      </c>
      <c r="B45">
        <v>41</v>
      </c>
      <c r="C45">
        <v>34</v>
      </c>
      <c r="D45">
        <v>16</v>
      </c>
    </row>
    <row r="46" spans="1:4" x14ac:dyDescent="0.3">
      <c r="A46">
        <v>16</v>
      </c>
      <c r="B46">
        <v>49</v>
      </c>
      <c r="C46">
        <v>25</v>
      </c>
      <c r="D46">
        <v>10</v>
      </c>
    </row>
    <row r="47" spans="1:4" x14ac:dyDescent="0.3">
      <c r="A47">
        <v>5</v>
      </c>
      <c r="B47">
        <v>39</v>
      </c>
      <c r="C47">
        <v>37</v>
      </c>
      <c r="D47">
        <v>19</v>
      </c>
    </row>
    <row r="48" spans="1:4" x14ac:dyDescent="0.3">
      <c r="A48">
        <v>8</v>
      </c>
      <c r="B48">
        <v>34</v>
      </c>
      <c r="C48">
        <v>28</v>
      </c>
      <c r="D48">
        <v>30</v>
      </c>
    </row>
    <row r="49" spans="1:4" x14ac:dyDescent="0.3">
      <c r="A49">
        <v>14</v>
      </c>
      <c r="B49">
        <v>30</v>
      </c>
      <c r="C49">
        <v>37</v>
      </c>
      <c r="D49">
        <v>19</v>
      </c>
    </row>
    <row r="50" spans="1:4" x14ac:dyDescent="0.3">
      <c r="A50">
        <v>16</v>
      </c>
      <c r="B50">
        <v>30</v>
      </c>
      <c r="C50">
        <v>25</v>
      </c>
      <c r="D50">
        <v>29</v>
      </c>
    </row>
    <row r="51" spans="1:4" x14ac:dyDescent="0.3">
      <c r="A51">
        <v>15</v>
      </c>
      <c r="B51">
        <v>30</v>
      </c>
      <c r="C51">
        <v>32</v>
      </c>
      <c r="D51">
        <v>23</v>
      </c>
    </row>
    <row r="52" spans="1:4" x14ac:dyDescent="0.3">
      <c r="A52">
        <v>12</v>
      </c>
      <c r="B52">
        <v>39</v>
      </c>
      <c r="C52">
        <v>26</v>
      </c>
      <c r="D52">
        <v>23</v>
      </c>
    </row>
    <row r="53" spans="1:4" x14ac:dyDescent="0.3">
      <c r="A53">
        <v>6</v>
      </c>
      <c r="B53">
        <v>49</v>
      </c>
      <c r="C53">
        <v>30</v>
      </c>
      <c r="D53">
        <v>15</v>
      </c>
    </row>
    <row r="54" spans="1:4" x14ac:dyDescent="0.3">
      <c r="A54">
        <v>11</v>
      </c>
      <c r="B54">
        <v>31</v>
      </c>
      <c r="C54">
        <v>28</v>
      </c>
      <c r="D54">
        <v>30</v>
      </c>
    </row>
    <row r="55" spans="1:4" x14ac:dyDescent="0.3">
      <c r="A55">
        <v>16</v>
      </c>
      <c r="B55">
        <v>33</v>
      </c>
      <c r="C55">
        <v>29</v>
      </c>
      <c r="D55">
        <v>22</v>
      </c>
    </row>
    <row r="56" spans="1:4" x14ac:dyDescent="0.3">
      <c r="A56">
        <v>13</v>
      </c>
      <c r="B56">
        <v>35</v>
      </c>
      <c r="C56">
        <v>33</v>
      </c>
      <c r="D56">
        <v>19</v>
      </c>
    </row>
    <row r="57" spans="1:4" x14ac:dyDescent="0.3">
      <c r="A57">
        <v>12</v>
      </c>
      <c r="B57">
        <v>30</v>
      </c>
      <c r="C57">
        <v>28</v>
      </c>
      <c r="D57">
        <v>30</v>
      </c>
    </row>
    <row r="58" spans="1:4" x14ac:dyDescent="0.3">
      <c r="A58">
        <v>9</v>
      </c>
      <c r="B58">
        <v>47</v>
      </c>
      <c r="C58">
        <v>39</v>
      </c>
      <c r="D58">
        <v>5</v>
      </c>
    </row>
    <row r="59" spans="1:4" x14ac:dyDescent="0.3">
      <c r="A59">
        <v>11</v>
      </c>
      <c r="B59">
        <v>39</v>
      </c>
      <c r="C59">
        <v>28</v>
      </c>
      <c r="D59">
        <v>22</v>
      </c>
    </row>
    <row r="60" spans="1:4" x14ac:dyDescent="0.3">
      <c r="A60">
        <v>20</v>
      </c>
      <c r="B60">
        <v>33</v>
      </c>
      <c r="C60">
        <v>37</v>
      </c>
      <c r="D60">
        <v>10</v>
      </c>
    </row>
    <row r="61" spans="1:4" x14ac:dyDescent="0.3">
      <c r="A61">
        <v>5</v>
      </c>
      <c r="B61">
        <v>40</v>
      </c>
      <c r="C61">
        <v>37</v>
      </c>
      <c r="D61">
        <v>18</v>
      </c>
    </row>
    <row r="62" spans="1:4" x14ac:dyDescent="0.3">
      <c r="A62">
        <v>16</v>
      </c>
      <c r="B62">
        <v>35</v>
      </c>
      <c r="C62">
        <v>25</v>
      </c>
      <c r="D62">
        <v>24</v>
      </c>
    </row>
    <row r="63" spans="1:4" x14ac:dyDescent="0.3">
      <c r="A63">
        <v>14</v>
      </c>
      <c r="B63">
        <v>33</v>
      </c>
      <c r="C63">
        <v>35</v>
      </c>
      <c r="D63">
        <v>18</v>
      </c>
    </row>
    <row r="64" spans="1:4" x14ac:dyDescent="0.3">
      <c r="A64">
        <v>17</v>
      </c>
      <c r="B64">
        <v>46</v>
      </c>
      <c r="C64">
        <v>30</v>
      </c>
      <c r="D64">
        <v>7</v>
      </c>
    </row>
    <row r="65" spans="1:4" x14ac:dyDescent="0.3">
      <c r="A65">
        <v>8</v>
      </c>
      <c r="B65">
        <v>36</v>
      </c>
      <c r="C65">
        <v>26</v>
      </c>
      <c r="D65">
        <v>30</v>
      </c>
    </row>
    <row r="66" spans="1:4" x14ac:dyDescent="0.3">
      <c r="A66">
        <v>19</v>
      </c>
      <c r="B66">
        <v>32</v>
      </c>
      <c r="C66">
        <v>35</v>
      </c>
      <c r="D66">
        <v>14</v>
      </c>
    </row>
    <row r="67" spans="1:4" x14ac:dyDescent="0.3">
      <c r="A67">
        <v>17</v>
      </c>
      <c r="B67">
        <v>49</v>
      </c>
      <c r="C67">
        <v>27</v>
      </c>
      <c r="D67">
        <v>7</v>
      </c>
    </row>
    <row r="68" spans="1:4" x14ac:dyDescent="0.3">
      <c r="A68">
        <v>12</v>
      </c>
      <c r="B68">
        <v>50</v>
      </c>
      <c r="C68">
        <v>38</v>
      </c>
      <c r="D68">
        <v>0</v>
      </c>
    </row>
    <row r="69" spans="1:4" x14ac:dyDescent="0.3">
      <c r="A69">
        <v>15</v>
      </c>
      <c r="B69">
        <v>34</v>
      </c>
      <c r="C69">
        <v>33</v>
      </c>
      <c r="D69">
        <v>18</v>
      </c>
    </row>
    <row r="70" spans="1:4" x14ac:dyDescent="0.3">
      <c r="A70">
        <v>11</v>
      </c>
      <c r="B70">
        <v>49</v>
      </c>
      <c r="C70">
        <v>35</v>
      </c>
      <c r="D70">
        <v>5</v>
      </c>
    </row>
    <row r="71" spans="1:4" x14ac:dyDescent="0.3">
      <c r="A71">
        <v>9</v>
      </c>
      <c r="B71">
        <v>46</v>
      </c>
      <c r="C71">
        <v>36</v>
      </c>
      <c r="D71">
        <v>9</v>
      </c>
    </row>
    <row r="72" spans="1:4" x14ac:dyDescent="0.3">
      <c r="A72">
        <v>14</v>
      </c>
      <c r="B72">
        <v>44</v>
      </c>
      <c r="C72">
        <v>32</v>
      </c>
      <c r="D72">
        <v>10</v>
      </c>
    </row>
    <row r="73" spans="1:4" x14ac:dyDescent="0.3">
      <c r="A73">
        <v>11</v>
      </c>
      <c r="B73">
        <v>43</v>
      </c>
      <c r="C73">
        <v>27</v>
      </c>
      <c r="D73">
        <v>19</v>
      </c>
    </row>
    <row r="74" spans="1:4" x14ac:dyDescent="0.3">
      <c r="A74">
        <v>5</v>
      </c>
      <c r="B74">
        <v>47</v>
      </c>
      <c r="C74">
        <v>28</v>
      </c>
      <c r="D74">
        <v>20</v>
      </c>
    </row>
    <row r="75" spans="1:4" x14ac:dyDescent="0.3">
      <c r="A75">
        <v>11</v>
      </c>
      <c r="B75">
        <v>44</v>
      </c>
      <c r="C75">
        <v>40</v>
      </c>
      <c r="D75">
        <v>5</v>
      </c>
    </row>
    <row r="76" spans="1:4" x14ac:dyDescent="0.3">
      <c r="A76">
        <v>16</v>
      </c>
      <c r="B76">
        <v>33</v>
      </c>
      <c r="C76">
        <v>32</v>
      </c>
      <c r="D76">
        <v>19</v>
      </c>
    </row>
    <row r="77" spans="1:4" x14ac:dyDescent="0.3">
      <c r="A77">
        <v>17</v>
      </c>
      <c r="B77">
        <v>31</v>
      </c>
      <c r="C77">
        <v>38</v>
      </c>
      <c r="D77">
        <v>14</v>
      </c>
    </row>
    <row r="78" spans="1:4" x14ac:dyDescent="0.3">
      <c r="A78">
        <v>12</v>
      </c>
      <c r="B78">
        <v>44</v>
      </c>
      <c r="C78">
        <v>25</v>
      </c>
      <c r="D78">
        <v>19</v>
      </c>
    </row>
    <row r="79" spans="1:4" x14ac:dyDescent="0.3">
      <c r="A79">
        <v>6</v>
      </c>
      <c r="B79">
        <v>33</v>
      </c>
      <c r="C79">
        <v>31</v>
      </c>
      <c r="D79">
        <v>30</v>
      </c>
    </row>
    <row r="80" spans="1:4" x14ac:dyDescent="0.3">
      <c r="A80">
        <v>12</v>
      </c>
      <c r="B80">
        <v>32</v>
      </c>
      <c r="C80">
        <v>27</v>
      </c>
      <c r="D80">
        <v>29</v>
      </c>
    </row>
    <row r="81" spans="1:4" x14ac:dyDescent="0.3">
      <c r="A81">
        <v>14</v>
      </c>
      <c r="B81">
        <v>36</v>
      </c>
      <c r="C81">
        <v>27</v>
      </c>
      <c r="D81">
        <v>23</v>
      </c>
    </row>
    <row r="82" spans="1:4" x14ac:dyDescent="0.3">
      <c r="A82">
        <v>13</v>
      </c>
      <c r="B82">
        <v>38</v>
      </c>
      <c r="C82">
        <v>38</v>
      </c>
      <c r="D82">
        <v>11</v>
      </c>
    </row>
    <row r="83" spans="1:4" x14ac:dyDescent="0.3">
      <c r="A83">
        <v>9</v>
      </c>
      <c r="B83">
        <v>42</v>
      </c>
      <c r="C83">
        <v>27</v>
      </c>
      <c r="D83">
        <v>22</v>
      </c>
    </row>
    <row r="84" spans="1:4" x14ac:dyDescent="0.3">
      <c r="A84">
        <v>18</v>
      </c>
      <c r="B84">
        <v>41</v>
      </c>
      <c r="C84">
        <v>40</v>
      </c>
      <c r="D84">
        <v>1</v>
      </c>
    </row>
    <row r="85" spans="1:4" x14ac:dyDescent="0.3">
      <c r="A85">
        <v>20</v>
      </c>
      <c r="B85">
        <v>31</v>
      </c>
      <c r="C85">
        <v>38</v>
      </c>
      <c r="D85">
        <v>11</v>
      </c>
    </row>
    <row r="86" spans="1:4" x14ac:dyDescent="0.3">
      <c r="A86">
        <v>19</v>
      </c>
      <c r="B86">
        <v>44</v>
      </c>
      <c r="C86">
        <v>25</v>
      </c>
      <c r="D86">
        <v>12</v>
      </c>
    </row>
    <row r="87" spans="1:4" x14ac:dyDescent="0.3">
      <c r="A87">
        <v>18</v>
      </c>
      <c r="B87">
        <v>38</v>
      </c>
      <c r="C87">
        <v>31</v>
      </c>
      <c r="D87">
        <v>13</v>
      </c>
    </row>
    <row r="88" spans="1:4" x14ac:dyDescent="0.3">
      <c r="A88">
        <v>9</v>
      </c>
      <c r="B88">
        <v>31</v>
      </c>
      <c r="C88">
        <v>37</v>
      </c>
      <c r="D88">
        <v>23</v>
      </c>
    </row>
    <row r="89" spans="1:4" x14ac:dyDescent="0.3">
      <c r="A89">
        <v>7</v>
      </c>
      <c r="B89">
        <v>49</v>
      </c>
      <c r="C89">
        <v>39</v>
      </c>
      <c r="D89">
        <v>5</v>
      </c>
    </row>
    <row r="90" spans="1:4" x14ac:dyDescent="0.3">
      <c r="A90">
        <v>15</v>
      </c>
      <c r="B90">
        <v>30</v>
      </c>
      <c r="C90">
        <v>37</v>
      </c>
      <c r="D90">
        <v>18</v>
      </c>
    </row>
    <row r="91" spans="1:4" x14ac:dyDescent="0.3">
      <c r="A91">
        <v>8</v>
      </c>
      <c r="B91">
        <v>48</v>
      </c>
      <c r="C91">
        <v>37</v>
      </c>
      <c r="D91">
        <v>7</v>
      </c>
    </row>
    <row r="92" spans="1:4" x14ac:dyDescent="0.3">
      <c r="A92">
        <v>16</v>
      </c>
      <c r="B92">
        <v>36</v>
      </c>
      <c r="C92">
        <v>34</v>
      </c>
      <c r="D92">
        <v>14</v>
      </c>
    </row>
    <row r="93" spans="1:4" x14ac:dyDescent="0.3">
      <c r="A93">
        <v>17</v>
      </c>
      <c r="B93">
        <v>49</v>
      </c>
      <c r="C93">
        <v>28</v>
      </c>
      <c r="D93">
        <v>6</v>
      </c>
    </row>
    <row r="94" spans="1:4" x14ac:dyDescent="0.3">
      <c r="A94">
        <v>13</v>
      </c>
      <c r="B94">
        <v>48</v>
      </c>
      <c r="C94">
        <v>38</v>
      </c>
      <c r="D94">
        <v>1</v>
      </c>
    </row>
    <row r="95" spans="1:4" x14ac:dyDescent="0.3">
      <c r="A95">
        <v>10</v>
      </c>
      <c r="B95">
        <v>40</v>
      </c>
      <c r="C95">
        <v>36</v>
      </c>
      <c r="D95">
        <v>14</v>
      </c>
    </row>
    <row r="96" spans="1:4" x14ac:dyDescent="0.3">
      <c r="A96">
        <v>11</v>
      </c>
      <c r="B96">
        <v>45</v>
      </c>
      <c r="C96">
        <v>34</v>
      </c>
      <c r="D96">
        <v>10</v>
      </c>
    </row>
    <row r="97" spans="1:4" x14ac:dyDescent="0.3">
      <c r="A97">
        <v>20</v>
      </c>
      <c r="B97">
        <v>33</v>
      </c>
      <c r="C97">
        <v>32</v>
      </c>
      <c r="D97">
        <v>15</v>
      </c>
    </row>
    <row r="98" spans="1:4" x14ac:dyDescent="0.3">
      <c r="A98">
        <v>9</v>
      </c>
      <c r="B98">
        <v>39</v>
      </c>
      <c r="C98">
        <v>37</v>
      </c>
      <c r="D98">
        <v>15</v>
      </c>
    </row>
    <row r="99" spans="1:4" x14ac:dyDescent="0.3">
      <c r="A99">
        <v>15</v>
      </c>
      <c r="B99">
        <v>38</v>
      </c>
      <c r="C99">
        <v>31</v>
      </c>
      <c r="D99">
        <v>16</v>
      </c>
    </row>
    <row r="100" spans="1:4" x14ac:dyDescent="0.3">
      <c r="A100">
        <v>13</v>
      </c>
      <c r="B100">
        <v>37</v>
      </c>
      <c r="C100">
        <v>26</v>
      </c>
      <c r="D100">
        <v>24</v>
      </c>
    </row>
    <row r="101" spans="1:4" x14ac:dyDescent="0.3">
      <c r="A101">
        <v>5</v>
      </c>
      <c r="B101">
        <v>48</v>
      </c>
      <c r="C101">
        <v>27</v>
      </c>
      <c r="D101">
        <v>20</v>
      </c>
    </row>
    <row r="102" spans="1:4" x14ac:dyDescent="0.3">
      <c r="A102">
        <v>17</v>
      </c>
      <c r="B102">
        <v>43</v>
      </c>
      <c r="C102">
        <v>36</v>
      </c>
      <c r="D102">
        <v>4</v>
      </c>
    </row>
    <row r="103" spans="1:4" x14ac:dyDescent="0.3">
      <c r="A103">
        <v>11</v>
      </c>
      <c r="B103">
        <v>45</v>
      </c>
      <c r="C103">
        <v>40</v>
      </c>
      <c r="D103">
        <v>4</v>
      </c>
    </row>
    <row r="104" spans="1:4" x14ac:dyDescent="0.3">
      <c r="A104">
        <v>15</v>
      </c>
      <c r="B104">
        <v>45</v>
      </c>
      <c r="C104">
        <v>40</v>
      </c>
      <c r="D104">
        <v>0</v>
      </c>
    </row>
    <row r="105" spans="1:4" x14ac:dyDescent="0.3">
      <c r="A105">
        <v>20</v>
      </c>
      <c r="B105">
        <v>30</v>
      </c>
      <c r="C105">
        <v>31</v>
      </c>
      <c r="D105">
        <v>19</v>
      </c>
    </row>
    <row r="106" spans="1:4" x14ac:dyDescent="0.3">
      <c r="A106">
        <v>11</v>
      </c>
      <c r="B106">
        <v>45</v>
      </c>
      <c r="C106">
        <v>28</v>
      </c>
      <c r="D106">
        <v>16</v>
      </c>
    </row>
    <row r="107" spans="1:4" x14ac:dyDescent="0.3">
      <c r="A107">
        <v>18</v>
      </c>
      <c r="B107">
        <v>49</v>
      </c>
      <c r="C107">
        <v>29</v>
      </c>
      <c r="D107">
        <v>4</v>
      </c>
    </row>
    <row r="108" spans="1:4" x14ac:dyDescent="0.3">
      <c r="A108">
        <v>14</v>
      </c>
      <c r="B108">
        <v>48</v>
      </c>
      <c r="C108">
        <v>27</v>
      </c>
      <c r="D108">
        <v>11</v>
      </c>
    </row>
    <row r="109" spans="1:4" x14ac:dyDescent="0.3">
      <c r="A109">
        <v>18</v>
      </c>
      <c r="B109">
        <v>43</v>
      </c>
      <c r="C109">
        <v>34</v>
      </c>
      <c r="D109">
        <v>5</v>
      </c>
    </row>
    <row r="110" spans="1:4" x14ac:dyDescent="0.3">
      <c r="A110">
        <v>5</v>
      </c>
      <c r="B110">
        <v>38</v>
      </c>
      <c r="C110">
        <v>29</v>
      </c>
      <c r="D110">
        <v>28</v>
      </c>
    </row>
    <row r="111" spans="1:4" x14ac:dyDescent="0.3">
      <c r="A111">
        <v>15</v>
      </c>
      <c r="B111">
        <v>49</v>
      </c>
      <c r="C111">
        <v>27</v>
      </c>
      <c r="D111">
        <v>9</v>
      </c>
    </row>
    <row r="112" spans="1:4" x14ac:dyDescent="0.3">
      <c r="A112">
        <v>8</v>
      </c>
      <c r="B112">
        <v>38</v>
      </c>
      <c r="C112">
        <v>36</v>
      </c>
      <c r="D112">
        <v>18</v>
      </c>
    </row>
    <row r="113" spans="1:4" x14ac:dyDescent="0.3">
      <c r="A113">
        <v>9</v>
      </c>
      <c r="B113">
        <v>45</v>
      </c>
      <c r="C113">
        <v>39</v>
      </c>
      <c r="D113">
        <v>7</v>
      </c>
    </row>
    <row r="114" spans="1:4" x14ac:dyDescent="0.3">
      <c r="A114">
        <v>8</v>
      </c>
      <c r="B114">
        <v>50</v>
      </c>
      <c r="C114">
        <v>37</v>
      </c>
      <c r="D114">
        <v>5</v>
      </c>
    </row>
    <row r="115" spans="1:4" x14ac:dyDescent="0.3">
      <c r="A115">
        <v>6</v>
      </c>
      <c r="B115">
        <v>46</v>
      </c>
      <c r="C115">
        <v>26</v>
      </c>
      <c r="D115">
        <v>22</v>
      </c>
    </row>
    <row r="116" spans="1:4" x14ac:dyDescent="0.3">
      <c r="A116">
        <v>12</v>
      </c>
      <c r="B116">
        <v>42</v>
      </c>
      <c r="C116">
        <v>37</v>
      </c>
      <c r="D116">
        <v>9</v>
      </c>
    </row>
    <row r="117" spans="1:4" x14ac:dyDescent="0.3">
      <c r="A117">
        <v>7</v>
      </c>
      <c r="B117">
        <v>38</v>
      </c>
      <c r="C117">
        <v>25</v>
      </c>
      <c r="D117">
        <v>30</v>
      </c>
    </row>
    <row r="118" spans="1:4" x14ac:dyDescent="0.3">
      <c r="A118">
        <v>20</v>
      </c>
      <c r="B118">
        <v>49</v>
      </c>
      <c r="C118">
        <v>31</v>
      </c>
      <c r="D118">
        <v>0</v>
      </c>
    </row>
    <row r="119" spans="1:4" x14ac:dyDescent="0.3">
      <c r="A119">
        <v>7</v>
      </c>
      <c r="B119">
        <v>38</v>
      </c>
      <c r="C119">
        <v>27</v>
      </c>
      <c r="D119">
        <v>28</v>
      </c>
    </row>
    <row r="120" spans="1:4" x14ac:dyDescent="0.3">
      <c r="A120">
        <v>8</v>
      </c>
      <c r="B120">
        <v>36</v>
      </c>
      <c r="C120">
        <v>27</v>
      </c>
      <c r="D120">
        <v>29</v>
      </c>
    </row>
    <row r="121" spans="1:4" x14ac:dyDescent="0.3">
      <c r="A121">
        <v>11</v>
      </c>
      <c r="B121">
        <v>30</v>
      </c>
      <c r="C121">
        <v>39</v>
      </c>
      <c r="D121">
        <v>20</v>
      </c>
    </row>
    <row r="122" spans="1:4" x14ac:dyDescent="0.3">
      <c r="A122">
        <v>15</v>
      </c>
      <c r="B122">
        <v>33</v>
      </c>
      <c r="C122">
        <v>38</v>
      </c>
      <c r="D122">
        <v>14</v>
      </c>
    </row>
    <row r="123" spans="1:4" x14ac:dyDescent="0.3">
      <c r="A123">
        <v>10</v>
      </c>
      <c r="B123">
        <v>32</v>
      </c>
      <c r="C123">
        <v>33</v>
      </c>
      <c r="D123">
        <v>25</v>
      </c>
    </row>
    <row r="124" spans="1:4" x14ac:dyDescent="0.3">
      <c r="A124">
        <v>15</v>
      </c>
      <c r="B124">
        <v>35</v>
      </c>
      <c r="C124">
        <v>30</v>
      </c>
      <c r="D124">
        <v>20</v>
      </c>
    </row>
    <row r="125" spans="1:4" x14ac:dyDescent="0.3">
      <c r="A125">
        <v>12</v>
      </c>
      <c r="B125">
        <v>39</v>
      </c>
      <c r="C125">
        <v>33</v>
      </c>
      <c r="D125">
        <v>16</v>
      </c>
    </row>
    <row r="126" spans="1:4" x14ac:dyDescent="0.3">
      <c r="A126">
        <v>5</v>
      </c>
      <c r="B126">
        <v>50</v>
      </c>
      <c r="C126">
        <v>28</v>
      </c>
      <c r="D126">
        <v>17</v>
      </c>
    </row>
    <row r="127" spans="1:4" x14ac:dyDescent="0.3">
      <c r="A127">
        <v>18</v>
      </c>
      <c r="B127">
        <v>42</v>
      </c>
      <c r="C127">
        <v>26</v>
      </c>
      <c r="D127">
        <v>14</v>
      </c>
    </row>
    <row r="128" spans="1:4" x14ac:dyDescent="0.3">
      <c r="A128">
        <v>13</v>
      </c>
      <c r="B128">
        <v>50</v>
      </c>
      <c r="C128">
        <v>34</v>
      </c>
      <c r="D128">
        <v>3</v>
      </c>
    </row>
    <row r="129" spans="1:4" x14ac:dyDescent="0.3">
      <c r="A129">
        <v>15</v>
      </c>
      <c r="B129">
        <v>47</v>
      </c>
      <c r="C129">
        <v>28</v>
      </c>
      <c r="D129">
        <v>10</v>
      </c>
    </row>
    <row r="130" spans="1:4" x14ac:dyDescent="0.3">
      <c r="A130">
        <v>15</v>
      </c>
      <c r="B130">
        <v>44</v>
      </c>
      <c r="C130">
        <v>27</v>
      </c>
      <c r="D130">
        <v>14</v>
      </c>
    </row>
    <row r="131" spans="1:4" x14ac:dyDescent="0.3">
      <c r="A131">
        <v>5</v>
      </c>
      <c r="B131">
        <v>33</v>
      </c>
      <c r="C131">
        <v>34</v>
      </c>
      <c r="D131">
        <v>28</v>
      </c>
    </row>
    <row r="132" spans="1:4" x14ac:dyDescent="0.3">
      <c r="A132">
        <v>17</v>
      </c>
      <c r="B132">
        <v>31</v>
      </c>
      <c r="C132">
        <v>34</v>
      </c>
      <c r="D132">
        <v>18</v>
      </c>
    </row>
    <row r="133" spans="1:4" x14ac:dyDescent="0.3">
      <c r="A133">
        <v>7</v>
      </c>
      <c r="B133">
        <v>32</v>
      </c>
      <c r="C133">
        <v>29</v>
      </c>
      <c r="D133">
        <v>32</v>
      </c>
    </row>
    <row r="134" spans="1:4" x14ac:dyDescent="0.3">
      <c r="A134">
        <v>13</v>
      </c>
      <c r="B134">
        <v>31</v>
      </c>
      <c r="C134">
        <v>30</v>
      </c>
      <c r="D134">
        <v>26</v>
      </c>
    </row>
    <row r="135" spans="1:4" x14ac:dyDescent="0.3">
      <c r="A135">
        <v>17</v>
      </c>
      <c r="B135">
        <v>34</v>
      </c>
      <c r="C135">
        <v>40</v>
      </c>
      <c r="D135">
        <v>9</v>
      </c>
    </row>
    <row r="136" spans="1:4" x14ac:dyDescent="0.3">
      <c r="A136">
        <v>20</v>
      </c>
      <c r="B136">
        <v>37</v>
      </c>
      <c r="C136">
        <v>29</v>
      </c>
      <c r="D136">
        <v>14</v>
      </c>
    </row>
    <row r="137" spans="1:4" x14ac:dyDescent="0.3">
      <c r="A137">
        <v>7</v>
      </c>
      <c r="B137">
        <v>40</v>
      </c>
      <c r="C137">
        <v>37</v>
      </c>
      <c r="D137">
        <v>16</v>
      </c>
    </row>
    <row r="138" spans="1:4" x14ac:dyDescent="0.3">
      <c r="A138">
        <v>18</v>
      </c>
      <c r="B138">
        <v>34</v>
      </c>
      <c r="C138">
        <v>25</v>
      </c>
      <c r="D138">
        <v>23</v>
      </c>
    </row>
    <row r="139" spans="1:4" x14ac:dyDescent="0.3">
      <c r="A139">
        <v>18</v>
      </c>
      <c r="B139">
        <v>31</v>
      </c>
      <c r="C139">
        <v>31</v>
      </c>
      <c r="D139">
        <v>20</v>
      </c>
    </row>
    <row r="140" spans="1:4" x14ac:dyDescent="0.3">
      <c r="A140">
        <v>20</v>
      </c>
      <c r="B140">
        <v>35</v>
      </c>
      <c r="C140">
        <v>27</v>
      </c>
      <c r="D140">
        <v>18</v>
      </c>
    </row>
    <row r="141" spans="1:4" x14ac:dyDescent="0.3">
      <c r="A141">
        <v>18</v>
      </c>
      <c r="B141">
        <v>41</v>
      </c>
      <c r="C141">
        <v>32</v>
      </c>
      <c r="D141">
        <v>9</v>
      </c>
    </row>
    <row r="142" spans="1:4" x14ac:dyDescent="0.3">
      <c r="A142">
        <v>12</v>
      </c>
      <c r="B142">
        <v>45</v>
      </c>
      <c r="C142">
        <v>33</v>
      </c>
      <c r="D142">
        <v>10</v>
      </c>
    </row>
    <row r="143" spans="1:4" x14ac:dyDescent="0.3">
      <c r="A143">
        <v>14</v>
      </c>
      <c r="B143">
        <v>36</v>
      </c>
      <c r="C143">
        <v>28</v>
      </c>
      <c r="D143">
        <v>22</v>
      </c>
    </row>
    <row r="144" spans="1:4" x14ac:dyDescent="0.3">
      <c r="A144">
        <v>5</v>
      </c>
      <c r="B144">
        <v>41</v>
      </c>
      <c r="C144">
        <v>38</v>
      </c>
      <c r="D144">
        <v>16</v>
      </c>
    </row>
    <row r="145" spans="1:4" x14ac:dyDescent="0.3">
      <c r="A145">
        <v>12</v>
      </c>
      <c r="B145">
        <v>50</v>
      </c>
      <c r="C145">
        <v>36</v>
      </c>
      <c r="D145">
        <v>2</v>
      </c>
    </row>
    <row r="146" spans="1:4" x14ac:dyDescent="0.3">
      <c r="A146">
        <v>13</v>
      </c>
      <c r="B146">
        <v>35</v>
      </c>
      <c r="C146">
        <v>29</v>
      </c>
      <c r="D146">
        <v>23</v>
      </c>
    </row>
    <row r="147" spans="1:4" x14ac:dyDescent="0.3">
      <c r="A147">
        <v>8</v>
      </c>
      <c r="B147">
        <v>33</v>
      </c>
      <c r="C147">
        <v>25</v>
      </c>
      <c r="D147">
        <v>34</v>
      </c>
    </row>
    <row r="148" spans="1:4" x14ac:dyDescent="0.3">
      <c r="A148">
        <v>14</v>
      </c>
      <c r="B148">
        <v>46</v>
      </c>
      <c r="C148">
        <v>40</v>
      </c>
      <c r="D148">
        <v>0</v>
      </c>
    </row>
    <row r="149" spans="1:4" x14ac:dyDescent="0.3">
      <c r="A149">
        <v>13</v>
      </c>
      <c r="B149">
        <v>36</v>
      </c>
      <c r="C149">
        <v>27</v>
      </c>
      <c r="D149">
        <v>24</v>
      </c>
    </row>
    <row r="150" spans="1:4" x14ac:dyDescent="0.3">
      <c r="A150">
        <v>6</v>
      </c>
      <c r="B150">
        <v>45</v>
      </c>
      <c r="C150">
        <v>29</v>
      </c>
      <c r="D150">
        <v>20</v>
      </c>
    </row>
    <row r="151" spans="1:4" x14ac:dyDescent="0.3">
      <c r="A151">
        <v>6</v>
      </c>
      <c r="B151">
        <v>40</v>
      </c>
      <c r="C151">
        <v>35</v>
      </c>
      <c r="D151">
        <v>19</v>
      </c>
    </row>
    <row r="152" spans="1:4" x14ac:dyDescent="0.3">
      <c r="A152">
        <v>13</v>
      </c>
      <c r="B152">
        <v>49</v>
      </c>
      <c r="C152">
        <v>32</v>
      </c>
      <c r="D152">
        <v>6</v>
      </c>
    </row>
    <row r="153" spans="1:4" x14ac:dyDescent="0.3">
      <c r="A153">
        <v>14</v>
      </c>
      <c r="B153">
        <v>47</v>
      </c>
      <c r="C153">
        <v>26</v>
      </c>
      <c r="D153">
        <v>13</v>
      </c>
    </row>
    <row r="154" spans="1:4" x14ac:dyDescent="0.3">
      <c r="A154">
        <v>6</v>
      </c>
      <c r="B154">
        <v>37</v>
      </c>
      <c r="C154">
        <v>33</v>
      </c>
      <c r="D154">
        <v>24</v>
      </c>
    </row>
    <row r="155" spans="1:4" x14ac:dyDescent="0.3">
      <c r="A155">
        <v>16</v>
      </c>
      <c r="B155">
        <v>31</v>
      </c>
      <c r="C155">
        <v>34</v>
      </c>
      <c r="D155">
        <v>19</v>
      </c>
    </row>
    <row r="156" spans="1:4" x14ac:dyDescent="0.3">
      <c r="A156">
        <v>12</v>
      </c>
      <c r="B156">
        <v>49</v>
      </c>
      <c r="C156">
        <v>35</v>
      </c>
      <c r="D156">
        <v>4</v>
      </c>
    </row>
    <row r="157" spans="1:4" x14ac:dyDescent="0.3">
      <c r="A157">
        <v>17</v>
      </c>
      <c r="B157">
        <v>35</v>
      </c>
      <c r="C157">
        <v>26</v>
      </c>
      <c r="D157">
        <v>22</v>
      </c>
    </row>
    <row r="158" spans="1:4" x14ac:dyDescent="0.3">
      <c r="A158">
        <v>9</v>
      </c>
      <c r="B158">
        <v>49</v>
      </c>
      <c r="C158">
        <v>29</v>
      </c>
      <c r="D158">
        <v>13</v>
      </c>
    </row>
    <row r="159" spans="1:4" x14ac:dyDescent="0.3">
      <c r="A159">
        <v>5</v>
      </c>
      <c r="B159">
        <v>50</v>
      </c>
      <c r="C159">
        <v>25</v>
      </c>
      <c r="D159">
        <v>20</v>
      </c>
    </row>
    <row r="160" spans="1:4" x14ac:dyDescent="0.3">
      <c r="A160">
        <v>12</v>
      </c>
      <c r="B160">
        <v>47</v>
      </c>
      <c r="C160">
        <v>34</v>
      </c>
      <c r="D160">
        <v>7</v>
      </c>
    </row>
    <row r="161" spans="1:4" x14ac:dyDescent="0.3">
      <c r="A161">
        <v>13</v>
      </c>
      <c r="B161">
        <v>50</v>
      </c>
      <c r="C161">
        <v>32</v>
      </c>
      <c r="D161">
        <v>5</v>
      </c>
    </row>
    <row r="162" spans="1:4" x14ac:dyDescent="0.3">
      <c r="A162">
        <v>16</v>
      </c>
      <c r="B162">
        <v>37</v>
      </c>
      <c r="C162">
        <v>34</v>
      </c>
      <c r="D162">
        <v>13</v>
      </c>
    </row>
    <row r="163" spans="1:4" x14ac:dyDescent="0.3">
      <c r="A163">
        <v>16</v>
      </c>
      <c r="B163">
        <v>50</v>
      </c>
      <c r="C163">
        <v>28</v>
      </c>
      <c r="D163">
        <v>6</v>
      </c>
    </row>
    <row r="164" spans="1:4" x14ac:dyDescent="0.3">
      <c r="A164">
        <v>15</v>
      </c>
      <c r="B164">
        <v>31</v>
      </c>
      <c r="C164">
        <v>28</v>
      </c>
      <c r="D164">
        <v>26</v>
      </c>
    </row>
    <row r="165" spans="1:4" x14ac:dyDescent="0.3">
      <c r="A165">
        <v>9</v>
      </c>
      <c r="B165">
        <v>33</v>
      </c>
      <c r="C165">
        <v>35</v>
      </c>
      <c r="D165">
        <v>23</v>
      </c>
    </row>
    <row r="166" spans="1:4" x14ac:dyDescent="0.3">
      <c r="A166">
        <v>18</v>
      </c>
      <c r="B166">
        <v>50</v>
      </c>
      <c r="C166">
        <v>31</v>
      </c>
      <c r="D166">
        <v>1</v>
      </c>
    </row>
    <row r="167" spans="1:4" x14ac:dyDescent="0.3">
      <c r="A167">
        <v>12</v>
      </c>
      <c r="B167">
        <v>48</v>
      </c>
      <c r="C167">
        <v>31</v>
      </c>
      <c r="D167">
        <v>9</v>
      </c>
    </row>
    <row r="168" spans="1:4" x14ac:dyDescent="0.3">
      <c r="A168">
        <v>11</v>
      </c>
      <c r="B168">
        <v>39</v>
      </c>
      <c r="C168">
        <v>34</v>
      </c>
      <c r="D168">
        <v>16</v>
      </c>
    </row>
    <row r="169" spans="1:4" x14ac:dyDescent="0.3">
      <c r="A169">
        <v>12</v>
      </c>
      <c r="B169">
        <v>31</v>
      </c>
      <c r="C169">
        <v>26</v>
      </c>
      <c r="D169">
        <v>31</v>
      </c>
    </row>
    <row r="170" spans="1:4" x14ac:dyDescent="0.3">
      <c r="A170">
        <v>10</v>
      </c>
      <c r="B170">
        <v>35</v>
      </c>
      <c r="C170">
        <v>40</v>
      </c>
      <c r="D170">
        <v>15</v>
      </c>
    </row>
    <row r="171" spans="1:4" x14ac:dyDescent="0.3">
      <c r="A171">
        <v>17</v>
      </c>
      <c r="B171">
        <v>37</v>
      </c>
      <c r="C171">
        <v>34</v>
      </c>
      <c r="D171">
        <v>12</v>
      </c>
    </row>
    <row r="172" spans="1:4" x14ac:dyDescent="0.3">
      <c r="A172">
        <v>15</v>
      </c>
      <c r="B172">
        <v>33</v>
      </c>
      <c r="C172">
        <v>31</v>
      </c>
      <c r="D172">
        <v>21</v>
      </c>
    </row>
    <row r="173" spans="1:4" x14ac:dyDescent="0.3">
      <c r="A173">
        <v>9</v>
      </c>
      <c r="B173">
        <v>47</v>
      </c>
      <c r="C173">
        <v>31</v>
      </c>
      <c r="D173">
        <v>13</v>
      </c>
    </row>
    <row r="174" spans="1:4" x14ac:dyDescent="0.3">
      <c r="A174">
        <v>13</v>
      </c>
      <c r="B174">
        <v>32</v>
      </c>
      <c r="C174">
        <v>27</v>
      </c>
      <c r="D174">
        <v>28</v>
      </c>
    </row>
    <row r="175" spans="1:4" x14ac:dyDescent="0.3">
      <c r="A175">
        <v>16</v>
      </c>
      <c r="B175">
        <v>38</v>
      </c>
      <c r="C175">
        <v>28</v>
      </c>
      <c r="D175">
        <v>18</v>
      </c>
    </row>
    <row r="176" spans="1:4" x14ac:dyDescent="0.3">
      <c r="A176">
        <v>15</v>
      </c>
      <c r="B176">
        <v>44</v>
      </c>
      <c r="C176">
        <v>37</v>
      </c>
      <c r="D176">
        <v>4</v>
      </c>
    </row>
    <row r="177" spans="1:4" x14ac:dyDescent="0.3">
      <c r="A177">
        <v>18</v>
      </c>
      <c r="B177">
        <v>46</v>
      </c>
      <c r="C177">
        <v>33</v>
      </c>
      <c r="D177">
        <v>3</v>
      </c>
    </row>
    <row r="178" spans="1:4" x14ac:dyDescent="0.3">
      <c r="A178">
        <v>12</v>
      </c>
      <c r="B178">
        <v>50</v>
      </c>
      <c r="C178">
        <v>27</v>
      </c>
      <c r="D178">
        <v>11</v>
      </c>
    </row>
    <row r="179" spans="1:4" x14ac:dyDescent="0.3">
      <c r="A179">
        <v>7</v>
      </c>
      <c r="B179">
        <v>32</v>
      </c>
      <c r="C179">
        <v>36</v>
      </c>
      <c r="D179">
        <v>25</v>
      </c>
    </row>
    <row r="180" spans="1:4" x14ac:dyDescent="0.3">
      <c r="A180">
        <v>14</v>
      </c>
      <c r="B180">
        <v>36</v>
      </c>
      <c r="C180">
        <v>32</v>
      </c>
      <c r="D180">
        <v>18</v>
      </c>
    </row>
    <row r="181" spans="1:4" x14ac:dyDescent="0.3">
      <c r="A181">
        <v>18</v>
      </c>
      <c r="B181">
        <v>30</v>
      </c>
      <c r="C181">
        <v>25</v>
      </c>
      <c r="D181">
        <v>27</v>
      </c>
    </row>
    <row r="182" spans="1:4" x14ac:dyDescent="0.3">
      <c r="A182">
        <v>20</v>
      </c>
      <c r="B182">
        <v>34</v>
      </c>
      <c r="C182">
        <v>26</v>
      </c>
      <c r="D182">
        <v>20</v>
      </c>
    </row>
    <row r="183" spans="1:4" x14ac:dyDescent="0.3">
      <c r="A183">
        <v>7</v>
      </c>
      <c r="B183">
        <v>32</v>
      </c>
      <c r="C183">
        <v>32</v>
      </c>
      <c r="D183">
        <v>29</v>
      </c>
    </row>
    <row r="184" spans="1:4" x14ac:dyDescent="0.3">
      <c r="A184">
        <v>19</v>
      </c>
      <c r="B184">
        <v>44</v>
      </c>
      <c r="C184">
        <v>27</v>
      </c>
      <c r="D184">
        <v>10</v>
      </c>
    </row>
    <row r="185" spans="1:4" x14ac:dyDescent="0.3">
      <c r="A185">
        <v>11</v>
      </c>
      <c r="B185">
        <v>41</v>
      </c>
      <c r="C185">
        <v>36</v>
      </c>
      <c r="D185">
        <v>12</v>
      </c>
    </row>
    <row r="186" spans="1:4" x14ac:dyDescent="0.3">
      <c r="A186">
        <v>6</v>
      </c>
      <c r="B186">
        <v>31</v>
      </c>
      <c r="C186">
        <v>29</v>
      </c>
      <c r="D186">
        <v>34</v>
      </c>
    </row>
    <row r="187" spans="1:4" x14ac:dyDescent="0.3">
      <c r="A187">
        <v>20</v>
      </c>
      <c r="B187">
        <v>46</v>
      </c>
      <c r="C187">
        <v>31</v>
      </c>
      <c r="D187">
        <v>3</v>
      </c>
    </row>
    <row r="188" spans="1:4" x14ac:dyDescent="0.3">
      <c r="A188">
        <v>5</v>
      </c>
      <c r="B188">
        <v>35</v>
      </c>
      <c r="C188">
        <v>26</v>
      </c>
      <c r="D188">
        <v>34</v>
      </c>
    </row>
    <row r="189" spans="1:4" x14ac:dyDescent="0.3">
      <c r="A189">
        <v>20</v>
      </c>
      <c r="B189">
        <v>42</v>
      </c>
      <c r="C189">
        <v>27</v>
      </c>
      <c r="D189">
        <v>11</v>
      </c>
    </row>
    <row r="190" spans="1:4" x14ac:dyDescent="0.3">
      <c r="A190">
        <v>10</v>
      </c>
      <c r="B190">
        <v>33</v>
      </c>
      <c r="C190">
        <v>32</v>
      </c>
      <c r="D190">
        <v>25</v>
      </c>
    </row>
    <row r="191" spans="1:4" x14ac:dyDescent="0.3">
      <c r="A191">
        <v>5</v>
      </c>
      <c r="B191">
        <v>38</v>
      </c>
      <c r="C191">
        <v>38</v>
      </c>
      <c r="D191">
        <v>19</v>
      </c>
    </row>
    <row r="192" spans="1:4" x14ac:dyDescent="0.3">
      <c r="A192">
        <v>19</v>
      </c>
      <c r="B192">
        <v>45</v>
      </c>
      <c r="C192">
        <v>31</v>
      </c>
      <c r="D192">
        <v>5</v>
      </c>
    </row>
    <row r="193" spans="1:4" x14ac:dyDescent="0.3">
      <c r="A193">
        <v>8</v>
      </c>
      <c r="B193">
        <v>50</v>
      </c>
      <c r="C193">
        <v>33</v>
      </c>
      <c r="D193">
        <v>9</v>
      </c>
    </row>
    <row r="194" spans="1:4" x14ac:dyDescent="0.3">
      <c r="A194">
        <v>7</v>
      </c>
      <c r="B194">
        <v>32</v>
      </c>
      <c r="C194">
        <v>37</v>
      </c>
      <c r="D194">
        <v>24</v>
      </c>
    </row>
    <row r="195" spans="1:4" x14ac:dyDescent="0.3">
      <c r="A195">
        <v>17</v>
      </c>
      <c r="B195">
        <v>38</v>
      </c>
      <c r="C195">
        <v>27</v>
      </c>
      <c r="D195">
        <v>18</v>
      </c>
    </row>
    <row r="196" spans="1:4" x14ac:dyDescent="0.3">
      <c r="A196">
        <v>16</v>
      </c>
      <c r="B196">
        <v>36</v>
      </c>
      <c r="C196">
        <v>34</v>
      </c>
      <c r="D196">
        <v>14</v>
      </c>
    </row>
    <row r="197" spans="1:4" x14ac:dyDescent="0.3">
      <c r="A197">
        <v>18</v>
      </c>
      <c r="B197">
        <v>38</v>
      </c>
      <c r="C197">
        <v>28</v>
      </c>
      <c r="D197">
        <v>16</v>
      </c>
    </row>
    <row r="198" spans="1:4" x14ac:dyDescent="0.3">
      <c r="A198">
        <v>15</v>
      </c>
      <c r="B198">
        <v>44</v>
      </c>
      <c r="C198">
        <v>35</v>
      </c>
      <c r="D198">
        <v>6</v>
      </c>
    </row>
    <row r="199" spans="1:4" x14ac:dyDescent="0.3">
      <c r="A199">
        <v>9</v>
      </c>
      <c r="B199">
        <v>39</v>
      </c>
      <c r="C199">
        <v>27</v>
      </c>
      <c r="D199">
        <v>25</v>
      </c>
    </row>
    <row r="200" spans="1:4" x14ac:dyDescent="0.3">
      <c r="A200">
        <v>11</v>
      </c>
      <c r="B200">
        <v>38</v>
      </c>
      <c r="C200">
        <v>32</v>
      </c>
      <c r="D200">
        <v>19</v>
      </c>
    </row>
    <row r="201" spans="1:4" x14ac:dyDescent="0.3">
      <c r="A201">
        <v>13</v>
      </c>
      <c r="B201">
        <v>43</v>
      </c>
      <c r="C201">
        <v>35</v>
      </c>
      <c r="D201">
        <v>9</v>
      </c>
    </row>
    <row r="202" spans="1:4" x14ac:dyDescent="0.3">
      <c r="A202">
        <v>9</v>
      </c>
      <c r="B202">
        <v>46</v>
      </c>
      <c r="C202">
        <v>40</v>
      </c>
      <c r="D202">
        <v>5</v>
      </c>
    </row>
    <row r="203" spans="1:4" x14ac:dyDescent="0.3">
      <c r="A203">
        <v>8</v>
      </c>
      <c r="B203">
        <v>35</v>
      </c>
      <c r="C203">
        <v>25</v>
      </c>
      <c r="D203">
        <v>32</v>
      </c>
    </row>
    <row r="204" spans="1:4" x14ac:dyDescent="0.3">
      <c r="A204">
        <v>13</v>
      </c>
      <c r="B204">
        <v>50</v>
      </c>
      <c r="C204">
        <v>36</v>
      </c>
      <c r="D204">
        <v>1</v>
      </c>
    </row>
    <row r="205" spans="1:4" x14ac:dyDescent="0.3">
      <c r="A205">
        <v>16</v>
      </c>
      <c r="B205">
        <v>48</v>
      </c>
      <c r="C205">
        <v>27</v>
      </c>
      <c r="D205">
        <v>9</v>
      </c>
    </row>
    <row r="206" spans="1:4" x14ac:dyDescent="0.3">
      <c r="A206">
        <v>16</v>
      </c>
      <c r="B206">
        <v>31</v>
      </c>
      <c r="C206">
        <v>28</v>
      </c>
      <c r="D206">
        <v>25</v>
      </c>
    </row>
    <row r="207" spans="1:4" x14ac:dyDescent="0.3">
      <c r="A207">
        <v>15</v>
      </c>
      <c r="B207">
        <v>32</v>
      </c>
      <c r="C207">
        <v>36</v>
      </c>
      <c r="D207">
        <v>17</v>
      </c>
    </row>
    <row r="208" spans="1:4" x14ac:dyDescent="0.3">
      <c r="A208">
        <v>11</v>
      </c>
      <c r="B208">
        <v>33</v>
      </c>
      <c r="C208">
        <v>25</v>
      </c>
      <c r="D208">
        <v>31</v>
      </c>
    </row>
    <row r="209" spans="1:4" x14ac:dyDescent="0.3">
      <c r="A209">
        <v>16</v>
      </c>
      <c r="B209">
        <v>48</v>
      </c>
      <c r="C209">
        <v>29</v>
      </c>
      <c r="D209">
        <v>7</v>
      </c>
    </row>
    <row r="210" spans="1:4" x14ac:dyDescent="0.3">
      <c r="A210">
        <v>19</v>
      </c>
      <c r="B210">
        <v>35</v>
      </c>
      <c r="C210">
        <v>26</v>
      </c>
      <c r="D210">
        <v>20</v>
      </c>
    </row>
    <row r="211" spans="1:4" x14ac:dyDescent="0.3">
      <c r="A211">
        <v>19</v>
      </c>
      <c r="B211">
        <v>33</v>
      </c>
      <c r="C211">
        <v>31</v>
      </c>
      <c r="D211">
        <v>17</v>
      </c>
    </row>
    <row r="212" spans="1:4" x14ac:dyDescent="0.3">
      <c r="A212">
        <v>19</v>
      </c>
      <c r="B212">
        <v>40</v>
      </c>
      <c r="C212">
        <v>25</v>
      </c>
      <c r="D212">
        <v>16</v>
      </c>
    </row>
    <row r="213" spans="1:4" x14ac:dyDescent="0.3">
      <c r="A213">
        <v>20</v>
      </c>
      <c r="B213">
        <v>38</v>
      </c>
      <c r="C213">
        <v>40</v>
      </c>
      <c r="D213">
        <v>2</v>
      </c>
    </row>
    <row r="214" spans="1:4" x14ac:dyDescent="0.3">
      <c r="A214">
        <v>10</v>
      </c>
      <c r="B214">
        <v>45</v>
      </c>
      <c r="C214">
        <v>35</v>
      </c>
      <c r="D214">
        <v>10</v>
      </c>
    </row>
    <row r="215" spans="1:4" x14ac:dyDescent="0.3">
      <c r="A215">
        <v>11</v>
      </c>
      <c r="B215">
        <v>36</v>
      </c>
      <c r="C215">
        <v>34</v>
      </c>
      <c r="D215">
        <v>19</v>
      </c>
    </row>
    <row r="216" spans="1:4" x14ac:dyDescent="0.3">
      <c r="A216">
        <v>8</v>
      </c>
      <c r="B216">
        <v>43</v>
      </c>
      <c r="C216">
        <v>30</v>
      </c>
      <c r="D216">
        <v>19</v>
      </c>
    </row>
    <row r="217" spans="1:4" x14ac:dyDescent="0.3">
      <c r="A217">
        <v>14</v>
      </c>
      <c r="B217">
        <v>46</v>
      </c>
      <c r="C217">
        <v>40</v>
      </c>
      <c r="D217">
        <v>0</v>
      </c>
    </row>
    <row r="218" spans="1:4" x14ac:dyDescent="0.3">
      <c r="A218">
        <v>16</v>
      </c>
      <c r="B218">
        <v>43</v>
      </c>
      <c r="C218">
        <v>36</v>
      </c>
      <c r="D218">
        <v>5</v>
      </c>
    </row>
    <row r="219" spans="1:4" x14ac:dyDescent="0.3">
      <c r="A219">
        <v>17</v>
      </c>
      <c r="B219">
        <v>35</v>
      </c>
      <c r="C219">
        <v>26</v>
      </c>
      <c r="D219">
        <v>22</v>
      </c>
    </row>
    <row r="220" spans="1:4" x14ac:dyDescent="0.3">
      <c r="A220">
        <v>15</v>
      </c>
      <c r="B220">
        <v>48</v>
      </c>
      <c r="C220">
        <v>32</v>
      </c>
      <c r="D220">
        <v>5</v>
      </c>
    </row>
    <row r="221" spans="1:4" x14ac:dyDescent="0.3">
      <c r="A221">
        <v>18</v>
      </c>
      <c r="B221">
        <v>44</v>
      </c>
      <c r="C221">
        <v>28</v>
      </c>
      <c r="D221">
        <v>10</v>
      </c>
    </row>
    <row r="222" spans="1:4" x14ac:dyDescent="0.3">
      <c r="A222">
        <v>5</v>
      </c>
      <c r="B222">
        <v>47</v>
      </c>
      <c r="C222">
        <v>35</v>
      </c>
      <c r="D222">
        <v>13</v>
      </c>
    </row>
    <row r="223" spans="1:4" x14ac:dyDescent="0.3">
      <c r="A223">
        <v>13</v>
      </c>
      <c r="B223">
        <v>30</v>
      </c>
      <c r="C223">
        <v>39</v>
      </c>
      <c r="D223">
        <v>18</v>
      </c>
    </row>
    <row r="224" spans="1:4" x14ac:dyDescent="0.3">
      <c r="A224">
        <v>7</v>
      </c>
      <c r="B224">
        <v>44</v>
      </c>
      <c r="C224">
        <v>35</v>
      </c>
      <c r="D224">
        <v>14</v>
      </c>
    </row>
    <row r="225" spans="1:4" x14ac:dyDescent="0.3">
      <c r="A225">
        <v>9</v>
      </c>
      <c r="B225">
        <v>33</v>
      </c>
      <c r="C225">
        <v>31</v>
      </c>
      <c r="D225">
        <v>27</v>
      </c>
    </row>
    <row r="226" spans="1:4" x14ac:dyDescent="0.3">
      <c r="A226">
        <v>6</v>
      </c>
      <c r="B226">
        <v>50</v>
      </c>
      <c r="C226">
        <v>30</v>
      </c>
      <c r="D226">
        <v>14</v>
      </c>
    </row>
    <row r="227" spans="1:4" x14ac:dyDescent="0.3">
      <c r="A227">
        <v>17</v>
      </c>
      <c r="B227">
        <v>34</v>
      </c>
      <c r="C227">
        <v>26</v>
      </c>
      <c r="D227">
        <v>23</v>
      </c>
    </row>
    <row r="228" spans="1:4" x14ac:dyDescent="0.3">
      <c r="A228">
        <v>18</v>
      </c>
      <c r="B228">
        <v>40</v>
      </c>
      <c r="C228">
        <v>25</v>
      </c>
      <c r="D228">
        <v>17</v>
      </c>
    </row>
    <row r="229" spans="1:4" x14ac:dyDescent="0.3">
      <c r="A229">
        <v>20</v>
      </c>
      <c r="B229">
        <v>42</v>
      </c>
      <c r="C229">
        <v>31</v>
      </c>
      <c r="D229">
        <v>7</v>
      </c>
    </row>
    <row r="230" spans="1:4" x14ac:dyDescent="0.3">
      <c r="A230">
        <v>18</v>
      </c>
      <c r="B230">
        <v>34</v>
      </c>
      <c r="C230">
        <v>29</v>
      </c>
      <c r="D230">
        <v>19</v>
      </c>
    </row>
    <row r="231" spans="1:4" x14ac:dyDescent="0.3">
      <c r="A231">
        <v>15</v>
      </c>
      <c r="B231">
        <v>34</v>
      </c>
      <c r="C231">
        <v>34</v>
      </c>
      <c r="D231">
        <v>17</v>
      </c>
    </row>
    <row r="232" spans="1:4" x14ac:dyDescent="0.3">
      <c r="A232">
        <v>10</v>
      </c>
      <c r="B232">
        <v>34</v>
      </c>
      <c r="C232">
        <v>39</v>
      </c>
      <c r="D232">
        <v>17</v>
      </c>
    </row>
    <row r="233" spans="1:4" x14ac:dyDescent="0.3">
      <c r="A233">
        <v>6</v>
      </c>
      <c r="B233">
        <v>47</v>
      </c>
      <c r="C233">
        <v>36</v>
      </c>
      <c r="D233">
        <v>11</v>
      </c>
    </row>
    <row r="234" spans="1:4" x14ac:dyDescent="0.3">
      <c r="A234">
        <v>15</v>
      </c>
      <c r="B234">
        <v>41</v>
      </c>
      <c r="C234">
        <v>36</v>
      </c>
      <c r="D234">
        <v>8</v>
      </c>
    </row>
    <row r="235" spans="1:4" x14ac:dyDescent="0.3">
      <c r="A235">
        <v>11</v>
      </c>
      <c r="B235">
        <v>42</v>
      </c>
      <c r="C235">
        <v>25</v>
      </c>
      <c r="D235">
        <v>22</v>
      </c>
    </row>
    <row r="236" spans="1:4" x14ac:dyDescent="0.3">
      <c r="A236">
        <v>8</v>
      </c>
      <c r="B236">
        <v>48</v>
      </c>
      <c r="C236">
        <v>37</v>
      </c>
      <c r="D236">
        <v>7</v>
      </c>
    </row>
    <row r="237" spans="1:4" x14ac:dyDescent="0.3">
      <c r="A237">
        <v>14</v>
      </c>
      <c r="B237">
        <v>45</v>
      </c>
      <c r="C237">
        <v>34</v>
      </c>
      <c r="D237">
        <v>7</v>
      </c>
    </row>
    <row r="238" spans="1:4" x14ac:dyDescent="0.3">
      <c r="A238">
        <v>13</v>
      </c>
      <c r="B238">
        <v>42</v>
      </c>
      <c r="C238">
        <v>36</v>
      </c>
      <c r="D238">
        <v>9</v>
      </c>
    </row>
    <row r="239" spans="1:4" x14ac:dyDescent="0.3">
      <c r="A239">
        <v>19</v>
      </c>
      <c r="B239">
        <v>35</v>
      </c>
      <c r="C239">
        <v>30</v>
      </c>
      <c r="D239">
        <v>16</v>
      </c>
    </row>
    <row r="240" spans="1:4" x14ac:dyDescent="0.3">
      <c r="A240">
        <v>10</v>
      </c>
      <c r="B240">
        <v>36</v>
      </c>
      <c r="C240">
        <v>30</v>
      </c>
      <c r="D240">
        <v>24</v>
      </c>
    </row>
    <row r="241" spans="1:4" x14ac:dyDescent="0.3">
      <c r="A241">
        <v>10</v>
      </c>
      <c r="B241">
        <v>48</v>
      </c>
      <c r="C241">
        <v>40</v>
      </c>
      <c r="D241">
        <v>2</v>
      </c>
    </row>
    <row r="242" spans="1:4" x14ac:dyDescent="0.3">
      <c r="A242">
        <v>6</v>
      </c>
      <c r="B242">
        <v>34</v>
      </c>
      <c r="C242">
        <v>28</v>
      </c>
      <c r="D242">
        <v>32</v>
      </c>
    </row>
    <row r="243" spans="1:4" x14ac:dyDescent="0.3">
      <c r="A243">
        <v>18</v>
      </c>
      <c r="B243">
        <v>31</v>
      </c>
      <c r="C243">
        <v>34</v>
      </c>
      <c r="D243">
        <v>17</v>
      </c>
    </row>
    <row r="244" spans="1:4" x14ac:dyDescent="0.3">
      <c r="A244">
        <v>5</v>
      </c>
      <c r="B244">
        <v>31</v>
      </c>
      <c r="C244">
        <v>40</v>
      </c>
      <c r="D244">
        <v>24</v>
      </c>
    </row>
    <row r="245" spans="1:4" x14ac:dyDescent="0.3">
      <c r="A245">
        <v>7</v>
      </c>
      <c r="B245">
        <v>49</v>
      </c>
      <c r="C245">
        <v>25</v>
      </c>
      <c r="D245">
        <v>19</v>
      </c>
    </row>
    <row r="246" spans="1:4" x14ac:dyDescent="0.3">
      <c r="A246">
        <v>14</v>
      </c>
      <c r="B246">
        <v>50</v>
      </c>
      <c r="C246">
        <v>31</v>
      </c>
      <c r="D246">
        <v>5</v>
      </c>
    </row>
    <row r="247" spans="1:4" x14ac:dyDescent="0.3">
      <c r="A247">
        <v>11</v>
      </c>
      <c r="B247">
        <v>44</v>
      </c>
      <c r="C247">
        <v>39</v>
      </c>
      <c r="D247">
        <v>6</v>
      </c>
    </row>
    <row r="248" spans="1:4" x14ac:dyDescent="0.3">
      <c r="A248">
        <v>5</v>
      </c>
      <c r="B248">
        <v>41</v>
      </c>
      <c r="C248">
        <v>35</v>
      </c>
      <c r="D248">
        <v>19</v>
      </c>
    </row>
    <row r="249" spans="1:4" x14ac:dyDescent="0.3">
      <c r="A249">
        <v>12</v>
      </c>
      <c r="B249">
        <v>40</v>
      </c>
      <c r="C249">
        <v>29</v>
      </c>
      <c r="D249">
        <v>19</v>
      </c>
    </row>
    <row r="250" spans="1:4" x14ac:dyDescent="0.3">
      <c r="A250">
        <v>6</v>
      </c>
      <c r="B250">
        <v>41</v>
      </c>
      <c r="C250">
        <v>35</v>
      </c>
      <c r="D250">
        <v>18</v>
      </c>
    </row>
    <row r="251" spans="1:4" x14ac:dyDescent="0.3">
      <c r="A251">
        <v>8</v>
      </c>
      <c r="B251">
        <v>32</v>
      </c>
      <c r="C251">
        <v>27</v>
      </c>
      <c r="D251">
        <v>33</v>
      </c>
    </row>
    <row r="252" spans="1:4" x14ac:dyDescent="0.3">
      <c r="A252">
        <v>16</v>
      </c>
      <c r="B252">
        <v>42</v>
      </c>
      <c r="C252">
        <v>26</v>
      </c>
      <c r="D252">
        <v>16</v>
      </c>
    </row>
    <row r="253" spans="1:4" x14ac:dyDescent="0.3">
      <c r="A253">
        <v>9</v>
      </c>
      <c r="B253">
        <v>31</v>
      </c>
      <c r="C253">
        <v>27</v>
      </c>
      <c r="D253">
        <v>33</v>
      </c>
    </row>
    <row r="254" spans="1:4" x14ac:dyDescent="0.3">
      <c r="A254">
        <v>11</v>
      </c>
      <c r="B254">
        <v>37</v>
      </c>
      <c r="C254">
        <v>36</v>
      </c>
      <c r="D254">
        <v>16</v>
      </c>
    </row>
    <row r="255" spans="1:4" x14ac:dyDescent="0.3">
      <c r="A255">
        <v>18</v>
      </c>
      <c r="B255">
        <v>37</v>
      </c>
      <c r="C255">
        <v>39</v>
      </c>
      <c r="D255">
        <v>6</v>
      </c>
    </row>
    <row r="256" spans="1:4" x14ac:dyDescent="0.3">
      <c r="A256">
        <v>10</v>
      </c>
      <c r="B256">
        <v>44</v>
      </c>
      <c r="C256">
        <v>34</v>
      </c>
      <c r="D256">
        <v>12</v>
      </c>
    </row>
    <row r="257" spans="1:4" x14ac:dyDescent="0.3">
      <c r="A257">
        <v>6</v>
      </c>
      <c r="B257">
        <v>30</v>
      </c>
      <c r="C257">
        <v>27</v>
      </c>
      <c r="D257">
        <v>37</v>
      </c>
    </row>
    <row r="258" spans="1:4" x14ac:dyDescent="0.3">
      <c r="A258">
        <v>10</v>
      </c>
      <c r="B258">
        <v>50</v>
      </c>
      <c r="C258">
        <v>37</v>
      </c>
      <c r="D258">
        <v>3</v>
      </c>
    </row>
    <row r="259" spans="1:4" x14ac:dyDescent="0.3">
      <c r="A259">
        <v>18</v>
      </c>
      <c r="B259">
        <v>49</v>
      </c>
      <c r="C259">
        <v>33</v>
      </c>
      <c r="D259">
        <v>0</v>
      </c>
    </row>
    <row r="260" spans="1:4" x14ac:dyDescent="0.3">
      <c r="A260">
        <v>11</v>
      </c>
      <c r="B260">
        <v>40</v>
      </c>
      <c r="C260">
        <v>26</v>
      </c>
      <c r="D260">
        <v>23</v>
      </c>
    </row>
    <row r="261" spans="1:4" x14ac:dyDescent="0.3">
      <c r="A261">
        <v>19</v>
      </c>
      <c r="B261">
        <v>32</v>
      </c>
      <c r="C261">
        <v>37</v>
      </c>
      <c r="D261">
        <v>12</v>
      </c>
    </row>
    <row r="262" spans="1:4" x14ac:dyDescent="0.3">
      <c r="A262">
        <v>7</v>
      </c>
      <c r="B262">
        <v>47</v>
      </c>
      <c r="C262">
        <v>29</v>
      </c>
      <c r="D262">
        <v>17</v>
      </c>
    </row>
    <row r="263" spans="1:4" x14ac:dyDescent="0.3">
      <c r="A263">
        <v>5</v>
      </c>
      <c r="B263">
        <v>50</v>
      </c>
      <c r="C263">
        <v>26</v>
      </c>
      <c r="D263">
        <v>19</v>
      </c>
    </row>
    <row r="264" spans="1:4" x14ac:dyDescent="0.3">
      <c r="A264">
        <v>15</v>
      </c>
      <c r="B264">
        <v>49</v>
      </c>
      <c r="C264">
        <v>35</v>
      </c>
      <c r="D264">
        <v>1</v>
      </c>
    </row>
    <row r="265" spans="1:4" x14ac:dyDescent="0.3">
      <c r="A265">
        <v>10</v>
      </c>
      <c r="B265">
        <v>44</v>
      </c>
      <c r="C265">
        <v>36</v>
      </c>
      <c r="D265">
        <v>10</v>
      </c>
    </row>
    <row r="266" spans="1:4" x14ac:dyDescent="0.3">
      <c r="A266">
        <v>6</v>
      </c>
      <c r="B266">
        <v>33</v>
      </c>
      <c r="C266">
        <v>29</v>
      </c>
      <c r="D266">
        <v>32</v>
      </c>
    </row>
    <row r="267" spans="1:4" x14ac:dyDescent="0.3">
      <c r="A267">
        <v>20</v>
      </c>
      <c r="B267">
        <v>30</v>
      </c>
      <c r="C267">
        <v>27</v>
      </c>
      <c r="D267">
        <v>23</v>
      </c>
    </row>
    <row r="268" spans="1:4" x14ac:dyDescent="0.3">
      <c r="A268">
        <v>10</v>
      </c>
      <c r="B268">
        <v>33</v>
      </c>
      <c r="C268">
        <v>36</v>
      </c>
      <c r="D268">
        <v>21</v>
      </c>
    </row>
    <row r="269" spans="1:4" x14ac:dyDescent="0.3">
      <c r="A269">
        <v>10</v>
      </c>
      <c r="B269">
        <v>49</v>
      </c>
      <c r="C269">
        <v>35</v>
      </c>
      <c r="D269">
        <v>6</v>
      </c>
    </row>
    <row r="270" spans="1:4" x14ac:dyDescent="0.3">
      <c r="A270">
        <v>6</v>
      </c>
      <c r="B270">
        <v>43</v>
      </c>
      <c r="C270">
        <v>33</v>
      </c>
      <c r="D270">
        <v>18</v>
      </c>
    </row>
    <row r="271" spans="1:4" x14ac:dyDescent="0.3">
      <c r="A271">
        <v>15</v>
      </c>
      <c r="B271">
        <v>36</v>
      </c>
      <c r="C271">
        <v>28</v>
      </c>
      <c r="D271">
        <v>21</v>
      </c>
    </row>
    <row r="272" spans="1:4" x14ac:dyDescent="0.3">
      <c r="A272">
        <v>8</v>
      </c>
      <c r="B272">
        <v>41</v>
      </c>
      <c r="C272">
        <v>36</v>
      </c>
      <c r="D272">
        <v>15</v>
      </c>
    </row>
    <row r="273" spans="1:4" x14ac:dyDescent="0.3">
      <c r="A273">
        <v>15</v>
      </c>
      <c r="B273">
        <v>30</v>
      </c>
      <c r="C273">
        <v>37</v>
      </c>
      <c r="D273">
        <v>18</v>
      </c>
    </row>
    <row r="274" spans="1:4" x14ac:dyDescent="0.3">
      <c r="A274">
        <v>11</v>
      </c>
      <c r="B274">
        <v>41</v>
      </c>
      <c r="C274">
        <v>30</v>
      </c>
      <c r="D274">
        <v>18</v>
      </c>
    </row>
    <row r="275" spans="1:4" x14ac:dyDescent="0.3">
      <c r="A275">
        <v>5</v>
      </c>
      <c r="B275">
        <v>39</v>
      </c>
      <c r="C275">
        <v>30</v>
      </c>
      <c r="D275">
        <v>26</v>
      </c>
    </row>
    <row r="276" spans="1:4" x14ac:dyDescent="0.3">
      <c r="A276">
        <v>13</v>
      </c>
      <c r="B276">
        <v>36</v>
      </c>
      <c r="C276">
        <v>29</v>
      </c>
      <c r="D276">
        <v>22</v>
      </c>
    </row>
    <row r="277" spans="1:4" x14ac:dyDescent="0.3">
      <c r="A277">
        <v>12</v>
      </c>
      <c r="B277">
        <v>33</v>
      </c>
      <c r="C277">
        <v>39</v>
      </c>
      <c r="D277">
        <v>16</v>
      </c>
    </row>
    <row r="278" spans="1:4" x14ac:dyDescent="0.3">
      <c r="A278">
        <v>15</v>
      </c>
      <c r="B278">
        <v>41</v>
      </c>
      <c r="C278">
        <v>27</v>
      </c>
      <c r="D278">
        <v>17</v>
      </c>
    </row>
    <row r="279" spans="1:4" x14ac:dyDescent="0.3">
      <c r="A279">
        <v>13</v>
      </c>
      <c r="B279">
        <v>47</v>
      </c>
      <c r="C279">
        <v>29</v>
      </c>
      <c r="D279">
        <v>11</v>
      </c>
    </row>
    <row r="280" spans="1:4" x14ac:dyDescent="0.3">
      <c r="A280">
        <v>18</v>
      </c>
      <c r="B280">
        <v>40</v>
      </c>
      <c r="C280">
        <v>40</v>
      </c>
      <c r="D280">
        <v>2</v>
      </c>
    </row>
    <row r="281" spans="1:4" x14ac:dyDescent="0.3">
      <c r="A281">
        <v>14</v>
      </c>
      <c r="B281">
        <v>44</v>
      </c>
      <c r="C281">
        <v>40</v>
      </c>
      <c r="D281">
        <v>2</v>
      </c>
    </row>
    <row r="282" spans="1:4" x14ac:dyDescent="0.3">
      <c r="A282">
        <v>10</v>
      </c>
      <c r="B282">
        <v>30</v>
      </c>
      <c r="C282">
        <v>25</v>
      </c>
      <c r="D282">
        <v>35</v>
      </c>
    </row>
    <row r="283" spans="1:4" x14ac:dyDescent="0.3">
      <c r="A283">
        <v>7</v>
      </c>
      <c r="B283">
        <v>47</v>
      </c>
      <c r="C283">
        <v>25</v>
      </c>
      <c r="D283">
        <v>21</v>
      </c>
    </row>
    <row r="284" spans="1:4" x14ac:dyDescent="0.3">
      <c r="A284">
        <v>16</v>
      </c>
      <c r="B284">
        <v>34</v>
      </c>
      <c r="C284">
        <v>32</v>
      </c>
      <c r="D284">
        <v>18</v>
      </c>
    </row>
    <row r="285" spans="1:4" x14ac:dyDescent="0.3">
      <c r="A285">
        <v>10</v>
      </c>
      <c r="B285">
        <v>37</v>
      </c>
      <c r="C285">
        <v>39</v>
      </c>
      <c r="D285">
        <v>14</v>
      </c>
    </row>
    <row r="286" spans="1:4" x14ac:dyDescent="0.3">
      <c r="A286">
        <v>5</v>
      </c>
      <c r="B286">
        <v>38</v>
      </c>
      <c r="C286">
        <v>27</v>
      </c>
      <c r="D286">
        <v>30</v>
      </c>
    </row>
    <row r="287" spans="1:4" x14ac:dyDescent="0.3">
      <c r="A287">
        <v>10</v>
      </c>
      <c r="B287">
        <v>41</v>
      </c>
      <c r="C287">
        <v>40</v>
      </c>
      <c r="D287">
        <v>9</v>
      </c>
    </row>
    <row r="288" spans="1:4" x14ac:dyDescent="0.3">
      <c r="A288">
        <v>6</v>
      </c>
      <c r="B288">
        <v>41</v>
      </c>
      <c r="C288">
        <v>36</v>
      </c>
      <c r="D288">
        <v>17</v>
      </c>
    </row>
    <row r="289" spans="1:4" x14ac:dyDescent="0.3">
      <c r="A289">
        <v>7</v>
      </c>
      <c r="B289">
        <v>42</v>
      </c>
      <c r="C289">
        <v>32</v>
      </c>
      <c r="D289">
        <v>19</v>
      </c>
    </row>
    <row r="290" spans="1:4" x14ac:dyDescent="0.3">
      <c r="A290">
        <v>7</v>
      </c>
      <c r="B290">
        <v>40</v>
      </c>
      <c r="C290">
        <v>28</v>
      </c>
      <c r="D290">
        <v>25</v>
      </c>
    </row>
    <row r="291" spans="1:4" x14ac:dyDescent="0.3">
      <c r="A291">
        <v>17</v>
      </c>
      <c r="B291">
        <v>44</v>
      </c>
      <c r="C291">
        <v>29</v>
      </c>
      <c r="D291">
        <v>10</v>
      </c>
    </row>
    <row r="292" spans="1:4" x14ac:dyDescent="0.3">
      <c r="A292">
        <v>10</v>
      </c>
      <c r="B292">
        <v>30</v>
      </c>
      <c r="C292">
        <v>33</v>
      </c>
      <c r="D292">
        <v>27</v>
      </c>
    </row>
    <row r="293" spans="1:4" x14ac:dyDescent="0.3">
      <c r="A293">
        <v>15</v>
      </c>
      <c r="B293">
        <v>46</v>
      </c>
      <c r="C293">
        <v>30</v>
      </c>
      <c r="D293">
        <v>9</v>
      </c>
    </row>
    <row r="294" spans="1:4" x14ac:dyDescent="0.3">
      <c r="A294">
        <v>8</v>
      </c>
      <c r="B294">
        <v>49</v>
      </c>
      <c r="C294">
        <v>25</v>
      </c>
      <c r="D294">
        <v>18</v>
      </c>
    </row>
    <row r="295" spans="1:4" x14ac:dyDescent="0.3">
      <c r="A295">
        <v>12</v>
      </c>
      <c r="B295">
        <v>42</v>
      </c>
      <c r="C295">
        <v>29</v>
      </c>
      <c r="D295">
        <v>17</v>
      </c>
    </row>
    <row r="296" spans="1:4" x14ac:dyDescent="0.3">
      <c r="A296">
        <v>5</v>
      </c>
      <c r="B296">
        <v>43</v>
      </c>
      <c r="C296">
        <v>34</v>
      </c>
      <c r="D296">
        <v>18</v>
      </c>
    </row>
    <row r="297" spans="1:4" x14ac:dyDescent="0.3">
      <c r="A297">
        <v>10</v>
      </c>
      <c r="B297">
        <v>34</v>
      </c>
      <c r="C297">
        <v>31</v>
      </c>
      <c r="D297">
        <v>25</v>
      </c>
    </row>
    <row r="298" spans="1:4" x14ac:dyDescent="0.3">
      <c r="A298">
        <v>20</v>
      </c>
      <c r="B298">
        <v>48</v>
      </c>
      <c r="C298">
        <v>27</v>
      </c>
      <c r="D298">
        <v>5</v>
      </c>
    </row>
    <row r="299" spans="1:4" x14ac:dyDescent="0.3">
      <c r="A299">
        <v>10</v>
      </c>
      <c r="B299">
        <v>41</v>
      </c>
      <c r="C299">
        <v>25</v>
      </c>
      <c r="D299">
        <v>24</v>
      </c>
    </row>
    <row r="300" spans="1:4" x14ac:dyDescent="0.3">
      <c r="A300">
        <v>15</v>
      </c>
      <c r="B300">
        <v>37</v>
      </c>
      <c r="C300">
        <v>29</v>
      </c>
      <c r="D300">
        <v>19</v>
      </c>
    </row>
    <row r="301" spans="1:4" x14ac:dyDescent="0.3">
      <c r="A301">
        <v>15</v>
      </c>
      <c r="B301">
        <v>41</v>
      </c>
      <c r="C301">
        <v>34</v>
      </c>
      <c r="D301">
        <v>10</v>
      </c>
    </row>
    <row r="302" spans="1:4" x14ac:dyDescent="0.3">
      <c r="A302">
        <v>7</v>
      </c>
      <c r="B302">
        <v>43</v>
      </c>
      <c r="C302">
        <v>38</v>
      </c>
      <c r="D302">
        <v>12</v>
      </c>
    </row>
    <row r="303" spans="1:4" x14ac:dyDescent="0.3">
      <c r="A303">
        <v>14</v>
      </c>
      <c r="B303">
        <v>44</v>
      </c>
      <c r="C303">
        <v>32</v>
      </c>
      <c r="D303">
        <v>10</v>
      </c>
    </row>
    <row r="304" spans="1:4" x14ac:dyDescent="0.3">
      <c r="A304">
        <v>13</v>
      </c>
      <c r="B304">
        <v>48</v>
      </c>
      <c r="C304">
        <v>34</v>
      </c>
      <c r="D304">
        <v>5</v>
      </c>
    </row>
    <row r="305" spans="1:4" x14ac:dyDescent="0.3">
      <c r="A305">
        <v>13</v>
      </c>
      <c r="B305">
        <v>42</v>
      </c>
      <c r="C305">
        <v>25</v>
      </c>
      <c r="D305">
        <v>20</v>
      </c>
    </row>
    <row r="306" spans="1:4" x14ac:dyDescent="0.3">
      <c r="A306">
        <v>10</v>
      </c>
      <c r="B306">
        <v>38</v>
      </c>
      <c r="C306">
        <v>33</v>
      </c>
      <c r="D306">
        <v>19</v>
      </c>
    </row>
    <row r="307" spans="1:4" x14ac:dyDescent="0.3">
      <c r="A307">
        <v>13</v>
      </c>
      <c r="B307">
        <v>48</v>
      </c>
      <c r="C307">
        <v>27</v>
      </c>
      <c r="D307">
        <v>12</v>
      </c>
    </row>
    <row r="308" spans="1:4" x14ac:dyDescent="0.3">
      <c r="A308">
        <v>5</v>
      </c>
      <c r="B308">
        <v>36</v>
      </c>
      <c r="C308">
        <v>26</v>
      </c>
      <c r="D308">
        <v>33</v>
      </c>
    </row>
    <row r="309" spans="1:4" x14ac:dyDescent="0.3">
      <c r="A309">
        <v>6</v>
      </c>
      <c r="B309">
        <v>38</v>
      </c>
      <c r="C309">
        <v>32</v>
      </c>
      <c r="D309">
        <v>24</v>
      </c>
    </row>
    <row r="310" spans="1:4" x14ac:dyDescent="0.3">
      <c r="A310">
        <v>17</v>
      </c>
      <c r="B310">
        <v>49</v>
      </c>
      <c r="C310">
        <v>32</v>
      </c>
      <c r="D310">
        <v>2</v>
      </c>
    </row>
    <row r="311" spans="1:4" x14ac:dyDescent="0.3">
      <c r="A311">
        <v>8</v>
      </c>
      <c r="B311">
        <v>50</v>
      </c>
      <c r="C311">
        <v>40</v>
      </c>
      <c r="D311">
        <v>2</v>
      </c>
    </row>
    <row r="312" spans="1:4" x14ac:dyDescent="0.3">
      <c r="A312">
        <v>6</v>
      </c>
      <c r="B312">
        <v>40</v>
      </c>
      <c r="C312">
        <v>31</v>
      </c>
      <c r="D312">
        <v>23</v>
      </c>
    </row>
    <row r="313" spans="1:4" x14ac:dyDescent="0.3">
      <c r="A313">
        <v>9</v>
      </c>
      <c r="B313">
        <v>34</v>
      </c>
      <c r="C313">
        <v>40</v>
      </c>
      <c r="D313">
        <v>17</v>
      </c>
    </row>
    <row r="314" spans="1:4" x14ac:dyDescent="0.3">
      <c r="A314">
        <v>10</v>
      </c>
      <c r="B314">
        <v>47</v>
      </c>
      <c r="C314">
        <v>32</v>
      </c>
      <c r="D314">
        <v>11</v>
      </c>
    </row>
    <row r="315" spans="1:4" x14ac:dyDescent="0.3">
      <c r="A315">
        <v>8</v>
      </c>
      <c r="B315">
        <v>40</v>
      </c>
      <c r="C315">
        <v>40</v>
      </c>
      <c r="D315">
        <v>12</v>
      </c>
    </row>
    <row r="316" spans="1:4" x14ac:dyDescent="0.3">
      <c r="A316">
        <v>10</v>
      </c>
      <c r="B316">
        <v>48</v>
      </c>
      <c r="C316">
        <v>28</v>
      </c>
      <c r="D316">
        <v>14</v>
      </c>
    </row>
    <row r="317" spans="1:4" x14ac:dyDescent="0.3">
      <c r="A317">
        <v>6</v>
      </c>
      <c r="B317">
        <v>38</v>
      </c>
      <c r="C317">
        <v>40</v>
      </c>
      <c r="D317">
        <v>16</v>
      </c>
    </row>
    <row r="318" spans="1:4" x14ac:dyDescent="0.3">
      <c r="A318">
        <v>17</v>
      </c>
      <c r="B318">
        <v>49</v>
      </c>
      <c r="C318">
        <v>27</v>
      </c>
      <c r="D318">
        <v>7</v>
      </c>
    </row>
    <row r="319" spans="1:4" x14ac:dyDescent="0.3">
      <c r="A319">
        <v>13</v>
      </c>
      <c r="B319">
        <v>41</v>
      </c>
      <c r="C319">
        <v>37</v>
      </c>
      <c r="D319">
        <v>9</v>
      </c>
    </row>
    <row r="320" spans="1:4" x14ac:dyDescent="0.3">
      <c r="A320">
        <v>12</v>
      </c>
      <c r="B320">
        <v>40</v>
      </c>
      <c r="C320">
        <v>31</v>
      </c>
      <c r="D320">
        <v>17</v>
      </c>
    </row>
    <row r="321" spans="1:4" x14ac:dyDescent="0.3">
      <c r="A321">
        <v>9</v>
      </c>
      <c r="B321">
        <v>38</v>
      </c>
      <c r="C321">
        <v>26</v>
      </c>
      <c r="D321">
        <v>27</v>
      </c>
    </row>
    <row r="322" spans="1:4" x14ac:dyDescent="0.3">
      <c r="A322">
        <v>6</v>
      </c>
      <c r="B322">
        <v>37</v>
      </c>
      <c r="C322">
        <v>32</v>
      </c>
      <c r="D322">
        <v>25</v>
      </c>
    </row>
    <row r="323" spans="1:4" x14ac:dyDescent="0.3">
      <c r="A323">
        <v>9</v>
      </c>
      <c r="B323">
        <v>35</v>
      </c>
      <c r="C323">
        <v>37</v>
      </c>
      <c r="D323">
        <v>19</v>
      </c>
    </row>
    <row r="324" spans="1:4" x14ac:dyDescent="0.3">
      <c r="A324">
        <v>5</v>
      </c>
      <c r="B324">
        <v>44</v>
      </c>
      <c r="C324">
        <v>38</v>
      </c>
      <c r="D324">
        <v>13</v>
      </c>
    </row>
    <row r="325" spans="1:4" x14ac:dyDescent="0.3">
      <c r="A325">
        <v>10</v>
      </c>
      <c r="B325">
        <v>41</v>
      </c>
      <c r="C325">
        <v>38</v>
      </c>
      <c r="D325">
        <v>11</v>
      </c>
    </row>
    <row r="326" spans="1:4" x14ac:dyDescent="0.3">
      <c r="A326">
        <v>10</v>
      </c>
      <c r="B326">
        <v>40</v>
      </c>
      <c r="C326">
        <v>38</v>
      </c>
      <c r="D326">
        <v>12</v>
      </c>
    </row>
    <row r="327" spans="1:4" x14ac:dyDescent="0.3">
      <c r="A327">
        <v>9</v>
      </c>
      <c r="B327">
        <v>42</v>
      </c>
      <c r="C327">
        <v>35</v>
      </c>
      <c r="D327">
        <v>14</v>
      </c>
    </row>
    <row r="328" spans="1:4" x14ac:dyDescent="0.3">
      <c r="A328">
        <v>9</v>
      </c>
      <c r="B328">
        <v>41</v>
      </c>
      <c r="C328">
        <v>39</v>
      </c>
      <c r="D328">
        <v>11</v>
      </c>
    </row>
    <row r="329" spans="1:4" x14ac:dyDescent="0.3">
      <c r="A329">
        <v>20</v>
      </c>
      <c r="B329">
        <v>49</v>
      </c>
      <c r="C329">
        <v>29</v>
      </c>
      <c r="D329">
        <v>2</v>
      </c>
    </row>
    <row r="330" spans="1:4" x14ac:dyDescent="0.3">
      <c r="A330">
        <v>11</v>
      </c>
      <c r="B330">
        <v>35</v>
      </c>
      <c r="C330">
        <v>26</v>
      </c>
      <c r="D330">
        <v>28</v>
      </c>
    </row>
    <row r="331" spans="1:4" x14ac:dyDescent="0.3">
      <c r="A331">
        <v>7</v>
      </c>
      <c r="B331">
        <v>46</v>
      </c>
      <c r="C331">
        <v>30</v>
      </c>
      <c r="D331">
        <v>17</v>
      </c>
    </row>
    <row r="332" spans="1:4" x14ac:dyDescent="0.3">
      <c r="A332">
        <v>10</v>
      </c>
      <c r="B332">
        <v>43</v>
      </c>
      <c r="C332">
        <v>26</v>
      </c>
      <c r="D332">
        <v>21</v>
      </c>
    </row>
    <row r="333" spans="1:4" x14ac:dyDescent="0.3">
      <c r="A333">
        <v>15</v>
      </c>
      <c r="B333">
        <v>35</v>
      </c>
      <c r="C333">
        <v>34</v>
      </c>
      <c r="D333">
        <v>16</v>
      </c>
    </row>
    <row r="334" spans="1:4" x14ac:dyDescent="0.3">
      <c r="A334">
        <v>7</v>
      </c>
      <c r="B334">
        <v>48</v>
      </c>
      <c r="C334">
        <v>28</v>
      </c>
      <c r="D334">
        <v>17</v>
      </c>
    </row>
    <row r="335" spans="1:4" x14ac:dyDescent="0.3">
      <c r="A335">
        <v>8</v>
      </c>
      <c r="B335">
        <v>46</v>
      </c>
      <c r="C335">
        <v>33</v>
      </c>
      <c r="D335">
        <v>13</v>
      </c>
    </row>
    <row r="336" spans="1:4" x14ac:dyDescent="0.3">
      <c r="A336">
        <v>6</v>
      </c>
      <c r="B336">
        <v>44</v>
      </c>
      <c r="C336">
        <v>28</v>
      </c>
      <c r="D336">
        <v>22</v>
      </c>
    </row>
    <row r="337" spans="1:4" x14ac:dyDescent="0.3">
      <c r="A337">
        <v>20</v>
      </c>
      <c r="B337">
        <v>43</v>
      </c>
      <c r="C337">
        <v>30</v>
      </c>
      <c r="D337">
        <v>7</v>
      </c>
    </row>
    <row r="338" spans="1:4" x14ac:dyDescent="0.3">
      <c r="A338">
        <v>15</v>
      </c>
      <c r="B338">
        <v>39</v>
      </c>
      <c r="C338">
        <v>28</v>
      </c>
      <c r="D338">
        <v>18</v>
      </c>
    </row>
    <row r="339" spans="1:4" x14ac:dyDescent="0.3">
      <c r="A339">
        <v>10</v>
      </c>
      <c r="B339">
        <v>37</v>
      </c>
      <c r="C339">
        <v>25</v>
      </c>
      <c r="D339">
        <v>28</v>
      </c>
    </row>
    <row r="340" spans="1:4" x14ac:dyDescent="0.3">
      <c r="A340">
        <v>17</v>
      </c>
      <c r="B340">
        <v>42</v>
      </c>
      <c r="C340">
        <v>26</v>
      </c>
      <c r="D340">
        <v>15</v>
      </c>
    </row>
    <row r="341" spans="1:4" x14ac:dyDescent="0.3">
      <c r="A341">
        <v>11</v>
      </c>
      <c r="B341">
        <v>46</v>
      </c>
      <c r="C341">
        <v>40</v>
      </c>
      <c r="D341">
        <v>3</v>
      </c>
    </row>
    <row r="342" spans="1:4" x14ac:dyDescent="0.3">
      <c r="A342">
        <v>11</v>
      </c>
      <c r="B342">
        <v>32</v>
      </c>
      <c r="C342">
        <v>25</v>
      </c>
      <c r="D342">
        <v>32</v>
      </c>
    </row>
    <row r="343" spans="1:4" x14ac:dyDescent="0.3">
      <c r="A343">
        <v>10</v>
      </c>
      <c r="B343">
        <v>48</v>
      </c>
      <c r="C343">
        <v>25</v>
      </c>
      <c r="D343">
        <v>17</v>
      </c>
    </row>
    <row r="344" spans="1:4" x14ac:dyDescent="0.3">
      <c r="A344">
        <v>5</v>
      </c>
      <c r="B344">
        <v>49</v>
      </c>
      <c r="C344">
        <v>26</v>
      </c>
      <c r="D344">
        <v>20</v>
      </c>
    </row>
    <row r="345" spans="1:4" x14ac:dyDescent="0.3">
      <c r="A345">
        <v>6</v>
      </c>
      <c r="B345">
        <v>49</v>
      </c>
      <c r="C345">
        <v>38</v>
      </c>
      <c r="D345">
        <v>7</v>
      </c>
    </row>
    <row r="346" spans="1:4" x14ac:dyDescent="0.3">
      <c r="A346">
        <v>7</v>
      </c>
      <c r="B346">
        <v>49</v>
      </c>
      <c r="C346">
        <v>29</v>
      </c>
      <c r="D346">
        <v>15</v>
      </c>
    </row>
    <row r="347" spans="1:4" x14ac:dyDescent="0.3">
      <c r="A347">
        <v>7</v>
      </c>
      <c r="B347">
        <v>37</v>
      </c>
      <c r="C347">
        <v>40</v>
      </c>
      <c r="D347">
        <v>16</v>
      </c>
    </row>
    <row r="348" spans="1:4" x14ac:dyDescent="0.3">
      <c r="A348">
        <v>15</v>
      </c>
      <c r="B348">
        <v>50</v>
      </c>
      <c r="C348">
        <v>33</v>
      </c>
      <c r="D348">
        <v>2</v>
      </c>
    </row>
    <row r="349" spans="1:4" x14ac:dyDescent="0.3">
      <c r="A349">
        <v>8</v>
      </c>
      <c r="B349">
        <v>42</v>
      </c>
      <c r="C349">
        <v>28</v>
      </c>
      <c r="D349">
        <v>22</v>
      </c>
    </row>
    <row r="350" spans="1:4" x14ac:dyDescent="0.3">
      <c r="A350">
        <v>20</v>
      </c>
      <c r="B350">
        <v>36</v>
      </c>
      <c r="C350">
        <v>30</v>
      </c>
      <c r="D350">
        <v>14</v>
      </c>
    </row>
    <row r="351" spans="1:4" x14ac:dyDescent="0.3">
      <c r="A351">
        <v>15</v>
      </c>
      <c r="B351">
        <v>42</v>
      </c>
      <c r="C351">
        <v>40</v>
      </c>
      <c r="D351">
        <v>3</v>
      </c>
    </row>
    <row r="352" spans="1:4" x14ac:dyDescent="0.3">
      <c r="A352">
        <v>14</v>
      </c>
      <c r="B352">
        <v>36</v>
      </c>
      <c r="C352">
        <v>29</v>
      </c>
      <c r="D352">
        <v>21</v>
      </c>
    </row>
    <row r="353" spans="1:4" x14ac:dyDescent="0.3">
      <c r="A353">
        <v>18</v>
      </c>
      <c r="B353">
        <v>38</v>
      </c>
      <c r="C353">
        <v>26</v>
      </c>
      <c r="D353">
        <v>18</v>
      </c>
    </row>
    <row r="354" spans="1:4" x14ac:dyDescent="0.3">
      <c r="A354">
        <v>13</v>
      </c>
      <c r="B354">
        <v>43</v>
      </c>
      <c r="C354">
        <v>33</v>
      </c>
      <c r="D354">
        <v>11</v>
      </c>
    </row>
    <row r="355" spans="1:4" x14ac:dyDescent="0.3">
      <c r="A355">
        <v>20</v>
      </c>
      <c r="B355">
        <v>35</v>
      </c>
      <c r="C355">
        <v>34</v>
      </c>
      <c r="D355">
        <v>11</v>
      </c>
    </row>
    <row r="356" spans="1:4" x14ac:dyDescent="0.3">
      <c r="A356">
        <v>10</v>
      </c>
      <c r="B356">
        <v>48</v>
      </c>
      <c r="C356">
        <v>39</v>
      </c>
      <c r="D356">
        <v>3</v>
      </c>
    </row>
    <row r="357" spans="1:4" x14ac:dyDescent="0.3">
      <c r="A357">
        <v>19</v>
      </c>
      <c r="B357">
        <v>43</v>
      </c>
      <c r="C357">
        <v>29</v>
      </c>
      <c r="D357">
        <v>9</v>
      </c>
    </row>
    <row r="358" spans="1:4" x14ac:dyDescent="0.3">
      <c r="A358">
        <v>18</v>
      </c>
      <c r="B358">
        <v>40</v>
      </c>
      <c r="C358">
        <v>30</v>
      </c>
      <c r="D358">
        <v>12</v>
      </c>
    </row>
    <row r="359" spans="1:4" x14ac:dyDescent="0.3">
      <c r="A359">
        <v>12</v>
      </c>
      <c r="B359">
        <v>50</v>
      </c>
      <c r="C359">
        <v>37</v>
      </c>
      <c r="D359">
        <v>1</v>
      </c>
    </row>
    <row r="360" spans="1:4" x14ac:dyDescent="0.3">
      <c r="A360">
        <v>18</v>
      </c>
      <c r="B360">
        <v>33</v>
      </c>
      <c r="C360">
        <v>33</v>
      </c>
      <c r="D360">
        <v>16</v>
      </c>
    </row>
    <row r="361" spans="1:4" x14ac:dyDescent="0.3">
      <c r="A361">
        <v>10</v>
      </c>
      <c r="B361">
        <v>50</v>
      </c>
      <c r="C361">
        <v>36</v>
      </c>
      <c r="D361">
        <v>4</v>
      </c>
    </row>
    <row r="362" spans="1:4" x14ac:dyDescent="0.3">
      <c r="A362">
        <v>12</v>
      </c>
      <c r="B362">
        <v>48</v>
      </c>
      <c r="C362">
        <v>39</v>
      </c>
      <c r="D362">
        <v>1</v>
      </c>
    </row>
    <row r="363" spans="1:4" x14ac:dyDescent="0.3">
      <c r="A363">
        <v>14</v>
      </c>
      <c r="B363">
        <v>45</v>
      </c>
      <c r="C363">
        <v>38</v>
      </c>
      <c r="D363">
        <v>3</v>
      </c>
    </row>
    <row r="364" spans="1:4" x14ac:dyDescent="0.3">
      <c r="A364">
        <v>11</v>
      </c>
      <c r="B364">
        <v>41</v>
      </c>
      <c r="C364">
        <v>35</v>
      </c>
      <c r="D364">
        <v>13</v>
      </c>
    </row>
    <row r="365" spans="1:4" x14ac:dyDescent="0.3">
      <c r="A365">
        <v>13</v>
      </c>
      <c r="B365">
        <v>36</v>
      </c>
      <c r="C365">
        <v>29</v>
      </c>
      <c r="D365">
        <v>22</v>
      </c>
    </row>
    <row r="366" spans="1:4" x14ac:dyDescent="0.3">
      <c r="A366">
        <v>7</v>
      </c>
      <c r="B366">
        <v>31</v>
      </c>
      <c r="C366">
        <v>28</v>
      </c>
      <c r="D366">
        <v>34</v>
      </c>
    </row>
    <row r="367" spans="1:4" x14ac:dyDescent="0.3">
      <c r="A367">
        <v>7</v>
      </c>
      <c r="B367">
        <v>42</v>
      </c>
      <c r="C367">
        <v>25</v>
      </c>
      <c r="D367">
        <v>26</v>
      </c>
    </row>
  </sheetData>
  <mergeCells count="3">
    <mergeCell ref="A1:D1"/>
    <mergeCell ref="F1:F2"/>
    <mergeCell ref="G1:J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0A451-4D89-475C-AC2E-E16D198946A4}">
  <dimension ref="A1:J366"/>
  <sheetViews>
    <sheetView topLeftCell="D1" workbookViewId="0">
      <selection activeCell="E1" sqref="E1"/>
    </sheetView>
  </sheetViews>
  <sheetFormatPr defaultRowHeight="14.4" x14ac:dyDescent="0.3"/>
  <cols>
    <col min="1" max="1" width="18.33203125" customWidth="1"/>
    <col min="2" max="2" width="19.21875" customWidth="1"/>
    <col min="3" max="3" width="4.5546875" customWidth="1"/>
    <col min="4" max="4" width="23.5546875" customWidth="1"/>
    <col min="5" max="5" width="27.21875" customWidth="1"/>
    <col min="6" max="6" width="10.5546875" customWidth="1"/>
    <col min="7" max="7" width="12.21875" customWidth="1"/>
    <col min="8" max="8" width="11.77734375" customWidth="1"/>
    <col min="12" max="12" width="14.5546875" customWidth="1"/>
    <col min="13" max="13" width="15.109375" customWidth="1"/>
    <col min="14" max="15" width="14.77734375" customWidth="1"/>
    <col min="17" max="17" width="13" customWidth="1"/>
    <col min="18" max="19" width="11.88671875" customWidth="1"/>
    <col min="20" max="20" width="11.109375" customWidth="1"/>
    <col min="25" max="25" width="3.5546875" customWidth="1"/>
  </cols>
  <sheetData>
    <row r="1" spans="1:10" ht="28.8" x14ac:dyDescent="0.3">
      <c r="A1" s="17" t="s">
        <v>17</v>
      </c>
      <c r="B1" s="17" t="s">
        <v>10</v>
      </c>
      <c r="D1" s="35"/>
      <c r="E1" s="18" t="s">
        <v>39</v>
      </c>
    </row>
    <row r="2" spans="1:10" ht="15.6" customHeight="1" x14ac:dyDescent="0.3">
      <c r="A2">
        <v>230</v>
      </c>
      <c r="B2" s="1">
        <v>1495</v>
      </c>
      <c r="C2" s="1"/>
      <c r="D2" s="36"/>
      <c r="E2" s="17" t="s">
        <v>17</v>
      </c>
    </row>
    <row r="3" spans="1:10" ht="15.6" x14ac:dyDescent="0.3">
      <c r="A3">
        <v>169</v>
      </c>
      <c r="B3" s="1">
        <v>1627</v>
      </c>
      <c r="C3" s="1"/>
      <c r="D3" s="17" t="s">
        <v>10</v>
      </c>
      <c r="E3" s="19">
        <f>CORREL($B$2:$B$366,$A$2:$A$366)</f>
        <v>8.0942610888902408E-2</v>
      </c>
    </row>
    <row r="4" spans="1:10" x14ac:dyDescent="0.3">
      <c r="A4">
        <v>225</v>
      </c>
      <c r="B4" s="1">
        <v>1877</v>
      </c>
      <c r="C4" s="1"/>
    </row>
    <row r="5" spans="1:10" x14ac:dyDescent="0.3">
      <c r="A5">
        <v>170</v>
      </c>
      <c r="B5" s="1">
        <v>2059</v>
      </c>
      <c r="C5" s="1"/>
      <c r="D5" s="26"/>
      <c r="E5" s="26"/>
      <c r="F5" s="26"/>
      <c r="I5" s="6"/>
      <c r="J5" s="6"/>
    </row>
    <row r="6" spans="1:10" x14ac:dyDescent="0.3">
      <c r="A6">
        <v>134</v>
      </c>
      <c r="B6" s="1">
        <v>1919</v>
      </c>
      <c r="C6" s="1"/>
      <c r="D6" s="26"/>
      <c r="E6" s="26"/>
      <c r="F6" s="26"/>
      <c r="I6" s="6"/>
      <c r="J6" s="6"/>
    </row>
    <row r="7" spans="1:10" x14ac:dyDescent="0.3">
      <c r="A7">
        <v>80</v>
      </c>
      <c r="B7" s="1">
        <v>1477</v>
      </c>
      <c r="C7" s="1"/>
      <c r="D7" s="26"/>
      <c r="E7" s="26"/>
      <c r="F7" s="26"/>
      <c r="I7" s="6"/>
      <c r="J7" s="6"/>
    </row>
    <row r="8" spans="1:10" x14ac:dyDescent="0.3">
      <c r="A8">
        <v>215</v>
      </c>
      <c r="B8" s="1">
        <v>754</v>
      </c>
      <c r="C8" s="1"/>
      <c r="D8" s="26"/>
      <c r="E8" s="26"/>
      <c r="F8" s="26"/>
    </row>
    <row r="9" spans="1:10" x14ac:dyDescent="0.3">
      <c r="A9">
        <v>131</v>
      </c>
      <c r="B9" s="1">
        <v>1839</v>
      </c>
      <c r="C9" s="1"/>
      <c r="D9" s="26"/>
      <c r="E9" s="26"/>
      <c r="F9" s="26"/>
    </row>
    <row r="10" spans="1:10" x14ac:dyDescent="0.3">
      <c r="A10">
        <v>179</v>
      </c>
      <c r="B10" s="1">
        <v>3272</v>
      </c>
      <c r="C10" s="1"/>
      <c r="D10" s="26"/>
      <c r="E10" s="26"/>
      <c r="F10" s="26"/>
    </row>
    <row r="11" spans="1:10" x14ac:dyDescent="0.3">
      <c r="A11">
        <v>239</v>
      </c>
      <c r="B11" s="1">
        <v>1291</v>
      </c>
      <c r="C11" s="1"/>
      <c r="D11" s="26"/>
      <c r="E11" s="26"/>
      <c r="F11" s="26"/>
    </row>
    <row r="12" spans="1:10" x14ac:dyDescent="0.3">
      <c r="A12">
        <v>122</v>
      </c>
      <c r="B12" s="1">
        <v>1334</v>
      </c>
      <c r="C12" s="1"/>
      <c r="D12" s="26"/>
      <c r="E12" s="26"/>
      <c r="F12" s="26"/>
    </row>
    <row r="13" spans="1:10" x14ac:dyDescent="0.3">
      <c r="A13">
        <v>80</v>
      </c>
      <c r="B13" s="1">
        <v>1760</v>
      </c>
      <c r="C13" s="1"/>
      <c r="D13" s="26"/>
      <c r="E13" s="26"/>
      <c r="F13" s="26"/>
    </row>
    <row r="14" spans="1:10" x14ac:dyDescent="0.3">
      <c r="A14">
        <v>237</v>
      </c>
      <c r="B14" s="1">
        <v>1322</v>
      </c>
      <c r="C14" s="1"/>
      <c r="D14" s="26"/>
      <c r="E14" s="26"/>
      <c r="F14" s="26"/>
    </row>
    <row r="15" spans="1:10" x14ac:dyDescent="0.3">
      <c r="A15">
        <v>236</v>
      </c>
      <c r="B15" s="1">
        <v>1380</v>
      </c>
      <c r="C15" s="1"/>
      <c r="D15" s="26"/>
      <c r="E15" s="26"/>
      <c r="F15" s="26"/>
    </row>
    <row r="16" spans="1:10" x14ac:dyDescent="0.3">
      <c r="A16">
        <v>175</v>
      </c>
      <c r="B16" s="1">
        <v>2040</v>
      </c>
      <c r="C16" s="1"/>
      <c r="D16" s="26"/>
      <c r="E16" s="26"/>
      <c r="F16" s="26"/>
    </row>
    <row r="17" spans="1:6" x14ac:dyDescent="0.3">
      <c r="A17">
        <v>87</v>
      </c>
      <c r="B17" s="1">
        <v>1556</v>
      </c>
      <c r="C17" s="1"/>
      <c r="D17" s="26"/>
      <c r="E17" s="26"/>
      <c r="F17" s="26"/>
    </row>
    <row r="18" spans="1:6" x14ac:dyDescent="0.3">
      <c r="A18">
        <v>137</v>
      </c>
      <c r="B18" s="1">
        <v>1405</v>
      </c>
      <c r="C18" s="1"/>
      <c r="D18" s="26"/>
      <c r="E18" s="26"/>
      <c r="F18" s="26"/>
    </row>
    <row r="19" spans="1:6" x14ac:dyDescent="0.3">
      <c r="A19">
        <v>113</v>
      </c>
      <c r="B19" s="1">
        <v>1434</v>
      </c>
      <c r="C19" s="1"/>
      <c r="D19" s="26"/>
      <c r="E19" s="26"/>
      <c r="F19" s="26"/>
    </row>
    <row r="20" spans="1:6" x14ac:dyDescent="0.3">
      <c r="A20">
        <v>211</v>
      </c>
      <c r="B20" s="1">
        <v>924</v>
      </c>
      <c r="C20" s="1"/>
      <c r="D20" s="26"/>
      <c r="E20" s="26"/>
      <c r="F20" s="26"/>
    </row>
    <row r="21" spans="1:6" x14ac:dyDescent="0.3">
      <c r="A21">
        <v>202</v>
      </c>
      <c r="B21" s="1">
        <v>1382</v>
      </c>
      <c r="C21" s="1"/>
    </row>
    <row r="22" spans="1:6" x14ac:dyDescent="0.3">
      <c r="A22">
        <v>166</v>
      </c>
      <c r="B22" s="1">
        <v>1572</v>
      </c>
      <c r="C22" s="1"/>
    </row>
    <row r="23" spans="1:6" x14ac:dyDescent="0.3">
      <c r="A23">
        <v>231</v>
      </c>
      <c r="B23" s="1">
        <v>1576</v>
      </c>
      <c r="C23" s="1"/>
    </row>
    <row r="24" spans="1:6" x14ac:dyDescent="0.3">
      <c r="A24">
        <v>204</v>
      </c>
      <c r="B24" s="1">
        <v>1917</v>
      </c>
      <c r="C24" s="1"/>
    </row>
    <row r="25" spans="1:6" x14ac:dyDescent="0.3">
      <c r="A25">
        <v>170</v>
      </c>
      <c r="B25" s="1">
        <v>1604</v>
      </c>
      <c r="C25" s="1"/>
    </row>
    <row r="26" spans="1:6" x14ac:dyDescent="0.3">
      <c r="A26">
        <v>152</v>
      </c>
      <c r="B26" s="1">
        <v>1791</v>
      </c>
      <c r="C26" s="1"/>
    </row>
    <row r="27" spans="1:6" x14ac:dyDescent="0.3">
      <c r="A27">
        <v>214</v>
      </c>
      <c r="B27" s="1">
        <v>1047</v>
      </c>
      <c r="C27" s="1"/>
    </row>
    <row r="28" spans="1:6" x14ac:dyDescent="0.3">
      <c r="A28">
        <v>132</v>
      </c>
      <c r="B28" s="1">
        <v>2284</v>
      </c>
      <c r="C28" s="1"/>
    </row>
    <row r="29" spans="1:6" x14ac:dyDescent="0.3">
      <c r="A29">
        <v>119</v>
      </c>
      <c r="B29" s="1">
        <v>1512</v>
      </c>
      <c r="C29" s="1"/>
    </row>
    <row r="30" spans="1:6" x14ac:dyDescent="0.3">
      <c r="A30">
        <v>208</v>
      </c>
      <c r="B30" s="1">
        <v>1392</v>
      </c>
      <c r="C30" s="1"/>
    </row>
    <row r="31" spans="1:6" x14ac:dyDescent="0.3">
      <c r="A31">
        <v>136</v>
      </c>
      <c r="B31" s="1">
        <v>1626</v>
      </c>
      <c r="C31" s="1"/>
    </row>
    <row r="32" spans="1:6" x14ac:dyDescent="0.3">
      <c r="A32">
        <v>66</v>
      </c>
      <c r="B32" s="1">
        <v>1516</v>
      </c>
      <c r="C32" s="1"/>
    </row>
    <row r="33" spans="1:3" x14ac:dyDescent="0.3">
      <c r="A33">
        <v>77</v>
      </c>
      <c r="B33" s="1">
        <v>1149</v>
      </c>
      <c r="C33" s="1"/>
    </row>
    <row r="34" spans="1:3" x14ac:dyDescent="0.3">
      <c r="A34">
        <v>60</v>
      </c>
      <c r="B34" s="1">
        <v>862</v>
      </c>
      <c r="C34" s="1"/>
    </row>
    <row r="35" spans="1:3" x14ac:dyDescent="0.3">
      <c r="A35">
        <v>62</v>
      </c>
      <c r="B35" s="1">
        <v>1372</v>
      </c>
      <c r="C35" s="1"/>
    </row>
    <row r="36" spans="1:3" x14ac:dyDescent="0.3">
      <c r="A36">
        <v>100</v>
      </c>
      <c r="B36" s="1">
        <v>1671</v>
      </c>
      <c r="C36" s="1"/>
    </row>
    <row r="37" spans="1:3" x14ac:dyDescent="0.3">
      <c r="A37">
        <v>155</v>
      </c>
      <c r="B37" s="1">
        <v>1427</v>
      </c>
      <c r="C37" s="1"/>
    </row>
    <row r="38" spans="1:3" x14ac:dyDescent="0.3">
      <c r="A38">
        <v>60</v>
      </c>
      <c r="B38" s="1">
        <v>1495</v>
      </c>
      <c r="C38" s="1"/>
    </row>
    <row r="39" spans="1:3" x14ac:dyDescent="0.3">
      <c r="A39">
        <v>76</v>
      </c>
      <c r="B39" s="1">
        <v>1948</v>
      </c>
      <c r="C39" s="1"/>
    </row>
    <row r="40" spans="1:3" x14ac:dyDescent="0.3">
      <c r="A40">
        <v>240</v>
      </c>
      <c r="B40" s="1">
        <v>1171</v>
      </c>
      <c r="C40" s="1"/>
    </row>
    <row r="41" spans="1:3" x14ac:dyDescent="0.3">
      <c r="A41">
        <v>150</v>
      </c>
      <c r="B41" s="1">
        <v>1779</v>
      </c>
      <c r="C41" s="1"/>
    </row>
    <row r="42" spans="1:3" x14ac:dyDescent="0.3">
      <c r="A42">
        <v>112</v>
      </c>
      <c r="B42" s="1">
        <v>1174</v>
      </c>
      <c r="C42" s="1"/>
    </row>
    <row r="43" spans="1:3" x14ac:dyDescent="0.3">
      <c r="A43">
        <v>216</v>
      </c>
      <c r="B43" s="1">
        <v>1338</v>
      </c>
      <c r="C43" s="1"/>
    </row>
    <row r="44" spans="1:3" x14ac:dyDescent="0.3">
      <c r="A44">
        <v>126</v>
      </c>
      <c r="B44" s="1">
        <v>1447</v>
      </c>
      <c r="C44" s="1"/>
    </row>
    <row r="45" spans="1:3" x14ac:dyDescent="0.3">
      <c r="A45">
        <v>105</v>
      </c>
      <c r="B45" s="1">
        <v>1564</v>
      </c>
      <c r="C45" s="1"/>
    </row>
    <row r="46" spans="1:3" x14ac:dyDescent="0.3">
      <c r="A46">
        <v>182</v>
      </c>
      <c r="B46" s="1">
        <v>1408</v>
      </c>
      <c r="C46" s="1"/>
    </row>
    <row r="47" spans="1:3" x14ac:dyDescent="0.3">
      <c r="A47">
        <v>72</v>
      </c>
      <c r="B47" s="1">
        <v>1091</v>
      </c>
      <c r="C47" s="1"/>
    </row>
    <row r="48" spans="1:3" x14ac:dyDescent="0.3">
      <c r="A48">
        <v>199</v>
      </c>
      <c r="B48" s="1">
        <v>2079</v>
      </c>
      <c r="C48" s="1"/>
    </row>
    <row r="49" spans="1:3" x14ac:dyDescent="0.3">
      <c r="A49">
        <v>148</v>
      </c>
      <c r="B49" s="1">
        <v>1288</v>
      </c>
      <c r="C49" s="1"/>
    </row>
    <row r="50" spans="1:3" x14ac:dyDescent="0.3">
      <c r="A50">
        <v>236</v>
      </c>
      <c r="B50" s="1">
        <v>1814</v>
      </c>
      <c r="C50" s="1"/>
    </row>
    <row r="51" spans="1:3" x14ac:dyDescent="0.3">
      <c r="A51">
        <v>237</v>
      </c>
      <c r="B51" s="1">
        <v>1766</v>
      </c>
      <c r="C51" s="1"/>
    </row>
    <row r="52" spans="1:3" x14ac:dyDescent="0.3">
      <c r="A52">
        <v>80</v>
      </c>
      <c r="B52" s="1">
        <v>1128</v>
      </c>
      <c r="C52" s="1"/>
    </row>
    <row r="53" spans="1:3" x14ac:dyDescent="0.3">
      <c r="A53">
        <v>198</v>
      </c>
      <c r="B53" s="1">
        <v>1682</v>
      </c>
      <c r="C53" s="1"/>
    </row>
    <row r="54" spans="1:3" x14ac:dyDescent="0.3">
      <c r="A54">
        <v>95</v>
      </c>
      <c r="B54" s="1">
        <v>888</v>
      </c>
      <c r="C54" s="1"/>
    </row>
    <row r="55" spans="1:3" x14ac:dyDescent="0.3">
      <c r="A55">
        <v>64</v>
      </c>
      <c r="B55" s="1">
        <v>963</v>
      </c>
      <c r="C55" s="1"/>
    </row>
    <row r="56" spans="1:3" x14ac:dyDescent="0.3">
      <c r="A56">
        <v>102</v>
      </c>
      <c r="B56" s="1">
        <v>1133</v>
      </c>
      <c r="C56" s="1"/>
    </row>
    <row r="57" spans="1:3" x14ac:dyDescent="0.3">
      <c r="A57">
        <v>157</v>
      </c>
      <c r="B57" s="1">
        <v>1635</v>
      </c>
      <c r="C57" s="1"/>
    </row>
    <row r="58" spans="1:3" x14ac:dyDescent="0.3">
      <c r="A58">
        <v>86</v>
      </c>
      <c r="B58" s="1">
        <v>1018</v>
      </c>
      <c r="C58" s="1"/>
    </row>
    <row r="59" spans="1:3" x14ac:dyDescent="0.3">
      <c r="A59">
        <v>230</v>
      </c>
      <c r="B59" s="1">
        <v>1571</v>
      </c>
      <c r="C59" s="1"/>
    </row>
    <row r="60" spans="1:3" x14ac:dyDescent="0.3">
      <c r="A60">
        <v>229</v>
      </c>
      <c r="B60" s="1">
        <v>1234</v>
      </c>
      <c r="C60" s="1"/>
    </row>
    <row r="61" spans="1:3" x14ac:dyDescent="0.3">
      <c r="A61">
        <v>152</v>
      </c>
      <c r="B61" s="1">
        <v>700</v>
      </c>
      <c r="C61" s="1"/>
    </row>
    <row r="62" spans="1:3" x14ac:dyDescent="0.3">
      <c r="A62">
        <v>138</v>
      </c>
      <c r="B62" s="1">
        <v>1484</v>
      </c>
      <c r="C62" s="1"/>
    </row>
    <row r="63" spans="1:3" x14ac:dyDescent="0.3">
      <c r="A63">
        <v>239</v>
      </c>
      <c r="B63" s="1">
        <v>1096</v>
      </c>
      <c r="C63" s="1"/>
    </row>
    <row r="64" spans="1:3" x14ac:dyDescent="0.3">
      <c r="A64">
        <v>209</v>
      </c>
      <c r="B64" s="1">
        <v>1428</v>
      </c>
      <c r="C64" s="1"/>
    </row>
    <row r="65" spans="1:3" x14ac:dyDescent="0.3">
      <c r="A65">
        <v>140</v>
      </c>
      <c r="B65" s="1">
        <v>1375</v>
      </c>
      <c r="C65" s="1"/>
    </row>
    <row r="66" spans="1:3" x14ac:dyDescent="0.3">
      <c r="A66">
        <v>179</v>
      </c>
      <c r="B66" s="1">
        <v>1310</v>
      </c>
      <c r="C66" s="1"/>
    </row>
    <row r="67" spans="1:3" x14ac:dyDescent="0.3">
      <c r="A67">
        <v>237</v>
      </c>
      <c r="B67" s="1">
        <v>1637</v>
      </c>
      <c r="C67" s="1"/>
    </row>
    <row r="68" spans="1:3" x14ac:dyDescent="0.3">
      <c r="A68">
        <v>166</v>
      </c>
      <c r="B68" s="1">
        <v>1062</v>
      </c>
      <c r="C68" s="1"/>
    </row>
    <row r="69" spans="1:3" x14ac:dyDescent="0.3">
      <c r="A69">
        <v>109</v>
      </c>
      <c r="B69" s="1">
        <v>1379</v>
      </c>
      <c r="C69" s="1"/>
    </row>
    <row r="70" spans="1:3" x14ac:dyDescent="0.3">
      <c r="A70">
        <v>94</v>
      </c>
      <c r="B70" s="1">
        <v>1765</v>
      </c>
      <c r="C70" s="1"/>
    </row>
    <row r="71" spans="1:3" x14ac:dyDescent="0.3">
      <c r="A71">
        <v>127</v>
      </c>
      <c r="B71" s="1">
        <v>1613</v>
      </c>
      <c r="C71" s="1"/>
    </row>
    <row r="72" spans="1:3" x14ac:dyDescent="0.3">
      <c r="A72">
        <v>237</v>
      </c>
      <c r="B72" s="1">
        <v>1464</v>
      </c>
      <c r="C72" s="1"/>
    </row>
    <row r="73" spans="1:3" x14ac:dyDescent="0.3">
      <c r="A73">
        <v>220</v>
      </c>
      <c r="B73" s="1">
        <v>1737</v>
      </c>
      <c r="C73" s="1"/>
    </row>
    <row r="74" spans="1:3" x14ac:dyDescent="0.3">
      <c r="A74">
        <v>152</v>
      </c>
      <c r="B74" s="1">
        <v>1322</v>
      </c>
      <c r="C74" s="1"/>
    </row>
    <row r="75" spans="1:3" x14ac:dyDescent="0.3">
      <c r="A75">
        <v>112</v>
      </c>
      <c r="B75" s="1">
        <v>1652</v>
      </c>
      <c r="C75" s="1"/>
    </row>
    <row r="76" spans="1:3" x14ac:dyDescent="0.3">
      <c r="A76">
        <v>72</v>
      </c>
      <c r="B76" s="1">
        <v>1315</v>
      </c>
      <c r="C76" s="1"/>
    </row>
    <row r="77" spans="1:3" x14ac:dyDescent="0.3">
      <c r="A77">
        <v>107</v>
      </c>
      <c r="B77" s="1">
        <v>1475</v>
      </c>
      <c r="C77" s="1"/>
    </row>
    <row r="78" spans="1:3" x14ac:dyDescent="0.3">
      <c r="A78">
        <v>159</v>
      </c>
      <c r="B78" s="1">
        <v>817</v>
      </c>
      <c r="C78" s="1"/>
    </row>
    <row r="79" spans="1:3" x14ac:dyDescent="0.3">
      <c r="A79">
        <v>194</v>
      </c>
      <c r="B79" s="1">
        <v>1990</v>
      </c>
      <c r="C79" s="1"/>
    </row>
    <row r="80" spans="1:3" x14ac:dyDescent="0.3">
      <c r="A80">
        <v>74</v>
      </c>
      <c r="B80" s="1">
        <v>1337</v>
      </c>
      <c r="C80" s="1"/>
    </row>
    <row r="81" spans="1:3" x14ac:dyDescent="0.3">
      <c r="A81">
        <v>203</v>
      </c>
      <c r="B81" s="1">
        <v>1436</v>
      </c>
      <c r="C81" s="1"/>
    </row>
    <row r="82" spans="1:3" x14ac:dyDescent="0.3">
      <c r="A82">
        <v>232</v>
      </c>
      <c r="B82" s="1">
        <v>1999</v>
      </c>
      <c r="C82" s="1"/>
    </row>
    <row r="83" spans="1:3" x14ac:dyDescent="0.3">
      <c r="A83">
        <v>152</v>
      </c>
      <c r="B83" s="1">
        <v>2951</v>
      </c>
      <c r="C83" s="1"/>
    </row>
    <row r="84" spans="1:3" x14ac:dyDescent="0.3">
      <c r="A84">
        <v>192</v>
      </c>
      <c r="B84" s="1">
        <v>1980</v>
      </c>
      <c r="C84" s="1"/>
    </row>
    <row r="85" spans="1:3" x14ac:dyDescent="0.3">
      <c r="A85">
        <v>168</v>
      </c>
      <c r="B85" s="1">
        <v>1255</v>
      </c>
      <c r="C85" s="1"/>
    </row>
    <row r="86" spans="1:3" x14ac:dyDescent="0.3">
      <c r="A86">
        <v>165</v>
      </c>
      <c r="B86" s="1">
        <v>1129</v>
      </c>
      <c r="C86" s="1"/>
    </row>
    <row r="87" spans="1:3" x14ac:dyDescent="0.3">
      <c r="A87">
        <v>76</v>
      </c>
      <c r="B87" s="1">
        <v>1209</v>
      </c>
      <c r="C87" s="1"/>
    </row>
    <row r="88" spans="1:3" x14ac:dyDescent="0.3">
      <c r="A88">
        <v>136</v>
      </c>
      <c r="B88" s="1">
        <v>1601</v>
      </c>
      <c r="C88" s="1"/>
    </row>
    <row r="89" spans="1:3" x14ac:dyDescent="0.3">
      <c r="A89">
        <v>200</v>
      </c>
      <c r="B89" s="1">
        <v>1160</v>
      </c>
      <c r="C89" s="1"/>
    </row>
    <row r="90" spans="1:3" x14ac:dyDescent="0.3">
      <c r="A90">
        <v>105</v>
      </c>
      <c r="B90" s="1">
        <v>1487</v>
      </c>
      <c r="C90" s="1"/>
    </row>
    <row r="91" spans="1:3" x14ac:dyDescent="0.3">
      <c r="A91">
        <v>189</v>
      </c>
      <c r="B91" s="1">
        <v>1042</v>
      </c>
      <c r="C91" s="1"/>
    </row>
    <row r="92" spans="1:3" x14ac:dyDescent="0.3">
      <c r="A92">
        <v>195</v>
      </c>
      <c r="B92" s="1">
        <v>1506</v>
      </c>
      <c r="C92" s="1"/>
    </row>
    <row r="93" spans="1:3" x14ac:dyDescent="0.3">
      <c r="A93">
        <v>198</v>
      </c>
      <c r="B93" s="1">
        <v>1179</v>
      </c>
      <c r="C93" s="1"/>
    </row>
    <row r="94" spans="1:3" x14ac:dyDescent="0.3">
      <c r="A94">
        <v>77</v>
      </c>
      <c r="B94" s="1">
        <v>963</v>
      </c>
      <c r="C94" s="1"/>
    </row>
    <row r="95" spans="1:3" x14ac:dyDescent="0.3">
      <c r="A95">
        <v>279</v>
      </c>
      <c r="B95" s="1">
        <v>996</v>
      </c>
      <c r="C95" s="1"/>
    </row>
    <row r="96" spans="1:3" x14ac:dyDescent="0.3">
      <c r="A96">
        <v>75</v>
      </c>
      <c r="B96" s="1">
        <v>863</v>
      </c>
      <c r="C96" s="1"/>
    </row>
    <row r="97" spans="1:3" x14ac:dyDescent="0.3">
      <c r="A97">
        <v>122</v>
      </c>
      <c r="B97" s="1">
        <v>1467</v>
      </c>
      <c r="C97" s="1"/>
    </row>
    <row r="98" spans="1:3" x14ac:dyDescent="0.3">
      <c r="A98">
        <v>230</v>
      </c>
      <c r="B98" s="1">
        <v>2134</v>
      </c>
      <c r="C98" s="1"/>
    </row>
    <row r="99" spans="1:3" x14ac:dyDescent="0.3">
      <c r="A99">
        <v>206</v>
      </c>
      <c r="B99" s="1">
        <v>1359</v>
      </c>
      <c r="C99" s="1"/>
    </row>
    <row r="100" spans="1:3" x14ac:dyDescent="0.3">
      <c r="A100">
        <v>236</v>
      </c>
      <c r="B100" s="1">
        <v>1698</v>
      </c>
      <c r="C100" s="1"/>
    </row>
    <row r="101" spans="1:3" x14ac:dyDescent="0.3">
      <c r="A101">
        <v>121</v>
      </c>
      <c r="B101" s="1">
        <v>2200</v>
      </c>
      <c r="C101" s="1"/>
    </row>
    <row r="102" spans="1:3" x14ac:dyDescent="0.3">
      <c r="A102">
        <v>113</v>
      </c>
      <c r="B102" s="1">
        <v>893</v>
      </c>
      <c r="C102" s="1"/>
    </row>
    <row r="103" spans="1:3" x14ac:dyDescent="0.3">
      <c r="A103">
        <v>108</v>
      </c>
      <c r="B103" s="1">
        <v>1763</v>
      </c>
      <c r="C103" s="1"/>
    </row>
    <row r="104" spans="1:3" x14ac:dyDescent="0.3">
      <c r="A104">
        <v>119</v>
      </c>
      <c r="B104" s="1">
        <v>1891</v>
      </c>
      <c r="C104" s="1"/>
    </row>
    <row r="105" spans="1:3" x14ac:dyDescent="0.3">
      <c r="A105">
        <v>89</v>
      </c>
      <c r="B105" s="1">
        <v>2258</v>
      </c>
      <c r="C105" s="1"/>
    </row>
    <row r="106" spans="1:3" x14ac:dyDescent="0.3">
      <c r="A106">
        <v>222</v>
      </c>
      <c r="B106" s="1">
        <v>1327</v>
      </c>
      <c r="C106" s="1"/>
    </row>
    <row r="107" spans="1:3" x14ac:dyDescent="0.3">
      <c r="A107">
        <v>233</v>
      </c>
      <c r="B107" s="1">
        <v>1421</v>
      </c>
      <c r="C107" s="1"/>
    </row>
    <row r="108" spans="1:3" x14ac:dyDescent="0.3">
      <c r="A108">
        <v>79</v>
      </c>
      <c r="B108" s="1">
        <v>991</v>
      </c>
      <c r="C108" s="1"/>
    </row>
    <row r="109" spans="1:3" x14ac:dyDescent="0.3">
      <c r="A109">
        <v>70</v>
      </c>
      <c r="B109" s="1">
        <v>1543</v>
      </c>
      <c r="C109" s="1"/>
    </row>
    <row r="110" spans="1:3" x14ac:dyDescent="0.3">
      <c r="A110">
        <v>172</v>
      </c>
      <c r="B110" s="1">
        <v>1827</v>
      </c>
      <c r="C110" s="1"/>
    </row>
    <row r="111" spans="1:3" x14ac:dyDescent="0.3">
      <c r="A111">
        <v>172</v>
      </c>
      <c r="B111" s="1">
        <v>1735</v>
      </c>
      <c r="C111" s="1"/>
    </row>
    <row r="112" spans="1:3" x14ac:dyDescent="0.3">
      <c r="A112">
        <v>161</v>
      </c>
      <c r="B112" s="1">
        <v>605</v>
      </c>
      <c r="C112" s="1"/>
    </row>
    <row r="113" spans="1:3" x14ac:dyDescent="0.3">
      <c r="A113">
        <v>203</v>
      </c>
      <c r="B113" s="1">
        <v>2090</v>
      </c>
      <c r="C113" s="1"/>
    </row>
    <row r="114" spans="1:3" x14ac:dyDescent="0.3">
      <c r="A114">
        <v>178</v>
      </c>
      <c r="B114" s="1">
        <v>1033</v>
      </c>
      <c r="C114" s="1"/>
    </row>
    <row r="115" spans="1:3" x14ac:dyDescent="0.3">
      <c r="A115">
        <v>167</v>
      </c>
      <c r="B115" s="1">
        <v>822</v>
      </c>
      <c r="C115" s="1"/>
    </row>
    <row r="116" spans="1:3" x14ac:dyDescent="0.3">
      <c r="A116">
        <v>152</v>
      </c>
      <c r="B116" s="1">
        <v>1572</v>
      </c>
      <c r="C116" s="1"/>
    </row>
    <row r="117" spans="1:3" x14ac:dyDescent="0.3">
      <c r="A117">
        <v>106</v>
      </c>
      <c r="B117" s="1">
        <v>1186</v>
      </c>
      <c r="C117" s="1"/>
    </row>
    <row r="118" spans="1:3" x14ac:dyDescent="0.3">
      <c r="A118">
        <v>127</v>
      </c>
      <c r="B118" s="1">
        <v>2041</v>
      </c>
      <c r="C118" s="1"/>
    </row>
    <row r="119" spans="1:3" x14ac:dyDescent="0.3">
      <c r="A119">
        <v>77</v>
      </c>
      <c r="B119" s="1">
        <v>1998</v>
      </c>
      <c r="C119" s="1"/>
    </row>
    <row r="120" spans="1:3" x14ac:dyDescent="0.3">
      <c r="A120">
        <v>115</v>
      </c>
      <c r="B120" s="1">
        <v>1777</v>
      </c>
      <c r="C120" s="1"/>
    </row>
    <row r="121" spans="1:3" x14ac:dyDescent="0.3">
      <c r="A121">
        <v>125</v>
      </c>
      <c r="B121" s="1">
        <v>935</v>
      </c>
      <c r="C121" s="1"/>
    </row>
    <row r="122" spans="1:3" x14ac:dyDescent="0.3">
      <c r="A122">
        <v>203</v>
      </c>
      <c r="B122" s="1">
        <v>1167</v>
      </c>
      <c r="C122" s="1"/>
    </row>
    <row r="123" spans="1:3" x14ac:dyDescent="0.3">
      <c r="A123">
        <v>63</v>
      </c>
      <c r="B123" s="1">
        <v>1742</v>
      </c>
      <c r="C123" s="1"/>
    </row>
    <row r="124" spans="1:3" x14ac:dyDescent="0.3">
      <c r="A124">
        <v>105</v>
      </c>
      <c r="B124" s="1">
        <v>1844</v>
      </c>
      <c r="C124" s="1"/>
    </row>
    <row r="125" spans="1:3" x14ac:dyDescent="0.3">
      <c r="A125">
        <v>178</v>
      </c>
      <c r="B125" s="1">
        <v>2130</v>
      </c>
      <c r="C125" s="1"/>
    </row>
    <row r="126" spans="1:3" x14ac:dyDescent="0.3">
      <c r="A126">
        <v>72</v>
      </c>
      <c r="B126" s="1">
        <v>2263</v>
      </c>
      <c r="C126" s="1"/>
    </row>
    <row r="127" spans="1:3" x14ac:dyDescent="0.3">
      <c r="A127">
        <v>145</v>
      </c>
      <c r="B127" s="1">
        <v>1952</v>
      </c>
      <c r="C127" s="1"/>
    </row>
    <row r="128" spans="1:3" x14ac:dyDescent="0.3">
      <c r="A128">
        <v>67</v>
      </c>
      <c r="B128" s="1">
        <v>1796</v>
      </c>
      <c r="C128" s="1"/>
    </row>
    <row r="129" spans="1:3" x14ac:dyDescent="0.3">
      <c r="A129">
        <v>217</v>
      </c>
      <c r="B129" s="1">
        <v>1433</v>
      </c>
      <c r="C129" s="1"/>
    </row>
    <row r="130" spans="1:3" x14ac:dyDescent="0.3">
      <c r="A130">
        <v>94</v>
      </c>
      <c r="B130" s="1">
        <v>1547</v>
      </c>
      <c r="C130" s="1"/>
    </row>
    <row r="131" spans="1:3" x14ac:dyDescent="0.3">
      <c r="A131">
        <v>205</v>
      </c>
      <c r="B131" s="1">
        <v>2131</v>
      </c>
      <c r="C131" s="1"/>
    </row>
    <row r="132" spans="1:3" x14ac:dyDescent="0.3">
      <c r="A132">
        <v>117</v>
      </c>
      <c r="B132" s="1">
        <v>1567</v>
      </c>
      <c r="C132" s="1"/>
    </row>
    <row r="133" spans="1:3" x14ac:dyDescent="0.3">
      <c r="A133">
        <v>145</v>
      </c>
      <c r="B133" s="1">
        <v>1011</v>
      </c>
      <c r="C133" s="1"/>
    </row>
    <row r="134" spans="1:3" x14ac:dyDescent="0.3">
      <c r="A134">
        <v>153</v>
      </c>
      <c r="B134" s="1">
        <v>1282</v>
      </c>
      <c r="C134" s="1"/>
    </row>
    <row r="135" spans="1:3" x14ac:dyDescent="0.3">
      <c r="A135">
        <v>234</v>
      </c>
      <c r="B135" s="1">
        <v>1514</v>
      </c>
      <c r="C135" s="1"/>
    </row>
    <row r="136" spans="1:3" x14ac:dyDescent="0.3">
      <c r="A136">
        <v>215</v>
      </c>
      <c r="B136" s="1">
        <v>1406</v>
      </c>
      <c r="C136" s="1"/>
    </row>
    <row r="137" spans="1:3" x14ac:dyDescent="0.3">
      <c r="A137">
        <v>77</v>
      </c>
      <c r="B137" s="1">
        <v>1234</v>
      </c>
      <c r="C137" s="1"/>
    </row>
    <row r="138" spans="1:3" x14ac:dyDescent="0.3">
      <c r="A138">
        <v>163</v>
      </c>
      <c r="B138" s="1">
        <v>1331</v>
      </c>
      <c r="C138" s="1"/>
    </row>
    <row r="139" spans="1:3" x14ac:dyDescent="0.3">
      <c r="A139">
        <v>185</v>
      </c>
      <c r="B139" s="1">
        <v>1976</v>
      </c>
      <c r="C139" s="1"/>
    </row>
    <row r="140" spans="1:3" x14ac:dyDescent="0.3">
      <c r="A140">
        <v>204</v>
      </c>
      <c r="B140" s="1">
        <v>1743</v>
      </c>
      <c r="C140" s="1"/>
    </row>
    <row r="141" spans="1:3" x14ac:dyDescent="0.3">
      <c r="A141">
        <v>170</v>
      </c>
      <c r="B141" s="1">
        <v>1753</v>
      </c>
      <c r="C141" s="1"/>
    </row>
    <row r="142" spans="1:3" x14ac:dyDescent="0.3">
      <c r="A142">
        <v>107</v>
      </c>
      <c r="B142" s="1">
        <v>1185</v>
      </c>
      <c r="C142" s="1"/>
    </row>
    <row r="143" spans="1:3" x14ac:dyDescent="0.3">
      <c r="A143">
        <v>191</v>
      </c>
      <c r="B143" s="1">
        <v>1046</v>
      </c>
      <c r="C143" s="1"/>
    </row>
    <row r="144" spans="1:3" x14ac:dyDescent="0.3">
      <c r="A144">
        <v>152</v>
      </c>
      <c r="B144" s="1">
        <v>1420</v>
      </c>
      <c r="C144" s="1"/>
    </row>
    <row r="145" spans="1:3" x14ac:dyDescent="0.3">
      <c r="A145">
        <v>130</v>
      </c>
      <c r="B145" s="1">
        <v>1472</v>
      </c>
      <c r="C145" s="1"/>
    </row>
    <row r="146" spans="1:3" x14ac:dyDescent="0.3">
      <c r="A146">
        <v>230</v>
      </c>
      <c r="B146" s="1">
        <v>1338</v>
      </c>
      <c r="C146" s="1"/>
    </row>
    <row r="147" spans="1:3" x14ac:dyDescent="0.3">
      <c r="A147">
        <v>169</v>
      </c>
      <c r="B147" s="1">
        <v>1767</v>
      </c>
      <c r="C147" s="1"/>
    </row>
    <row r="148" spans="1:3" x14ac:dyDescent="0.3">
      <c r="A148">
        <v>147</v>
      </c>
      <c r="B148" s="1">
        <v>1627</v>
      </c>
      <c r="C148" s="1"/>
    </row>
    <row r="149" spans="1:3" x14ac:dyDescent="0.3">
      <c r="A149">
        <v>132</v>
      </c>
      <c r="B149" s="1">
        <v>1751</v>
      </c>
      <c r="C149" s="1"/>
    </row>
    <row r="150" spans="1:3" x14ac:dyDescent="0.3">
      <c r="A150">
        <v>67</v>
      </c>
      <c r="B150" s="1">
        <v>1356</v>
      </c>
      <c r="C150" s="1"/>
    </row>
    <row r="151" spans="1:3" x14ac:dyDescent="0.3">
      <c r="A151">
        <v>176</v>
      </c>
      <c r="B151" s="1">
        <v>1376</v>
      </c>
      <c r="C151" s="1"/>
    </row>
    <row r="152" spans="1:3" x14ac:dyDescent="0.3">
      <c r="A152">
        <v>156</v>
      </c>
      <c r="B152" s="1">
        <v>2122</v>
      </c>
      <c r="C152" s="1"/>
    </row>
    <row r="153" spans="1:3" x14ac:dyDescent="0.3">
      <c r="A153">
        <v>224</v>
      </c>
      <c r="B153" s="1">
        <v>1001</v>
      </c>
      <c r="C153" s="1"/>
    </row>
    <row r="154" spans="1:3" x14ac:dyDescent="0.3">
      <c r="A154">
        <v>145</v>
      </c>
      <c r="B154" s="1">
        <v>1379</v>
      </c>
      <c r="C154" s="1"/>
    </row>
    <row r="155" spans="1:3" x14ac:dyDescent="0.3">
      <c r="A155">
        <v>74</v>
      </c>
      <c r="B155" s="1">
        <v>1440</v>
      </c>
      <c r="C155" s="1"/>
    </row>
    <row r="156" spans="1:3" x14ac:dyDescent="0.3">
      <c r="A156">
        <v>212</v>
      </c>
      <c r="B156" s="1">
        <v>1392</v>
      </c>
      <c r="C156" s="1"/>
    </row>
    <row r="157" spans="1:3" x14ac:dyDescent="0.3">
      <c r="A157">
        <v>113</v>
      </c>
      <c r="B157" s="1">
        <v>973</v>
      </c>
      <c r="C157" s="1"/>
    </row>
    <row r="158" spans="1:3" x14ac:dyDescent="0.3">
      <c r="A158">
        <v>61</v>
      </c>
      <c r="B158" s="1">
        <v>1950</v>
      </c>
      <c r="C158" s="1"/>
    </row>
    <row r="159" spans="1:3" x14ac:dyDescent="0.3">
      <c r="A159">
        <v>137</v>
      </c>
      <c r="B159" s="1">
        <v>999</v>
      </c>
      <c r="C159" s="1"/>
    </row>
    <row r="160" spans="1:3" x14ac:dyDescent="0.3">
      <c r="A160">
        <v>78</v>
      </c>
      <c r="B160" s="1">
        <v>1937</v>
      </c>
      <c r="C160" s="1"/>
    </row>
    <row r="161" spans="1:3" x14ac:dyDescent="0.3">
      <c r="A161">
        <v>141</v>
      </c>
      <c r="B161" s="1">
        <v>1283</v>
      </c>
      <c r="C161" s="1"/>
    </row>
    <row r="162" spans="1:3" x14ac:dyDescent="0.3">
      <c r="A162">
        <v>146</v>
      </c>
      <c r="B162" s="1">
        <v>1695</v>
      </c>
      <c r="C162" s="1"/>
    </row>
    <row r="163" spans="1:3" x14ac:dyDescent="0.3">
      <c r="A163">
        <v>286</v>
      </c>
      <c r="B163" s="1">
        <v>1674</v>
      </c>
      <c r="C163" s="1"/>
    </row>
    <row r="164" spans="1:3" x14ac:dyDescent="0.3">
      <c r="A164">
        <v>200</v>
      </c>
      <c r="B164" s="1">
        <v>1245</v>
      </c>
      <c r="C164" s="1"/>
    </row>
    <row r="165" spans="1:3" x14ac:dyDescent="0.3">
      <c r="A165">
        <v>73</v>
      </c>
      <c r="B165" s="1">
        <v>601</v>
      </c>
      <c r="C165" s="1"/>
    </row>
    <row r="166" spans="1:3" x14ac:dyDescent="0.3">
      <c r="A166">
        <v>141</v>
      </c>
      <c r="B166" s="1">
        <v>1455</v>
      </c>
      <c r="C166" s="1"/>
    </row>
    <row r="167" spans="1:3" x14ac:dyDescent="0.3">
      <c r="A167">
        <v>165</v>
      </c>
      <c r="B167" s="1">
        <v>1930</v>
      </c>
      <c r="C167" s="1"/>
    </row>
    <row r="168" spans="1:3" x14ac:dyDescent="0.3">
      <c r="A168">
        <v>139</v>
      </c>
      <c r="B168" s="1">
        <v>942</v>
      </c>
      <c r="C168" s="1"/>
    </row>
    <row r="169" spans="1:3" x14ac:dyDescent="0.3">
      <c r="A169">
        <v>152</v>
      </c>
      <c r="B169" s="1">
        <v>857</v>
      </c>
      <c r="C169" s="1"/>
    </row>
    <row r="170" spans="1:3" x14ac:dyDescent="0.3">
      <c r="A170">
        <v>109</v>
      </c>
      <c r="B170" s="1">
        <v>1517</v>
      </c>
      <c r="C170" s="1"/>
    </row>
    <row r="171" spans="1:3" x14ac:dyDescent="0.3">
      <c r="A171">
        <v>181</v>
      </c>
      <c r="B171" s="1">
        <v>1774</v>
      </c>
      <c r="C171" s="1"/>
    </row>
    <row r="172" spans="1:3" x14ac:dyDescent="0.3">
      <c r="A172">
        <v>138</v>
      </c>
      <c r="B172" s="1">
        <v>1948</v>
      </c>
      <c r="C172" s="1"/>
    </row>
    <row r="173" spans="1:3" x14ac:dyDescent="0.3">
      <c r="A173">
        <v>132</v>
      </c>
      <c r="B173" s="1">
        <v>1688</v>
      </c>
      <c r="C173" s="1"/>
    </row>
    <row r="174" spans="1:3" x14ac:dyDescent="0.3">
      <c r="A174">
        <v>85</v>
      </c>
      <c r="B174" s="1">
        <v>1334</v>
      </c>
      <c r="C174" s="1"/>
    </row>
    <row r="175" spans="1:3" x14ac:dyDescent="0.3">
      <c r="A175">
        <v>225</v>
      </c>
      <c r="B175" s="1">
        <v>965</v>
      </c>
      <c r="C175" s="1"/>
    </row>
    <row r="176" spans="1:3" x14ac:dyDescent="0.3">
      <c r="A176">
        <v>117</v>
      </c>
      <c r="B176" s="1">
        <v>1064</v>
      </c>
      <c r="C176" s="1"/>
    </row>
    <row r="177" spans="1:3" x14ac:dyDescent="0.3">
      <c r="A177">
        <v>208</v>
      </c>
      <c r="B177" s="1">
        <v>870</v>
      </c>
      <c r="C177" s="1"/>
    </row>
    <row r="178" spans="1:3" x14ac:dyDescent="0.3">
      <c r="A178">
        <v>132</v>
      </c>
      <c r="B178" s="1">
        <v>841</v>
      </c>
      <c r="C178" s="1"/>
    </row>
    <row r="179" spans="1:3" x14ac:dyDescent="0.3">
      <c r="A179">
        <v>72</v>
      </c>
      <c r="B179" s="1">
        <v>1206</v>
      </c>
      <c r="C179" s="1"/>
    </row>
    <row r="180" spans="1:3" x14ac:dyDescent="0.3">
      <c r="A180">
        <v>206</v>
      </c>
      <c r="B180" s="1">
        <v>1635</v>
      </c>
      <c r="C180" s="1"/>
    </row>
    <row r="181" spans="1:3" x14ac:dyDescent="0.3">
      <c r="A181">
        <v>221</v>
      </c>
      <c r="B181" s="1">
        <v>1786</v>
      </c>
      <c r="C181" s="1"/>
    </row>
    <row r="182" spans="1:3" x14ac:dyDescent="0.3">
      <c r="A182">
        <v>128</v>
      </c>
      <c r="B182" s="1">
        <v>1527</v>
      </c>
      <c r="C182" s="1"/>
    </row>
    <row r="183" spans="1:3" x14ac:dyDescent="0.3">
      <c r="A183">
        <v>211</v>
      </c>
      <c r="B183" s="1">
        <v>1463</v>
      </c>
      <c r="C183" s="1"/>
    </row>
    <row r="184" spans="1:3" x14ac:dyDescent="0.3">
      <c r="A184">
        <v>175</v>
      </c>
      <c r="B184" s="1">
        <v>1199</v>
      </c>
      <c r="C184" s="1"/>
    </row>
    <row r="185" spans="1:3" x14ac:dyDescent="0.3">
      <c r="A185">
        <v>219</v>
      </c>
      <c r="B185" s="1">
        <v>1603</v>
      </c>
      <c r="C185" s="1"/>
    </row>
    <row r="186" spans="1:3" x14ac:dyDescent="0.3">
      <c r="A186">
        <v>188</v>
      </c>
      <c r="B186" s="1">
        <v>1734</v>
      </c>
      <c r="C186" s="1"/>
    </row>
    <row r="187" spans="1:3" x14ac:dyDescent="0.3">
      <c r="A187">
        <v>161</v>
      </c>
      <c r="B187" s="1">
        <v>1349</v>
      </c>
      <c r="C187" s="1"/>
    </row>
    <row r="188" spans="1:3" x14ac:dyDescent="0.3">
      <c r="A188">
        <v>233</v>
      </c>
      <c r="B188" s="1">
        <v>1593</v>
      </c>
      <c r="C188" s="1"/>
    </row>
    <row r="189" spans="1:3" x14ac:dyDescent="0.3">
      <c r="A189">
        <v>206</v>
      </c>
      <c r="B189" s="1">
        <v>1895</v>
      </c>
      <c r="C189" s="1"/>
    </row>
    <row r="190" spans="1:3" x14ac:dyDescent="0.3">
      <c r="A190">
        <v>124</v>
      </c>
      <c r="B190" s="1">
        <v>1545</v>
      </c>
      <c r="C190" s="1"/>
    </row>
    <row r="191" spans="1:3" x14ac:dyDescent="0.3">
      <c r="A191">
        <v>198</v>
      </c>
      <c r="B191" s="1">
        <v>1066</v>
      </c>
      <c r="C191" s="1"/>
    </row>
    <row r="192" spans="1:3" x14ac:dyDescent="0.3">
      <c r="A192">
        <v>238</v>
      </c>
      <c r="B192" s="1">
        <v>1582</v>
      </c>
      <c r="C192" s="1"/>
    </row>
    <row r="193" spans="1:3" x14ac:dyDescent="0.3">
      <c r="A193">
        <v>185</v>
      </c>
      <c r="B193" s="1">
        <v>1455</v>
      </c>
      <c r="C193" s="1"/>
    </row>
    <row r="194" spans="1:3" x14ac:dyDescent="0.3">
      <c r="A194">
        <v>236</v>
      </c>
      <c r="B194" s="1">
        <v>1183</v>
      </c>
      <c r="C194" s="1"/>
    </row>
    <row r="195" spans="1:3" x14ac:dyDescent="0.3">
      <c r="A195">
        <v>199</v>
      </c>
      <c r="B195" s="1">
        <v>1755</v>
      </c>
      <c r="C195" s="1"/>
    </row>
    <row r="196" spans="1:3" x14ac:dyDescent="0.3">
      <c r="A196">
        <v>152</v>
      </c>
      <c r="B196" s="1">
        <v>1461</v>
      </c>
      <c r="C196" s="1"/>
    </row>
    <row r="197" spans="1:3" x14ac:dyDescent="0.3">
      <c r="A197">
        <v>231</v>
      </c>
      <c r="B197" s="1">
        <v>2174</v>
      </c>
      <c r="C197" s="1"/>
    </row>
    <row r="198" spans="1:3" x14ac:dyDescent="0.3">
      <c r="A198">
        <v>170</v>
      </c>
      <c r="B198" s="1">
        <v>1114</v>
      </c>
      <c r="C198" s="1"/>
    </row>
    <row r="199" spans="1:3" x14ac:dyDescent="0.3">
      <c r="A199">
        <v>86</v>
      </c>
      <c r="B199" s="1">
        <v>782</v>
      </c>
      <c r="C199" s="1"/>
    </row>
    <row r="200" spans="1:3" x14ac:dyDescent="0.3">
      <c r="A200">
        <v>67</v>
      </c>
      <c r="B200" s="1">
        <v>1242</v>
      </c>
      <c r="C200" s="1"/>
    </row>
    <row r="201" spans="1:3" x14ac:dyDescent="0.3">
      <c r="A201">
        <v>173</v>
      </c>
      <c r="B201" s="1">
        <v>1969</v>
      </c>
      <c r="C201" s="1"/>
    </row>
    <row r="202" spans="1:3" x14ac:dyDescent="0.3">
      <c r="A202">
        <v>219</v>
      </c>
      <c r="B202" s="1">
        <v>1407</v>
      </c>
      <c r="C202" s="1"/>
    </row>
    <row r="203" spans="1:3" x14ac:dyDescent="0.3">
      <c r="A203">
        <v>157</v>
      </c>
      <c r="B203" s="1">
        <v>2048</v>
      </c>
      <c r="C203" s="1"/>
    </row>
    <row r="204" spans="1:3" x14ac:dyDescent="0.3">
      <c r="A204">
        <v>73</v>
      </c>
      <c r="B204" s="1">
        <v>1546</v>
      </c>
      <c r="C204" s="1"/>
    </row>
    <row r="205" spans="1:3" x14ac:dyDescent="0.3">
      <c r="A205">
        <v>205</v>
      </c>
      <c r="B205" s="1">
        <v>850</v>
      </c>
      <c r="C205" s="1"/>
    </row>
    <row r="206" spans="1:3" x14ac:dyDescent="0.3">
      <c r="A206">
        <v>177</v>
      </c>
      <c r="B206" s="1">
        <v>1440</v>
      </c>
      <c r="C206" s="1"/>
    </row>
    <row r="207" spans="1:3" x14ac:dyDescent="0.3">
      <c r="A207">
        <v>196</v>
      </c>
      <c r="B207" s="1">
        <v>807</v>
      </c>
      <c r="C207" s="1"/>
    </row>
    <row r="208" spans="1:3" x14ac:dyDescent="0.3">
      <c r="A208">
        <v>123</v>
      </c>
      <c r="B208" s="1">
        <v>1717</v>
      </c>
      <c r="C208" s="1"/>
    </row>
    <row r="209" spans="1:3" x14ac:dyDescent="0.3">
      <c r="A209">
        <v>86</v>
      </c>
      <c r="B209" s="1">
        <v>1718</v>
      </c>
      <c r="C209" s="1"/>
    </row>
    <row r="210" spans="1:3" x14ac:dyDescent="0.3">
      <c r="A210">
        <v>106</v>
      </c>
      <c r="B210" s="1">
        <v>2148</v>
      </c>
      <c r="C210" s="1"/>
    </row>
    <row r="211" spans="1:3" x14ac:dyDescent="0.3">
      <c r="A211">
        <v>139</v>
      </c>
      <c r="B211" s="1">
        <v>2056</v>
      </c>
      <c r="C211" s="1"/>
    </row>
    <row r="212" spans="1:3" x14ac:dyDescent="0.3">
      <c r="A212">
        <v>185</v>
      </c>
      <c r="B212" s="1">
        <v>1348</v>
      </c>
      <c r="C212" s="1"/>
    </row>
    <row r="213" spans="1:3" x14ac:dyDescent="0.3">
      <c r="A213">
        <v>106</v>
      </c>
      <c r="B213" s="1">
        <v>1016</v>
      </c>
      <c r="C213" s="1"/>
    </row>
    <row r="214" spans="1:3" x14ac:dyDescent="0.3">
      <c r="A214">
        <v>131</v>
      </c>
      <c r="B214" s="1">
        <v>2242</v>
      </c>
      <c r="C214" s="1"/>
    </row>
    <row r="215" spans="1:3" x14ac:dyDescent="0.3">
      <c r="A215">
        <v>200</v>
      </c>
      <c r="B215" s="1">
        <v>1670</v>
      </c>
      <c r="C215" s="1"/>
    </row>
    <row r="216" spans="1:3" x14ac:dyDescent="0.3">
      <c r="A216">
        <v>65</v>
      </c>
      <c r="B216" s="1">
        <v>1049</v>
      </c>
      <c r="C216" s="1"/>
    </row>
    <row r="217" spans="1:3" x14ac:dyDescent="0.3">
      <c r="A217">
        <v>142</v>
      </c>
      <c r="B217" s="1">
        <v>1766</v>
      </c>
      <c r="C217" s="1"/>
    </row>
    <row r="218" spans="1:3" x14ac:dyDescent="0.3">
      <c r="A218">
        <v>186</v>
      </c>
      <c r="B218" s="1">
        <v>1073</v>
      </c>
      <c r="C218" s="1"/>
    </row>
    <row r="219" spans="1:3" x14ac:dyDescent="0.3">
      <c r="A219">
        <v>144</v>
      </c>
      <c r="B219" s="1">
        <v>1603</v>
      </c>
      <c r="C219" s="1"/>
    </row>
    <row r="220" spans="1:3" x14ac:dyDescent="0.3">
      <c r="A220">
        <v>204</v>
      </c>
      <c r="B220" s="1">
        <v>1134</v>
      </c>
      <c r="C220" s="1"/>
    </row>
    <row r="221" spans="1:3" x14ac:dyDescent="0.3">
      <c r="A221">
        <v>143</v>
      </c>
      <c r="B221" s="1">
        <v>1227</v>
      </c>
      <c r="C221" s="1"/>
    </row>
    <row r="222" spans="1:3" x14ac:dyDescent="0.3">
      <c r="A222">
        <v>214</v>
      </c>
      <c r="B222" s="1">
        <v>895</v>
      </c>
      <c r="C222" s="1"/>
    </row>
    <row r="223" spans="1:3" x14ac:dyDescent="0.3">
      <c r="A223">
        <v>89</v>
      </c>
      <c r="B223" s="1">
        <v>2291</v>
      </c>
      <c r="C223" s="1"/>
    </row>
    <row r="224" spans="1:3" x14ac:dyDescent="0.3">
      <c r="A224">
        <v>88</v>
      </c>
      <c r="B224" s="1">
        <v>1045</v>
      </c>
      <c r="C224" s="1"/>
    </row>
    <row r="225" spans="1:3" x14ac:dyDescent="0.3">
      <c r="A225">
        <v>219</v>
      </c>
      <c r="B225" s="1">
        <v>1892</v>
      </c>
      <c r="C225" s="1"/>
    </row>
    <row r="226" spans="1:3" x14ac:dyDescent="0.3">
      <c r="A226">
        <v>223</v>
      </c>
      <c r="B226" s="1">
        <v>1377</v>
      </c>
      <c r="C226" s="1"/>
    </row>
    <row r="227" spans="1:3" x14ac:dyDescent="0.3">
      <c r="A227">
        <v>107</v>
      </c>
      <c r="B227" s="1">
        <v>1094</v>
      </c>
      <c r="C227" s="1"/>
    </row>
    <row r="228" spans="1:3" x14ac:dyDescent="0.3">
      <c r="A228">
        <v>207</v>
      </c>
      <c r="B228" s="1">
        <v>2075</v>
      </c>
      <c r="C228" s="1"/>
    </row>
    <row r="229" spans="1:3" x14ac:dyDescent="0.3">
      <c r="A229">
        <v>240</v>
      </c>
      <c r="B229" s="1">
        <v>1612</v>
      </c>
      <c r="C229" s="1"/>
    </row>
    <row r="230" spans="1:3" x14ac:dyDescent="0.3">
      <c r="A230">
        <v>236</v>
      </c>
      <c r="B230" s="1">
        <v>1478</v>
      </c>
      <c r="C230" s="1"/>
    </row>
    <row r="231" spans="1:3" x14ac:dyDescent="0.3">
      <c r="A231">
        <v>103</v>
      </c>
      <c r="B231" s="1">
        <v>922</v>
      </c>
      <c r="C231" s="1"/>
    </row>
    <row r="232" spans="1:3" x14ac:dyDescent="0.3">
      <c r="A232">
        <v>211</v>
      </c>
      <c r="B232" s="1">
        <v>2110</v>
      </c>
      <c r="C232" s="1"/>
    </row>
    <row r="233" spans="1:3" x14ac:dyDescent="0.3">
      <c r="A233">
        <v>234</v>
      </c>
      <c r="B233" s="1">
        <v>1360</v>
      </c>
      <c r="C233" s="1"/>
    </row>
    <row r="234" spans="1:3" x14ac:dyDescent="0.3">
      <c r="A234">
        <v>186</v>
      </c>
      <c r="B234" s="1">
        <v>1688</v>
      </c>
      <c r="C234" s="1"/>
    </row>
    <row r="235" spans="1:3" x14ac:dyDescent="0.3">
      <c r="A235">
        <v>179</v>
      </c>
      <c r="B235" s="1">
        <v>1478</v>
      </c>
      <c r="C235" s="1"/>
    </row>
    <row r="236" spans="1:3" x14ac:dyDescent="0.3">
      <c r="A236">
        <v>134</v>
      </c>
      <c r="B236" s="1">
        <v>1944</v>
      </c>
      <c r="C236" s="1"/>
    </row>
    <row r="237" spans="1:3" x14ac:dyDescent="0.3">
      <c r="A237">
        <v>185</v>
      </c>
      <c r="B237" s="1">
        <v>1385</v>
      </c>
      <c r="C237" s="1"/>
    </row>
    <row r="238" spans="1:3" x14ac:dyDescent="0.3">
      <c r="A238">
        <v>140</v>
      </c>
      <c r="B238" s="1">
        <v>1739</v>
      </c>
      <c r="C238" s="1"/>
    </row>
    <row r="239" spans="1:3" x14ac:dyDescent="0.3">
      <c r="A239">
        <v>191</v>
      </c>
      <c r="B239" s="1">
        <v>814</v>
      </c>
      <c r="C239" s="1"/>
    </row>
    <row r="240" spans="1:3" x14ac:dyDescent="0.3">
      <c r="A240">
        <v>212</v>
      </c>
      <c r="B240" s="1">
        <v>1955</v>
      </c>
      <c r="C240" s="1"/>
    </row>
    <row r="241" spans="1:3" x14ac:dyDescent="0.3">
      <c r="A241">
        <v>180</v>
      </c>
      <c r="B241" s="1">
        <v>1496</v>
      </c>
      <c r="C241" s="1"/>
    </row>
    <row r="242" spans="1:3" x14ac:dyDescent="0.3">
      <c r="A242">
        <v>141</v>
      </c>
      <c r="B242" s="1">
        <v>1497</v>
      </c>
      <c r="C242" s="1"/>
    </row>
    <row r="243" spans="1:3" x14ac:dyDescent="0.3">
      <c r="A243">
        <v>115</v>
      </c>
      <c r="B243" s="1">
        <v>1785</v>
      </c>
      <c r="C243" s="1"/>
    </row>
    <row r="244" spans="1:3" x14ac:dyDescent="0.3">
      <c r="A244">
        <v>122</v>
      </c>
      <c r="B244" s="1">
        <v>1087</v>
      </c>
      <c r="C244" s="1"/>
    </row>
    <row r="245" spans="1:3" x14ac:dyDescent="0.3">
      <c r="A245">
        <v>137</v>
      </c>
      <c r="B245" s="1">
        <v>1988</v>
      </c>
      <c r="C245" s="1"/>
    </row>
    <row r="246" spans="1:3" x14ac:dyDescent="0.3">
      <c r="A246">
        <v>174</v>
      </c>
      <c r="B246" s="1">
        <v>1371</v>
      </c>
      <c r="C246" s="1"/>
    </row>
    <row r="247" spans="1:3" x14ac:dyDescent="0.3">
      <c r="A247">
        <v>152</v>
      </c>
      <c r="B247" s="1">
        <v>1223</v>
      </c>
      <c r="C247" s="1"/>
    </row>
    <row r="248" spans="1:3" x14ac:dyDescent="0.3">
      <c r="A248">
        <v>79</v>
      </c>
      <c r="B248" s="1">
        <v>1141</v>
      </c>
      <c r="C248" s="1"/>
    </row>
    <row r="249" spans="1:3" x14ac:dyDescent="0.3">
      <c r="A249">
        <v>159</v>
      </c>
      <c r="B249" s="1">
        <v>2009</v>
      </c>
      <c r="C249" s="1"/>
    </row>
    <row r="250" spans="1:3" x14ac:dyDescent="0.3">
      <c r="A250">
        <v>93</v>
      </c>
      <c r="B250" s="1">
        <v>1532</v>
      </c>
      <c r="C250" s="1"/>
    </row>
    <row r="251" spans="1:3" x14ac:dyDescent="0.3">
      <c r="A251">
        <v>99</v>
      </c>
      <c r="B251" s="1">
        <v>1086</v>
      </c>
      <c r="C251" s="1"/>
    </row>
    <row r="252" spans="1:3" x14ac:dyDescent="0.3">
      <c r="A252">
        <v>134</v>
      </c>
      <c r="B252" s="1">
        <v>1310</v>
      </c>
      <c r="C252" s="1"/>
    </row>
    <row r="253" spans="1:3" x14ac:dyDescent="0.3">
      <c r="A253">
        <v>145</v>
      </c>
      <c r="B253" s="1">
        <v>1064</v>
      </c>
      <c r="C253" s="1"/>
    </row>
    <row r="254" spans="1:3" x14ac:dyDescent="0.3">
      <c r="A254">
        <v>175</v>
      </c>
      <c r="B254" s="1">
        <v>1335</v>
      </c>
      <c r="C254" s="1"/>
    </row>
    <row r="255" spans="1:3" x14ac:dyDescent="0.3">
      <c r="A255">
        <v>116</v>
      </c>
      <c r="B255" s="1">
        <v>1964</v>
      </c>
      <c r="C255" s="1"/>
    </row>
    <row r="256" spans="1:3" x14ac:dyDescent="0.3">
      <c r="A256">
        <v>93</v>
      </c>
      <c r="B256" s="1">
        <v>1872</v>
      </c>
      <c r="C256" s="1"/>
    </row>
    <row r="257" spans="1:3" x14ac:dyDescent="0.3">
      <c r="A257">
        <v>207</v>
      </c>
      <c r="B257" s="1">
        <v>1996</v>
      </c>
      <c r="C257" s="1"/>
    </row>
    <row r="258" spans="1:3" x14ac:dyDescent="0.3">
      <c r="A258">
        <v>238</v>
      </c>
      <c r="B258" s="1">
        <v>1240</v>
      </c>
      <c r="C258" s="1"/>
    </row>
    <row r="259" spans="1:3" x14ac:dyDescent="0.3">
      <c r="A259">
        <v>140</v>
      </c>
      <c r="B259" s="1">
        <v>978</v>
      </c>
      <c r="C259" s="1"/>
    </row>
    <row r="260" spans="1:3" x14ac:dyDescent="0.3">
      <c r="A260">
        <v>106</v>
      </c>
      <c r="B260" s="1">
        <v>2353</v>
      </c>
      <c r="C260" s="1"/>
    </row>
    <row r="261" spans="1:3" x14ac:dyDescent="0.3">
      <c r="A261">
        <v>82</v>
      </c>
      <c r="B261" s="1">
        <v>795</v>
      </c>
      <c r="C261" s="1"/>
    </row>
    <row r="262" spans="1:3" x14ac:dyDescent="0.3">
      <c r="A262">
        <v>158</v>
      </c>
      <c r="B262" s="1">
        <v>1616</v>
      </c>
      <c r="C262" s="1"/>
    </row>
    <row r="263" spans="1:3" x14ac:dyDescent="0.3">
      <c r="A263">
        <v>220</v>
      </c>
      <c r="B263" s="1">
        <v>1378</v>
      </c>
      <c r="C263" s="1"/>
    </row>
    <row r="264" spans="1:3" x14ac:dyDescent="0.3">
      <c r="A264">
        <v>138</v>
      </c>
      <c r="B264" s="1">
        <v>1510</v>
      </c>
      <c r="C264" s="1"/>
    </row>
    <row r="265" spans="1:3" x14ac:dyDescent="0.3">
      <c r="A265">
        <v>156</v>
      </c>
      <c r="B265" s="1">
        <v>877</v>
      </c>
      <c r="C265" s="1"/>
    </row>
    <row r="266" spans="1:3" x14ac:dyDescent="0.3">
      <c r="A266">
        <v>94</v>
      </c>
      <c r="B266" s="1">
        <v>1995</v>
      </c>
      <c r="C266" s="1"/>
    </row>
    <row r="267" spans="1:3" x14ac:dyDescent="0.3">
      <c r="A267">
        <v>200</v>
      </c>
      <c r="B267" s="1">
        <v>1888</v>
      </c>
      <c r="C267" s="1"/>
    </row>
    <row r="268" spans="1:3" x14ac:dyDescent="0.3">
      <c r="A268">
        <v>222</v>
      </c>
      <c r="B268" s="1">
        <v>1312</v>
      </c>
      <c r="C268" s="1"/>
    </row>
    <row r="269" spans="1:3" x14ac:dyDescent="0.3">
      <c r="A269">
        <v>64</v>
      </c>
      <c r="B269" s="1">
        <v>1110</v>
      </c>
      <c r="C269" s="1"/>
    </row>
    <row r="270" spans="1:3" x14ac:dyDescent="0.3">
      <c r="A270">
        <v>172</v>
      </c>
      <c r="B270" s="1">
        <v>1600</v>
      </c>
      <c r="C270" s="1"/>
    </row>
    <row r="271" spans="1:3" x14ac:dyDescent="0.3">
      <c r="A271">
        <v>159</v>
      </c>
      <c r="B271" s="1">
        <v>1518</v>
      </c>
      <c r="C271" s="1"/>
    </row>
    <row r="272" spans="1:3" x14ac:dyDescent="0.3">
      <c r="A272">
        <v>132</v>
      </c>
      <c r="B272" s="1">
        <v>1872</v>
      </c>
      <c r="C272" s="1"/>
    </row>
    <row r="273" spans="1:3" x14ac:dyDescent="0.3">
      <c r="A273">
        <v>154</v>
      </c>
      <c r="B273" s="1">
        <v>1934</v>
      </c>
      <c r="C273" s="1"/>
    </row>
    <row r="274" spans="1:3" x14ac:dyDescent="0.3">
      <c r="A274">
        <v>130</v>
      </c>
      <c r="B274" s="1">
        <v>957</v>
      </c>
      <c r="C274" s="1"/>
    </row>
    <row r="275" spans="1:3" x14ac:dyDescent="0.3">
      <c r="A275">
        <v>281</v>
      </c>
      <c r="B275" s="1">
        <v>1787</v>
      </c>
      <c r="C275" s="1"/>
    </row>
    <row r="276" spans="1:3" x14ac:dyDescent="0.3">
      <c r="A276">
        <v>237</v>
      </c>
      <c r="B276" s="1">
        <v>1318</v>
      </c>
      <c r="C276" s="1"/>
    </row>
    <row r="277" spans="1:3" x14ac:dyDescent="0.3">
      <c r="A277">
        <v>61</v>
      </c>
      <c r="B277" s="1">
        <v>2060</v>
      </c>
      <c r="C277" s="1"/>
    </row>
    <row r="278" spans="1:3" x14ac:dyDescent="0.3">
      <c r="A278">
        <v>100</v>
      </c>
      <c r="B278" s="1">
        <v>1572</v>
      </c>
      <c r="C278" s="1"/>
    </row>
    <row r="279" spans="1:3" x14ac:dyDescent="0.3">
      <c r="A279">
        <v>201</v>
      </c>
      <c r="B279" s="1">
        <v>1945</v>
      </c>
      <c r="C279" s="1"/>
    </row>
    <row r="280" spans="1:3" x14ac:dyDescent="0.3">
      <c r="A280">
        <v>163</v>
      </c>
      <c r="B280" s="1">
        <v>1535</v>
      </c>
      <c r="C280" s="1"/>
    </row>
    <row r="281" spans="1:3" x14ac:dyDescent="0.3">
      <c r="A281">
        <v>67</v>
      </c>
      <c r="B281" s="1">
        <v>1122</v>
      </c>
      <c r="C281" s="1"/>
    </row>
    <row r="282" spans="1:3" x14ac:dyDescent="0.3">
      <c r="A282">
        <v>214</v>
      </c>
      <c r="B282" s="1">
        <v>830</v>
      </c>
      <c r="C282" s="1"/>
    </row>
    <row r="283" spans="1:3" x14ac:dyDescent="0.3">
      <c r="A283">
        <v>154</v>
      </c>
      <c r="B283" s="1">
        <v>1800</v>
      </c>
      <c r="C283" s="1"/>
    </row>
    <row r="284" spans="1:3" x14ac:dyDescent="0.3">
      <c r="A284">
        <v>90</v>
      </c>
      <c r="B284" s="1">
        <v>872</v>
      </c>
      <c r="C284" s="1"/>
    </row>
    <row r="285" spans="1:3" x14ac:dyDescent="0.3">
      <c r="A285">
        <v>210</v>
      </c>
      <c r="B285" s="1">
        <v>1690</v>
      </c>
      <c r="C285" s="1"/>
    </row>
    <row r="286" spans="1:3" x14ac:dyDescent="0.3">
      <c r="A286">
        <v>118</v>
      </c>
      <c r="B286" s="1">
        <v>1609</v>
      </c>
      <c r="C286" s="1"/>
    </row>
    <row r="287" spans="1:3" x14ac:dyDescent="0.3">
      <c r="A287">
        <v>229</v>
      </c>
      <c r="B287" s="1">
        <v>881</v>
      </c>
      <c r="C287" s="1"/>
    </row>
    <row r="288" spans="1:3" x14ac:dyDescent="0.3">
      <c r="A288">
        <v>214</v>
      </c>
      <c r="B288" s="1">
        <v>790</v>
      </c>
      <c r="C288" s="1"/>
    </row>
    <row r="289" spans="1:3" x14ac:dyDescent="0.3">
      <c r="A289">
        <v>129</v>
      </c>
      <c r="B289" s="1">
        <v>1545</v>
      </c>
      <c r="C289" s="1"/>
    </row>
    <row r="290" spans="1:3" x14ac:dyDescent="0.3">
      <c r="A290">
        <v>114</v>
      </c>
      <c r="B290" s="1">
        <v>2016</v>
      </c>
      <c r="C290" s="1"/>
    </row>
    <row r="291" spans="1:3" x14ac:dyDescent="0.3">
      <c r="A291">
        <v>160</v>
      </c>
      <c r="B291" s="1">
        <v>1456</v>
      </c>
      <c r="C291" s="1"/>
    </row>
    <row r="292" spans="1:3" x14ac:dyDescent="0.3">
      <c r="A292">
        <v>176</v>
      </c>
      <c r="B292" s="1">
        <v>1683</v>
      </c>
      <c r="C292" s="1"/>
    </row>
    <row r="293" spans="1:3" x14ac:dyDescent="0.3">
      <c r="A293">
        <v>158</v>
      </c>
      <c r="B293" s="1">
        <v>2241</v>
      </c>
      <c r="C293" s="1"/>
    </row>
    <row r="294" spans="1:3" x14ac:dyDescent="0.3">
      <c r="A294">
        <v>190</v>
      </c>
      <c r="B294" s="1">
        <v>1621</v>
      </c>
      <c r="C294" s="1"/>
    </row>
    <row r="295" spans="1:3" x14ac:dyDescent="0.3">
      <c r="A295">
        <v>150</v>
      </c>
      <c r="B295" s="1">
        <v>979</v>
      </c>
      <c r="C295" s="1"/>
    </row>
    <row r="296" spans="1:3" x14ac:dyDescent="0.3">
      <c r="A296">
        <v>105</v>
      </c>
      <c r="B296" s="1">
        <v>1681</v>
      </c>
      <c r="C296" s="1"/>
    </row>
    <row r="297" spans="1:3" x14ac:dyDescent="0.3">
      <c r="A297">
        <v>143</v>
      </c>
      <c r="B297" s="1">
        <v>2203</v>
      </c>
      <c r="C297" s="1"/>
    </row>
    <row r="298" spans="1:3" x14ac:dyDescent="0.3">
      <c r="A298">
        <v>263</v>
      </c>
      <c r="B298" s="1">
        <v>1882</v>
      </c>
      <c r="C298" s="1"/>
    </row>
    <row r="299" spans="1:3" x14ac:dyDescent="0.3">
      <c r="A299">
        <v>185</v>
      </c>
      <c r="B299" s="1">
        <v>2369</v>
      </c>
      <c r="C299" s="1"/>
    </row>
    <row r="300" spans="1:3" x14ac:dyDescent="0.3">
      <c r="A300">
        <v>110</v>
      </c>
      <c r="B300" s="1">
        <v>1533</v>
      </c>
      <c r="C300" s="1"/>
    </row>
    <row r="301" spans="1:3" x14ac:dyDescent="0.3">
      <c r="A301">
        <v>117</v>
      </c>
      <c r="B301" s="1">
        <v>2369</v>
      </c>
      <c r="C301" s="1"/>
    </row>
    <row r="302" spans="1:3" x14ac:dyDescent="0.3">
      <c r="A302">
        <v>176</v>
      </c>
      <c r="B302" s="1">
        <v>1973</v>
      </c>
      <c r="C302" s="1"/>
    </row>
    <row r="303" spans="1:3" x14ac:dyDescent="0.3">
      <c r="A303">
        <v>147</v>
      </c>
      <c r="B303" s="1">
        <v>1684</v>
      </c>
      <c r="C303" s="1"/>
    </row>
    <row r="304" spans="1:3" x14ac:dyDescent="0.3">
      <c r="A304">
        <v>139</v>
      </c>
      <c r="B304" s="1">
        <v>1861</v>
      </c>
      <c r="C304" s="1"/>
    </row>
    <row r="305" spans="1:3" x14ac:dyDescent="0.3">
      <c r="A305">
        <v>260</v>
      </c>
      <c r="B305" s="1">
        <v>1987</v>
      </c>
      <c r="C305" s="1"/>
    </row>
    <row r="306" spans="1:3" x14ac:dyDescent="0.3">
      <c r="A306">
        <v>234</v>
      </c>
      <c r="B306" s="1">
        <v>1710</v>
      </c>
      <c r="C306" s="1"/>
    </row>
    <row r="307" spans="1:3" x14ac:dyDescent="0.3">
      <c r="A307">
        <v>231</v>
      </c>
      <c r="B307" s="1">
        <v>1581</v>
      </c>
      <c r="C307" s="1"/>
    </row>
    <row r="308" spans="1:3" x14ac:dyDescent="0.3">
      <c r="A308">
        <v>154</v>
      </c>
      <c r="B308" s="1">
        <v>2067</v>
      </c>
      <c r="C308" s="1"/>
    </row>
    <row r="309" spans="1:3" x14ac:dyDescent="0.3">
      <c r="A309">
        <v>217</v>
      </c>
      <c r="B309" s="1">
        <v>853</v>
      </c>
      <c r="C309" s="1"/>
    </row>
    <row r="310" spans="1:3" x14ac:dyDescent="0.3">
      <c r="A310">
        <v>179</v>
      </c>
      <c r="B310" s="1">
        <v>1140</v>
      </c>
      <c r="C310" s="1"/>
    </row>
    <row r="311" spans="1:3" x14ac:dyDescent="0.3">
      <c r="A311">
        <v>177</v>
      </c>
      <c r="B311" s="1">
        <v>530</v>
      </c>
      <c r="C311" s="1"/>
    </row>
    <row r="312" spans="1:3" x14ac:dyDescent="0.3">
      <c r="A312">
        <v>82</v>
      </c>
      <c r="B312" s="1">
        <v>2057</v>
      </c>
      <c r="C312" s="1"/>
    </row>
    <row r="313" spans="1:3" x14ac:dyDescent="0.3">
      <c r="A313">
        <v>232</v>
      </c>
      <c r="B313" s="1">
        <v>1748</v>
      </c>
      <c r="C313" s="1"/>
    </row>
    <row r="314" spans="1:3" x14ac:dyDescent="0.3">
      <c r="A314">
        <v>214</v>
      </c>
      <c r="B314" s="1">
        <v>1270</v>
      </c>
      <c r="C314" s="1"/>
    </row>
    <row r="315" spans="1:3" x14ac:dyDescent="0.3">
      <c r="A315">
        <v>172</v>
      </c>
      <c r="B315" s="1">
        <v>1640</v>
      </c>
      <c r="C315" s="1"/>
    </row>
    <row r="316" spans="1:3" x14ac:dyDescent="0.3">
      <c r="A316">
        <v>60</v>
      </c>
      <c r="B316" s="1">
        <v>1299</v>
      </c>
      <c r="C316" s="1"/>
    </row>
    <row r="317" spans="1:3" x14ac:dyDescent="0.3">
      <c r="A317">
        <v>233</v>
      </c>
      <c r="B317" s="1">
        <v>1343</v>
      </c>
      <c r="C317" s="1"/>
    </row>
    <row r="318" spans="1:3" x14ac:dyDescent="0.3">
      <c r="A318">
        <v>230</v>
      </c>
      <c r="B318" s="1">
        <v>1531</v>
      </c>
      <c r="C318" s="1"/>
    </row>
    <row r="319" spans="1:3" x14ac:dyDescent="0.3">
      <c r="A319">
        <v>114</v>
      </c>
      <c r="B319" s="1">
        <v>1345</v>
      </c>
      <c r="C319" s="1"/>
    </row>
    <row r="320" spans="1:3" x14ac:dyDescent="0.3">
      <c r="A320">
        <v>207</v>
      </c>
      <c r="B320" s="1">
        <v>1454</v>
      </c>
      <c r="C320" s="1"/>
    </row>
    <row r="321" spans="1:3" x14ac:dyDescent="0.3">
      <c r="A321">
        <v>178</v>
      </c>
      <c r="B321" s="1">
        <v>2123</v>
      </c>
      <c r="C321" s="1"/>
    </row>
    <row r="322" spans="1:3" x14ac:dyDescent="0.3">
      <c r="A322">
        <v>204</v>
      </c>
      <c r="B322" s="1">
        <v>1487</v>
      </c>
      <c r="C322" s="1"/>
    </row>
    <row r="323" spans="1:3" x14ac:dyDescent="0.3">
      <c r="A323">
        <v>211</v>
      </c>
      <c r="B323" s="1">
        <v>1977</v>
      </c>
      <c r="C323" s="1"/>
    </row>
    <row r="324" spans="1:3" x14ac:dyDescent="0.3">
      <c r="A324">
        <v>96</v>
      </c>
      <c r="B324" s="1">
        <v>787</v>
      </c>
      <c r="C324" s="1"/>
    </row>
    <row r="325" spans="1:3" x14ac:dyDescent="0.3">
      <c r="A325">
        <v>216</v>
      </c>
      <c r="B325" s="1">
        <v>805</v>
      </c>
      <c r="C325" s="1"/>
    </row>
    <row r="326" spans="1:3" x14ac:dyDescent="0.3">
      <c r="A326">
        <v>75</v>
      </c>
      <c r="B326" s="1">
        <v>1507</v>
      </c>
      <c r="C326" s="1"/>
    </row>
    <row r="327" spans="1:3" x14ac:dyDescent="0.3">
      <c r="A327">
        <v>106</v>
      </c>
      <c r="B327" s="1">
        <v>1086</v>
      </c>
      <c r="C327" s="1"/>
    </row>
    <row r="328" spans="1:3" x14ac:dyDescent="0.3">
      <c r="A328">
        <v>115</v>
      </c>
      <c r="B328" s="1">
        <v>1056</v>
      </c>
      <c r="C328" s="1"/>
    </row>
    <row r="329" spans="1:3" x14ac:dyDescent="0.3">
      <c r="A329">
        <v>104</v>
      </c>
      <c r="B329" s="1">
        <v>1569</v>
      </c>
      <c r="C329" s="1"/>
    </row>
    <row r="330" spans="1:3" x14ac:dyDescent="0.3">
      <c r="A330">
        <v>186</v>
      </c>
      <c r="B330" s="1">
        <v>1598</v>
      </c>
      <c r="C330" s="1"/>
    </row>
    <row r="331" spans="1:3" x14ac:dyDescent="0.3">
      <c r="A331">
        <v>157</v>
      </c>
      <c r="B331" s="1">
        <v>1693</v>
      </c>
      <c r="C331" s="1"/>
    </row>
    <row r="332" spans="1:3" x14ac:dyDescent="0.3">
      <c r="A332">
        <v>183</v>
      </c>
      <c r="B332" s="1">
        <v>2564</v>
      </c>
      <c r="C332" s="1"/>
    </row>
    <row r="333" spans="1:3" x14ac:dyDescent="0.3">
      <c r="A333">
        <v>231</v>
      </c>
      <c r="B333" s="1">
        <v>1353</v>
      </c>
      <c r="C333" s="1"/>
    </row>
    <row r="334" spans="1:3" x14ac:dyDescent="0.3">
      <c r="A334">
        <v>65</v>
      </c>
      <c r="B334" s="1">
        <v>706</v>
      </c>
      <c r="C334" s="1"/>
    </row>
    <row r="335" spans="1:3" x14ac:dyDescent="0.3">
      <c r="A335">
        <v>295</v>
      </c>
      <c r="B335" s="1">
        <v>1472</v>
      </c>
      <c r="C335" s="1"/>
    </row>
    <row r="336" spans="1:3" x14ac:dyDescent="0.3">
      <c r="A336">
        <v>108</v>
      </c>
      <c r="B336" s="1">
        <v>1519</v>
      </c>
      <c r="C336" s="1"/>
    </row>
    <row r="337" spans="1:3" x14ac:dyDescent="0.3">
      <c r="A337">
        <v>224</v>
      </c>
      <c r="B337" s="1">
        <v>1637</v>
      </c>
      <c r="C337" s="1"/>
    </row>
    <row r="338" spans="1:3" x14ac:dyDescent="0.3">
      <c r="A338">
        <v>149</v>
      </c>
      <c r="B338" s="1">
        <v>1297</v>
      </c>
      <c r="C338" s="1"/>
    </row>
    <row r="339" spans="1:3" x14ac:dyDescent="0.3">
      <c r="A339">
        <v>179</v>
      </c>
      <c r="B339" s="1">
        <v>1877</v>
      </c>
      <c r="C339" s="1"/>
    </row>
    <row r="340" spans="1:3" x14ac:dyDescent="0.3">
      <c r="A340">
        <v>63</v>
      </c>
      <c r="B340" s="1">
        <v>1207</v>
      </c>
      <c r="C340" s="1"/>
    </row>
    <row r="341" spans="1:3" x14ac:dyDescent="0.3">
      <c r="A341">
        <v>80</v>
      </c>
      <c r="B341" s="1">
        <v>1520</v>
      </c>
      <c r="C341" s="1"/>
    </row>
    <row r="342" spans="1:3" x14ac:dyDescent="0.3">
      <c r="A342">
        <v>140</v>
      </c>
      <c r="B342" s="1">
        <v>1705</v>
      </c>
      <c r="C342" s="1"/>
    </row>
    <row r="343" spans="1:3" x14ac:dyDescent="0.3">
      <c r="A343">
        <v>154</v>
      </c>
      <c r="B343" s="1">
        <v>1658</v>
      </c>
      <c r="C343" s="1"/>
    </row>
    <row r="344" spans="1:3" x14ac:dyDescent="0.3">
      <c r="A344">
        <v>152</v>
      </c>
      <c r="B344" s="1">
        <v>913</v>
      </c>
      <c r="C344" s="1"/>
    </row>
    <row r="345" spans="1:3" x14ac:dyDescent="0.3">
      <c r="A345">
        <v>156</v>
      </c>
      <c r="B345" s="1">
        <v>1816</v>
      </c>
      <c r="C345" s="1"/>
    </row>
    <row r="346" spans="1:3" x14ac:dyDescent="0.3">
      <c r="A346">
        <v>197</v>
      </c>
      <c r="B346" s="1">
        <v>1967</v>
      </c>
      <c r="C346" s="1"/>
    </row>
    <row r="347" spans="1:3" x14ac:dyDescent="0.3">
      <c r="A347">
        <v>196</v>
      </c>
      <c r="B347" s="1">
        <v>1577</v>
      </c>
      <c r="C347" s="1"/>
    </row>
    <row r="348" spans="1:3" x14ac:dyDescent="0.3">
      <c r="A348">
        <v>153</v>
      </c>
      <c r="B348" s="1">
        <v>1068</v>
      </c>
      <c r="C348" s="1"/>
    </row>
    <row r="349" spans="1:3" x14ac:dyDescent="0.3">
      <c r="A349">
        <v>213</v>
      </c>
      <c r="B349" s="1">
        <v>2042</v>
      </c>
      <c r="C349" s="1"/>
    </row>
    <row r="350" spans="1:3" x14ac:dyDescent="0.3">
      <c r="A350">
        <v>102</v>
      </c>
      <c r="B350" s="1">
        <v>1329</v>
      </c>
      <c r="C350" s="1"/>
    </row>
    <row r="351" spans="1:3" x14ac:dyDescent="0.3">
      <c r="A351">
        <v>101</v>
      </c>
      <c r="B351" s="1">
        <v>1497</v>
      </c>
      <c r="C351" s="1"/>
    </row>
    <row r="352" spans="1:3" x14ac:dyDescent="0.3">
      <c r="A352">
        <v>155</v>
      </c>
      <c r="B352" s="1">
        <v>1972</v>
      </c>
      <c r="C352" s="1"/>
    </row>
    <row r="353" spans="1:3" x14ac:dyDescent="0.3">
      <c r="A353">
        <v>192</v>
      </c>
      <c r="B353" s="1">
        <v>1185</v>
      </c>
      <c r="C353" s="1"/>
    </row>
    <row r="354" spans="1:3" x14ac:dyDescent="0.3">
      <c r="A354">
        <v>152</v>
      </c>
      <c r="B354" s="1">
        <v>1715</v>
      </c>
      <c r="C354" s="1"/>
    </row>
    <row r="355" spans="1:3" x14ac:dyDescent="0.3">
      <c r="A355">
        <v>125</v>
      </c>
      <c r="B355" s="1">
        <v>1408</v>
      </c>
      <c r="C355" s="1"/>
    </row>
    <row r="356" spans="1:3" x14ac:dyDescent="0.3">
      <c r="A356">
        <v>172</v>
      </c>
      <c r="B356" s="1">
        <v>1784</v>
      </c>
      <c r="C356" s="1"/>
    </row>
    <row r="357" spans="1:3" x14ac:dyDescent="0.3">
      <c r="A357">
        <v>86</v>
      </c>
      <c r="B357" s="1">
        <v>1060</v>
      </c>
      <c r="C357" s="1"/>
    </row>
    <row r="358" spans="1:3" x14ac:dyDescent="0.3">
      <c r="A358">
        <v>64</v>
      </c>
      <c r="B358" s="1">
        <v>842</v>
      </c>
      <c r="C358" s="1"/>
    </row>
    <row r="359" spans="1:3" x14ac:dyDescent="0.3">
      <c r="A359">
        <v>175</v>
      </c>
      <c r="B359" s="1">
        <v>1679</v>
      </c>
      <c r="C359" s="1"/>
    </row>
    <row r="360" spans="1:3" x14ac:dyDescent="0.3">
      <c r="A360">
        <v>230</v>
      </c>
      <c r="B360" s="1">
        <v>2783</v>
      </c>
      <c r="C360" s="1"/>
    </row>
    <row r="361" spans="1:3" x14ac:dyDescent="0.3">
      <c r="A361">
        <v>232</v>
      </c>
      <c r="B361" s="1">
        <v>1084</v>
      </c>
      <c r="C361" s="1"/>
    </row>
    <row r="362" spans="1:3" x14ac:dyDescent="0.3">
      <c r="A362">
        <v>62</v>
      </c>
      <c r="B362" s="1">
        <v>1586</v>
      </c>
      <c r="C362" s="1"/>
    </row>
    <row r="363" spans="1:3" x14ac:dyDescent="0.3">
      <c r="A363">
        <v>133</v>
      </c>
      <c r="B363" s="1">
        <v>1408</v>
      </c>
      <c r="C363" s="1"/>
    </row>
    <row r="364" spans="1:3" x14ac:dyDescent="0.3">
      <c r="A364">
        <v>123</v>
      </c>
      <c r="B364" s="1">
        <v>1948</v>
      </c>
      <c r="C364" s="1"/>
    </row>
    <row r="365" spans="1:3" x14ac:dyDescent="0.3">
      <c r="A365">
        <v>165</v>
      </c>
      <c r="B365" s="1">
        <v>1542</v>
      </c>
      <c r="C365" s="1"/>
    </row>
    <row r="366" spans="1:3" x14ac:dyDescent="0.3">
      <c r="A366">
        <v>173</v>
      </c>
      <c r="B366" s="1">
        <v>1519</v>
      </c>
      <c r="C366" s="1"/>
    </row>
  </sheetData>
  <mergeCells count="1">
    <mergeCell ref="D1:D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D2055-D926-4820-BB6C-3974758D68F6}">
  <dimension ref="A1:I366"/>
  <sheetViews>
    <sheetView workbookViewId="0">
      <selection activeCell="I24" sqref="I24"/>
    </sheetView>
  </sheetViews>
  <sheetFormatPr defaultRowHeight="14.4" x14ac:dyDescent="0.3"/>
  <cols>
    <col min="1" max="1" width="15.44140625" customWidth="1"/>
    <col min="2" max="2" width="12.5546875" customWidth="1"/>
    <col min="3" max="3" width="4.88671875" customWidth="1"/>
    <col min="4" max="4" width="23.33203125" customWidth="1"/>
    <col min="5" max="5" width="22.77734375" customWidth="1"/>
    <col min="6" max="6" width="14" customWidth="1"/>
    <col min="10" max="10" width="12.44140625" customWidth="1"/>
    <col min="11" max="11" width="15.21875" customWidth="1"/>
    <col min="12" max="12" width="21.21875" customWidth="1"/>
    <col min="13" max="13" width="20.77734375" customWidth="1"/>
    <col min="15" max="15" width="14" customWidth="1"/>
    <col min="16" max="16" width="20.109375" customWidth="1"/>
    <col min="17" max="17" width="20.21875" customWidth="1"/>
    <col min="27" max="27" width="3" customWidth="1"/>
  </cols>
  <sheetData>
    <row r="1" spans="1:9" ht="28.8" x14ac:dyDescent="0.3">
      <c r="A1" s="20" t="s">
        <v>16</v>
      </c>
      <c r="B1" s="20" t="s">
        <v>15</v>
      </c>
      <c r="D1" s="37"/>
      <c r="E1" s="21" t="s">
        <v>39</v>
      </c>
    </row>
    <row r="2" spans="1:9" ht="15.6" customHeight="1" x14ac:dyDescent="0.3">
      <c r="A2">
        <v>14.55</v>
      </c>
      <c r="B2">
        <v>7073</v>
      </c>
      <c r="D2" s="38"/>
      <c r="E2" s="20" t="s">
        <v>16</v>
      </c>
    </row>
    <row r="3" spans="1:9" ht="15.6" x14ac:dyDescent="0.3">
      <c r="A3">
        <v>21.77</v>
      </c>
      <c r="B3">
        <v>7537</v>
      </c>
      <c r="D3" s="20" t="s">
        <v>15</v>
      </c>
      <c r="E3" s="19">
        <f>CORREL($A$2:$A$366,$B$2:$B$366)</f>
        <v>0.13795180336678325</v>
      </c>
    </row>
    <row r="4" spans="1:9" x14ac:dyDescent="0.3">
      <c r="A4">
        <v>47.94</v>
      </c>
      <c r="B4">
        <v>6460</v>
      </c>
    </row>
    <row r="5" spans="1:9" x14ac:dyDescent="0.3">
      <c r="A5">
        <v>35.49</v>
      </c>
      <c r="B5">
        <v>9016</v>
      </c>
      <c r="D5" s="27"/>
      <c r="E5" s="27"/>
      <c r="F5" s="27"/>
      <c r="G5" s="6"/>
      <c r="H5" s="6"/>
      <c r="I5" s="6"/>
    </row>
    <row r="6" spans="1:9" x14ac:dyDescent="0.3">
      <c r="A6">
        <v>12.24</v>
      </c>
      <c r="B6">
        <v>4169</v>
      </c>
      <c r="D6" s="27"/>
      <c r="E6" s="27"/>
      <c r="F6" s="27"/>
      <c r="G6" s="6"/>
      <c r="H6" s="6"/>
      <c r="I6" s="6"/>
    </row>
    <row r="7" spans="1:9" x14ac:dyDescent="0.3">
      <c r="A7">
        <v>26.37</v>
      </c>
      <c r="B7">
        <v>8298</v>
      </c>
      <c r="D7" s="27"/>
      <c r="E7" s="27"/>
      <c r="F7" s="27"/>
      <c r="G7" s="6"/>
      <c r="H7" s="6"/>
      <c r="I7" s="6"/>
    </row>
    <row r="8" spans="1:9" x14ac:dyDescent="0.3">
      <c r="A8">
        <v>47.99</v>
      </c>
      <c r="B8">
        <v>9229</v>
      </c>
      <c r="D8" s="27"/>
      <c r="E8" s="27"/>
      <c r="F8" s="27"/>
    </row>
    <row r="9" spans="1:9" x14ac:dyDescent="0.3">
      <c r="A9">
        <v>21.4</v>
      </c>
      <c r="B9">
        <v>7082</v>
      </c>
      <c r="D9" s="27"/>
      <c r="E9" s="27"/>
      <c r="F9" s="27"/>
    </row>
    <row r="10" spans="1:9" x14ac:dyDescent="0.3">
      <c r="A10">
        <v>15.08</v>
      </c>
      <c r="B10">
        <v>8833</v>
      </c>
      <c r="D10" s="27"/>
      <c r="E10" s="27"/>
      <c r="F10" s="27"/>
    </row>
    <row r="11" spans="1:9" x14ac:dyDescent="0.3">
      <c r="A11">
        <v>33.76</v>
      </c>
      <c r="B11">
        <v>14316</v>
      </c>
      <c r="D11" s="27"/>
      <c r="E11" s="27"/>
      <c r="F11" s="27"/>
    </row>
    <row r="12" spans="1:9" x14ac:dyDescent="0.3">
      <c r="A12">
        <v>24.9</v>
      </c>
      <c r="B12">
        <v>8172</v>
      </c>
      <c r="D12" s="27"/>
      <c r="E12" s="27"/>
      <c r="F12" s="27"/>
    </row>
    <row r="13" spans="1:9" x14ac:dyDescent="0.3">
      <c r="A13">
        <v>39.590000000000003</v>
      </c>
      <c r="B13">
        <v>7635</v>
      </c>
      <c r="D13" s="27"/>
      <c r="E13" s="27"/>
      <c r="F13" s="27"/>
    </row>
    <row r="14" spans="1:9" x14ac:dyDescent="0.3">
      <c r="A14">
        <v>21.58</v>
      </c>
      <c r="B14">
        <v>5609</v>
      </c>
      <c r="D14" s="27"/>
      <c r="E14" s="27"/>
      <c r="F14" s="27"/>
    </row>
    <row r="15" spans="1:9" x14ac:dyDescent="0.3">
      <c r="A15">
        <v>16.03</v>
      </c>
      <c r="B15">
        <v>4794</v>
      </c>
      <c r="D15" s="27"/>
      <c r="E15" s="27"/>
      <c r="F15" s="27"/>
    </row>
    <row r="16" spans="1:9" x14ac:dyDescent="0.3">
      <c r="A16">
        <v>49.4</v>
      </c>
      <c r="B16">
        <v>12963</v>
      </c>
      <c r="D16" s="27"/>
      <c r="E16" s="27"/>
      <c r="F16" s="27"/>
    </row>
    <row r="17" spans="1:6" x14ac:dyDescent="0.3">
      <c r="A17">
        <v>28.26</v>
      </c>
      <c r="B17">
        <v>6929</v>
      </c>
      <c r="D17" s="27"/>
      <c r="E17" s="27"/>
      <c r="F17" s="27"/>
    </row>
    <row r="18" spans="1:6" x14ac:dyDescent="0.3">
      <c r="A18">
        <v>23.16</v>
      </c>
      <c r="B18">
        <v>7713</v>
      </c>
      <c r="D18" s="27"/>
      <c r="E18" s="27"/>
      <c r="F18" s="27"/>
    </row>
    <row r="19" spans="1:6" x14ac:dyDescent="0.3">
      <c r="A19">
        <v>29.53</v>
      </c>
      <c r="B19">
        <v>6942</v>
      </c>
      <c r="D19" s="27"/>
      <c r="E19" s="27"/>
      <c r="F19" s="27"/>
    </row>
    <row r="20" spans="1:6" x14ac:dyDescent="0.3">
      <c r="A20">
        <v>10.08</v>
      </c>
      <c r="B20">
        <v>4447</v>
      </c>
      <c r="D20" s="27"/>
      <c r="E20" s="27"/>
      <c r="F20" s="27"/>
    </row>
    <row r="21" spans="1:6" x14ac:dyDescent="0.3">
      <c r="A21">
        <v>48.63</v>
      </c>
      <c r="B21">
        <v>9786</v>
      </c>
    </row>
    <row r="22" spans="1:6" x14ac:dyDescent="0.3">
      <c r="A22">
        <v>18.43</v>
      </c>
      <c r="B22">
        <v>1793</v>
      </c>
    </row>
    <row r="23" spans="1:6" x14ac:dyDescent="0.3">
      <c r="A23">
        <v>38.549999999999997</v>
      </c>
      <c r="B23">
        <v>13455</v>
      </c>
    </row>
    <row r="24" spans="1:6" x14ac:dyDescent="0.3">
      <c r="A24">
        <v>13.1</v>
      </c>
      <c r="B24">
        <v>5239</v>
      </c>
    </row>
    <row r="25" spans="1:6" x14ac:dyDescent="0.3">
      <c r="A25">
        <v>19.440000000000001</v>
      </c>
      <c r="B25">
        <v>8148</v>
      </c>
    </row>
    <row r="26" spans="1:6" x14ac:dyDescent="0.3">
      <c r="A26">
        <v>26.21</v>
      </c>
      <c r="B26">
        <v>12007</v>
      </c>
    </row>
    <row r="27" spans="1:6" x14ac:dyDescent="0.3">
      <c r="A27">
        <v>41.63</v>
      </c>
      <c r="B27">
        <v>11840</v>
      </c>
    </row>
    <row r="28" spans="1:6" x14ac:dyDescent="0.3">
      <c r="A28">
        <v>32.32</v>
      </c>
      <c r="B28">
        <v>4306</v>
      </c>
    </row>
    <row r="29" spans="1:6" x14ac:dyDescent="0.3">
      <c r="A29">
        <v>24.26</v>
      </c>
      <c r="B29">
        <v>5940</v>
      </c>
    </row>
    <row r="30" spans="1:6" x14ac:dyDescent="0.3">
      <c r="A30">
        <v>11.4</v>
      </c>
      <c r="B30">
        <v>1025</v>
      </c>
    </row>
    <row r="31" spans="1:6" x14ac:dyDescent="0.3">
      <c r="A31">
        <v>48.61</v>
      </c>
      <c r="B31">
        <v>13932</v>
      </c>
    </row>
    <row r="32" spans="1:6" x14ac:dyDescent="0.3">
      <c r="A32">
        <v>47.89</v>
      </c>
      <c r="B32">
        <v>6578</v>
      </c>
    </row>
    <row r="33" spans="1:2" x14ac:dyDescent="0.3">
      <c r="A33">
        <v>31.3</v>
      </c>
      <c r="B33">
        <v>12098</v>
      </c>
    </row>
    <row r="34" spans="1:2" x14ac:dyDescent="0.3">
      <c r="A34">
        <v>26.28</v>
      </c>
      <c r="B34">
        <v>4646</v>
      </c>
    </row>
    <row r="35" spans="1:2" x14ac:dyDescent="0.3">
      <c r="A35">
        <v>43.5</v>
      </c>
      <c r="B35">
        <v>9871</v>
      </c>
    </row>
    <row r="36" spans="1:2" x14ac:dyDescent="0.3">
      <c r="A36">
        <v>39.159999999999997</v>
      </c>
      <c r="B36">
        <v>10528</v>
      </c>
    </row>
    <row r="37" spans="1:2" x14ac:dyDescent="0.3">
      <c r="A37">
        <v>27.13</v>
      </c>
      <c r="B37">
        <v>8272</v>
      </c>
    </row>
    <row r="38" spans="1:2" x14ac:dyDescent="0.3">
      <c r="A38">
        <v>15.11</v>
      </c>
      <c r="B38">
        <v>6314</v>
      </c>
    </row>
    <row r="39" spans="1:2" x14ac:dyDescent="0.3">
      <c r="A39">
        <v>35.89</v>
      </c>
      <c r="B39">
        <v>13510</v>
      </c>
    </row>
    <row r="40" spans="1:2" x14ac:dyDescent="0.3">
      <c r="A40">
        <v>12.35</v>
      </c>
      <c r="B40">
        <v>5352</v>
      </c>
    </row>
    <row r="41" spans="1:2" x14ac:dyDescent="0.3">
      <c r="A41">
        <v>43.52</v>
      </c>
      <c r="B41">
        <v>10324</v>
      </c>
    </row>
    <row r="42" spans="1:2" x14ac:dyDescent="0.3">
      <c r="A42">
        <v>27.26</v>
      </c>
      <c r="B42">
        <v>9261</v>
      </c>
    </row>
    <row r="43" spans="1:2" x14ac:dyDescent="0.3">
      <c r="A43">
        <v>49.97</v>
      </c>
      <c r="B43">
        <v>6333</v>
      </c>
    </row>
    <row r="44" spans="1:2" x14ac:dyDescent="0.3">
      <c r="A44">
        <v>31.54</v>
      </c>
      <c r="B44">
        <v>3124</v>
      </c>
    </row>
    <row r="45" spans="1:2" x14ac:dyDescent="0.3">
      <c r="A45">
        <v>40.630000000000003</v>
      </c>
      <c r="B45">
        <v>4048</v>
      </c>
    </row>
    <row r="46" spans="1:2" x14ac:dyDescent="0.3">
      <c r="A46">
        <v>27.97</v>
      </c>
      <c r="B46">
        <v>3092</v>
      </c>
    </row>
    <row r="47" spans="1:2" x14ac:dyDescent="0.3">
      <c r="A47">
        <v>38.299999999999997</v>
      </c>
      <c r="B47">
        <v>12750</v>
      </c>
    </row>
    <row r="48" spans="1:2" x14ac:dyDescent="0.3">
      <c r="A48">
        <v>35.31</v>
      </c>
      <c r="B48">
        <v>9090</v>
      </c>
    </row>
    <row r="49" spans="1:2" x14ac:dyDescent="0.3">
      <c r="A49">
        <v>11.19</v>
      </c>
      <c r="B49">
        <v>8947</v>
      </c>
    </row>
    <row r="50" spans="1:2" x14ac:dyDescent="0.3">
      <c r="A50">
        <v>20.45</v>
      </c>
      <c r="B50">
        <v>7070</v>
      </c>
    </row>
    <row r="51" spans="1:2" x14ac:dyDescent="0.3">
      <c r="A51">
        <v>37.770000000000003</v>
      </c>
      <c r="B51">
        <v>12841</v>
      </c>
    </row>
    <row r="52" spans="1:2" x14ac:dyDescent="0.3">
      <c r="A52">
        <v>28.05</v>
      </c>
      <c r="B52">
        <v>5347</v>
      </c>
    </row>
    <row r="53" spans="1:2" x14ac:dyDescent="0.3">
      <c r="A53">
        <v>48.82</v>
      </c>
      <c r="B53">
        <v>7030</v>
      </c>
    </row>
    <row r="54" spans="1:2" x14ac:dyDescent="0.3">
      <c r="A54">
        <v>13.65</v>
      </c>
      <c r="B54">
        <v>10292</v>
      </c>
    </row>
    <row r="55" spans="1:2" x14ac:dyDescent="0.3">
      <c r="A55">
        <v>49.85</v>
      </c>
      <c r="B55">
        <v>11963</v>
      </c>
    </row>
    <row r="56" spans="1:2" x14ac:dyDescent="0.3">
      <c r="A56">
        <v>15.26</v>
      </c>
      <c r="B56">
        <v>7639</v>
      </c>
    </row>
    <row r="57" spans="1:2" x14ac:dyDescent="0.3">
      <c r="A57">
        <v>33.729999999999997</v>
      </c>
      <c r="B57">
        <v>5385</v>
      </c>
    </row>
    <row r="58" spans="1:2" x14ac:dyDescent="0.3">
      <c r="A58">
        <v>24.92</v>
      </c>
      <c r="B58">
        <v>1513</v>
      </c>
    </row>
    <row r="59" spans="1:2" x14ac:dyDescent="0.3">
      <c r="A59">
        <v>39.979999999999997</v>
      </c>
      <c r="B59">
        <v>4961</v>
      </c>
    </row>
    <row r="60" spans="1:2" x14ac:dyDescent="0.3">
      <c r="A60">
        <v>29.86</v>
      </c>
      <c r="B60">
        <v>8735</v>
      </c>
    </row>
    <row r="61" spans="1:2" x14ac:dyDescent="0.3">
      <c r="A61">
        <v>28.61</v>
      </c>
      <c r="B61">
        <v>11003</v>
      </c>
    </row>
    <row r="62" spans="1:2" x14ac:dyDescent="0.3">
      <c r="A62">
        <v>13.44</v>
      </c>
      <c r="B62">
        <v>7685</v>
      </c>
    </row>
    <row r="63" spans="1:2" x14ac:dyDescent="0.3">
      <c r="A63">
        <v>38.32</v>
      </c>
      <c r="B63">
        <v>13250</v>
      </c>
    </row>
    <row r="64" spans="1:2" x14ac:dyDescent="0.3">
      <c r="A64">
        <v>29.05</v>
      </c>
      <c r="B64">
        <v>2778</v>
      </c>
    </row>
    <row r="65" spans="1:2" x14ac:dyDescent="0.3">
      <c r="A65">
        <v>31.06</v>
      </c>
      <c r="B65">
        <v>7017</v>
      </c>
    </row>
    <row r="66" spans="1:2" x14ac:dyDescent="0.3">
      <c r="A66">
        <v>29.18</v>
      </c>
      <c r="B66">
        <v>8459</v>
      </c>
    </row>
    <row r="67" spans="1:2" x14ac:dyDescent="0.3">
      <c r="A67">
        <v>24.62</v>
      </c>
      <c r="B67">
        <v>6208</v>
      </c>
    </row>
    <row r="68" spans="1:2" x14ac:dyDescent="0.3">
      <c r="A68">
        <v>14.49</v>
      </c>
      <c r="B68">
        <v>8653</v>
      </c>
    </row>
    <row r="69" spans="1:2" x14ac:dyDescent="0.3">
      <c r="A69">
        <v>18.75</v>
      </c>
      <c r="B69">
        <v>13786</v>
      </c>
    </row>
    <row r="70" spans="1:2" x14ac:dyDescent="0.3">
      <c r="A70">
        <v>16.71</v>
      </c>
      <c r="B70">
        <v>4654</v>
      </c>
    </row>
    <row r="71" spans="1:2" x14ac:dyDescent="0.3">
      <c r="A71">
        <v>33.67</v>
      </c>
      <c r="B71">
        <v>8000</v>
      </c>
    </row>
    <row r="72" spans="1:2" x14ac:dyDescent="0.3">
      <c r="A72">
        <v>43.3</v>
      </c>
      <c r="B72">
        <v>9841</v>
      </c>
    </row>
    <row r="73" spans="1:2" x14ac:dyDescent="0.3">
      <c r="A73">
        <v>26.9</v>
      </c>
      <c r="B73">
        <v>2219</v>
      </c>
    </row>
    <row r="74" spans="1:2" x14ac:dyDescent="0.3">
      <c r="A74">
        <v>29.16</v>
      </c>
      <c r="B74">
        <v>3039</v>
      </c>
    </row>
    <row r="75" spans="1:2" x14ac:dyDescent="0.3">
      <c r="A75">
        <v>39.97</v>
      </c>
      <c r="B75">
        <v>9262</v>
      </c>
    </row>
    <row r="76" spans="1:2" x14ac:dyDescent="0.3">
      <c r="A76">
        <v>47.88</v>
      </c>
      <c r="B76">
        <v>8639</v>
      </c>
    </row>
    <row r="77" spans="1:2" x14ac:dyDescent="0.3">
      <c r="A77">
        <v>28.28</v>
      </c>
      <c r="B77">
        <v>11229</v>
      </c>
    </row>
    <row r="78" spans="1:2" x14ac:dyDescent="0.3">
      <c r="A78">
        <v>34.68</v>
      </c>
      <c r="B78">
        <v>8540</v>
      </c>
    </row>
    <row r="79" spans="1:2" x14ac:dyDescent="0.3">
      <c r="A79">
        <v>23.69</v>
      </c>
      <c r="B79">
        <v>8653</v>
      </c>
    </row>
    <row r="80" spans="1:2" x14ac:dyDescent="0.3">
      <c r="A80">
        <v>36.6</v>
      </c>
      <c r="B80">
        <v>4421</v>
      </c>
    </row>
    <row r="81" spans="1:2" x14ac:dyDescent="0.3">
      <c r="A81">
        <v>17.13</v>
      </c>
      <c r="B81">
        <v>2658</v>
      </c>
    </row>
    <row r="82" spans="1:2" x14ac:dyDescent="0.3">
      <c r="A82">
        <v>21.61</v>
      </c>
      <c r="B82">
        <v>4557</v>
      </c>
    </row>
    <row r="83" spans="1:2" x14ac:dyDescent="0.3">
      <c r="A83">
        <v>45.01</v>
      </c>
      <c r="B83">
        <v>12689</v>
      </c>
    </row>
    <row r="84" spans="1:2" x14ac:dyDescent="0.3">
      <c r="A84">
        <v>45.37</v>
      </c>
      <c r="B84">
        <v>4446</v>
      </c>
    </row>
    <row r="85" spans="1:2" x14ac:dyDescent="0.3">
      <c r="A85">
        <v>19.3</v>
      </c>
      <c r="B85">
        <v>8178</v>
      </c>
    </row>
    <row r="86" spans="1:2" x14ac:dyDescent="0.3">
      <c r="A86">
        <v>34.46</v>
      </c>
      <c r="B86">
        <v>3787</v>
      </c>
    </row>
    <row r="87" spans="1:2" x14ac:dyDescent="0.3">
      <c r="A87">
        <v>18.46</v>
      </c>
      <c r="B87">
        <v>4365</v>
      </c>
    </row>
    <row r="88" spans="1:2" x14ac:dyDescent="0.3">
      <c r="A88">
        <v>26.54</v>
      </c>
      <c r="B88">
        <v>1604</v>
      </c>
    </row>
    <row r="89" spans="1:2" x14ac:dyDescent="0.3">
      <c r="A89">
        <v>25.8</v>
      </c>
      <c r="B89">
        <v>14282</v>
      </c>
    </row>
    <row r="90" spans="1:2" x14ac:dyDescent="0.3">
      <c r="A90">
        <v>20.64</v>
      </c>
      <c r="B90">
        <v>11906</v>
      </c>
    </row>
    <row r="91" spans="1:2" x14ac:dyDescent="0.3">
      <c r="A91">
        <v>30.28</v>
      </c>
      <c r="B91">
        <v>9342</v>
      </c>
    </row>
    <row r="92" spans="1:2" x14ac:dyDescent="0.3">
      <c r="A92">
        <v>14.03</v>
      </c>
      <c r="B92">
        <v>7186</v>
      </c>
    </row>
    <row r="93" spans="1:2" x14ac:dyDescent="0.3">
      <c r="A93">
        <v>48.69</v>
      </c>
      <c r="B93">
        <v>3148</v>
      </c>
    </row>
    <row r="94" spans="1:2" x14ac:dyDescent="0.3">
      <c r="A94">
        <v>15.11</v>
      </c>
      <c r="B94">
        <v>11822</v>
      </c>
    </row>
    <row r="95" spans="1:2" x14ac:dyDescent="0.3">
      <c r="A95">
        <v>10.050000000000001</v>
      </c>
      <c r="B95">
        <v>8591</v>
      </c>
    </row>
    <row r="96" spans="1:2" x14ac:dyDescent="0.3">
      <c r="A96">
        <v>44.6</v>
      </c>
      <c r="B96">
        <v>7789</v>
      </c>
    </row>
    <row r="97" spans="1:2" x14ac:dyDescent="0.3">
      <c r="A97">
        <v>26.09</v>
      </c>
      <c r="B97">
        <v>9192</v>
      </c>
    </row>
    <row r="98" spans="1:2" x14ac:dyDescent="0.3">
      <c r="A98">
        <v>22.89</v>
      </c>
      <c r="B98">
        <v>5000</v>
      </c>
    </row>
    <row r="99" spans="1:2" x14ac:dyDescent="0.3">
      <c r="A99">
        <v>34.06</v>
      </c>
      <c r="B99">
        <v>8747</v>
      </c>
    </row>
    <row r="100" spans="1:2" x14ac:dyDescent="0.3">
      <c r="A100">
        <v>20.66</v>
      </c>
      <c r="B100">
        <v>10530</v>
      </c>
    </row>
    <row r="101" spans="1:2" x14ac:dyDescent="0.3">
      <c r="A101">
        <v>19.38</v>
      </c>
      <c r="B101">
        <v>2125</v>
      </c>
    </row>
    <row r="102" spans="1:2" x14ac:dyDescent="0.3">
      <c r="A102">
        <v>36.9</v>
      </c>
      <c r="B102">
        <v>4897</v>
      </c>
    </row>
    <row r="103" spans="1:2" x14ac:dyDescent="0.3">
      <c r="A103">
        <v>29.23</v>
      </c>
      <c r="B103">
        <v>12603</v>
      </c>
    </row>
    <row r="104" spans="1:2" x14ac:dyDescent="0.3">
      <c r="A104">
        <v>27.96</v>
      </c>
      <c r="B104">
        <v>1157</v>
      </c>
    </row>
    <row r="105" spans="1:2" x14ac:dyDescent="0.3">
      <c r="A105">
        <v>24.04</v>
      </c>
      <c r="B105">
        <v>4848</v>
      </c>
    </row>
    <row r="106" spans="1:2" x14ac:dyDescent="0.3">
      <c r="A106">
        <v>13.69</v>
      </c>
      <c r="B106">
        <v>6124</v>
      </c>
    </row>
    <row r="107" spans="1:2" x14ac:dyDescent="0.3">
      <c r="A107">
        <v>33.18</v>
      </c>
      <c r="B107">
        <v>8672</v>
      </c>
    </row>
    <row r="108" spans="1:2" x14ac:dyDescent="0.3">
      <c r="A108">
        <v>40.04</v>
      </c>
      <c r="B108">
        <v>11567</v>
      </c>
    </row>
    <row r="109" spans="1:2" x14ac:dyDescent="0.3">
      <c r="A109">
        <v>42.5</v>
      </c>
      <c r="B109">
        <v>8968</v>
      </c>
    </row>
    <row r="110" spans="1:2" x14ac:dyDescent="0.3">
      <c r="A110">
        <v>19.8</v>
      </c>
      <c r="B110">
        <v>10627</v>
      </c>
    </row>
    <row r="111" spans="1:2" x14ac:dyDescent="0.3">
      <c r="A111">
        <v>27.37</v>
      </c>
      <c r="B111">
        <v>13708</v>
      </c>
    </row>
    <row r="112" spans="1:2" x14ac:dyDescent="0.3">
      <c r="A112">
        <v>28.79</v>
      </c>
      <c r="B112">
        <v>2219</v>
      </c>
    </row>
    <row r="113" spans="1:2" x14ac:dyDescent="0.3">
      <c r="A113">
        <v>37.43</v>
      </c>
      <c r="B113">
        <v>12537</v>
      </c>
    </row>
    <row r="114" spans="1:2" x14ac:dyDescent="0.3">
      <c r="A114">
        <v>19.95</v>
      </c>
      <c r="B114">
        <v>2762</v>
      </c>
    </row>
    <row r="115" spans="1:2" x14ac:dyDescent="0.3">
      <c r="A115">
        <v>11.91</v>
      </c>
      <c r="B115">
        <v>12027</v>
      </c>
    </row>
    <row r="116" spans="1:2" x14ac:dyDescent="0.3">
      <c r="A116">
        <v>29.68</v>
      </c>
      <c r="B116">
        <v>3572</v>
      </c>
    </row>
    <row r="117" spans="1:2" x14ac:dyDescent="0.3">
      <c r="A117">
        <v>23.09</v>
      </c>
      <c r="B117">
        <v>5005</v>
      </c>
    </row>
    <row r="118" spans="1:2" x14ac:dyDescent="0.3">
      <c r="A118">
        <v>38.86</v>
      </c>
      <c r="B118">
        <v>8275</v>
      </c>
    </row>
    <row r="119" spans="1:2" x14ac:dyDescent="0.3">
      <c r="A119">
        <v>35.83</v>
      </c>
      <c r="B119">
        <v>4298</v>
      </c>
    </row>
    <row r="120" spans="1:2" x14ac:dyDescent="0.3">
      <c r="A120">
        <v>42.14</v>
      </c>
      <c r="B120">
        <v>11640</v>
      </c>
    </row>
    <row r="121" spans="1:2" x14ac:dyDescent="0.3">
      <c r="A121">
        <v>32.590000000000003</v>
      </c>
      <c r="B121">
        <v>14140</v>
      </c>
    </row>
    <row r="122" spans="1:2" x14ac:dyDescent="0.3">
      <c r="A122">
        <v>35.71</v>
      </c>
      <c r="B122">
        <v>7301</v>
      </c>
    </row>
    <row r="123" spans="1:2" x14ac:dyDescent="0.3">
      <c r="A123">
        <v>22.03</v>
      </c>
      <c r="B123">
        <v>5821</v>
      </c>
    </row>
    <row r="124" spans="1:2" x14ac:dyDescent="0.3">
      <c r="A124">
        <v>10.41</v>
      </c>
      <c r="B124">
        <v>6802</v>
      </c>
    </row>
    <row r="125" spans="1:2" x14ac:dyDescent="0.3">
      <c r="A125">
        <v>46.42</v>
      </c>
      <c r="B125">
        <v>13465</v>
      </c>
    </row>
    <row r="126" spans="1:2" x14ac:dyDescent="0.3">
      <c r="A126">
        <v>34.770000000000003</v>
      </c>
      <c r="B126">
        <v>9230</v>
      </c>
    </row>
    <row r="127" spans="1:2" x14ac:dyDescent="0.3">
      <c r="A127">
        <v>14.68</v>
      </c>
      <c r="B127">
        <v>9231</v>
      </c>
    </row>
    <row r="128" spans="1:2" x14ac:dyDescent="0.3">
      <c r="A128">
        <v>49.9</v>
      </c>
      <c r="B128">
        <v>3532</v>
      </c>
    </row>
    <row r="129" spans="1:2" x14ac:dyDescent="0.3">
      <c r="A129">
        <v>32.72</v>
      </c>
      <c r="B129">
        <v>14545</v>
      </c>
    </row>
    <row r="130" spans="1:2" x14ac:dyDescent="0.3">
      <c r="A130">
        <v>11.14</v>
      </c>
      <c r="B130">
        <v>9997</v>
      </c>
    </row>
    <row r="131" spans="1:2" x14ac:dyDescent="0.3">
      <c r="A131">
        <v>47.54</v>
      </c>
      <c r="B131">
        <v>10925</v>
      </c>
    </row>
    <row r="132" spans="1:2" x14ac:dyDescent="0.3">
      <c r="A132">
        <v>21.5</v>
      </c>
      <c r="B132">
        <v>13708</v>
      </c>
    </row>
    <row r="133" spans="1:2" x14ac:dyDescent="0.3">
      <c r="A133">
        <v>10.67</v>
      </c>
      <c r="B133">
        <v>4240</v>
      </c>
    </row>
    <row r="134" spans="1:2" x14ac:dyDescent="0.3">
      <c r="A134">
        <v>23.87</v>
      </c>
      <c r="B134">
        <v>2682</v>
      </c>
    </row>
    <row r="135" spans="1:2" x14ac:dyDescent="0.3">
      <c r="A135">
        <v>31.01</v>
      </c>
      <c r="B135">
        <v>3769</v>
      </c>
    </row>
    <row r="136" spans="1:2" x14ac:dyDescent="0.3">
      <c r="A136">
        <v>24.86</v>
      </c>
      <c r="B136">
        <v>1436</v>
      </c>
    </row>
    <row r="137" spans="1:2" x14ac:dyDescent="0.3">
      <c r="A137">
        <v>49.27</v>
      </c>
      <c r="B137">
        <v>14336</v>
      </c>
    </row>
    <row r="138" spans="1:2" x14ac:dyDescent="0.3">
      <c r="A138">
        <v>15.8</v>
      </c>
      <c r="B138">
        <v>13284</v>
      </c>
    </row>
    <row r="139" spans="1:2" x14ac:dyDescent="0.3">
      <c r="A139">
        <v>31.29</v>
      </c>
      <c r="B139">
        <v>14428</v>
      </c>
    </row>
    <row r="140" spans="1:2" x14ac:dyDescent="0.3">
      <c r="A140">
        <v>37.840000000000003</v>
      </c>
      <c r="B140">
        <v>10329</v>
      </c>
    </row>
    <row r="141" spans="1:2" x14ac:dyDescent="0.3">
      <c r="A141">
        <v>11.97</v>
      </c>
      <c r="B141">
        <v>12645</v>
      </c>
    </row>
    <row r="142" spans="1:2" x14ac:dyDescent="0.3">
      <c r="A142">
        <v>23.32</v>
      </c>
      <c r="B142">
        <v>9477</v>
      </c>
    </row>
    <row r="143" spans="1:2" x14ac:dyDescent="0.3">
      <c r="A143">
        <v>18.09</v>
      </c>
      <c r="B143">
        <v>3134</v>
      </c>
    </row>
    <row r="144" spans="1:2" x14ac:dyDescent="0.3">
      <c r="A144">
        <v>23.89</v>
      </c>
      <c r="B144">
        <v>14987</v>
      </c>
    </row>
    <row r="145" spans="1:2" x14ac:dyDescent="0.3">
      <c r="A145">
        <v>39.53</v>
      </c>
      <c r="B145">
        <v>8273</v>
      </c>
    </row>
    <row r="146" spans="1:2" x14ac:dyDescent="0.3">
      <c r="A146">
        <v>40.43</v>
      </c>
      <c r="B146">
        <v>10925</v>
      </c>
    </row>
    <row r="147" spans="1:2" x14ac:dyDescent="0.3">
      <c r="A147">
        <v>19.149999999999999</v>
      </c>
      <c r="B147">
        <v>7188</v>
      </c>
    </row>
    <row r="148" spans="1:2" x14ac:dyDescent="0.3">
      <c r="A148">
        <v>20.65</v>
      </c>
      <c r="B148">
        <v>5256</v>
      </c>
    </row>
    <row r="149" spans="1:2" x14ac:dyDescent="0.3">
      <c r="A149">
        <v>42.01</v>
      </c>
      <c r="B149">
        <v>6716</v>
      </c>
    </row>
    <row r="150" spans="1:2" x14ac:dyDescent="0.3">
      <c r="A150">
        <v>22.13</v>
      </c>
      <c r="B150">
        <v>9821</v>
      </c>
    </row>
    <row r="151" spans="1:2" x14ac:dyDescent="0.3">
      <c r="A151">
        <v>14.08</v>
      </c>
      <c r="B151">
        <v>9813</v>
      </c>
    </row>
    <row r="152" spans="1:2" x14ac:dyDescent="0.3">
      <c r="A152">
        <v>21.93</v>
      </c>
      <c r="B152">
        <v>7940</v>
      </c>
    </row>
    <row r="153" spans="1:2" x14ac:dyDescent="0.3">
      <c r="A153">
        <v>49.2</v>
      </c>
      <c r="B153">
        <v>3079</v>
      </c>
    </row>
    <row r="154" spans="1:2" x14ac:dyDescent="0.3">
      <c r="A154">
        <v>15.26</v>
      </c>
      <c r="B154">
        <v>11034</v>
      </c>
    </row>
    <row r="155" spans="1:2" x14ac:dyDescent="0.3">
      <c r="A155">
        <v>31.03</v>
      </c>
      <c r="B155">
        <v>5286</v>
      </c>
    </row>
    <row r="156" spans="1:2" x14ac:dyDescent="0.3">
      <c r="A156">
        <v>33.729999999999997</v>
      </c>
      <c r="B156">
        <v>8672</v>
      </c>
    </row>
    <row r="157" spans="1:2" x14ac:dyDescent="0.3">
      <c r="A157">
        <v>22.27</v>
      </c>
      <c r="B157">
        <v>13409</v>
      </c>
    </row>
    <row r="158" spans="1:2" x14ac:dyDescent="0.3">
      <c r="A158">
        <v>21.41</v>
      </c>
      <c r="B158">
        <v>4867</v>
      </c>
    </row>
    <row r="159" spans="1:2" x14ac:dyDescent="0.3">
      <c r="A159">
        <v>48.52</v>
      </c>
      <c r="B159">
        <v>6705</v>
      </c>
    </row>
    <row r="160" spans="1:2" x14ac:dyDescent="0.3">
      <c r="A160">
        <v>42.5</v>
      </c>
      <c r="B160">
        <v>3773</v>
      </c>
    </row>
    <row r="161" spans="1:2" x14ac:dyDescent="0.3">
      <c r="A161">
        <v>11.03</v>
      </c>
      <c r="B161">
        <v>1188</v>
      </c>
    </row>
    <row r="162" spans="1:2" x14ac:dyDescent="0.3">
      <c r="A162">
        <v>17.47</v>
      </c>
      <c r="B162">
        <v>2019</v>
      </c>
    </row>
    <row r="163" spans="1:2" x14ac:dyDescent="0.3">
      <c r="A163">
        <v>31.4</v>
      </c>
      <c r="B163">
        <v>7436</v>
      </c>
    </row>
    <row r="164" spans="1:2" x14ac:dyDescent="0.3">
      <c r="A164">
        <v>35.04</v>
      </c>
      <c r="B164">
        <v>8554</v>
      </c>
    </row>
    <row r="165" spans="1:2" x14ac:dyDescent="0.3">
      <c r="A165">
        <v>36.28</v>
      </c>
      <c r="B165">
        <v>10122</v>
      </c>
    </row>
    <row r="166" spans="1:2" x14ac:dyDescent="0.3">
      <c r="A166">
        <v>33.799999999999997</v>
      </c>
      <c r="B166">
        <v>13585</v>
      </c>
    </row>
    <row r="167" spans="1:2" x14ac:dyDescent="0.3">
      <c r="A167">
        <v>11.13</v>
      </c>
      <c r="B167">
        <v>6729</v>
      </c>
    </row>
    <row r="168" spans="1:2" x14ac:dyDescent="0.3">
      <c r="A168">
        <v>29.12</v>
      </c>
      <c r="B168">
        <v>14599</v>
      </c>
    </row>
    <row r="169" spans="1:2" x14ac:dyDescent="0.3">
      <c r="A169">
        <v>45.38</v>
      </c>
      <c r="B169">
        <v>4705</v>
      </c>
    </row>
    <row r="170" spans="1:2" x14ac:dyDescent="0.3">
      <c r="A170">
        <v>33.450000000000003</v>
      </c>
      <c r="B170">
        <v>7140</v>
      </c>
    </row>
    <row r="171" spans="1:2" x14ac:dyDescent="0.3">
      <c r="A171">
        <v>47.71</v>
      </c>
      <c r="B171">
        <v>12636</v>
      </c>
    </row>
    <row r="172" spans="1:2" x14ac:dyDescent="0.3">
      <c r="A172">
        <v>22.2</v>
      </c>
      <c r="B172">
        <v>7090</v>
      </c>
    </row>
    <row r="173" spans="1:2" x14ac:dyDescent="0.3">
      <c r="A173">
        <v>29.64</v>
      </c>
      <c r="B173">
        <v>6076</v>
      </c>
    </row>
    <row r="174" spans="1:2" x14ac:dyDescent="0.3">
      <c r="A174">
        <v>26.81</v>
      </c>
      <c r="B174">
        <v>12476</v>
      </c>
    </row>
    <row r="175" spans="1:2" x14ac:dyDescent="0.3">
      <c r="A175">
        <v>34.81</v>
      </c>
      <c r="B175">
        <v>7420</v>
      </c>
    </row>
    <row r="176" spans="1:2" x14ac:dyDescent="0.3">
      <c r="A176">
        <v>42.53</v>
      </c>
      <c r="B176">
        <v>4873</v>
      </c>
    </row>
    <row r="177" spans="1:2" x14ac:dyDescent="0.3">
      <c r="A177">
        <v>35.840000000000003</v>
      </c>
      <c r="B177">
        <v>7006</v>
      </c>
    </row>
    <row r="178" spans="1:2" x14ac:dyDescent="0.3">
      <c r="A178">
        <v>49.3</v>
      </c>
      <c r="B178">
        <v>10933</v>
      </c>
    </row>
    <row r="179" spans="1:2" x14ac:dyDescent="0.3">
      <c r="A179">
        <v>24.7</v>
      </c>
      <c r="B179">
        <v>13462</v>
      </c>
    </row>
    <row r="180" spans="1:2" x14ac:dyDescent="0.3">
      <c r="A180">
        <v>45.1</v>
      </c>
      <c r="B180">
        <v>7326</v>
      </c>
    </row>
    <row r="181" spans="1:2" x14ac:dyDescent="0.3">
      <c r="A181">
        <v>29.4</v>
      </c>
      <c r="B181">
        <v>6248</v>
      </c>
    </row>
    <row r="182" spans="1:2" x14ac:dyDescent="0.3">
      <c r="A182">
        <v>46.69</v>
      </c>
      <c r="B182">
        <v>8655</v>
      </c>
    </row>
    <row r="183" spans="1:2" x14ac:dyDescent="0.3">
      <c r="A183">
        <v>14.09</v>
      </c>
      <c r="B183">
        <v>9447</v>
      </c>
    </row>
    <row r="184" spans="1:2" x14ac:dyDescent="0.3">
      <c r="A184">
        <v>38.47</v>
      </c>
      <c r="B184">
        <v>14734</v>
      </c>
    </row>
    <row r="185" spans="1:2" x14ac:dyDescent="0.3">
      <c r="A185">
        <v>42.2</v>
      </c>
      <c r="B185">
        <v>2330</v>
      </c>
    </row>
    <row r="186" spans="1:2" x14ac:dyDescent="0.3">
      <c r="A186">
        <v>23.79</v>
      </c>
      <c r="B186">
        <v>2031</v>
      </c>
    </row>
    <row r="187" spans="1:2" x14ac:dyDescent="0.3">
      <c r="A187">
        <v>32.229999999999997</v>
      </c>
      <c r="B187">
        <v>10009</v>
      </c>
    </row>
    <row r="188" spans="1:2" x14ac:dyDescent="0.3">
      <c r="A188">
        <v>42.39</v>
      </c>
      <c r="B188">
        <v>14830</v>
      </c>
    </row>
    <row r="189" spans="1:2" x14ac:dyDescent="0.3">
      <c r="A189">
        <v>12.75</v>
      </c>
      <c r="B189">
        <v>1617</v>
      </c>
    </row>
    <row r="190" spans="1:2" x14ac:dyDescent="0.3">
      <c r="A190">
        <v>29.24</v>
      </c>
      <c r="B190">
        <v>10768</v>
      </c>
    </row>
    <row r="191" spans="1:2" x14ac:dyDescent="0.3">
      <c r="A191">
        <v>27.72</v>
      </c>
      <c r="B191">
        <v>2736</v>
      </c>
    </row>
    <row r="192" spans="1:2" x14ac:dyDescent="0.3">
      <c r="A192">
        <v>15.15</v>
      </c>
      <c r="B192">
        <v>2559</v>
      </c>
    </row>
    <row r="193" spans="1:2" x14ac:dyDescent="0.3">
      <c r="A193">
        <v>12.11</v>
      </c>
      <c r="B193">
        <v>13935</v>
      </c>
    </row>
    <row r="194" spans="1:2" x14ac:dyDescent="0.3">
      <c r="A194">
        <v>36.630000000000003</v>
      </c>
      <c r="B194">
        <v>10492</v>
      </c>
    </row>
    <row r="195" spans="1:2" x14ac:dyDescent="0.3">
      <c r="A195">
        <v>43.9</v>
      </c>
      <c r="B195">
        <v>14516</v>
      </c>
    </row>
    <row r="196" spans="1:2" x14ac:dyDescent="0.3">
      <c r="A196">
        <v>17.97</v>
      </c>
      <c r="B196">
        <v>9325</v>
      </c>
    </row>
    <row r="197" spans="1:2" x14ac:dyDescent="0.3">
      <c r="A197">
        <v>21.69</v>
      </c>
      <c r="B197">
        <v>2692</v>
      </c>
    </row>
    <row r="198" spans="1:2" x14ac:dyDescent="0.3">
      <c r="A198">
        <v>19.95</v>
      </c>
      <c r="B198">
        <v>14376</v>
      </c>
    </row>
    <row r="199" spans="1:2" x14ac:dyDescent="0.3">
      <c r="A199">
        <v>24.66</v>
      </c>
      <c r="B199">
        <v>14218</v>
      </c>
    </row>
    <row r="200" spans="1:2" x14ac:dyDescent="0.3">
      <c r="A200">
        <v>32.729999999999997</v>
      </c>
      <c r="B200">
        <v>13518</v>
      </c>
    </row>
    <row r="201" spans="1:2" x14ac:dyDescent="0.3">
      <c r="A201">
        <v>17.13</v>
      </c>
      <c r="B201">
        <v>14555</v>
      </c>
    </row>
    <row r="202" spans="1:2" x14ac:dyDescent="0.3">
      <c r="A202">
        <v>11.61</v>
      </c>
      <c r="B202">
        <v>4969</v>
      </c>
    </row>
    <row r="203" spans="1:2" x14ac:dyDescent="0.3">
      <c r="A203">
        <v>30.55</v>
      </c>
      <c r="B203">
        <v>6305</v>
      </c>
    </row>
    <row r="204" spans="1:2" x14ac:dyDescent="0.3">
      <c r="A204">
        <v>19.100000000000001</v>
      </c>
      <c r="B204">
        <v>14858</v>
      </c>
    </row>
    <row r="205" spans="1:2" x14ac:dyDescent="0.3">
      <c r="A205">
        <v>19.53</v>
      </c>
      <c r="B205">
        <v>9062</v>
      </c>
    </row>
    <row r="206" spans="1:2" x14ac:dyDescent="0.3">
      <c r="A206">
        <v>15.31</v>
      </c>
      <c r="B206">
        <v>4152</v>
      </c>
    </row>
    <row r="207" spans="1:2" x14ac:dyDescent="0.3">
      <c r="A207">
        <v>18.649999999999999</v>
      </c>
      <c r="B207">
        <v>2548</v>
      </c>
    </row>
    <row r="208" spans="1:2" x14ac:dyDescent="0.3">
      <c r="A208">
        <v>39</v>
      </c>
      <c r="B208">
        <v>10539</v>
      </c>
    </row>
    <row r="209" spans="1:2" x14ac:dyDescent="0.3">
      <c r="A209">
        <v>23.64</v>
      </c>
      <c r="B209">
        <v>7583</v>
      </c>
    </row>
    <row r="210" spans="1:2" x14ac:dyDescent="0.3">
      <c r="A210">
        <v>36.71</v>
      </c>
      <c r="B210">
        <v>5178</v>
      </c>
    </row>
    <row r="211" spans="1:2" x14ac:dyDescent="0.3">
      <c r="A211">
        <v>27.2</v>
      </c>
      <c r="B211">
        <v>8590</v>
      </c>
    </row>
    <row r="212" spans="1:2" x14ac:dyDescent="0.3">
      <c r="A212">
        <v>12.04</v>
      </c>
      <c r="B212">
        <v>10122</v>
      </c>
    </row>
    <row r="213" spans="1:2" x14ac:dyDescent="0.3">
      <c r="A213">
        <v>45.6</v>
      </c>
      <c r="B213">
        <v>14423</v>
      </c>
    </row>
    <row r="214" spans="1:2" x14ac:dyDescent="0.3">
      <c r="A214">
        <v>20.350000000000001</v>
      </c>
      <c r="B214">
        <v>5911</v>
      </c>
    </row>
    <row r="215" spans="1:2" x14ac:dyDescent="0.3">
      <c r="A215">
        <v>49.49</v>
      </c>
      <c r="B215">
        <v>4164</v>
      </c>
    </row>
    <row r="216" spans="1:2" x14ac:dyDescent="0.3">
      <c r="A216">
        <v>34.130000000000003</v>
      </c>
      <c r="B216">
        <v>14495</v>
      </c>
    </row>
    <row r="217" spans="1:2" x14ac:dyDescent="0.3">
      <c r="A217">
        <v>18.22</v>
      </c>
      <c r="B217">
        <v>1827</v>
      </c>
    </row>
    <row r="218" spans="1:2" x14ac:dyDescent="0.3">
      <c r="A218">
        <v>42.49</v>
      </c>
      <c r="B218">
        <v>6199</v>
      </c>
    </row>
    <row r="219" spans="1:2" x14ac:dyDescent="0.3">
      <c r="A219">
        <v>39.04</v>
      </c>
      <c r="B219">
        <v>5491</v>
      </c>
    </row>
    <row r="220" spans="1:2" x14ac:dyDescent="0.3">
      <c r="A220">
        <v>26.75</v>
      </c>
      <c r="B220">
        <v>5068</v>
      </c>
    </row>
    <row r="221" spans="1:2" x14ac:dyDescent="0.3">
      <c r="A221">
        <v>12.51</v>
      </c>
      <c r="B221">
        <v>11732</v>
      </c>
    </row>
    <row r="222" spans="1:2" x14ac:dyDescent="0.3">
      <c r="A222">
        <v>23.72</v>
      </c>
      <c r="B222">
        <v>12356</v>
      </c>
    </row>
    <row r="223" spans="1:2" x14ac:dyDescent="0.3">
      <c r="A223">
        <v>14.86</v>
      </c>
      <c r="B223">
        <v>9872</v>
      </c>
    </row>
    <row r="224" spans="1:2" x14ac:dyDescent="0.3">
      <c r="A224">
        <v>14.81</v>
      </c>
      <c r="B224">
        <v>1845</v>
      </c>
    </row>
    <row r="225" spans="1:2" x14ac:dyDescent="0.3">
      <c r="A225">
        <v>35.57</v>
      </c>
      <c r="B225">
        <v>6544</v>
      </c>
    </row>
    <row r="226" spans="1:2" x14ac:dyDescent="0.3">
      <c r="A226">
        <v>22.43</v>
      </c>
      <c r="B226">
        <v>11023</v>
      </c>
    </row>
    <row r="227" spans="1:2" x14ac:dyDescent="0.3">
      <c r="A227">
        <v>46.18</v>
      </c>
      <c r="B227">
        <v>7056</v>
      </c>
    </row>
    <row r="228" spans="1:2" x14ac:dyDescent="0.3">
      <c r="A228">
        <v>27.91</v>
      </c>
      <c r="B228">
        <v>9188</v>
      </c>
    </row>
    <row r="229" spans="1:2" x14ac:dyDescent="0.3">
      <c r="A229">
        <v>37.64</v>
      </c>
      <c r="B229">
        <v>7770</v>
      </c>
    </row>
    <row r="230" spans="1:2" x14ac:dyDescent="0.3">
      <c r="A230">
        <v>37.159999999999997</v>
      </c>
      <c r="B230">
        <v>1529</v>
      </c>
    </row>
    <row r="231" spans="1:2" x14ac:dyDescent="0.3">
      <c r="A231">
        <v>15.58</v>
      </c>
      <c r="B231">
        <v>8771</v>
      </c>
    </row>
    <row r="232" spans="1:2" x14ac:dyDescent="0.3">
      <c r="A232">
        <v>16.100000000000001</v>
      </c>
      <c r="B232">
        <v>12630</v>
      </c>
    </row>
    <row r="233" spans="1:2" x14ac:dyDescent="0.3">
      <c r="A233">
        <v>47.65</v>
      </c>
      <c r="B233">
        <v>6451</v>
      </c>
    </row>
    <row r="234" spans="1:2" x14ac:dyDescent="0.3">
      <c r="A234">
        <v>13.62</v>
      </c>
      <c r="B234">
        <v>4524</v>
      </c>
    </row>
    <row r="235" spans="1:2" x14ac:dyDescent="0.3">
      <c r="A235">
        <v>38.39</v>
      </c>
      <c r="B235">
        <v>14453</v>
      </c>
    </row>
    <row r="236" spans="1:2" x14ac:dyDescent="0.3">
      <c r="A236">
        <v>42.54</v>
      </c>
      <c r="B236">
        <v>10057</v>
      </c>
    </row>
    <row r="237" spans="1:2" x14ac:dyDescent="0.3">
      <c r="A237">
        <v>14.28</v>
      </c>
      <c r="B237">
        <v>9441</v>
      </c>
    </row>
    <row r="238" spans="1:2" x14ac:dyDescent="0.3">
      <c r="A238">
        <v>24.61</v>
      </c>
      <c r="B238">
        <v>3772</v>
      </c>
    </row>
    <row r="239" spans="1:2" x14ac:dyDescent="0.3">
      <c r="A239">
        <v>27.2</v>
      </c>
      <c r="B239">
        <v>14661</v>
      </c>
    </row>
    <row r="240" spans="1:2" x14ac:dyDescent="0.3">
      <c r="A240">
        <v>22.42</v>
      </c>
      <c r="B240">
        <v>8392</v>
      </c>
    </row>
    <row r="241" spans="1:2" x14ac:dyDescent="0.3">
      <c r="A241">
        <v>41.34</v>
      </c>
      <c r="B241">
        <v>5933</v>
      </c>
    </row>
    <row r="242" spans="1:2" x14ac:dyDescent="0.3">
      <c r="A242">
        <v>42.33</v>
      </c>
      <c r="B242">
        <v>7269</v>
      </c>
    </row>
    <row r="243" spans="1:2" x14ac:dyDescent="0.3">
      <c r="A243">
        <v>22.19</v>
      </c>
      <c r="B243">
        <v>11581</v>
      </c>
    </row>
    <row r="244" spans="1:2" x14ac:dyDescent="0.3">
      <c r="A244">
        <v>22.68</v>
      </c>
      <c r="B244">
        <v>10539</v>
      </c>
    </row>
    <row r="245" spans="1:2" x14ac:dyDescent="0.3">
      <c r="A245">
        <v>19.97</v>
      </c>
      <c r="B245">
        <v>14392</v>
      </c>
    </row>
    <row r="246" spans="1:2" x14ac:dyDescent="0.3">
      <c r="A246">
        <v>40.659999999999997</v>
      </c>
      <c r="B246">
        <v>12131</v>
      </c>
    </row>
    <row r="247" spans="1:2" x14ac:dyDescent="0.3">
      <c r="A247">
        <v>13.61</v>
      </c>
      <c r="B247">
        <v>10251</v>
      </c>
    </row>
    <row r="248" spans="1:2" x14ac:dyDescent="0.3">
      <c r="A248">
        <v>11.37</v>
      </c>
      <c r="B248">
        <v>5900</v>
      </c>
    </row>
    <row r="249" spans="1:2" x14ac:dyDescent="0.3">
      <c r="A249">
        <v>38.770000000000003</v>
      </c>
      <c r="B249">
        <v>11776</v>
      </c>
    </row>
    <row r="250" spans="1:2" x14ac:dyDescent="0.3">
      <c r="A250">
        <v>17.350000000000001</v>
      </c>
      <c r="B250">
        <v>10642</v>
      </c>
    </row>
    <row r="251" spans="1:2" x14ac:dyDescent="0.3">
      <c r="A251">
        <v>23.85</v>
      </c>
      <c r="B251">
        <v>9735</v>
      </c>
    </row>
    <row r="252" spans="1:2" x14ac:dyDescent="0.3">
      <c r="A252">
        <v>13.17</v>
      </c>
      <c r="B252">
        <v>9079</v>
      </c>
    </row>
    <row r="253" spans="1:2" x14ac:dyDescent="0.3">
      <c r="A253">
        <v>25.81</v>
      </c>
      <c r="B253">
        <v>1779</v>
      </c>
    </row>
    <row r="254" spans="1:2" x14ac:dyDescent="0.3">
      <c r="A254">
        <v>23.15</v>
      </c>
      <c r="B254">
        <v>10712</v>
      </c>
    </row>
    <row r="255" spans="1:2" x14ac:dyDescent="0.3">
      <c r="A255">
        <v>31.77</v>
      </c>
      <c r="B255">
        <v>11267</v>
      </c>
    </row>
    <row r="256" spans="1:2" x14ac:dyDescent="0.3">
      <c r="A256">
        <v>41.86</v>
      </c>
      <c r="B256">
        <v>5614</v>
      </c>
    </row>
    <row r="257" spans="1:2" x14ac:dyDescent="0.3">
      <c r="A257">
        <v>43.18</v>
      </c>
      <c r="B257">
        <v>13970</v>
      </c>
    </row>
    <row r="258" spans="1:2" x14ac:dyDescent="0.3">
      <c r="A258">
        <v>26.08</v>
      </c>
      <c r="B258">
        <v>4232</v>
      </c>
    </row>
    <row r="259" spans="1:2" x14ac:dyDescent="0.3">
      <c r="A259">
        <v>38.200000000000003</v>
      </c>
      <c r="B259">
        <v>12393</v>
      </c>
    </row>
    <row r="260" spans="1:2" x14ac:dyDescent="0.3">
      <c r="A260">
        <v>32.32</v>
      </c>
      <c r="B260">
        <v>6234</v>
      </c>
    </row>
    <row r="261" spans="1:2" x14ac:dyDescent="0.3">
      <c r="A261">
        <v>16.12</v>
      </c>
      <c r="B261">
        <v>9155</v>
      </c>
    </row>
    <row r="262" spans="1:2" x14ac:dyDescent="0.3">
      <c r="A262">
        <v>26.25</v>
      </c>
      <c r="B262">
        <v>6088</v>
      </c>
    </row>
    <row r="263" spans="1:2" x14ac:dyDescent="0.3">
      <c r="A263">
        <v>20.85</v>
      </c>
      <c r="B263">
        <v>7981</v>
      </c>
    </row>
    <row r="264" spans="1:2" x14ac:dyDescent="0.3">
      <c r="A264">
        <v>42.17</v>
      </c>
      <c r="B264">
        <v>6403</v>
      </c>
    </row>
    <row r="265" spans="1:2" x14ac:dyDescent="0.3">
      <c r="A265">
        <v>32.700000000000003</v>
      </c>
      <c r="B265">
        <v>3642</v>
      </c>
    </row>
    <row r="266" spans="1:2" x14ac:dyDescent="0.3">
      <c r="A266">
        <v>23.15</v>
      </c>
      <c r="B266">
        <v>2866</v>
      </c>
    </row>
    <row r="267" spans="1:2" x14ac:dyDescent="0.3">
      <c r="A267">
        <v>25.27</v>
      </c>
      <c r="B267">
        <v>4699</v>
      </c>
    </row>
    <row r="268" spans="1:2" x14ac:dyDescent="0.3">
      <c r="A268">
        <v>34.6</v>
      </c>
      <c r="B268">
        <v>5652</v>
      </c>
    </row>
    <row r="269" spans="1:2" x14ac:dyDescent="0.3">
      <c r="A269">
        <v>27.39</v>
      </c>
      <c r="B269">
        <v>14083</v>
      </c>
    </row>
    <row r="270" spans="1:2" x14ac:dyDescent="0.3">
      <c r="A270">
        <v>46.67</v>
      </c>
      <c r="B270">
        <v>7511</v>
      </c>
    </row>
    <row r="271" spans="1:2" x14ac:dyDescent="0.3">
      <c r="A271">
        <v>25.57</v>
      </c>
      <c r="B271">
        <v>13803</v>
      </c>
    </row>
    <row r="272" spans="1:2" x14ac:dyDescent="0.3">
      <c r="A272">
        <v>34.03</v>
      </c>
      <c r="B272">
        <v>6744</v>
      </c>
    </row>
    <row r="273" spans="1:2" x14ac:dyDescent="0.3">
      <c r="A273">
        <v>25.24</v>
      </c>
      <c r="B273">
        <v>3757</v>
      </c>
    </row>
    <row r="274" spans="1:2" x14ac:dyDescent="0.3">
      <c r="A274">
        <v>45.02</v>
      </c>
      <c r="B274">
        <v>3831</v>
      </c>
    </row>
    <row r="275" spans="1:2" x14ac:dyDescent="0.3">
      <c r="A275">
        <v>28.23</v>
      </c>
      <c r="B275">
        <v>11208</v>
      </c>
    </row>
    <row r="276" spans="1:2" x14ac:dyDescent="0.3">
      <c r="A276">
        <v>39.76</v>
      </c>
      <c r="B276">
        <v>8822</v>
      </c>
    </row>
    <row r="277" spans="1:2" x14ac:dyDescent="0.3">
      <c r="A277">
        <v>27.55</v>
      </c>
      <c r="B277">
        <v>13394</v>
      </c>
    </row>
    <row r="278" spans="1:2" x14ac:dyDescent="0.3">
      <c r="A278">
        <v>12.04</v>
      </c>
      <c r="B278">
        <v>5112</v>
      </c>
    </row>
    <row r="279" spans="1:2" x14ac:dyDescent="0.3">
      <c r="A279">
        <v>39.32</v>
      </c>
      <c r="B279">
        <v>12220</v>
      </c>
    </row>
    <row r="280" spans="1:2" x14ac:dyDescent="0.3">
      <c r="A280">
        <v>38.65</v>
      </c>
      <c r="B280">
        <v>5952</v>
      </c>
    </row>
    <row r="281" spans="1:2" x14ac:dyDescent="0.3">
      <c r="A281">
        <v>38</v>
      </c>
      <c r="B281">
        <v>2981</v>
      </c>
    </row>
    <row r="282" spans="1:2" x14ac:dyDescent="0.3">
      <c r="A282">
        <v>30.52</v>
      </c>
      <c r="B282">
        <v>7507</v>
      </c>
    </row>
    <row r="283" spans="1:2" x14ac:dyDescent="0.3">
      <c r="A283">
        <v>27.74</v>
      </c>
      <c r="B283">
        <v>13778</v>
      </c>
    </row>
    <row r="284" spans="1:2" x14ac:dyDescent="0.3">
      <c r="A284">
        <v>22.3</v>
      </c>
      <c r="B284">
        <v>6816</v>
      </c>
    </row>
    <row r="285" spans="1:2" x14ac:dyDescent="0.3">
      <c r="A285">
        <v>29.19</v>
      </c>
      <c r="B285">
        <v>8557</v>
      </c>
    </row>
    <row r="286" spans="1:2" x14ac:dyDescent="0.3">
      <c r="A286">
        <v>21.69</v>
      </c>
      <c r="B286">
        <v>8450</v>
      </c>
    </row>
    <row r="287" spans="1:2" x14ac:dyDescent="0.3">
      <c r="A287">
        <v>45.45</v>
      </c>
      <c r="B287">
        <v>9541</v>
      </c>
    </row>
    <row r="288" spans="1:2" x14ac:dyDescent="0.3">
      <c r="A288">
        <v>48.4</v>
      </c>
      <c r="B288">
        <v>8674</v>
      </c>
    </row>
    <row r="289" spans="1:2" x14ac:dyDescent="0.3">
      <c r="A289">
        <v>22.75</v>
      </c>
      <c r="B289">
        <v>2558</v>
      </c>
    </row>
    <row r="290" spans="1:2" x14ac:dyDescent="0.3">
      <c r="A290">
        <v>27.45</v>
      </c>
      <c r="B290">
        <v>7231</v>
      </c>
    </row>
    <row r="291" spans="1:2" x14ac:dyDescent="0.3">
      <c r="A291">
        <v>31.72</v>
      </c>
      <c r="B291">
        <v>13262</v>
      </c>
    </row>
    <row r="292" spans="1:2" x14ac:dyDescent="0.3">
      <c r="A292">
        <v>35.69</v>
      </c>
      <c r="B292">
        <v>9092</v>
      </c>
    </row>
    <row r="293" spans="1:2" x14ac:dyDescent="0.3">
      <c r="A293">
        <v>26.24</v>
      </c>
      <c r="B293">
        <v>6538</v>
      </c>
    </row>
    <row r="294" spans="1:2" x14ac:dyDescent="0.3">
      <c r="A294">
        <v>20.16</v>
      </c>
      <c r="B294">
        <v>8467</v>
      </c>
    </row>
    <row r="295" spans="1:2" x14ac:dyDescent="0.3">
      <c r="A295">
        <v>10.48</v>
      </c>
      <c r="B295">
        <v>9046</v>
      </c>
    </row>
    <row r="296" spans="1:2" x14ac:dyDescent="0.3">
      <c r="A296">
        <v>10.82</v>
      </c>
      <c r="B296">
        <v>10102</v>
      </c>
    </row>
    <row r="297" spans="1:2" x14ac:dyDescent="0.3">
      <c r="A297">
        <v>24.87</v>
      </c>
      <c r="B297">
        <v>3125</v>
      </c>
    </row>
    <row r="298" spans="1:2" x14ac:dyDescent="0.3">
      <c r="A298">
        <v>40.11</v>
      </c>
      <c r="B298">
        <v>10418</v>
      </c>
    </row>
    <row r="299" spans="1:2" x14ac:dyDescent="0.3">
      <c r="A299">
        <v>29.34</v>
      </c>
      <c r="B299">
        <v>13370</v>
      </c>
    </row>
    <row r="300" spans="1:2" x14ac:dyDescent="0.3">
      <c r="A300">
        <v>23.97</v>
      </c>
      <c r="B300">
        <v>4634</v>
      </c>
    </row>
    <row r="301" spans="1:2" x14ac:dyDescent="0.3">
      <c r="A301">
        <v>24.51</v>
      </c>
      <c r="B301">
        <v>13685</v>
      </c>
    </row>
    <row r="302" spans="1:2" x14ac:dyDescent="0.3">
      <c r="A302">
        <v>11.18</v>
      </c>
      <c r="B302">
        <v>3348</v>
      </c>
    </row>
    <row r="303" spans="1:2" x14ac:dyDescent="0.3">
      <c r="A303">
        <v>46.01</v>
      </c>
      <c r="B303">
        <v>3607</v>
      </c>
    </row>
    <row r="304" spans="1:2" x14ac:dyDescent="0.3">
      <c r="A304">
        <v>17.75</v>
      </c>
      <c r="B304">
        <v>2184</v>
      </c>
    </row>
    <row r="305" spans="1:2" x14ac:dyDescent="0.3">
      <c r="A305">
        <v>31.99</v>
      </c>
      <c r="B305">
        <v>10544</v>
      </c>
    </row>
    <row r="306" spans="1:2" x14ac:dyDescent="0.3">
      <c r="A306">
        <v>39.299999999999997</v>
      </c>
      <c r="B306">
        <v>12370</v>
      </c>
    </row>
    <row r="307" spans="1:2" x14ac:dyDescent="0.3">
      <c r="A307">
        <v>42.98</v>
      </c>
      <c r="B307">
        <v>3565</v>
      </c>
    </row>
    <row r="308" spans="1:2" x14ac:dyDescent="0.3">
      <c r="A308">
        <v>13.46</v>
      </c>
      <c r="B308">
        <v>1244</v>
      </c>
    </row>
    <row r="309" spans="1:2" x14ac:dyDescent="0.3">
      <c r="A309">
        <v>23.79</v>
      </c>
      <c r="B309">
        <v>9669</v>
      </c>
    </row>
    <row r="310" spans="1:2" x14ac:dyDescent="0.3">
      <c r="A310">
        <v>48.52</v>
      </c>
      <c r="B310">
        <v>8322</v>
      </c>
    </row>
    <row r="311" spans="1:2" x14ac:dyDescent="0.3">
      <c r="A311">
        <v>21.56</v>
      </c>
      <c r="B311">
        <v>11912</v>
      </c>
    </row>
    <row r="312" spans="1:2" x14ac:dyDescent="0.3">
      <c r="A312">
        <v>45.84</v>
      </c>
      <c r="B312">
        <v>10814</v>
      </c>
    </row>
    <row r="313" spans="1:2" x14ac:dyDescent="0.3">
      <c r="A313">
        <v>39.950000000000003</v>
      </c>
      <c r="B313">
        <v>10261</v>
      </c>
    </row>
    <row r="314" spans="1:2" x14ac:dyDescent="0.3">
      <c r="A314">
        <v>24.6</v>
      </c>
      <c r="B314">
        <v>9088</v>
      </c>
    </row>
    <row r="315" spans="1:2" x14ac:dyDescent="0.3">
      <c r="A315">
        <v>17.43</v>
      </c>
      <c r="B315">
        <v>1941</v>
      </c>
    </row>
    <row r="316" spans="1:2" x14ac:dyDescent="0.3">
      <c r="A316">
        <v>36.83</v>
      </c>
      <c r="B316">
        <v>6483</v>
      </c>
    </row>
    <row r="317" spans="1:2" x14ac:dyDescent="0.3">
      <c r="A317">
        <v>48.28</v>
      </c>
      <c r="B317">
        <v>5912</v>
      </c>
    </row>
    <row r="318" spans="1:2" x14ac:dyDescent="0.3">
      <c r="A318">
        <v>22.38</v>
      </c>
      <c r="B318">
        <v>4286</v>
      </c>
    </row>
    <row r="319" spans="1:2" x14ac:dyDescent="0.3">
      <c r="A319">
        <v>15.82</v>
      </c>
      <c r="B319">
        <v>1977</v>
      </c>
    </row>
    <row r="320" spans="1:2" x14ac:dyDescent="0.3">
      <c r="A320">
        <v>19.93</v>
      </c>
      <c r="B320">
        <v>13483</v>
      </c>
    </row>
    <row r="321" spans="1:2" x14ac:dyDescent="0.3">
      <c r="A321">
        <v>24.54</v>
      </c>
      <c r="B321">
        <v>3395</v>
      </c>
    </row>
    <row r="322" spans="1:2" x14ac:dyDescent="0.3">
      <c r="A322">
        <v>20.36</v>
      </c>
      <c r="B322">
        <v>3111</v>
      </c>
    </row>
    <row r="323" spans="1:2" x14ac:dyDescent="0.3">
      <c r="A323">
        <v>32.39</v>
      </c>
      <c r="B323">
        <v>11843</v>
      </c>
    </row>
    <row r="324" spans="1:2" x14ac:dyDescent="0.3">
      <c r="A324">
        <v>24.56</v>
      </c>
      <c r="B324">
        <v>5740</v>
      </c>
    </row>
    <row r="325" spans="1:2" x14ac:dyDescent="0.3">
      <c r="A325">
        <v>36.39</v>
      </c>
      <c r="B325">
        <v>10910</v>
      </c>
    </row>
    <row r="326" spans="1:2" x14ac:dyDescent="0.3">
      <c r="A326">
        <v>39.4</v>
      </c>
      <c r="B326">
        <v>14765</v>
      </c>
    </row>
    <row r="327" spans="1:2" x14ac:dyDescent="0.3">
      <c r="A327">
        <v>45.77</v>
      </c>
      <c r="B327">
        <v>9952</v>
      </c>
    </row>
    <row r="328" spans="1:2" x14ac:dyDescent="0.3">
      <c r="A328">
        <v>14.52</v>
      </c>
      <c r="B328">
        <v>14550</v>
      </c>
    </row>
    <row r="329" spans="1:2" x14ac:dyDescent="0.3">
      <c r="A329">
        <v>38.26</v>
      </c>
      <c r="B329">
        <v>8038</v>
      </c>
    </row>
    <row r="330" spans="1:2" x14ac:dyDescent="0.3">
      <c r="A330">
        <v>30.77</v>
      </c>
      <c r="B330">
        <v>8989</v>
      </c>
    </row>
    <row r="331" spans="1:2" x14ac:dyDescent="0.3">
      <c r="A331">
        <v>24</v>
      </c>
      <c r="B331">
        <v>6050</v>
      </c>
    </row>
    <row r="332" spans="1:2" x14ac:dyDescent="0.3">
      <c r="A332">
        <v>15.16</v>
      </c>
      <c r="B332">
        <v>6848</v>
      </c>
    </row>
    <row r="333" spans="1:2" x14ac:dyDescent="0.3">
      <c r="A333">
        <v>15.94</v>
      </c>
      <c r="B333">
        <v>7605</v>
      </c>
    </row>
    <row r="334" spans="1:2" x14ac:dyDescent="0.3">
      <c r="A334">
        <v>30.8</v>
      </c>
      <c r="B334">
        <v>13556</v>
      </c>
    </row>
    <row r="335" spans="1:2" x14ac:dyDescent="0.3">
      <c r="A335">
        <v>16.39</v>
      </c>
      <c r="B335">
        <v>8677</v>
      </c>
    </row>
    <row r="336" spans="1:2" x14ac:dyDescent="0.3">
      <c r="A336">
        <v>47.42</v>
      </c>
      <c r="B336">
        <v>10965</v>
      </c>
    </row>
    <row r="337" spans="1:2" x14ac:dyDescent="0.3">
      <c r="A337">
        <v>18.66</v>
      </c>
      <c r="B337">
        <v>1612</v>
      </c>
    </row>
    <row r="338" spans="1:2" x14ac:dyDescent="0.3">
      <c r="A338">
        <v>38.4</v>
      </c>
      <c r="B338">
        <v>7533</v>
      </c>
    </row>
    <row r="339" spans="1:2" x14ac:dyDescent="0.3">
      <c r="A339">
        <v>11.54</v>
      </c>
      <c r="B339">
        <v>13600</v>
      </c>
    </row>
    <row r="340" spans="1:2" x14ac:dyDescent="0.3">
      <c r="A340">
        <v>17.37</v>
      </c>
      <c r="B340">
        <v>3597</v>
      </c>
    </row>
    <row r="341" spans="1:2" x14ac:dyDescent="0.3">
      <c r="A341">
        <v>34.770000000000003</v>
      </c>
      <c r="B341">
        <v>11686</v>
      </c>
    </row>
    <row r="342" spans="1:2" x14ac:dyDescent="0.3">
      <c r="A342">
        <v>14.88</v>
      </c>
      <c r="B342">
        <v>11561</v>
      </c>
    </row>
    <row r="343" spans="1:2" x14ac:dyDescent="0.3">
      <c r="A343">
        <v>35.26</v>
      </c>
      <c r="B343">
        <v>9618</v>
      </c>
    </row>
    <row r="344" spans="1:2" x14ac:dyDescent="0.3">
      <c r="A344">
        <v>29.83</v>
      </c>
      <c r="B344">
        <v>13903</v>
      </c>
    </row>
    <row r="345" spans="1:2" x14ac:dyDescent="0.3">
      <c r="A345">
        <v>27.55</v>
      </c>
      <c r="B345">
        <v>3065</v>
      </c>
    </row>
    <row r="346" spans="1:2" x14ac:dyDescent="0.3">
      <c r="A346">
        <v>32.950000000000003</v>
      </c>
      <c r="B346">
        <v>5594</v>
      </c>
    </row>
    <row r="347" spans="1:2" x14ac:dyDescent="0.3">
      <c r="A347">
        <v>40.57</v>
      </c>
      <c r="B347">
        <v>3120</v>
      </c>
    </row>
    <row r="348" spans="1:2" x14ac:dyDescent="0.3">
      <c r="A348">
        <v>39.28</v>
      </c>
      <c r="B348">
        <v>14559</v>
      </c>
    </row>
    <row r="349" spans="1:2" x14ac:dyDescent="0.3">
      <c r="A349">
        <v>49.61</v>
      </c>
      <c r="B349">
        <v>11194</v>
      </c>
    </row>
    <row r="350" spans="1:2" x14ac:dyDescent="0.3">
      <c r="A350">
        <v>32.97</v>
      </c>
      <c r="B350">
        <v>12522</v>
      </c>
    </row>
    <row r="351" spans="1:2" x14ac:dyDescent="0.3">
      <c r="A351">
        <v>12.77</v>
      </c>
      <c r="B351">
        <v>6806</v>
      </c>
    </row>
    <row r="352" spans="1:2" x14ac:dyDescent="0.3">
      <c r="A352">
        <v>19.010000000000002</v>
      </c>
      <c r="B352">
        <v>2904</v>
      </c>
    </row>
    <row r="353" spans="1:2" x14ac:dyDescent="0.3">
      <c r="A353">
        <v>44.25</v>
      </c>
      <c r="B353">
        <v>3712</v>
      </c>
    </row>
    <row r="354" spans="1:2" x14ac:dyDescent="0.3">
      <c r="A354">
        <v>17.22</v>
      </c>
      <c r="B354">
        <v>6700</v>
      </c>
    </row>
    <row r="355" spans="1:2" x14ac:dyDescent="0.3">
      <c r="A355">
        <v>28.13</v>
      </c>
      <c r="B355">
        <v>2017</v>
      </c>
    </row>
    <row r="356" spans="1:2" x14ac:dyDescent="0.3">
      <c r="A356">
        <v>30.92</v>
      </c>
      <c r="B356">
        <v>11104</v>
      </c>
    </row>
    <row r="357" spans="1:2" x14ac:dyDescent="0.3">
      <c r="A357">
        <v>26.82</v>
      </c>
      <c r="B357">
        <v>5980</v>
      </c>
    </row>
    <row r="358" spans="1:2" x14ac:dyDescent="0.3">
      <c r="A358">
        <v>33.090000000000003</v>
      </c>
      <c r="B358">
        <v>9673</v>
      </c>
    </row>
    <row r="359" spans="1:2" x14ac:dyDescent="0.3">
      <c r="A359">
        <v>30.47</v>
      </c>
      <c r="B359">
        <v>11734</v>
      </c>
    </row>
    <row r="360" spans="1:2" x14ac:dyDescent="0.3">
      <c r="A360">
        <v>28.37</v>
      </c>
      <c r="B360">
        <v>15565</v>
      </c>
    </row>
    <row r="361" spans="1:2" x14ac:dyDescent="0.3">
      <c r="A361">
        <v>23.32</v>
      </c>
      <c r="B361">
        <v>7179</v>
      </c>
    </row>
    <row r="362" spans="1:2" x14ac:dyDescent="0.3">
      <c r="A362">
        <v>34.75</v>
      </c>
      <c r="B362">
        <v>12309</v>
      </c>
    </row>
    <row r="363" spans="1:2" x14ac:dyDescent="0.3">
      <c r="A363">
        <v>40.5</v>
      </c>
      <c r="B363">
        <v>6787</v>
      </c>
    </row>
    <row r="364" spans="1:2" x14ac:dyDescent="0.3">
      <c r="A364">
        <v>32.93</v>
      </c>
      <c r="B364">
        <v>4184</v>
      </c>
    </row>
    <row r="365" spans="1:2" x14ac:dyDescent="0.3">
      <c r="A365">
        <v>46.84</v>
      </c>
      <c r="B365">
        <v>3554</v>
      </c>
    </row>
    <row r="366" spans="1:2" x14ac:dyDescent="0.3">
      <c r="A366">
        <v>16.850000000000001</v>
      </c>
      <c r="B366">
        <v>12833</v>
      </c>
    </row>
  </sheetData>
  <mergeCells count="1">
    <mergeCell ref="D1:D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Mall Data</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PAVITHRA</dc:creator>
  <cp:lastModifiedBy>P PAVITHRA</cp:lastModifiedBy>
  <dcterms:created xsi:type="dcterms:W3CDTF">2024-12-06T07:14:02Z</dcterms:created>
  <dcterms:modified xsi:type="dcterms:W3CDTF">2025-09-04T12:21:43Z</dcterms:modified>
</cp:coreProperties>
</file>