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5-26\FallSemester\ML\UpdatedPPTs\"/>
    </mc:Choice>
  </mc:AlternateContent>
  <bookViews>
    <workbookView xWindow="0" yWindow="0" windowWidth="23040" windowHeight="9384" activeTab="1"/>
  </bookViews>
  <sheets>
    <sheet name="Forward" sheetId="1" r:id="rId1"/>
    <sheet name="BackPropagation w5" sheetId="2" r:id="rId2"/>
    <sheet name="BackPropagation w6" sheetId="3" r:id="rId3"/>
    <sheet name="BackPropagation w7" sheetId="4" r:id="rId4"/>
    <sheet name="BackPropagation w8" sheetId="5" r:id="rId5"/>
    <sheet name="BackPropagation E1-w1" sheetId="6" r:id="rId6"/>
    <sheet name="BackPropagation E2-w1" sheetId="7" r:id="rId7"/>
    <sheet name="BackPropagation ETotal-W1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8" l="1"/>
  <c r="D12" i="8"/>
  <c r="I26" i="7"/>
  <c r="I27" i="7" s="1"/>
  <c r="F29" i="7" s="1"/>
  <c r="F29" i="6"/>
  <c r="I27" i="6"/>
  <c r="I26" i="6"/>
  <c r="D11" i="5"/>
  <c r="E11" i="5" s="1"/>
  <c r="E5" i="5"/>
  <c r="D18" i="5" s="1"/>
  <c r="E21" i="5" s="1"/>
  <c r="E28" i="4"/>
  <c r="D25" i="4"/>
  <c r="D18" i="4"/>
  <c r="E18" i="4" s="1"/>
  <c r="E12" i="4"/>
  <c r="E8" i="2"/>
  <c r="C20" i="2"/>
  <c r="D24" i="2" s="1"/>
  <c r="D12" i="3"/>
  <c r="E12" i="3" s="1"/>
  <c r="C20" i="3" s="1"/>
  <c r="D24" i="3" s="1"/>
  <c r="E12" i="2"/>
  <c r="D12" i="2"/>
  <c r="H13" i="1"/>
  <c r="D13" i="1"/>
  <c r="H5" i="1"/>
  <c r="H4" i="1"/>
  <c r="H3" i="1"/>
  <c r="D4" i="1"/>
  <c r="D5" i="1"/>
  <c r="D3" i="1"/>
  <c r="D6" i="1" s="1"/>
  <c r="D7" i="1" s="1"/>
  <c r="F11" i="1" l="1"/>
  <c r="H11" i="1" s="1"/>
  <c r="B11" i="1"/>
  <c r="D11" i="1" s="1"/>
  <c r="H6" i="1"/>
  <c r="H7" i="1" s="1"/>
  <c r="F12" i="1" l="1"/>
  <c r="H12" i="1" s="1"/>
  <c r="H14" i="1" s="1"/>
  <c r="H15" i="1" s="1"/>
  <c r="G18" i="1" s="1"/>
  <c r="H18" i="1" s="1"/>
  <c r="B12" i="1"/>
  <c r="D12" i="1" s="1"/>
  <c r="D14" i="1" s="1"/>
  <c r="D15" i="1" s="1"/>
  <c r="C18" i="1" s="1"/>
  <c r="D18" i="1" s="1"/>
  <c r="E20" i="1" s="1"/>
</calcChain>
</file>

<file path=xl/sharedStrings.xml><?xml version="1.0" encoding="utf-8"?>
<sst xmlns="http://schemas.openxmlformats.org/spreadsheetml/2006/main" count="101" uniqueCount="42">
  <si>
    <t>SUM h1</t>
  </si>
  <si>
    <t>Output h1</t>
  </si>
  <si>
    <t>Input</t>
  </si>
  <si>
    <t>Weight</t>
  </si>
  <si>
    <t>Output o1</t>
  </si>
  <si>
    <t>E1</t>
  </si>
  <si>
    <t>E2</t>
  </si>
  <si>
    <t>Total E</t>
  </si>
  <si>
    <t>out o1</t>
  </si>
  <si>
    <t>target 01</t>
  </si>
  <si>
    <t>Comp1</t>
  </si>
  <si>
    <t>1- out o1</t>
  </si>
  <si>
    <t>Comp2</t>
  </si>
  <si>
    <t>E Tot/ w5</t>
  </si>
  <si>
    <t>Comp 3</t>
  </si>
  <si>
    <t>w5</t>
  </si>
  <si>
    <t>n</t>
  </si>
  <si>
    <t>Output h2</t>
  </si>
  <si>
    <t>SUM h2</t>
  </si>
  <si>
    <t>Output o2</t>
  </si>
  <si>
    <t>E Tot/ w6</t>
  </si>
  <si>
    <t>w6</t>
  </si>
  <si>
    <t>new w6</t>
  </si>
  <si>
    <t>new w5</t>
  </si>
  <si>
    <t>out o2</t>
  </si>
  <si>
    <t>target 02</t>
  </si>
  <si>
    <t>1- out o2</t>
  </si>
  <si>
    <t>E Tot/ w7</t>
  </si>
  <si>
    <t>w7</t>
  </si>
  <si>
    <t>new w7</t>
  </si>
  <si>
    <t>E Tot/ w8</t>
  </si>
  <si>
    <t>w8</t>
  </si>
  <si>
    <t>new w8</t>
  </si>
  <si>
    <t>1-output h1</t>
  </si>
  <si>
    <t>Comp3</t>
  </si>
  <si>
    <t>Comp 4</t>
  </si>
  <si>
    <t>Comp5</t>
  </si>
  <si>
    <t>E1/w1</t>
  </si>
  <si>
    <t>E2/w1</t>
  </si>
  <si>
    <t>Etotal/W1</t>
  </si>
  <si>
    <t>w1</t>
  </si>
  <si>
    <t>new 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</si>
</sst>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</cellStyleXfs>
  <cellXfs count="16">
    <xf numFmtId="0" fontId="0" fillId="0" borderId="0" xfId="0"/>
    <xf numFmtId="0" fontId="2" fillId="3" borderId="0" xfId="2"/>
    <xf numFmtId="0" fontId="4" fillId="5" borderId="1" xfId="4"/>
    <xf numFmtId="0" fontId="3" fillId="4" borderId="0" xfId="3"/>
    <xf numFmtId="0" fontId="2" fillId="3" borderId="3" xfId="2" applyBorder="1"/>
    <xf numFmtId="0" fontId="2" fillId="3" borderId="3" xfId="2" applyBorder="1" applyAlignment="1">
      <alignment horizontal="center"/>
    </xf>
    <xf numFmtId="0" fontId="6" fillId="3" borderId="3" xfId="2" applyFont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3" xfId="1" applyBorder="1"/>
    <xf numFmtId="0" fontId="5" fillId="6" borderId="2" xfId="5"/>
    <xf numFmtId="0" fontId="3" fillId="4" borderId="3" xfId="3" applyBorder="1"/>
    <xf numFmtId="0" fontId="4" fillId="5" borderId="1" xfId="4" applyAlignment="1">
      <alignment horizontal="center"/>
    </xf>
    <xf numFmtId="0" fontId="3" fillId="4" borderId="3" xfId="3" applyBorder="1" applyAlignment="1">
      <alignment horizontal="center"/>
    </xf>
    <xf numFmtId="0" fontId="7" fillId="4" borderId="3" xfId="3" applyFont="1" applyBorder="1"/>
    <xf numFmtId="0" fontId="7" fillId="4" borderId="3" xfId="3" applyFont="1" applyBorder="1" applyAlignment="1">
      <alignment horizontal="center"/>
    </xf>
    <xf numFmtId="0" fontId="0" fillId="0" borderId="3" xfId="0" applyBorder="1"/>
  </cellXfs>
  <cellStyles count="6"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3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13.png"/><Relationship Id="rId2" Type="http://schemas.openxmlformats.org/officeDocument/2006/relationships/image" Target="../media/image15.png"/><Relationship Id="rId1" Type="http://schemas.openxmlformats.org/officeDocument/2006/relationships/image" Target="../media/image21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15.png"/><Relationship Id="rId5" Type="http://schemas.openxmlformats.org/officeDocument/2006/relationships/image" Target="../media/image13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28.png"/><Relationship Id="rId7" Type="http://schemas.openxmlformats.org/officeDocument/2006/relationships/image" Target="../media/image31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0.png"/><Relationship Id="rId5" Type="http://schemas.openxmlformats.org/officeDocument/2006/relationships/image" Target="../media/image16.png"/><Relationship Id="rId4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1.png"/><Relationship Id="rId7" Type="http://schemas.openxmlformats.org/officeDocument/2006/relationships/image" Target="../media/image34.png"/><Relationship Id="rId2" Type="http://schemas.openxmlformats.org/officeDocument/2006/relationships/image" Target="../media/image30.png"/><Relationship Id="rId1" Type="http://schemas.openxmlformats.org/officeDocument/2006/relationships/image" Target="../media/image27.png"/><Relationship Id="rId6" Type="http://schemas.openxmlformats.org/officeDocument/2006/relationships/image" Target="../media/image23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159028</xdr:colOff>
      <xdr:row>0</xdr:row>
      <xdr:rowOff>6627</xdr:rowOff>
    </xdr:from>
    <xdr:to>
      <xdr:col>14</xdr:col>
      <xdr:colOff>388318</xdr:colOff>
      <xdr:row>3</xdr:row>
      <xdr:rowOff>13253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5828" y="6627"/>
          <a:ext cx="3886890" cy="563217"/>
        </a:xfrm>
        <a:prstGeom prst="rect">
          <a:avLst/>
        </a:prstGeom>
      </xdr:spPr>
    </xdr:pic>
    <xdr:clientData/>
  </xdr:twoCellAnchor>
  <xdr:twoCellAnchor editAs="oneCell">
    <xdr:from>
      <xdr:col>14</xdr:col>
      <xdr:colOff>596346</xdr:colOff>
      <xdr:row>0</xdr:row>
      <xdr:rowOff>6626</xdr:rowOff>
    </xdr:from>
    <xdr:to>
      <xdr:col>19</xdr:col>
      <xdr:colOff>39755</xdr:colOff>
      <xdr:row>4</xdr:row>
      <xdr:rowOff>32297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0746" y="6626"/>
          <a:ext cx="2491409" cy="767793"/>
        </a:xfrm>
        <a:prstGeom prst="rect">
          <a:avLst/>
        </a:prstGeom>
      </xdr:spPr>
    </xdr:pic>
    <xdr:clientData/>
  </xdr:twoCellAnchor>
  <xdr:twoCellAnchor editAs="oneCell">
    <xdr:from>
      <xdr:col>8</xdr:col>
      <xdr:colOff>258416</xdr:colOff>
      <xdr:row>5</xdr:row>
      <xdr:rowOff>72887</xdr:rowOff>
    </xdr:from>
    <xdr:to>
      <xdr:col>14</xdr:col>
      <xdr:colOff>576469</xdr:colOff>
      <xdr:row>8</xdr:row>
      <xdr:rowOff>78889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5216" y="1000539"/>
          <a:ext cx="3975653" cy="562593"/>
        </a:xfrm>
        <a:prstGeom prst="rect">
          <a:avLst/>
        </a:prstGeom>
      </xdr:spPr>
    </xdr:pic>
    <xdr:clientData/>
  </xdr:twoCellAnchor>
  <xdr:twoCellAnchor editAs="oneCell">
    <xdr:from>
      <xdr:col>15</xdr:col>
      <xdr:colOff>26504</xdr:colOff>
      <xdr:row>5</xdr:row>
      <xdr:rowOff>6626</xdr:rowOff>
    </xdr:from>
    <xdr:to>
      <xdr:col>18</xdr:col>
      <xdr:colOff>284921</xdr:colOff>
      <xdr:row>9</xdr:row>
      <xdr:rowOff>76199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70504" y="934278"/>
          <a:ext cx="2087217" cy="811695"/>
        </a:xfrm>
        <a:prstGeom prst="rect">
          <a:avLst/>
        </a:prstGeom>
      </xdr:spPr>
    </xdr:pic>
    <xdr:clientData/>
  </xdr:twoCellAnchor>
  <xdr:twoCellAnchor editAs="oneCell">
    <xdr:from>
      <xdr:col>8</xdr:col>
      <xdr:colOff>192156</xdr:colOff>
      <xdr:row>11</xdr:row>
      <xdr:rowOff>112643</xdr:rowOff>
    </xdr:from>
    <xdr:to>
      <xdr:col>14</xdr:col>
      <xdr:colOff>576470</xdr:colOff>
      <xdr:row>13</xdr:row>
      <xdr:rowOff>183666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68956" y="2153478"/>
          <a:ext cx="4041914" cy="442084"/>
        </a:xfrm>
        <a:prstGeom prst="rect">
          <a:avLst/>
        </a:prstGeom>
      </xdr:spPr>
    </xdr:pic>
    <xdr:clientData/>
  </xdr:twoCellAnchor>
  <xdr:twoCellAnchor editAs="oneCell">
    <xdr:from>
      <xdr:col>15</xdr:col>
      <xdr:colOff>225287</xdr:colOff>
      <xdr:row>10</xdr:row>
      <xdr:rowOff>100525</xdr:rowOff>
    </xdr:from>
    <xdr:to>
      <xdr:col>19</xdr:col>
      <xdr:colOff>83285</xdr:colOff>
      <xdr:row>14</xdr:row>
      <xdr:rowOff>151031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69287" y="1955829"/>
          <a:ext cx="2296398" cy="792628"/>
        </a:xfrm>
        <a:prstGeom prst="rect">
          <a:avLst/>
        </a:prstGeom>
      </xdr:spPr>
    </xdr:pic>
    <xdr:clientData/>
  </xdr:twoCellAnchor>
  <xdr:twoCellAnchor editAs="oneCell">
    <xdr:from>
      <xdr:col>8</xdr:col>
      <xdr:colOff>271671</xdr:colOff>
      <xdr:row>16</xdr:row>
      <xdr:rowOff>46384</xdr:rowOff>
    </xdr:from>
    <xdr:to>
      <xdr:col>15</xdr:col>
      <xdr:colOff>26505</xdr:colOff>
      <xdr:row>18</xdr:row>
      <xdr:rowOff>81731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48471" y="3014871"/>
          <a:ext cx="4022034" cy="406408"/>
        </a:xfrm>
        <a:prstGeom prst="rect">
          <a:avLst/>
        </a:prstGeom>
      </xdr:spPr>
    </xdr:pic>
    <xdr:clientData/>
  </xdr:twoCellAnchor>
  <xdr:twoCellAnchor editAs="oneCell">
    <xdr:from>
      <xdr:col>15</xdr:col>
      <xdr:colOff>337931</xdr:colOff>
      <xdr:row>15</xdr:row>
      <xdr:rowOff>117208</xdr:rowOff>
    </xdr:from>
    <xdr:to>
      <xdr:col>18</xdr:col>
      <xdr:colOff>530087</xdr:colOff>
      <xdr:row>19</xdr:row>
      <xdr:rowOff>104570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81931" y="2900165"/>
          <a:ext cx="2020956" cy="736109"/>
        </a:xfrm>
        <a:prstGeom prst="rect">
          <a:avLst/>
        </a:prstGeom>
      </xdr:spPr>
    </xdr:pic>
    <xdr:clientData/>
  </xdr:twoCellAnchor>
  <xdr:twoCellAnchor editAs="oneCell">
    <xdr:from>
      <xdr:col>1</xdr:col>
      <xdr:colOff>165651</xdr:colOff>
      <xdr:row>21</xdr:row>
      <xdr:rowOff>3970</xdr:rowOff>
    </xdr:from>
    <xdr:to>
      <xdr:col>5</xdr:col>
      <xdr:colOff>284810</xdr:colOff>
      <xdr:row>24</xdr:row>
      <xdr:rowOff>59095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5251" y="3926613"/>
          <a:ext cx="2557559" cy="611717"/>
        </a:xfrm>
        <a:prstGeom prst="rect">
          <a:avLst/>
        </a:prstGeom>
      </xdr:spPr>
    </xdr:pic>
    <xdr:clientData/>
  </xdr:twoCellAnchor>
  <xdr:twoCellAnchor editAs="oneCell">
    <xdr:from>
      <xdr:col>5</xdr:col>
      <xdr:colOff>549966</xdr:colOff>
      <xdr:row>20</xdr:row>
      <xdr:rowOff>100439</xdr:rowOff>
    </xdr:from>
    <xdr:to>
      <xdr:col>10</xdr:col>
      <xdr:colOff>235163</xdr:colOff>
      <xdr:row>24</xdr:row>
      <xdr:rowOff>50403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97966" y="3830926"/>
          <a:ext cx="2733197" cy="698712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19876</xdr:colOff>
      <xdr:row>20</xdr:row>
      <xdr:rowOff>63016</xdr:rowOff>
    </xdr:from>
    <xdr:to>
      <xdr:col>15</xdr:col>
      <xdr:colOff>552695</xdr:colOff>
      <xdr:row>23</xdr:row>
      <xdr:rowOff>163452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25476" y="3793503"/>
          <a:ext cx="2971219" cy="663653"/>
        </a:xfrm>
        <a:prstGeom prst="rect">
          <a:avLst/>
        </a:prstGeom>
      </xdr:spPr>
    </xdr:pic>
    <xdr:clientData/>
  </xdr:twoCellAnchor>
  <xdr:twoCellAnchor editAs="oneCell">
    <xdr:from>
      <xdr:col>5</xdr:col>
      <xdr:colOff>19878</xdr:colOff>
      <xdr:row>18</xdr:row>
      <xdr:rowOff>153077</xdr:rowOff>
    </xdr:from>
    <xdr:to>
      <xdr:col>7</xdr:col>
      <xdr:colOff>257262</xdr:colOff>
      <xdr:row>20</xdr:row>
      <xdr:rowOff>81099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67878" y="3492625"/>
          <a:ext cx="1456584" cy="318961"/>
        </a:xfrm>
        <a:prstGeom prst="rect">
          <a:avLst/>
        </a:prstGeom>
      </xdr:spPr>
    </xdr:pic>
    <xdr:clientData/>
  </xdr:twoCellAnchor>
  <xdr:twoCellAnchor editAs="oneCell">
    <xdr:from>
      <xdr:col>18</xdr:col>
      <xdr:colOff>571052</xdr:colOff>
      <xdr:row>0</xdr:row>
      <xdr:rowOff>0</xdr:rowOff>
    </xdr:from>
    <xdr:to>
      <xdr:col>27</xdr:col>
      <xdr:colOff>149526</xdr:colOff>
      <xdr:row>14</xdr:row>
      <xdr:rowOff>167721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43852" y="0"/>
          <a:ext cx="5064874" cy="27280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8</xdr:col>
      <xdr:colOff>464820</xdr:colOff>
      <xdr:row>5</xdr:row>
      <xdr:rowOff>157146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0"/>
          <a:ext cx="5311140" cy="1071546"/>
        </a:xfrm>
        <a:prstGeom prst="rect">
          <a:avLst/>
        </a:prstGeom>
      </xdr:spPr>
    </xdr:pic>
    <xdr:clientData/>
  </xdr:twoCellAnchor>
  <xdr:twoCellAnchor editAs="oneCell">
    <xdr:from>
      <xdr:col>8</xdr:col>
      <xdr:colOff>434340</xdr:colOff>
      <xdr:row>0</xdr:row>
      <xdr:rowOff>0</xdr:rowOff>
    </xdr:from>
    <xdr:to>
      <xdr:col>14</xdr:col>
      <xdr:colOff>462513</xdr:colOff>
      <xdr:row>12</xdr:row>
      <xdr:rowOff>45720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140" y="0"/>
          <a:ext cx="3685773" cy="2240280"/>
        </a:xfrm>
        <a:prstGeom prst="rect">
          <a:avLst/>
        </a:prstGeom>
      </xdr:spPr>
    </xdr:pic>
    <xdr:clientData/>
  </xdr:twoCellAnchor>
  <xdr:twoCellAnchor editAs="oneCell">
    <xdr:from>
      <xdr:col>15</xdr:col>
      <xdr:colOff>188892</xdr:colOff>
      <xdr:row>1</xdr:row>
      <xdr:rowOff>0</xdr:rowOff>
    </xdr:from>
    <xdr:to>
      <xdr:col>21</xdr:col>
      <xdr:colOff>440111</xdr:colOff>
      <xdr:row>12</xdr:row>
      <xdr:rowOff>30479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2892" y="182880"/>
          <a:ext cx="3908819" cy="2042159"/>
        </a:xfrm>
        <a:prstGeom prst="rect">
          <a:avLst/>
        </a:prstGeom>
      </xdr:spPr>
    </xdr:pic>
    <xdr:clientData/>
  </xdr:twoCellAnchor>
  <xdr:twoCellAnchor editAs="oneCell">
    <xdr:from>
      <xdr:col>8</xdr:col>
      <xdr:colOff>99060</xdr:colOff>
      <xdr:row>12</xdr:row>
      <xdr:rowOff>106680</xdr:rowOff>
    </xdr:from>
    <xdr:to>
      <xdr:col>14</xdr:col>
      <xdr:colOff>456543</xdr:colOff>
      <xdr:row>21</xdr:row>
      <xdr:rowOff>68248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75860" y="2301240"/>
          <a:ext cx="4015083" cy="1607488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24</xdr:row>
      <xdr:rowOff>137160</xdr:rowOff>
    </xdr:from>
    <xdr:to>
      <xdr:col>8</xdr:col>
      <xdr:colOff>536541</xdr:colOff>
      <xdr:row>28</xdr:row>
      <xdr:rowOff>143023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7180" y="4526280"/>
          <a:ext cx="5116161" cy="737383"/>
        </a:xfrm>
        <a:prstGeom prst="rect">
          <a:avLst/>
        </a:prstGeom>
      </xdr:spPr>
    </xdr:pic>
    <xdr:clientData/>
  </xdr:twoCellAnchor>
  <xdr:twoCellAnchor editAs="oneCell">
    <xdr:from>
      <xdr:col>14</xdr:col>
      <xdr:colOff>575540</xdr:colOff>
      <xdr:row>12</xdr:row>
      <xdr:rowOff>76200</xdr:rowOff>
    </xdr:from>
    <xdr:to>
      <xdr:col>22</xdr:col>
      <xdr:colOff>114299</xdr:colOff>
      <xdr:row>25</xdr:row>
      <xdr:rowOff>30175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09940" y="2270760"/>
          <a:ext cx="4415559" cy="2331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0</xdr:row>
      <xdr:rowOff>0</xdr:rowOff>
    </xdr:from>
    <xdr:to>
      <xdr:col>9</xdr:col>
      <xdr:colOff>317498</xdr:colOff>
      <xdr:row>5</xdr:row>
      <xdr:rowOff>76076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" y="0"/>
          <a:ext cx="5095238" cy="990476"/>
        </a:xfrm>
        <a:prstGeom prst="rect">
          <a:avLst/>
        </a:prstGeom>
      </xdr:spPr>
    </xdr:pic>
    <xdr:clientData/>
  </xdr:twoCellAnchor>
  <xdr:twoCellAnchor editAs="oneCell">
    <xdr:from>
      <xdr:col>7</xdr:col>
      <xdr:colOff>259080</xdr:colOff>
      <xdr:row>14</xdr:row>
      <xdr:rowOff>99060</xdr:rowOff>
    </xdr:from>
    <xdr:to>
      <xdr:col>10</xdr:col>
      <xdr:colOff>392185</xdr:colOff>
      <xdr:row>17</xdr:row>
      <xdr:rowOff>93277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6280" y="2659380"/>
          <a:ext cx="1961905" cy="54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99060</xdr:colOff>
      <xdr:row>2</xdr:row>
      <xdr:rowOff>7620</xdr:rowOff>
    </xdr:from>
    <xdr:to>
      <xdr:col>16</xdr:col>
      <xdr:colOff>561000</xdr:colOff>
      <xdr:row>13</xdr:row>
      <xdr:rowOff>171057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5060" y="373380"/>
          <a:ext cx="4119540" cy="21751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7537</xdr:rowOff>
    </xdr:from>
    <xdr:to>
      <xdr:col>8</xdr:col>
      <xdr:colOff>359282</xdr:colOff>
      <xdr:row>7</xdr:row>
      <xdr:rowOff>58861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37"/>
          <a:ext cx="5236082" cy="1331484"/>
        </a:xfrm>
        <a:prstGeom prst="rect">
          <a:avLst/>
        </a:prstGeom>
      </xdr:spPr>
    </xdr:pic>
    <xdr:clientData/>
  </xdr:twoCellAnchor>
  <xdr:twoCellAnchor editAs="oneCell">
    <xdr:from>
      <xdr:col>15</xdr:col>
      <xdr:colOff>190499</xdr:colOff>
      <xdr:row>0</xdr:row>
      <xdr:rowOff>175260</xdr:rowOff>
    </xdr:from>
    <xdr:to>
      <xdr:col>22</xdr:col>
      <xdr:colOff>411416</xdr:colOff>
      <xdr:row>8</xdr:row>
      <xdr:rowOff>76200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0000"/>
        <a:stretch/>
      </xdr:blipFill>
      <xdr:spPr>
        <a:xfrm>
          <a:off x="9334499" y="175260"/>
          <a:ext cx="4488117" cy="136398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8</xdr:row>
      <xdr:rowOff>68580</xdr:rowOff>
    </xdr:from>
    <xdr:to>
      <xdr:col>13</xdr:col>
      <xdr:colOff>269319</xdr:colOff>
      <xdr:row>12</xdr:row>
      <xdr:rowOff>91440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38700" y="1531620"/>
          <a:ext cx="3355419" cy="754380"/>
        </a:xfrm>
        <a:prstGeom prst="rect">
          <a:avLst/>
        </a:prstGeom>
      </xdr:spPr>
    </xdr:pic>
    <xdr:clientData/>
  </xdr:twoCellAnchor>
  <xdr:twoCellAnchor editAs="oneCell">
    <xdr:from>
      <xdr:col>7</xdr:col>
      <xdr:colOff>502920</xdr:colOff>
      <xdr:row>14</xdr:row>
      <xdr:rowOff>30480</xdr:rowOff>
    </xdr:from>
    <xdr:to>
      <xdr:col>14</xdr:col>
      <xdr:colOff>150006</xdr:colOff>
      <xdr:row>19</xdr:row>
      <xdr:rowOff>144651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70120" y="2590800"/>
          <a:ext cx="3914286" cy="10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228013</xdr:colOff>
      <xdr:row>20</xdr:row>
      <xdr:rowOff>93199</xdr:rowOff>
    </xdr:from>
    <xdr:to>
      <xdr:col>12</xdr:col>
      <xdr:colOff>149576</xdr:colOff>
      <xdr:row>25</xdr:row>
      <xdr:rowOff>33124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04813" y="3727353"/>
          <a:ext cx="2359963" cy="848463"/>
        </a:xfrm>
        <a:prstGeom prst="rect">
          <a:avLst/>
        </a:prstGeom>
      </xdr:spPr>
    </xdr:pic>
    <xdr:clientData/>
  </xdr:twoCellAnchor>
  <xdr:twoCellAnchor editAs="oneCell">
    <xdr:from>
      <xdr:col>7</xdr:col>
      <xdr:colOff>541020</xdr:colOff>
      <xdr:row>24</xdr:row>
      <xdr:rowOff>175261</xdr:rowOff>
    </xdr:from>
    <xdr:to>
      <xdr:col>13</xdr:col>
      <xdr:colOff>302468</xdr:colOff>
      <xdr:row>29</xdr:row>
      <xdr:rowOff>98956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08220" y="4564381"/>
          <a:ext cx="3419048" cy="8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487680</xdr:colOff>
      <xdr:row>12</xdr:row>
      <xdr:rowOff>45720</xdr:rowOff>
    </xdr:from>
    <xdr:to>
      <xdr:col>21</xdr:col>
      <xdr:colOff>340020</xdr:colOff>
      <xdr:row>24</xdr:row>
      <xdr:rowOff>26277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22080" y="2240280"/>
          <a:ext cx="4119540" cy="21751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129539</xdr:colOff>
      <xdr:row>3</xdr:row>
      <xdr:rowOff>53340</xdr:rowOff>
    </xdr:from>
    <xdr:to>
      <xdr:col>22</xdr:col>
      <xdr:colOff>350456</xdr:colOff>
      <xdr:row>10</xdr:row>
      <xdr:rowOff>137160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0000"/>
        <a:stretch/>
      </xdr:blipFill>
      <xdr:spPr>
        <a:xfrm>
          <a:off x="9273539" y="1882140"/>
          <a:ext cx="4488117" cy="136398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1</xdr:row>
      <xdr:rowOff>68580</xdr:rowOff>
    </xdr:from>
    <xdr:to>
      <xdr:col>13</xdr:col>
      <xdr:colOff>269319</xdr:colOff>
      <xdr:row>5</xdr:row>
      <xdr:rowOff>91440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8700" y="1531620"/>
          <a:ext cx="3355419" cy="754380"/>
        </a:xfrm>
        <a:prstGeom prst="rect">
          <a:avLst/>
        </a:prstGeom>
      </xdr:spPr>
    </xdr:pic>
    <xdr:clientData/>
  </xdr:twoCellAnchor>
  <xdr:twoCellAnchor editAs="oneCell">
    <xdr:from>
      <xdr:col>8</xdr:col>
      <xdr:colOff>236220</xdr:colOff>
      <xdr:row>6</xdr:row>
      <xdr:rowOff>91440</xdr:rowOff>
    </xdr:from>
    <xdr:to>
      <xdr:col>14</xdr:col>
      <xdr:colOff>492906</xdr:colOff>
      <xdr:row>12</xdr:row>
      <xdr:rowOff>22731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3020" y="1188720"/>
          <a:ext cx="3914286" cy="10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373380</xdr:colOff>
      <xdr:row>14</xdr:row>
      <xdr:rowOff>60960</xdr:rowOff>
    </xdr:from>
    <xdr:to>
      <xdr:col>12</xdr:col>
      <xdr:colOff>95005</xdr:colOff>
      <xdr:row>17</xdr:row>
      <xdr:rowOff>55177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2045"/>
        <a:stretch/>
      </xdr:blipFill>
      <xdr:spPr>
        <a:xfrm>
          <a:off x="6469380" y="2621280"/>
          <a:ext cx="940825" cy="542857"/>
        </a:xfrm>
        <a:prstGeom prst="rect">
          <a:avLst/>
        </a:prstGeom>
      </xdr:spPr>
    </xdr:pic>
    <xdr:clientData/>
  </xdr:twoCellAnchor>
  <xdr:twoCellAnchor editAs="oneCell">
    <xdr:from>
      <xdr:col>14</xdr:col>
      <xdr:colOff>411480</xdr:colOff>
      <xdr:row>16</xdr:row>
      <xdr:rowOff>53340</xdr:rowOff>
    </xdr:from>
    <xdr:to>
      <xdr:col>21</xdr:col>
      <xdr:colOff>263820</xdr:colOff>
      <xdr:row>28</xdr:row>
      <xdr:rowOff>33897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45880" y="2979420"/>
          <a:ext cx="4119540" cy="21751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30480</xdr:rowOff>
    </xdr:from>
    <xdr:to>
      <xdr:col>10</xdr:col>
      <xdr:colOff>556261</xdr:colOff>
      <xdr:row>5</xdr:row>
      <xdr:rowOff>124884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0480"/>
          <a:ext cx="6652260" cy="1008804"/>
        </a:xfrm>
        <a:prstGeom prst="rect">
          <a:avLst/>
        </a:prstGeom>
      </xdr:spPr>
    </xdr:pic>
    <xdr:clientData/>
  </xdr:twoCellAnchor>
  <xdr:twoCellAnchor editAs="oneCell">
    <xdr:from>
      <xdr:col>10</xdr:col>
      <xdr:colOff>594360</xdr:colOff>
      <xdr:row>0</xdr:row>
      <xdr:rowOff>91441</xdr:rowOff>
    </xdr:from>
    <xdr:to>
      <xdr:col>22</xdr:col>
      <xdr:colOff>417740</xdr:colOff>
      <xdr:row>5</xdr:row>
      <xdr:rowOff>144780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0360" y="91441"/>
          <a:ext cx="7138580" cy="96773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</xdr:row>
      <xdr:rowOff>127349</xdr:rowOff>
    </xdr:from>
    <xdr:to>
      <xdr:col>5</xdr:col>
      <xdr:colOff>236221</xdr:colOff>
      <xdr:row>11</xdr:row>
      <xdr:rowOff>89308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224629"/>
          <a:ext cx="3284220" cy="8763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15241</xdr:rowOff>
    </xdr:from>
    <xdr:to>
      <xdr:col>6</xdr:col>
      <xdr:colOff>396240</xdr:colOff>
      <xdr:row>22</xdr:row>
      <xdr:rowOff>26645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24201"/>
          <a:ext cx="4053840" cy="9258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160020</xdr:rowOff>
    </xdr:from>
    <xdr:to>
      <xdr:col>5</xdr:col>
      <xdr:colOff>160020</xdr:colOff>
      <xdr:row>15</xdr:row>
      <xdr:rowOff>31531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462" t="69583"/>
        <a:stretch/>
      </xdr:blipFill>
      <xdr:spPr>
        <a:xfrm>
          <a:off x="0" y="2171700"/>
          <a:ext cx="3208020" cy="603031"/>
        </a:xfrm>
        <a:prstGeom prst="rect">
          <a:avLst/>
        </a:prstGeom>
      </xdr:spPr>
    </xdr:pic>
    <xdr:clientData/>
  </xdr:twoCellAnchor>
  <xdr:twoCellAnchor editAs="oneCell">
    <xdr:from>
      <xdr:col>0</xdr:col>
      <xdr:colOff>91441</xdr:colOff>
      <xdr:row>23</xdr:row>
      <xdr:rowOff>37928</xdr:rowOff>
    </xdr:from>
    <xdr:to>
      <xdr:col>6</xdr:col>
      <xdr:colOff>441961</xdr:colOff>
      <xdr:row>27</xdr:row>
      <xdr:rowOff>7602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1" y="4244168"/>
          <a:ext cx="4008120" cy="701194"/>
        </a:xfrm>
        <a:prstGeom prst="rect">
          <a:avLst/>
        </a:prstGeom>
      </xdr:spPr>
    </xdr:pic>
    <xdr:clientData/>
  </xdr:twoCellAnchor>
  <xdr:twoCellAnchor editAs="oneCell">
    <xdr:from>
      <xdr:col>10</xdr:col>
      <xdr:colOff>487680</xdr:colOff>
      <xdr:row>20</xdr:row>
      <xdr:rowOff>10209</xdr:rowOff>
    </xdr:from>
    <xdr:to>
      <xdr:col>14</xdr:col>
      <xdr:colOff>533400</xdr:colOff>
      <xdr:row>24</xdr:row>
      <xdr:rowOff>122741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83680" y="3667809"/>
          <a:ext cx="2484120" cy="844052"/>
        </a:xfrm>
        <a:prstGeom prst="rect">
          <a:avLst/>
        </a:prstGeom>
      </xdr:spPr>
    </xdr:pic>
    <xdr:clientData/>
  </xdr:twoCellAnchor>
  <xdr:twoCellAnchor editAs="oneCell">
    <xdr:from>
      <xdr:col>10</xdr:col>
      <xdr:colOff>434340</xdr:colOff>
      <xdr:row>5</xdr:row>
      <xdr:rowOff>175260</xdr:rowOff>
    </xdr:from>
    <xdr:to>
      <xdr:col>17</xdr:col>
      <xdr:colOff>286680</xdr:colOff>
      <xdr:row>17</xdr:row>
      <xdr:rowOff>155817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30340" y="1089660"/>
          <a:ext cx="4119540" cy="21751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426720</xdr:colOff>
      <xdr:row>0</xdr:row>
      <xdr:rowOff>0</xdr:rowOff>
    </xdr:from>
    <xdr:to>
      <xdr:col>21</xdr:col>
      <xdr:colOff>250100</xdr:colOff>
      <xdr:row>5</xdr:row>
      <xdr:rowOff>53339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3120" y="0"/>
          <a:ext cx="7138580" cy="967739"/>
        </a:xfrm>
        <a:prstGeom prst="rect">
          <a:avLst/>
        </a:prstGeom>
      </xdr:spPr>
    </xdr:pic>
    <xdr:clientData/>
  </xdr:twoCellAnchor>
  <xdr:twoCellAnchor editAs="oneCell">
    <xdr:from>
      <xdr:col>0</xdr:col>
      <xdr:colOff>91441</xdr:colOff>
      <xdr:row>23</xdr:row>
      <xdr:rowOff>37928</xdr:rowOff>
    </xdr:from>
    <xdr:to>
      <xdr:col>6</xdr:col>
      <xdr:colOff>441961</xdr:colOff>
      <xdr:row>27</xdr:row>
      <xdr:rowOff>7602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1" y="4244168"/>
          <a:ext cx="4008120" cy="701194"/>
        </a:xfrm>
        <a:prstGeom prst="rect">
          <a:avLst/>
        </a:prstGeom>
      </xdr:spPr>
    </xdr:pic>
    <xdr:clientData/>
  </xdr:twoCellAnchor>
  <xdr:twoCellAnchor editAs="oneCell">
    <xdr:from>
      <xdr:col>10</xdr:col>
      <xdr:colOff>487680</xdr:colOff>
      <xdr:row>20</xdr:row>
      <xdr:rowOff>10209</xdr:rowOff>
    </xdr:from>
    <xdr:to>
      <xdr:col>14</xdr:col>
      <xdr:colOff>533400</xdr:colOff>
      <xdr:row>24</xdr:row>
      <xdr:rowOff>122741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3680" y="3667809"/>
          <a:ext cx="2484120" cy="844052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0</xdr:row>
      <xdr:rowOff>22860</xdr:rowOff>
    </xdr:from>
    <xdr:to>
      <xdr:col>9</xdr:col>
      <xdr:colOff>266699</xdr:colOff>
      <xdr:row>3</xdr:row>
      <xdr:rowOff>88108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" y="22860"/>
          <a:ext cx="5722619" cy="6138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</xdr:row>
      <xdr:rowOff>22860</xdr:rowOff>
    </xdr:from>
    <xdr:to>
      <xdr:col>5</xdr:col>
      <xdr:colOff>472440</xdr:colOff>
      <xdr:row>10</xdr:row>
      <xdr:rowOff>93348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120140"/>
          <a:ext cx="3444240" cy="802008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11</xdr:row>
      <xdr:rowOff>67579</xdr:rowOff>
    </xdr:from>
    <xdr:to>
      <xdr:col>6</xdr:col>
      <xdr:colOff>43326</xdr:colOff>
      <xdr:row>16</xdr:row>
      <xdr:rowOff>45591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" y="2079259"/>
          <a:ext cx="3396126" cy="892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83820</xdr:rowOff>
    </xdr:from>
    <xdr:to>
      <xdr:col>6</xdr:col>
      <xdr:colOff>289560</xdr:colOff>
      <xdr:row>21</xdr:row>
      <xdr:rowOff>93725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009900"/>
          <a:ext cx="3947160" cy="924305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6</xdr:row>
      <xdr:rowOff>76200</xdr:rowOff>
    </xdr:from>
    <xdr:to>
      <xdr:col>17</xdr:col>
      <xdr:colOff>309540</xdr:colOff>
      <xdr:row>18</xdr:row>
      <xdr:rowOff>56757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53200" y="1173480"/>
          <a:ext cx="4119540" cy="21751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52363</xdr:colOff>
      <xdr:row>5</xdr:row>
      <xdr:rowOff>160020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709962" cy="1074420"/>
        </a:xfrm>
        <a:prstGeom prst="rect">
          <a:avLst/>
        </a:prstGeom>
      </xdr:spPr>
    </xdr:pic>
    <xdr:clientData/>
  </xdr:twoCellAnchor>
  <xdr:twoCellAnchor editAs="oneCell">
    <xdr:from>
      <xdr:col>7</xdr:col>
      <xdr:colOff>205740</xdr:colOff>
      <xdr:row>0</xdr:row>
      <xdr:rowOff>106680</xdr:rowOff>
    </xdr:from>
    <xdr:to>
      <xdr:col>14</xdr:col>
      <xdr:colOff>422165</xdr:colOff>
      <xdr:row>7</xdr:row>
      <xdr:rowOff>15468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2940" y="106680"/>
          <a:ext cx="4483625" cy="1188948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167641</xdr:colOff>
      <xdr:row>12</xdr:row>
      <xdr:rowOff>99061</xdr:rowOff>
    </xdr:from>
    <xdr:to>
      <xdr:col>9</xdr:col>
      <xdr:colOff>167641</xdr:colOff>
      <xdr:row>25</xdr:row>
      <xdr:rowOff>65113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6441" y="2293621"/>
          <a:ext cx="3657600" cy="2343492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</xdr:colOff>
      <xdr:row>8</xdr:row>
      <xdr:rowOff>83820</xdr:rowOff>
    </xdr:from>
    <xdr:to>
      <xdr:col>18</xdr:col>
      <xdr:colOff>515280</xdr:colOff>
      <xdr:row>19</xdr:row>
      <xdr:rowOff>11037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860"/>
        <a:stretch/>
      </xdr:blipFill>
      <xdr:spPr>
        <a:xfrm>
          <a:off x="7368540" y="1546860"/>
          <a:ext cx="4119540" cy="1938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zoomScale="115" zoomScaleNormal="115" workbookViewId="0">
      <selection activeCell="D12" sqref="D12"/>
    </sheetView>
  </sheetViews>
  <sheetFormatPr defaultRowHeight="14.4" x14ac:dyDescent="0.3"/>
  <sheetData>
    <row r="2" spans="2:8" x14ac:dyDescent="0.3">
      <c r="B2" s="15" t="s">
        <v>2</v>
      </c>
      <c r="C2" s="15" t="s">
        <v>3</v>
      </c>
      <c r="D2" s="15"/>
      <c r="F2" s="15" t="s">
        <v>2</v>
      </c>
      <c r="G2" s="15" t="s">
        <v>3</v>
      </c>
      <c r="H2" s="15"/>
    </row>
    <row r="3" spans="2:8" x14ac:dyDescent="0.3">
      <c r="B3" s="4">
        <v>0.1</v>
      </c>
      <c r="C3" s="4">
        <v>0.1</v>
      </c>
      <c r="D3" s="4">
        <f>B3*C3</f>
        <v>1.0000000000000002E-2</v>
      </c>
      <c r="F3" s="4">
        <v>0.1</v>
      </c>
      <c r="G3" s="4">
        <v>0.2</v>
      </c>
      <c r="H3" s="4">
        <f>F3*G3</f>
        <v>2.0000000000000004E-2</v>
      </c>
    </row>
    <row r="4" spans="2:8" x14ac:dyDescent="0.3">
      <c r="B4" s="4">
        <v>0.5</v>
      </c>
      <c r="C4" s="4">
        <v>0.3</v>
      </c>
      <c r="D4" s="4">
        <f t="shared" ref="D4:D5" si="0">B4*C4</f>
        <v>0.15</v>
      </c>
      <c r="F4" s="4">
        <v>0.5</v>
      </c>
      <c r="G4" s="4">
        <v>0.4</v>
      </c>
      <c r="H4" s="4">
        <f t="shared" ref="H4:H5" si="1">F4*G4</f>
        <v>0.2</v>
      </c>
    </row>
    <row r="5" spans="2:8" x14ac:dyDescent="0.3">
      <c r="B5" s="4">
        <v>1</v>
      </c>
      <c r="C5" s="4">
        <v>0.25</v>
      </c>
      <c r="D5" s="4">
        <f t="shared" si="0"/>
        <v>0.25</v>
      </c>
      <c r="F5" s="4">
        <v>1</v>
      </c>
      <c r="G5" s="4">
        <v>0.25</v>
      </c>
      <c r="H5" s="4">
        <f t="shared" si="1"/>
        <v>0.25</v>
      </c>
    </row>
    <row r="6" spans="2:8" x14ac:dyDescent="0.3">
      <c r="B6" s="4"/>
      <c r="C6" s="4" t="s">
        <v>0</v>
      </c>
      <c r="D6" s="4">
        <f>SUM(D3:D5)</f>
        <v>0.41000000000000003</v>
      </c>
      <c r="F6" s="4"/>
      <c r="G6" s="4" t="s">
        <v>18</v>
      </c>
      <c r="H6" s="4">
        <f>SUM(H3:H5)</f>
        <v>0.47000000000000003</v>
      </c>
    </row>
    <row r="7" spans="2:8" x14ac:dyDescent="0.3">
      <c r="B7" s="4"/>
      <c r="C7" s="4" t="s">
        <v>1</v>
      </c>
      <c r="D7" s="4">
        <f>(1/(1+EXP(-D6)))</f>
        <v>0.60108787884836978</v>
      </c>
      <c r="F7" s="4"/>
      <c r="G7" s="4" t="s">
        <v>17</v>
      </c>
      <c r="H7" s="4">
        <f>(1/(1+EXP(-H6)))</f>
        <v>0.61538375639118215</v>
      </c>
    </row>
    <row r="10" spans="2:8" x14ac:dyDescent="0.3">
      <c r="B10" s="15" t="s">
        <v>2</v>
      </c>
      <c r="C10" s="15" t="s">
        <v>3</v>
      </c>
      <c r="D10" s="15"/>
      <c r="F10" s="15" t="s">
        <v>2</v>
      </c>
      <c r="G10" s="15" t="s">
        <v>3</v>
      </c>
      <c r="H10" s="15"/>
    </row>
    <row r="11" spans="2:8" x14ac:dyDescent="0.3">
      <c r="B11" s="8">
        <f>D7</f>
        <v>0.60108787884836978</v>
      </c>
      <c r="C11" s="8">
        <v>0.5</v>
      </c>
      <c r="D11" s="8">
        <f>B11*C11</f>
        <v>0.30054393942418489</v>
      </c>
      <c r="F11" s="8">
        <f>D7</f>
        <v>0.60108787884836978</v>
      </c>
      <c r="G11" s="8">
        <v>0.7</v>
      </c>
      <c r="H11" s="8">
        <f>F11*G11</f>
        <v>0.42076151519385885</v>
      </c>
    </row>
    <row r="12" spans="2:8" x14ac:dyDescent="0.3">
      <c r="B12" s="8">
        <f>H7</f>
        <v>0.61538375639118215</v>
      </c>
      <c r="C12" s="8">
        <v>0.6</v>
      </c>
      <c r="D12" s="8">
        <f t="shared" ref="D12:D13" si="2">B12*C12</f>
        <v>0.36923025383470925</v>
      </c>
      <c r="F12" s="8">
        <f>H7</f>
        <v>0.61538375639118215</v>
      </c>
      <c r="G12" s="8">
        <v>0.8</v>
      </c>
      <c r="H12" s="8">
        <f t="shared" ref="H12:H13" si="3">F12*G12</f>
        <v>0.49230700511294573</v>
      </c>
    </row>
    <row r="13" spans="2:8" x14ac:dyDescent="0.3">
      <c r="B13" s="8">
        <v>1</v>
      </c>
      <c r="C13" s="8">
        <v>0.35</v>
      </c>
      <c r="D13" s="8">
        <f t="shared" si="2"/>
        <v>0.35</v>
      </c>
      <c r="F13" s="8">
        <v>1</v>
      </c>
      <c r="G13" s="8">
        <v>0.35</v>
      </c>
      <c r="H13" s="8">
        <f t="shared" si="3"/>
        <v>0.35</v>
      </c>
    </row>
    <row r="14" spans="2:8" x14ac:dyDescent="0.3">
      <c r="B14" s="8"/>
      <c r="C14" s="8" t="s">
        <v>0</v>
      </c>
      <c r="D14" s="8">
        <f>SUM(D11:D13)</f>
        <v>1.0197741932588942</v>
      </c>
      <c r="F14" s="8"/>
      <c r="G14" s="8" t="s">
        <v>18</v>
      </c>
      <c r="H14" s="8">
        <f>SUM(H11:H13)</f>
        <v>1.2630685203068044</v>
      </c>
    </row>
    <row r="15" spans="2:8" x14ac:dyDescent="0.3">
      <c r="B15" s="8"/>
      <c r="C15" s="8" t="s">
        <v>4</v>
      </c>
      <c r="D15" s="8">
        <f>(1/(1+EXP(-D14)))</f>
        <v>0.73492861271701415</v>
      </c>
      <c r="F15" s="8"/>
      <c r="G15" s="8" t="s">
        <v>19</v>
      </c>
      <c r="H15" s="8">
        <f>(1/(1+EXP(-H14)))</f>
        <v>0.77955388416775584</v>
      </c>
    </row>
    <row r="17" spans="2:8" x14ac:dyDescent="0.3">
      <c r="B17" t="s">
        <v>5</v>
      </c>
      <c r="F17" t="s">
        <v>6</v>
      </c>
    </row>
    <row r="18" spans="2:8" x14ac:dyDescent="0.3">
      <c r="B18" s="3">
        <v>0.05</v>
      </c>
      <c r="C18" s="3">
        <f>D15</f>
        <v>0.73492861271701415</v>
      </c>
      <c r="D18" s="3">
        <f>((B18-C18)^2)/2</f>
        <v>0.23456360225922676</v>
      </c>
      <c r="F18" s="3">
        <v>0.95</v>
      </c>
      <c r="G18" s="3">
        <f>H15</f>
        <v>0.77955388416775584</v>
      </c>
      <c r="H18" s="3">
        <f>((F18-G18)^2)/2</f>
        <v>1.4525939201149389E-2</v>
      </c>
    </row>
    <row r="19" spans="2:8" ht="15" thickBot="1" x14ac:dyDescent="0.35"/>
    <row r="20" spans="2:8" ht="15.6" thickTop="1" thickBot="1" x14ac:dyDescent="0.35">
      <c r="D20" s="9" t="s">
        <v>7</v>
      </c>
      <c r="E20" s="9">
        <f>D18+H18</f>
        <v>0.24908954146037615</v>
      </c>
    </row>
    <row r="21" spans="2:8" ht="15" thickTop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24"/>
  <sheetViews>
    <sheetView tabSelected="1" zoomScale="145" zoomScaleNormal="145" workbookViewId="0">
      <selection activeCell="C20" sqref="C20"/>
    </sheetView>
  </sheetViews>
  <sheetFormatPr defaultRowHeight="14.4" x14ac:dyDescent="0.3"/>
  <sheetData>
    <row r="7" spans="2:5" x14ac:dyDescent="0.3">
      <c r="C7" s="6" t="s">
        <v>8</v>
      </c>
      <c r="D7" s="6" t="s">
        <v>9</v>
      </c>
      <c r="E7" s="6" t="s">
        <v>10</v>
      </c>
    </row>
    <row r="8" spans="2:5" x14ac:dyDescent="0.3">
      <c r="C8" s="4">
        <v>0.73492861271701415</v>
      </c>
      <c r="D8" s="4">
        <v>0.05</v>
      </c>
      <c r="E8" s="4">
        <f>C8-D8</f>
        <v>0.68492861271701411</v>
      </c>
    </row>
    <row r="11" spans="2:5" x14ac:dyDescent="0.3">
      <c r="C11" s="7" t="s">
        <v>8</v>
      </c>
      <c r="D11" s="7" t="s">
        <v>11</v>
      </c>
      <c r="E11" s="8" t="s">
        <v>12</v>
      </c>
    </row>
    <row r="12" spans="2:5" x14ac:dyDescent="0.3">
      <c r="C12" s="8">
        <v>0.73492861271701415</v>
      </c>
      <c r="D12" s="8">
        <f>1-0.734928612717014</f>
        <v>0.26507138728298596</v>
      </c>
      <c r="E12" s="8">
        <f>C12*D12</f>
        <v>0.19480854692685926</v>
      </c>
    </row>
    <row r="16" spans="2:5" x14ac:dyDescent="0.3">
      <c r="B16" s="3" t="s">
        <v>14</v>
      </c>
      <c r="C16" s="10" t="s">
        <v>1</v>
      </c>
      <c r="D16" s="10">
        <v>0.60108787884836978</v>
      </c>
    </row>
    <row r="20" spans="2:6" x14ac:dyDescent="0.3">
      <c r="B20" s="2" t="s">
        <v>13</v>
      </c>
      <c r="C20" s="2">
        <f>E8*E12*D16</f>
        <v>8.0203124293160663E-2</v>
      </c>
    </row>
    <row r="23" spans="2:6" x14ac:dyDescent="0.3">
      <c r="B23" s="11" t="s">
        <v>15</v>
      </c>
      <c r="C23" s="11" t="s">
        <v>16</v>
      </c>
      <c r="D23" s="11" t="s">
        <v>23</v>
      </c>
      <c r="E23" s="11"/>
      <c r="F23" s="11"/>
    </row>
    <row r="24" spans="2:6" x14ac:dyDescent="0.3">
      <c r="B24" s="11">
        <v>0.5</v>
      </c>
      <c r="C24" s="11">
        <v>0.6</v>
      </c>
      <c r="D24" s="11">
        <f>B24-(C24*C20)</f>
        <v>0.4518781254241036</v>
      </c>
      <c r="E24" s="11"/>
      <c r="F24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24"/>
  <sheetViews>
    <sheetView zoomScale="115" zoomScaleNormal="115" workbookViewId="0">
      <selection activeCell="Q17" sqref="Q17"/>
    </sheetView>
  </sheetViews>
  <sheetFormatPr defaultRowHeight="14.4" x14ac:dyDescent="0.3"/>
  <sheetData>
    <row r="7" spans="2:5" x14ac:dyDescent="0.3">
      <c r="C7" s="6" t="s">
        <v>8</v>
      </c>
      <c r="D7" s="6" t="s">
        <v>9</v>
      </c>
      <c r="E7" s="6" t="s">
        <v>10</v>
      </c>
    </row>
    <row r="8" spans="2:5" x14ac:dyDescent="0.3">
      <c r="C8" s="4">
        <v>0.73492861271701415</v>
      </c>
      <c r="D8" s="4">
        <v>0.05</v>
      </c>
      <c r="E8" s="4">
        <v>0.68492861271701411</v>
      </c>
    </row>
    <row r="11" spans="2:5" x14ac:dyDescent="0.3">
      <c r="C11" s="7" t="s">
        <v>8</v>
      </c>
      <c r="D11" s="7" t="s">
        <v>11</v>
      </c>
      <c r="E11" s="8" t="s">
        <v>12</v>
      </c>
    </row>
    <row r="12" spans="2:5" x14ac:dyDescent="0.3">
      <c r="C12" s="8">
        <v>0.73492861271701415</v>
      </c>
      <c r="D12" s="8">
        <f>1-0.734928612717014</f>
        <v>0.26507138728298596</v>
      </c>
      <c r="E12" s="8">
        <f>C12*D12</f>
        <v>0.19480854692685926</v>
      </c>
    </row>
    <row r="16" spans="2:5" x14ac:dyDescent="0.3">
      <c r="B16" s="3" t="s">
        <v>14</v>
      </c>
      <c r="C16" s="1" t="s">
        <v>17</v>
      </c>
      <c r="D16" s="1">
        <v>0.61538375639118215</v>
      </c>
    </row>
    <row r="20" spans="2:6" x14ac:dyDescent="0.3">
      <c r="B20" s="2" t="s">
        <v>20</v>
      </c>
      <c r="C20" s="2">
        <f>E8*E12*D16</f>
        <v>8.2110622487339385E-2</v>
      </c>
    </row>
    <row r="23" spans="2:6" x14ac:dyDescent="0.3">
      <c r="B23" s="11" t="s">
        <v>21</v>
      </c>
      <c r="C23" s="11" t="s">
        <v>16</v>
      </c>
      <c r="D23" s="11" t="s">
        <v>22</v>
      </c>
      <c r="E23" s="11"/>
      <c r="F23" s="11"/>
    </row>
    <row r="24" spans="2:6" x14ac:dyDescent="0.3">
      <c r="B24" s="11">
        <v>0.6</v>
      </c>
      <c r="C24" s="11">
        <v>0.6</v>
      </c>
      <c r="D24" s="11">
        <f>B24-(C24*C20)</f>
        <v>0.55073362650759639</v>
      </c>
      <c r="E24" s="11"/>
      <c r="F24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1:G28"/>
  <sheetViews>
    <sheetView topLeftCell="A4" zoomScale="130" zoomScaleNormal="130" workbookViewId="0">
      <selection activeCell="F31" sqref="F31"/>
    </sheetView>
  </sheetViews>
  <sheetFormatPr defaultRowHeight="14.4" x14ac:dyDescent="0.3"/>
  <sheetData>
    <row r="11" spans="3:5" x14ac:dyDescent="0.3">
      <c r="C11" s="6" t="s">
        <v>24</v>
      </c>
      <c r="D11" s="6" t="s">
        <v>25</v>
      </c>
      <c r="E11" s="6" t="s">
        <v>10</v>
      </c>
    </row>
    <row r="12" spans="3:5" x14ac:dyDescent="0.3">
      <c r="C12" s="4">
        <v>0.77955388416775584</v>
      </c>
      <c r="D12" s="4">
        <v>0.95</v>
      </c>
      <c r="E12" s="4">
        <f>C12-D12</f>
        <v>-0.17044611583224412</v>
      </c>
    </row>
    <row r="17" spans="3:7" x14ac:dyDescent="0.3">
      <c r="C17" s="7" t="s">
        <v>24</v>
      </c>
      <c r="D17" s="7" t="s">
        <v>26</v>
      </c>
      <c r="E17" s="8" t="s">
        <v>12</v>
      </c>
    </row>
    <row r="18" spans="3:7" x14ac:dyDescent="0.3">
      <c r="C18" s="8">
        <v>0.77955388416775584</v>
      </c>
      <c r="D18" s="8">
        <f>1-C18</f>
        <v>0.22044611583224416</v>
      </c>
      <c r="E18" s="8">
        <f>C18*D18</f>
        <v>0.17184962584672095</v>
      </c>
    </row>
    <row r="23" spans="3:7" x14ac:dyDescent="0.3">
      <c r="C23" s="3" t="s">
        <v>14</v>
      </c>
      <c r="D23" s="3" t="s">
        <v>1</v>
      </c>
      <c r="E23" s="3">
        <v>0.60108787884836978</v>
      </c>
    </row>
    <row r="25" spans="3:7" x14ac:dyDescent="0.3">
      <c r="C25" s="2" t="s">
        <v>27</v>
      </c>
      <c r="D25" s="2">
        <f>E12*E18*E23</f>
        <v>-1.7606525909155426E-2</v>
      </c>
    </row>
    <row r="27" spans="3:7" x14ac:dyDescent="0.3">
      <c r="C27" s="11" t="s">
        <v>28</v>
      </c>
      <c r="D27" s="11" t="s">
        <v>16</v>
      </c>
      <c r="E27" s="11" t="s">
        <v>29</v>
      </c>
      <c r="F27" s="11"/>
      <c r="G27" s="11"/>
    </row>
    <row r="28" spans="3:7" x14ac:dyDescent="0.3">
      <c r="C28" s="11">
        <v>0.7</v>
      </c>
      <c r="D28" s="11">
        <v>0.6</v>
      </c>
      <c r="E28" s="11">
        <f>C28-(D28*D25)</f>
        <v>0.71056391554549325</v>
      </c>
      <c r="F28" s="11"/>
      <c r="G28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21"/>
  <sheetViews>
    <sheetView workbookViewId="0">
      <selection activeCell="L19" sqref="L19"/>
    </sheetView>
  </sheetViews>
  <sheetFormatPr defaultRowHeight="14.4" x14ac:dyDescent="0.3"/>
  <sheetData>
    <row r="4" spans="3:5" x14ac:dyDescent="0.3">
      <c r="C4" s="6" t="s">
        <v>24</v>
      </c>
      <c r="D4" s="6" t="s">
        <v>25</v>
      </c>
      <c r="E4" s="6" t="s">
        <v>10</v>
      </c>
    </row>
    <row r="5" spans="3:5" x14ac:dyDescent="0.3">
      <c r="C5" s="4">
        <v>0.77955388416775584</v>
      </c>
      <c r="D5" s="4">
        <v>0.95</v>
      </c>
      <c r="E5" s="4">
        <f>C5-D5</f>
        <v>-0.17044611583224412</v>
      </c>
    </row>
    <row r="10" spans="3:5" x14ac:dyDescent="0.3">
      <c r="C10" s="7" t="s">
        <v>24</v>
      </c>
      <c r="D10" s="7" t="s">
        <v>26</v>
      </c>
      <c r="E10" s="8" t="s">
        <v>12</v>
      </c>
    </row>
    <row r="11" spans="3:5" x14ac:dyDescent="0.3">
      <c r="C11" s="8">
        <v>0.77955388416775584</v>
      </c>
      <c r="D11" s="8">
        <f>1-C11</f>
        <v>0.22044611583224416</v>
      </c>
      <c r="E11" s="8">
        <f>C11*D11</f>
        <v>0.17184962584672095</v>
      </c>
    </row>
    <row r="16" spans="3:5" x14ac:dyDescent="0.3">
      <c r="C16" s="3" t="s">
        <v>14</v>
      </c>
      <c r="D16" s="3" t="s">
        <v>17</v>
      </c>
      <c r="E16" s="3">
        <v>0.61538375639118215</v>
      </c>
    </row>
    <row r="18" spans="3:7" x14ac:dyDescent="0.3">
      <c r="C18" s="2" t="s">
        <v>30</v>
      </c>
      <c r="D18" s="2">
        <f>E5*E11*E16</f>
        <v>-1.8025267905473624E-2</v>
      </c>
    </row>
    <row r="20" spans="3:7" x14ac:dyDescent="0.3">
      <c r="C20" s="11" t="s">
        <v>31</v>
      </c>
      <c r="D20" s="11" t="s">
        <v>16</v>
      </c>
      <c r="E20" s="11" t="s">
        <v>32</v>
      </c>
      <c r="F20" s="11"/>
      <c r="G20" s="11"/>
    </row>
    <row r="21" spans="3:7" x14ac:dyDescent="0.3">
      <c r="C21" s="11">
        <v>0.8</v>
      </c>
      <c r="D21" s="11">
        <v>0.6</v>
      </c>
      <c r="E21" s="11">
        <f>C21-(D21*D18)</f>
        <v>0.81081516074328419</v>
      </c>
      <c r="F21" s="11"/>
      <c r="G21" s="1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M29"/>
  <sheetViews>
    <sheetView workbookViewId="0">
      <selection activeCell="T20" sqref="T20"/>
    </sheetView>
  </sheetViews>
  <sheetFormatPr defaultRowHeight="14.4" x14ac:dyDescent="0.3"/>
  <sheetData>
    <row r="9" spans="8:10" x14ac:dyDescent="0.3">
      <c r="H9" s="4" t="s">
        <v>8</v>
      </c>
      <c r="I9" s="4" t="s">
        <v>9</v>
      </c>
      <c r="J9" s="4" t="s">
        <v>10</v>
      </c>
    </row>
    <row r="10" spans="8:10" x14ac:dyDescent="0.3">
      <c r="H10" s="4">
        <v>0.73492861271701415</v>
      </c>
      <c r="I10" s="4">
        <v>0.05</v>
      </c>
      <c r="J10" s="4">
        <v>0.68492861271701411</v>
      </c>
    </row>
    <row r="14" spans="8:10" x14ac:dyDescent="0.3">
      <c r="H14" s="8" t="s">
        <v>8</v>
      </c>
      <c r="I14" s="8" t="s">
        <v>11</v>
      </c>
      <c r="J14" s="8" t="s">
        <v>12</v>
      </c>
    </row>
    <row r="15" spans="8:10" x14ac:dyDescent="0.3">
      <c r="H15" s="8">
        <v>0.73492861271701415</v>
      </c>
      <c r="I15" s="8">
        <v>0.26507138728298596</v>
      </c>
      <c r="J15" s="8">
        <v>0.19480854692685926</v>
      </c>
    </row>
    <row r="19" spans="5:13" x14ac:dyDescent="0.3">
      <c r="H19" s="5" t="s">
        <v>15</v>
      </c>
      <c r="I19" s="5" t="s">
        <v>34</v>
      </c>
    </row>
    <row r="20" spans="5:13" x14ac:dyDescent="0.3">
      <c r="H20" s="5">
        <v>0.5</v>
      </c>
    </row>
    <row r="25" spans="5:13" x14ac:dyDescent="0.3">
      <c r="H25" s="8" t="s">
        <v>1</v>
      </c>
      <c r="I25" s="8">
        <v>0.60108787884836978</v>
      </c>
    </row>
    <row r="26" spans="5:13" x14ac:dyDescent="0.3">
      <c r="H26" s="8" t="s">
        <v>33</v>
      </c>
      <c r="I26" s="8">
        <f>1-I25</f>
        <v>0.39891212115163022</v>
      </c>
    </row>
    <row r="27" spans="5:13" x14ac:dyDescent="0.3">
      <c r="H27" s="8"/>
      <c r="I27" s="8">
        <f>I25*I26</f>
        <v>0.23978124074993731</v>
      </c>
      <c r="J27" s="8" t="s">
        <v>35</v>
      </c>
      <c r="L27" s="12" t="s">
        <v>2</v>
      </c>
      <c r="M27" s="12" t="s">
        <v>36</v>
      </c>
    </row>
    <row r="28" spans="5:13" x14ac:dyDescent="0.3">
      <c r="L28" s="12">
        <v>0.1</v>
      </c>
    </row>
    <row r="29" spans="5:13" x14ac:dyDescent="0.3">
      <c r="E29" s="13" t="s">
        <v>37</v>
      </c>
      <c r="F29" s="13">
        <f>J10*J15*H20*I27*L28</f>
        <v>1.5996999217386281E-3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M29"/>
  <sheetViews>
    <sheetView workbookViewId="0">
      <selection activeCell="J32" sqref="J32"/>
    </sheetView>
  </sheetViews>
  <sheetFormatPr defaultRowHeight="14.4" x14ac:dyDescent="0.3"/>
  <sheetData>
    <row r="9" spans="8:10" x14ac:dyDescent="0.3">
      <c r="H9" s="4" t="s">
        <v>24</v>
      </c>
      <c r="I9" s="4" t="s">
        <v>25</v>
      </c>
      <c r="J9" s="4" t="s">
        <v>10</v>
      </c>
    </row>
    <row r="10" spans="8:10" x14ac:dyDescent="0.3">
      <c r="H10" s="4">
        <v>0.77955388416775584</v>
      </c>
      <c r="I10" s="4">
        <v>0.95</v>
      </c>
      <c r="J10" s="4">
        <v>-0.17044611583224412</v>
      </c>
    </row>
    <row r="14" spans="8:10" x14ac:dyDescent="0.3">
      <c r="H14" s="8" t="s">
        <v>24</v>
      </c>
      <c r="I14" s="8" t="s">
        <v>26</v>
      </c>
      <c r="J14" s="8" t="s">
        <v>12</v>
      </c>
    </row>
    <row r="15" spans="8:10" x14ac:dyDescent="0.3">
      <c r="H15" s="8">
        <v>0.77955388416775584</v>
      </c>
      <c r="I15" s="8">
        <v>0.22044611583224416</v>
      </c>
      <c r="J15" s="8">
        <v>0.17184962584672095</v>
      </c>
    </row>
    <row r="19" spans="5:13" x14ac:dyDescent="0.3">
      <c r="H19" s="5" t="s">
        <v>28</v>
      </c>
      <c r="I19" s="5" t="s">
        <v>34</v>
      </c>
    </row>
    <row r="20" spans="5:13" x14ac:dyDescent="0.3">
      <c r="H20" s="5">
        <v>0.7</v>
      </c>
    </row>
    <row r="25" spans="5:13" x14ac:dyDescent="0.3">
      <c r="H25" s="8" t="s">
        <v>1</v>
      </c>
      <c r="I25" s="8">
        <v>0.60108787884836978</v>
      </c>
    </row>
    <row r="26" spans="5:13" x14ac:dyDescent="0.3">
      <c r="H26" s="8" t="s">
        <v>33</v>
      </c>
      <c r="I26" s="8">
        <f>1-I25</f>
        <v>0.39891212115163022</v>
      </c>
    </row>
    <row r="27" spans="5:13" x14ac:dyDescent="0.3">
      <c r="H27" s="8"/>
      <c r="I27" s="8">
        <f>I25*I26</f>
        <v>0.23978124074993731</v>
      </c>
      <c r="J27" s="8" t="s">
        <v>35</v>
      </c>
      <c r="L27" s="12" t="s">
        <v>2</v>
      </c>
      <c r="M27" s="12" t="s">
        <v>36</v>
      </c>
    </row>
    <row r="28" spans="5:13" x14ac:dyDescent="0.3">
      <c r="L28" s="12">
        <v>0.1</v>
      </c>
    </row>
    <row r="29" spans="5:13" x14ac:dyDescent="0.3">
      <c r="E29" s="13" t="s">
        <v>38</v>
      </c>
      <c r="F29" s="13">
        <f>J10*J15*H20*I27*L28</f>
        <v>-4.9164196175726282E-4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J12"/>
  <sheetViews>
    <sheetView workbookViewId="0">
      <selection activeCell="K20" sqref="K20"/>
    </sheetView>
  </sheetViews>
  <sheetFormatPr defaultRowHeight="14.4" x14ac:dyDescent="0.3"/>
  <sheetData>
    <row r="10" spans="2:10" x14ac:dyDescent="0.3">
      <c r="B10" s="4" t="s">
        <v>37</v>
      </c>
      <c r="C10" s="4">
        <v>1.5996999217386281E-3</v>
      </c>
      <c r="E10" s="10" t="s">
        <v>38</v>
      </c>
      <c r="F10" s="10">
        <v>-4.9164196175726282E-4</v>
      </c>
      <c r="H10" s="12" t="s">
        <v>40</v>
      </c>
      <c r="I10" s="12" t="s">
        <v>16</v>
      </c>
      <c r="J10" s="14" t="s">
        <v>41</v>
      </c>
    </row>
    <row r="11" spans="2:10" x14ac:dyDescent="0.3">
      <c r="H11" s="12">
        <v>0.1</v>
      </c>
      <c r="I11" s="12">
        <v>0.6</v>
      </c>
      <c r="J11" s="14">
        <f>H11-(I11*D12)</f>
        <v>9.9335165224011188E-2</v>
      </c>
    </row>
    <row r="12" spans="2:10" x14ac:dyDescent="0.3">
      <c r="C12" s="2" t="s">
        <v>39</v>
      </c>
      <c r="D12" s="2">
        <f>C10+F10</f>
        <v>1.1080579599813652E-3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ACA8BCC4D49A4997D701EE97A59AE1" ma:contentTypeVersion="3" ma:contentTypeDescription="Create a new document." ma:contentTypeScope="" ma:versionID="f167750b9e2864a33b576dfe109f0cb6">
  <xsd:schema xmlns:xsd="http://www.w3.org/2001/XMLSchema" xmlns:xs="http://www.w3.org/2001/XMLSchema" xmlns:p="http://schemas.microsoft.com/office/2006/metadata/properties" xmlns:ns2="5f84eae5-947c-4195-baa9-330dc3a99c23" targetNamespace="http://schemas.microsoft.com/office/2006/metadata/properties" ma:root="true" ma:fieldsID="b5de8e5bd1f2621c887293a3d765f755" ns2:_="">
    <xsd:import namespace="5f84eae5-947c-4195-baa9-330dc3a99c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4eae5-947c-4195-baa9-330dc3a99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8EA16A-4C6C-4B9E-8177-AD848943DEDB}"/>
</file>

<file path=customXml/itemProps2.xml><?xml version="1.0" encoding="utf-8"?>
<ds:datastoreItem xmlns:ds="http://schemas.openxmlformats.org/officeDocument/2006/customXml" ds:itemID="{BFAD828E-C897-4092-BCDD-E398441DF5FE}"/>
</file>

<file path=customXml/itemProps3.xml><?xml version="1.0" encoding="utf-8"?>
<ds:datastoreItem xmlns:ds="http://schemas.openxmlformats.org/officeDocument/2006/customXml" ds:itemID="{0F2311DA-AE82-4B35-A4A0-23DC71915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Forward</vt:lpstr>
      <vt:lpstr>BackPropagation w5</vt:lpstr>
      <vt:lpstr>BackPropagation w6</vt:lpstr>
      <vt:lpstr>BackPropagation w7</vt:lpstr>
      <vt:lpstr>BackPropagation w8</vt:lpstr>
      <vt:lpstr>BackPropagation E1-w1</vt:lpstr>
      <vt:lpstr>BackPropagation E2-w1</vt:lpstr>
      <vt:lpstr>BackPropagation ETotal-W1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P</dc:creator>
  <cp:lastModifiedBy>Prakash P</cp:lastModifiedBy>
  <dcterms:created xsi:type="dcterms:W3CDTF">2024-01-22T14:41:59Z</dcterms:created>
  <dcterms:modified xsi:type="dcterms:W3CDTF">2025-08-29T10:53:54Z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0x01010006ACA8BCC4D49A4997D701EE97A59AE1</vt:lpwstr>
  </property>
</Properties>
</file>