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K21" i="1" l="1"/>
  <c r="K19" i="1"/>
  <c r="K15" i="1"/>
  <c r="K13" i="1"/>
  <c r="G17" i="1" l="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J17" i="1"/>
  <c r="G7" i="1"/>
  <c r="J7" i="1" s="1"/>
  <c r="G677" i="1"/>
  <c r="J677" i="1"/>
  <c r="G676" i="1"/>
  <c r="J676" i="1"/>
  <c r="G675" i="1"/>
  <c r="J675" i="1"/>
  <c r="G674" i="1"/>
  <c r="J674" i="1"/>
  <c r="G673" i="1"/>
  <c r="J673" i="1"/>
  <c r="G672" i="1"/>
  <c r="J672" i="1"/>
  <c r="G671" i="1"/>
  <c r="J671" i="1"/>
  <c r="G670" i="1"/>
  <c r="J670" i="1"/>
  <c r="G669" i="1"/>
  <c r="J669" i="1"/>
  <c r="G668" i="1"/>
  <c r="J668" i="1"/>
  <c r="G667" i="1"/>
  <c r="J667" i="1"/>
  <c r="G666" i="1"/>
  <c r="J666" i="1"/>
  <c r="G665" i="1"/>
  <c r="J665" i="1"/>
  <c r="G664" i="1"/>
  <c r="J664" i="1"/>
  <c r="G663" i="1"/>
  <c r="J663" i="1"/>
  <c r="G662" i="1"/>
  <c r="J662" i="1"/>
  <c r="G661" i="1"/>
  <c r="J661" i="1"/>
  <c r="G660" i="1"/>
  <c r="J660" i="1"/>
  <c r="G659" i="1"/>
  <c r="J659" i="1"/>
  <c r="G658" i="1"/>
  <c r="J658" i="1"/>
  <c r="G657" i="1"/>
  <c r="J657" i="1"/>
  <c r="G656" i="1"/>
  <c r="J656" i="1"/>
  <c r="G655" i="1"/>
  <c r="J655" i="1"/>
  <c r="G654" i="1"/>
  <c r="J654" i="1"/>
  <c r="G653" i="1"/>
  <c r="J653" i="1"/>
  <c r="G652" i="1"/>
  <c r="J652" i="1"/>
  <c r="G651" i="1"/>
  <c r="J651" i="1"/>
  <c r="G650" i="1"/>
  <c r="J650" i="1"/>
  <c r="G649" i="1"/>
  <c r="J649" i="1"/>
  <c r="G648" i="1"/>
  <c r="J648" i="1"/>
  <c r="G647" i="1"/>
  <c r="J647" i="1"/>
  <c r="G646" i="1"/>
  <c r="J646" i="1"/>
  <c r="G645" i="1"/>
  <c r="J645" i="1"/>
  <c r="G644" i="1"/>
  <c r="J644" i="1"/>
  <c r="G643" i="1"/>
  <c r="J643" i="1"/>
  <c r="G642" i="1"/>
  <c r="J642" i="1"/>
  <c r="G641" i="1"/>
  <c r="J641" i="1"/>
  <c r="G640" i="1"/>
  <c r="J640" i="1"/>
  <c r="G639" i="1"/>
  <c r="J639" i="1"/>
  <c r="G638" i="1"/>
  <c r="J638" i="1"/>
  <c r="G637" i="1"/>
  <c r="J637" i="1"/>
  <c r="G636" i="1"/>
  <c r="J636" i="1"/>
  <c r="G635" i="1"/>
  <c r="J635" i="1"/>
  <c r="G634" i="1"/>
  <c r="J634" i="1"/>
  <c r="G633" i="1"/>
  <c r="J633" i="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s="1"/>
  <c r="G21" i="1"/>
  <c r="J21" i="1"/>
  <c r="G20" i="1"/>
  <c r="J20" i="1" s="1"/>
  <c r="G19" i="1"/>
  <c r="J19" i="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<sst xmlns="http://schemas.openxmlformats.org/spreadsheetml/2006/main" count="167" uniqueCount="129">
  <si>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</si>
  <si>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</si>
  <si>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</si>
  <si>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</si>
  <si>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</si>
  <si>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</si>
  <si>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</si>
  <si>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</si>
  <si>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</si>
  <si>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</si>
  <si>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</si>
  <si>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</si>
  <si>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</si>
  <si>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</si>
  <si>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</si>
  <si>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</si>
  <si>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</si>
  <si>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</si>
  <si>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</si>
  <si>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</si>
  <si>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</si>
  <si>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</si>
  <si>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</si>
  <si>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</si>
  <si>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</si>
  <si>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</si>
  <si>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</si>
  <si>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</si>
  <si>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</si>
  <si>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</si>
  <si>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</si>
  <si>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</si>
  <si>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</si>
  <si>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</si>
  <si>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</si>
  <si>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</si>
  <si>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</si>
  <si>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</si>
  <si>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</si>
  <si>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</si>
  <si>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</si>
  <si>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</si>
  <si>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</si>
  <si>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</si>
  <si>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</si>
  <si>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</si>
  <si>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</si>
  <si>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</si>
  <si>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</si>
  <si>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</si>
  <si>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</si>
  <si>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</si>
  <si>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</si>
  <si>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</si>
  <si>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</si>
  <si>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</si>
  <si>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</si>
  <si>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</si>
  <si>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</si>
  <si>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</si>
  <si>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</si>
  <si>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</si>
  <si>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</si>
  <si>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</si>
  <si>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</si>
  <si>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</si>
  <si>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</si>
  <si>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</si>
  <si>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</si>
  <si>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</si>
  <si>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</si>
  <si>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</si>
  <si>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</si>
  <si>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</si>
  <si>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</si>
  <si>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</si>
  <si>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C + I + A</t>
  </si>
  <si>
    <t xml:space="preserve">if hackers attack the system, company's confedential information can be missused. </t>
  </si>
  <si>
    <t>if data could accessed by unauthorized pepole, it may leads to unauthorized system access, frauds etc.</t>
  </si>
  <si>
    <t>If company uses poor quality data standard of the company can be decreased, so the comapany can't earn best profit.</t>
  </si>
  <si>
    <t>Internet connectivity</t>
  </si>
  <si>
    <t>Network security controls, virus guards</t>
  </si>
  <si>
    <t>Electricity Failure</t>
  </si>
  <si>
    <t>A</t>
  </si>
  <si>
    <t>Data protection policies &amp; producedures.</t>
  </si>
  <si>
    <t>Due to lack of security tapes can be stolen</t>
  </si>
  <si>
    <t>C + A</t>
  </si>
  <si>
    <t>Saving data,Maintaining antivirus program</t>
  </si>
  <si>
    <t>Encrypted backup disks</t>
  </si>
  <si>
    <t>Accidental deletion or software crashes</t>
  </si>
  <si>
    <t>Being exposed to fire</t>
  </si>
  <si>
    <t>Improved Fire Alarm system and sensors for buildings</t>
  </si>
  <si>
    <t>Being exposed to fire and water</t>
  </si>
  <si>
    <t>Due to Viruses and worms system can be crashed and all the data cn be lost</t>
  </si>
  <si>
    <t>Electricity failure can crash the system which leads to data loss</t>
  </si>
  <si>
    <t>important data can be lost due to accidental or criminal damages</t>
  </si>
  <si>
    <t>unexpected emergency situation like fire can distroy resources which contain valueble data</t>
  </si>
  <si>
    <t>Poor access controls</t>
  </si>
  <si>
    <t>Improve building's security controls</t>
  </si>
  <si>
    <t>Drop or water falling to laptops, PCs</t>
  </si>
  <si>
    <t>System failures</t>
  </si>
  <si>
    <t>Lack of maintainace</t>
  </si>
  <si>
    <t>Testing &amp; updating system</t>
  </si>
  <si>
    <t xml:space="preserve">A </t>
  </si>
  <si>
    <t>Improved fire Alarm system for buildings</t>
  </si>
  <si>
    <t>Improved fire Alarm system and sensors for buildings. Getting an Insurance</t>
  </si>
  <si>
    <t>if policy agreement broke, customer may dissatisfied on company and leave the company which affect to company profit</t>
  </si>
  <si>
    <t>Policy Agreements</t>
  </si>
  <si>
    <t>Breach of Agreement</t>
  </si>
  <si>
    <t xml:space="preserve">Carelessness of customers or the Incurance Company   </t>
  </si>
  <si>
    <t>Update and keep a good relationship with customers</t>
  </si>
  <si>
    <t xml:space="preserve">if policy agreement broke, customer may dissatisfied on company and leave the company which affect to company profit
</t>
  </si>
  <si>
    <t>Fire</t>
  </si>
  <si>
    <t>Thefts</t>
  </si>
  <si>
    <t>Confidantial Documents</t>
  </si>
  <si>
    <t>lack of protection to the storage place</t>
  </si>
  <si>
    <t>Physical storage security controls</t>
  </si>
  <si>
    <t>Software Errors</t>
  </si>
  <si>
    <t>operating Errors</t>
  </si>
  <si>
    <t>Electro magnetic radiation</t>
  </si>
  <si>
    <t>Bug in the software of the equipment</t>
  </si>
  <si>
    <t>Lack of maintenance</t>
  </si>
  <si>
    <t>carelessness of the operator, lack of protection in specific area</t>
  </si>
  <si>
    <t>CCTV</t>
  </si>
  <si>
    <t>Software testing procedures, maintening controls</t>
  </si>
  <si>
    <t>maintenance control &amp; testing controls</t>
  </si>
  <si>
    <t>maintain the atmophere controls and security controls</t>
  </si>
  <si>
    <t>if data could accessed by unauthorized pepole, it may leads to frauds.</t>
  </si>
  <si>
    <t>CCTV won't be able record. so it will give inaccurate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</si>
</sst>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1"/>
      <color rgb="FF000000"/>
      <name val="Calibri"/>
    </font>
    <font>
      <sz val="10"/>
      <color rgb="FF000000"/>
      <name val="Calibri"/>
    </font>
    <font>
      <sz val="11"/>
      <color rgb="FF000000"/>
      <name val="Calibri"/>
      <family val="2"/>
    </font>
    <font>
      <sz val="11"/>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12">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s>
  <cellStyleXfs count="3">
    <xf numFmtId="0" fontId="0" fillId="0" borderId="0"/>
    <xf numFmtId="0" fontId="23" fillId="0" borderId="0"/>
    <xf numFmtId="0" fontId="25" fillId="0" borderId="0"/>
  </cellStyleXfs>
  <cellXfs count="10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0" xfId="1" applyFont="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4" fillId="0" borderId="8" xfId="1" applyFont="1" applyBorder="1" applyAlignment="1">
      <alignment horizontal="center" vertical="center" wrapText="1"/>
    </xf>
    <xf numFmtId="0" fontId="25" fillId="0" borderId="8" xfId="2" applyFont="1" applyBorder="1" applyAlignment="1">
      <alignment horizontal="center" vertical="center" wrapText="1"/>
    </xf>
    <xf numFmtId="0" fontId="26" fillId="0" borderId="3" xfId="0" applyFont="1" applyBorder="1" applyAlignment="1">
      <alignment horizontal="center" vertical="center" wrapText="1"/>
    </xf>
    <xf numFmtId="0" fontId="25" fillId="0" borderId="0" xfId="2" applyFont="1" applyAlignment="1">
      <alignment horizontal="center" vertical="center" wrapText="1"/>
    </xf>
    <xf numFmtId="0" fontId="25" fillId="0" borderId="0" xfId="2" applyFont="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0" xfId="2" applyFont="1" applyAlignment="1">
      <alignment horizontal="center" vertical="center" wrapText="1"/>
    </xf>
    <xf numFmtId="0" fontId="25" fillId="0" borderId="8" xfId="2" applyFont="1" applyBorder="1" applyAlignment="1">
      <alignment horizontal="center" vertical="center" wrapText="1"/>
    </xf>
    <xf numFmtId="0" fontId="25" fillId="0" borderId="0" xfId="2" applyFont="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0" xfId="2" applyFont="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xf>
    <xf numFmtId="0" fontId="25" fillId="0" borderId="8" xfId="2" applyFont="1" applyBorder="1" applyAlignment="1">
      <alignment horizontal="center" vertical="center" wrapText="1"/>
    </xf>
    <xf numFmtId="0" fontId="25" fillId="0" borderId="7"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7"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8" xfId="2" applyFont="1" applyBorder="1" applyAlignment="1">
      <alignment horizontal="center" vertical="center" wrapText="1"/>
    </xf>
    <xf numFmtId="0" fontId="11" fillId="0" borderId="0" xfId="0" applyFont="1"/>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11" xfId="0" applyFont="1" applyBorder="1" applyAlignment="1">
      <alignment horizontal="center" vertical="center" wrapText="1"/>
    </xf>
    <xf numFmtId="0" fontId="13" fillId="3" borderId="6" xfId="0" applyFont="1" applyFill="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6" xfId="0" applyNumberFormat="1" applyFont="1" applyFill="1" applyBorder="1" applyAlignment="1">
      <alignment horizontal="center" vertical="center" wrapText="1"/>
    </xf>
    <xf numFmtId="0" fontId="13" fillId="3" borderId="5" xfId="0" applyNumberFormat="1" applyFont="1" applyFill="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xf numFmtId="0" fontId="23" fillId="0" borderId="8" xfId="1" applyFont="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69</v>
      </c>
    </row>
    <row r="3" spans="1:2" ht="74.25" customHeight="1" x14ac:dyDescent="0.25">
      <c r="B3" s="31" t="s">
        <v>75</v>
      </c>
    </row>
    <row r="4" spans="1:2" ht="43.5" customHeight="1" x14ac:dyDescent="0.25">
      <c r="B4" s="30" t="s">
        <v>70</v>
      </c>
    </row>
    <row r="5" spans="1:2" ht="50.25" customHeight="1" x14ac:dyDescent="0.25">
      <c r="B5" s="32" t="s">
        <v>68</v>
      </c>
    </row>
    <row r="6" spans="1:2" ht="19.5" customHeight="1" x14ac:dyDescent="0.25">
      <c r="B6" s="23" t="s">
        <v>60</v>
      </c>
    </row>
    <row r="7" spans="1:2" ht="51" customHeight="1" x14ac:dyDescent="0.25">
      <c r="B7" s="21" t="s">
        <v>67</v>
      </c>
    </row>
    <row r="8" spans="1:2" customFormat="1" ht="18.75" x14ac:dyDescent="0.3">
      <c r="B8" s="26" t="s">
        <v>61</v>
      </c>
    </row>
    <row r="9" spans="1:2" ht="25.5" customHeight="1" x14ac:dyDescent="0.25">
      <c r="B9" s="24"/>
    </row>
    <row r="10" spans="1:2" ht="19.5" customHeight="1" x14ac:dyDescent="0.25">
      <c r="B10" s="23" t="s">
        <v>56</v>
      </c>
    </row>
    <row r="11" spans="1:2" ht="35.25" customHeight="1" x14ac:dyDescent="0.25">
      <c r="A11" s="25" t="s">
        <v>57</v>
      </c>
      <c r="B11" s="21" t="s">
        <v>71</v>
      </c>
    </row>
    <row r="12" spans="1:2" ht="39" customHeight="1" x14ac:dyDescent="0.25">
      <c r="A12" s="25" t="s">
        <v>58</v>
      </c>
      <c r="B12" s="21" t="s">
        <v>72</v>
      </c>
    </row>
    <row r="13" spans="1:2" ht="36.75" customHeight="1" x14ac:dyDescent="0.25">
      <c r="A13" s="25" t="s">
        <v>59</v>
      </c>
      <c r="B13" s="21" t="s">
        <v>74</v>
      </c>
    </row>
    <row r="14" spans="1:2" ht="38.25" customHeight="1" x14ac:dyDescent="0.25">
      <c r="B14" s="27" t="s">
        <v>62</v>
      </c>
    </row>
    <row r="15" spans="1:2" ht="19.5" customHeight="1" x14ac:dyDescent="0.25">
      <c r="B15" s="24"/>
    </row>
    <row r="16" spans="1:2" ht="19.5" customHeight="1" x14ac:dyDescent="0.25">
      <c r="B16" s="23" t="s">
        <v>38</v>
      </c>
    </row>
    <row r="17" spans="2:2" ht="78.75" customHeight="1" x14ac:dyDescent="0.25">
      <c r="B17" s="21" t="s">
        <v>73</v>
      </c>
    </row>
    <row r="18" spans="2:2" ht="14.25" customHeight="1" x14ac:dyDescent="0.25">
      <c r="B18" s="9"/>
    </row>
    <row r="19" spans="2:2" ht="19.5" customHeight="1" x14ac:dyDescent="0.25">
      <c r="B19" s="23" t="s">
        <v>37</v>
      </c>
    </row>
    <row r="20" spans="2:2" customFormat="1" ht="15" x14ac:dyDescent="0.25">
      <c r="B20" t="s">
        <v>39</v>
      </c>
    </row>
    <row r="21" spans="2:2" customFormat="1" ht="15" x14ac:dyDescent="0.25"/>
    <row r="22" spans="2:2" ht="19.5" customHeight="1" x14ac:dyDescent="0.25">
      <c r="B22" s="23" t="s">
        <v>53</v>
      </c>
    </row>
    <row r="23" spans="2:2" ht="80.25" customHeight="1" x14ac:dyDescent="0.25">
      <c r="B23" s="21" t="s">
        <v>54</v>
      </c>
    </row>
    <row r="24" spans="2:2" ht="62.25" customHeight="1" x14ac:dyDescent="0.25">
      <c r="B24" s="21" t="s">
        <v>55</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21" sqref="B21"/>
    </sheetView>
  </sheetViews>
  <sheetFormatPr defaultRowHeight="15" x14ac:dyDescent="0.25"/>
  <cols>
    <col min="1" max="1" width="3.7109375" customWidth="1"/>
    <col min="2" max="2" width="162.5703125" customWidth="1"/>
  </cols>
  <sheetData>
    <row r="2" spans="1:2" ht="26.25" x14ac:dyDescent="0.4">
      <c r="A2" s="83" t="s">
        <v>29</v>
      </c>
      <c r="B2" s="83"/>
    </row>
    <row r="3" spans="1:2" ht="18" customHeight="1" x14ac:dyDescent="0.4">
      <c r="A3" s="8"/>
      <c r="B3" s="8"/>
    </row>
    <row r="4" spans="1:2" ht="18" customHeight="1" x14ac:dyDescent="0.25">
      <c r="B4" t="s">
        <v>30</v>
      </c>
    </row>
    <row r="5" spans="1:2" ht="18" customHeight="1" x14ac:dyDescent="0.25">
      <c r="B5" t="s">
        <v>33</v>
      </c>
    </row>
    <row r="6" spans="1:2" ht="18" customHeight="1" x14ac:dyDescent="0.25"/>
    <row r="7" spans="1:2" ht="18" customHeight="1" x14ac:dyDescent="0.25">
      <c r="B7" t="s">
        <v>40</v>
      </c>
    </row>
    <row r="8" spans="1:2" ht="18" customHeight="1" x14ac:dyDescent="0.25">
      <c r="B8" t="s">
        <v>31</v>
      </c>
    </row>
    <row r="9" spans="1:2" ht="18" customHeight="1" x14ac:dyDescent="0.25">
      <c r="B9" t="s">
        <v>32</v>
      </c>
    </row>
    <row r="10" spans="1:2" ht="18" customHeight="1" x14ac:dyDescent="0.25">
      <c r="B10" t="s">
        <v>41</v>
      </c>
    </row>
    <row r="11" spans="1:2" ht="18" customHeight="1" x14ac:dyDescent="0.25"/>
    <row r="12" spans="1:2" ht="18" customHeight="1" x14ac:dyDescent="0.25">
      <c r="B12" t="s">
        <v>42</v>
      </c>
    </row>
    <row r="13" spans="1:2" ht="18" customHeight="1" x14ac:dyDescent="0.25">
      <c r="B13" t="s">
        <v>64</v>
      </c>
    </row>
    <row r="14" spans="1:2" ht="18" customHeight="1" x14ac:dyDescent="0.25">
      <c r="B14" t="s">
        <v>65</v>
      </c>
    </row>
    <row r="15" spans="1:2" ht="18" customHeight="1" x14ac:dyDescent="0.25"/>
    <row r="16" spans="1:2" ht="18" customHeight="1" x14ac:dyDescent="0.25">
      <c r="B16" t="s">
        <v>34</v>
      </c>
    </row>
    <row r="17" spans="2:2" ht="18" customHeight="1" x14ac:dyDescent="0.25"/>
    <row r="18" spans="2:2" ht="18" customHeight="1" x14ac:dyDescent="0.25">
      <c r="B18" t="s">
        <v>35</v>
      </c>
    </row>
    <row r="19" spans="2:2" ht="18" customHeight="1" x14ac:dyDescent="0.25">
      <c r="B19" t="s">
        <v>36</v>
      </c>
    </row>
    <row r="20" spans="2:2" ht="18" customHeight="1" x14ac:dyDescent="0.25">
      <c r="B20" t="s">
        <v>43</v>
      </c>
    </row>
    <row r="21" spans="2:2" ht="18" customHeight="1" x14ac:dyDescent="0.25"/>
    <row r="22" spans="2:2" ht="18" customHeight="1" x14ac:dyDescent="0.25">
      <c r="B22" t="s">
        <v>44</v>
      </c>
    </row>
    <row r="23" spans="2:2" ht="18" customHeight="1" x14ac:dyDescent="0.25">
      <c r="B23" t="s">
        <v>45</v>
      </c>
    </row>
    <row r="24" spans="2:2" ht="18" customHeight="1" x14ac:dyDescent="0.25"/>
    <row r="25" spans="2:2" ht="18" customHeight="1" x14ac:dyDescent="0.25"/>
    <row r="26" spans="2:2" ht="18" customHeight="1" x14ac:dyDescent="0.25"/>
    <row r="27" spans="2:2" ht="18" customHeight="1" x14ac:dyDescent="0.25">
      <c r="B27" s="28" t="s">
        <v>66</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2" activePane="bottomLeft" state="frozen"/>
      <selection pane="bottomLeft" activeCell="L23" sqref="L23"/>
    </sheetView>
  </sheetViews>
  <sheetFormatPr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140625" style="1"/>
  </cols>
  <sheetData>
    <row r="1" spans="1:14" s="3" customFormat="1" ht="72" customHeight="1" x14ac:dyDescent="0.25">
      <c r="A1" s="4" t="s">
        <v>0</v>
      </c>
      <c r="B1" s="5" t="s">
        <v>49</v>
      </c>
      <c r="C1" s="5" t="s">
        <v>48</v>
      </c>
      <c r="D1" s="5" t="s">
        <v>47</v>
      </c>
      <c r="E1" s="17" t="s">
        <v>1</v>
      </c>
      <c r="F1" s="5" t="s">
        <v>6</v>
      </c>
      <c r="G1" s="5" t="s">
        <v>7</v>
      </c>
      <c r="H1" s="5" t="s">
        <v>50</v>
      </c>
      <c r="I1" s="17" t="s">
        <v>10</v>
      </c>
      <c r="J1" s="17" t="s">
        <v>46</v>
      </c>
      <c r="K1" s="15" t="s">
        <v>63</v>
      </c>
      <c r="L1" s="5" t="s">
        <v>11</v>
      </c>
      <c r="M1" s="5"/>
      <c r="N1" s="5"/>
    </row>
    <row r="2" spans="1:14" s="6" customFormat="1" ht="49.5" customHeight="1" x14ac:dyDescent="0.25">
      <c r="A2" s="90" t="s">
        <v>5</v>
      </c>
      <c r="B2" s="6" t="s">
        <v>2</v>
      </c>
      <c r="C2" s="7" t="s">
        <v>14</v>
      </c>
      <c r="D2" s="6" t="s">
        <v>76</v>
      </c>
      <c r="E2" s="6">
        <v>1</v>
      </c>
      <c r="F2" s="6">
        <v>4</v>
      </c>
      <c r="G2" s="10">
        <f t="shared" ref="G2:G10" si="0">E2*F2</f>
        <v>4</v>
      </c>
      <c r="H2" s="7" t="s">
        <v>8</v>
      </c>
      <c r="I2" s="6">
        <v>3</v>
      </c>
      <c r="J2" s="10">
        <f t="shared" ref="J2:J10" si="1">G2*I2</f>
        <v>12</v>
      </c>
      <c r="K2" s="91">
        <f>AVERAGE(J2:J4)</f>
        <v>10</v>
      </c>
      <c r="L2" s="33" t="s">
        <v>77</v>
      </c>
    </row>
    <row r="3" spans="1:14" s="6" customFormat="1" ht="49.5" customHeight="1" x14ac:dyDescent="0.25">
      <c r="A3" s="90"/>
      <c r="B3" s="6" t="s">
        <v>51</v>
      </c>
      <c r="C3" s="7" t="s">
        <v>26</v>
      </c>
      <c r="D3" s="6" t="s">
        <v>25</v>
      </c>
      <c r="E3" s="6">
        <v>1</v>
      </c>
      <c r="F3" s="6">
        <v>3</v>
      </c>
      <c r="G3" s="10">
        <f t="shared" si="0"/>
        <v>3</v>
      </c>
      <c r="H3" s="7" t="s">
        <v>27</v>
      </c>
      <c r="I3" s="6">
        <v>2</v>
      </c>
      <c r="J3" s="10">
        <f t="shared" si="1"/>
        <v>6</v>
      </c>
      <c r="K3" s="92"/>
      <c r="L3" s="35" t="s">
        <v>79</v>
      </c>
    </row>
    <row r="4" spans="1:14" s="6" customFormat="1" ht="49.5" customHeight="1" x14ac:dyDescent="0.25">
      <c r="A4" s="90"/>
      <c r="B4" s="6" t="s">
        <v>4</v>
      </c>
      <c r="C4" s="7" t="s">
        <v>16</v>
      </c>
      <c r="D4" s="6" t="s">
        <v>9</v>
      </c>
      <c r="E4" s="6">
        <v>1</v>
      </c>
      <c r="F4" s="6">
        <v>3</v>
      </c>
      <c r="G4" s="10">
        <f t="shared" si="0"/>
        <v>3</v>
      </c>
      <c r="H4" s="7" t="s">
        <v>19</v>
      </c>
      <c r="I4" s="6">
        <v>4</v>
      </c>
      <c r="J4" s="10">
        <f t="shared" si="1"/>
        <v>12</v>
      </c>
      <c r="K4" s="93"/>
      <c r="L4" s="34" t="s">
        <v>78</v>
      </c>
    </row>
    <row r="5" spans="1:14" s="6" customFormat="1" ht="49.5" customHeight="1" x14ac:dyDescent="0.25">
      <c r="A5" s="90" t="s">
        <v>12</v>
      </c>
      <c r="B5" s="6" t="s">
        <v>2</v>
      </c>
      <c r="C5" s="7" t="s">
        <v>28</v>
      </c>
      <c r="D5" s="6" t="s">
        <v>76</v>
      </c>
      <c r="E5" s="6">
        <v>1</v>
      </c>
      <c r="F5" s="6">
        <v>4</v>
      </c>
      <c r="G5" s="10">
        <f t="shared" si="0"/>
        <v>4</v>
      </c>
      <c r="H5" s="7" t="s">
        <v>13</v>
      </c>
      <c r="I5" s="6">
        <v>2</v>
      </c>
      <c r="J5" s="10">
        <f t="shared" si="1"/>
        <v>8</v>
      </c>
      <c r="K5" s="86">
        <f>AVERAGE(J5:J6)</f>
        <v>12</v>
      </c>
      <c r="L5" s="41" t="s">
        <v>77</v>
      </c>
    </row>
    <row r="6" spans="1:14" s="6" customFormat="1" ht="49.5" customHeight="1" x14ac:dyDescent="0.25">
      <c r="A6" s="90"/>
      <c r="B6" s="6" t="s">
        <v>4</v>
      </c>
      <c r="C6" s="7" t="s">
        <v>16</v>
      </c>
      <c r="D6" s="6" t="s">
        <v>15</v>
      </c>
      <c r="E6" s="6">
        <v>1</v>
      </c>
      <c r="F6" s="6">
        <v>4</v>
      </c>
      <c r="G6" s="10">
        <f t="shared" si="0"/>
        <v>4</v>
      </c>
      <c r="H6" s="7" t="s">
        <v>8</v>
      </c>
      <c r="I6" s="6">
        <v>4</v>
      </c>
      <c r="J6" s="10">
        <f t="shared" si="1"/>
        <v>16</v>
      </c>
      <c r="K6" s="87"/>
      <c r="L6" s="41" t="s">
        <v>78</v>
      </c>
    </row>
    <row r="7" spans="1:14" s="6" customFormat="1" ht="49.5" customHeight="1" x14ac:dyDescent="0.25">
      <c r="A7" s="90" t="s">
        <v>24</v>
      </c>
      <c r="B7" s="6" t="s">
        <v>2</v>
      </c>
      <c r="C7" s="36" t="s">
        <v>14</v>
      </c>
      <c r="D7" s="37" t="s">
        <v>76</v>
      </c>
      <c r="E7" s="6">
        <v>1</v>
      </c>
      <c r="F7" s="6">
        <v>4</v>
      </c>
      <c r="G7" s="10">
        <f t="shared" si="0"/>
        <v>4</v>
      </c>
      <c r="H7" s="7" t="s">
        <v>13</v>
      </c>
      <c r="I7" s="6">
        <v>3</v>
      </c>
      <c r="J7" s="10">
        <f t="shared" si="1"/>
        <v>12</v>
      </c>
      <c r="K7" s="97">
        <v>10.67</v>
      </c>
      <c r="L7" s="41" t="s">
        <v>77</v>
      </c>
    </row>
    <row r="8" spans="1:14" s="6" customFormat="1" ht="49.5" customHeight="1" x14ac:dyDescent="0.25">
      <c r="A8" s="90"/>
      <c r="B8" s="6" t="s">
        <v>17</v>
      </c>
      <c r="C8" s="38" t="s">
        <v>80</v>
      </c>
      <c r="D8" s="38" t="s">
        <v>76</v>
      </c>
      <c r="E8" s="6">
        <v>1</v>
      </c>
      <c r="F8" s="6">
        <v>4</v>
      </c>
      <c r="G8" s="10">
        <f t="shared" si="0"/>
        <v>4</v>
      </c>
      <c r="H8" s="39" t="s">
        <v>81</v>
      </c>
      <c r="I8" s="6">
        <v>3</v>
      </c>
      <c r="J8" s="10">
        <f t="shared" si="1"/>
        <v>12</v>
      </c>
      <c r="K8" s="98"/>
      <c r="L8" s="50" t="s">
        <v>93</v>
      </c>
    </row>
    <row r="9" spans="1:14" s="6" customFormat="1" ht="49.5" customHeight="1" x14ac:dyDescent="0.25">
      <c r="A9" s="90"/>
      <c r="B9" s="6" t="s">
        <v>18</v>
      </c>
      <c r="C9" s="40" t="s">
        <v>82</v>
      </c>
      <c r="D9" s="6" t="s">
        <v>83</v>
      </c>
      <c r="E9" s="6">
        <v>2</v>
      </c>
      <c r="F9" s="6">
        <v>4</v>
      </c>
      <c r="G9" s="10">
        <f t="shared" si="0"/>
        <v>8</v>
      </c>
      <c r="H9" s="42" t="s">
        <v>84</v>
      </c>
      <c r="I9" s="6">
        <v>1</v>
      </c>
      <c r="J9" s="10">
        <f t="shared" si="1"/>
        <v>8</v>
      </c>
      <c r="K9" s="99"/>
      <c r="L9" s="51" t="s">
        <v>94</v>
      </c>
    </row>
    <row r="10" spans="1:14" s="6" customFormat="1" ht="49.5" customHeight="1" x14ac:dyDescent="0.25">
      <c r="A10" s="94" t="s">
        <v>20</v>
      </c>
      <c r="B10" s="6" t="s">
        <v>3</v>
      </c>
      <c r="C10" s="43" t="s">
        <v>85</v>
      </c>
      <c r="D10" s="6" t="s">
        <v>86</v>
      </c>
      <c r="E10" s="6">
        <v>0</v>
      </c>
      <c r="F10" s="6">
        <v>4</v>
      </c>
      <c r="G10" s="10">
        <f t="shared" si="0"/>
        <v>0</v>
      </c>
      <c r="H10" s="45" t="s">
        <v>88</v>
      </c>
      <c r="I10" s="6">
        <v>1</v>
      </c>
      <c r="J10" s="10">
        <f t="shared" si="1"/>
        <v>0</v>
      </c>
      <c r="K10" s="86">
        <v>4</v>
      </c>
      <c r="L10" s="52" t="s">
        <v>78</v>
      </c>
    </row>
    <row r="11" spans="1:14" s="6" customFormat="1" ht="49.5" customHeight="1" x14ac:dyDescent="0.25">
      <c r="A11" s="96"/>
      <c r="B11" s="6" t="s">
        <v>52</v>
      </c>
      <c r="C11" s="46" t="s">
        <v>89</v>
      </c>
      <c r="D11" s="6" t="s">
        <v>25</v>
      </c>
      <c r="E11" s="6">
        <v>1</v>
      </c>
      <c r="F11" s="6">
        <v>4</v>
      </c>
      <c r="G11" s="10">
        <f t="shared" ref="G11:G17" si="2">E11*F11</f>
        <v>4</v>
      </c>
      <c r="H11" s="47" t="s">
        <v>87</v>
      </c>
      <c r="I11" s="6">
        <v>3</v>
      </c>
      <c r="J11" s="10">
        <f t="shared" ref="J11:J16" si="3">G11*I11</f>
        <v>12</v>
      </c>
      <c r="K11" s="89"/>
      <c r="L11" s="53" t="s">
        <v>95</v>
      </c>
    </row>
    <row r="12" spans="1:14" s="6" customFormat="1" ht="49.5" customHeight="1" x14ac:dyDescent="0.25">
      <c r="A12" s="95"/>
      <c r="B12" s="6" t="s">
        <v>23</v>
      </c>
      <c r="C12" s="48" t="s">
        <v>92</v>
      </c>
      <c r="D12" s="6" t="s">
        <v>83</v>
      </c>
      <c r="E12" s="6">
        <v>0</v>
      </c>
      <c r="F12" s="6">
        <v>4</v>
      </c>
      <c r="G12" s="10">
        <f t="shared" si="2"/>
        <v>0</v>
      </c>
      <c r="H12" s="49" t="s">
        <v>91</v>
      </c>
      <c r="I12" s="6">
        <v>1</v>
      </c>
      <c r="J12" s="10">
        <f t="shared" si="3"/>
        <v>0</v>
      </c>
      <c r="K12" s="87"/>
      <c r="L12" s="54" t="s">
        <v>96</v>
      </c>
    </row>
    <row r="13" spans="1:14" s="6" customFormat="1" ht="49.5" customHeight="1" x14ac:dyDescent="0.25">
      <c r="A13" s="94" t="s">
        <v>21</v>
      </c>
      <c r="B13" s="6" t="s">
        <v>3</v>
      </c>
      <c r="C13" s="55" t="s">
        <v>97</v>
      </c>
      <c r="D13" s="6" t="s">
        <v>86</v>
      </c>
      <c r="E13" s="6">
        <v>1</v>
      </c>
      <c r="F13" s="6">
        <v>4</v>
      </c>
      <c r="G13" s="10">
        <f t="shared" si="2"/>
        <v>4</v>
      </c>
      <c r="H13" s="56" t="s">
        <v>98</v>
      </c>
      <c r="I13" s="6">
        <v>3</v>
      </c>
      <c r="J13" s="10">
        <f t="shared" si="3"/>
        <v>12</v>
      </c>
      <c r="K13" s="86">
        <f>(J13+J14)/2</f>
        <v>7</v>
      </c>
      <c r="L13" s="62" t="s">
        <v>78</v>
      </c>
    </row>
    <row r="14" spans="1:14" s="6" customFormat="1" ht="49.5" customHeight="1" x14ac:dyDescent="0.25">
      <c r="A14" s="95"/>
      <c r="B14" s="6" t="s">
        <v>52</v>
      </c>
      <c r="C14" s="44" t="s">
        <v>99</v>
      </c>
      <c r="D14" s="6" t="s">
        <v>83</v>
      </c>
      <c r="E14" s="6">
        <v>2</v>
      </c>
      <c r="F14" s="6">
        <v>1</v>
      </c>
      <c r="G14" s="10">
        <f t="shared" si="2"/>
        <v>2</v>
      </c>
      <c r="H14" s="7"/>
      <c r="I14" s="6">
        <v>1</v>
      </c>
      <c r="J14" s="10">
        <f t="shared" si="3"/>
        <v>2</v>
      </c>
      <c r="K14" s="87"/>
      <c r="L14" s="63" t="s">
        <v>95</v>
      </c>
    </row>
    <row r="15" spans="1:14" s="6" customFormat="1" ht="49.5" customHeight="1" x14ac:dyDescent="0.25">
      <c r="A15" s="90" t="s">
        <v>22</v>
      </c>
      <c r="B15" s="6" t="s">
        <v>100</v>
      </c>
      <c r="C15" s="57" t="s">
        <v>101</v>
      </c>
      <c r="D15" s="6" t="s">
        <v>86</v>
      </c>
      <c r="E15" s="6">
        <v>1</v>
      </c>
      <c r="F15" s="6">
        <v>4</v>
      </c>
      <c r="G15" s="10">
        <f t="shared" si="2"/>
        <v>4</v>
      </c>
      <c r="H15" s="58" t="s">
        <v>102</v>
      </c>
      <c r="I15" s="6">
        <v>1</v>
      </c>
      <c r="J15" s="10">
        <f t="shared" si="3"/>
        <v>4</v>
      </c>
      <c r="K15" s="86">
        <f>(J15+J16+J17)/3</f>
        <v>5.333333333333333</v>
      </c>
      <c r="L15" s="64" t="s">
        <v>106</v>
      </c>
    </row>
    <row r="16" spans="1:14" s="6" customFormat="1" ht="49.5" customHeight="1" x14ac:dyDescent="0.25">
      <c r="A16" s="90"/>
      <c r="B16" s="6" t="s">
        <v>52</v>
      </c>
      <c r="C16" s="59" t="s">
        <v>89</v>
      </c>
      <c r="D16" s="6" t="s">
        <v>83</v>
      </c>
      <c r="E16" s="6">
        <v>1</v>
      </c>
      <c r="F16" s="6">
        <v>4</v>
      </c>
      <c r="G16" s="10">
        <f t="shared" si="2"/>
        <v>4</v>
      </c>
      <c r="H16" s="60" t="s">
        <v>87</v>
      </c>
      <c r="I16" s="6">
        <v>2</v>
      </c>
      <c r="J16" s="10">
        <f t="shared" si="3"/>
        <v>8</v>
      </c>
      <c r="K16" s="89"/>
    </row>
    <row r="17" spans="1:12" s="6" customFormat="1" ht="49.5" customHeight="1" x14ac:dyDescent="0.25">
      <c r="A17" s="90"/>
      <c r="B17" s="6" t="s">
        <v>23</v>
      </c>
      <c r="C17" s="44" t="s">
        <v>92</v>
      </c>
      <c r="D17" s="6" t="s">
        <v>103</v>
      </c>
      <c r="E17" s="6">
        <v>1</v>
      </c>
      <c r="F17" s="6">
        <v>4</v>
      </c>
      <c r="G17" s="10">
        <f t="shared" si="2"/>
        <v>4</v>
      </c>
      <c r="H17" s="61" t="s">
        <v>105</v>
      </c>
      <c r="I17" s="6">
        <v>1</v>
      </c>
      <c r="J17" s="10">
        <f t="shared" ref="J17:J80" si="4">G17*I17</f>
        <v>4</v>
      </c>
      <c r="K17" s="87"/>
    </row>
    <row r="18" spans="1:12" s="6" customFormat="1" ht="49.5" customHeight="1" x14ac:dyDescent="0.25">
      <c r="A18" s="18" t="s">
        <v>107</v>
      </c>
      <c r="B18" s="65" t="s">
        <v>108</v>
      </c>
      <c r="C18" s="66" t="s">
        <v>109</v>
      </c>
      <c r="D18" s="6" t="s">
        <v>25</v>
      </c>
      <c r="E18" s="6">
        <v>1</v>
      </c>
      <c r="F18" s="6">
        <v>2</v>
      </c>
      <c r="G18" s="10">
        <f t="shared" ref="G18:G74" si="5">E18*F18</f>
        <v>2</v>
      </c>
      <c r="H18" s="67" t="s">
        <v>110</v>
      </c>
      <c r="I18" s="6">
        <v>1</v>
      </c>
      <c r="J18" s="10">
        <f t="shared" si="4"/>
        <v>2</v>
      </c>
      <c r="K18" s="12">
        <v>2</v>
      </c>
      <c r="L18" s="6" t="s">
        <v>111</v>
      </c>
    </row>
    <row r="19" spans="1:12" s="6" customFormat="1" ht="49.5" customHeight="1" x14ac:dyDescent="0.25">
      <c r="A19" s="84" t="s">
        <v>114</v>
      </c>
      <c r="B19" s="68" t="s">
        <v>112</v>
      </c>
      <c r="C19" s="70" t="s">
        <v>90</v>
      </c>
      <c r="D19" s="6" t="s">
        <v>83</v>
      </c>
      <c r="E19" s="6">
        <v>0</v>
      </c>
      <c r="F19" s="6">
        <v>4</v>
      </c>
      <c r="G19" s="10">
        <f t="shared" si="5"/>
        <v>0</v>
      </c>
      <c r="H19" s="72" t="s">
        <v>104</v>
      </c>
      <c r="I19" s="6">
        <v>1</v>
      </c>
      <c r="J19" s="10">
        <f t="shared" si="4"/>
        <v>0</v>
      </c>
      <c r="K19" s="86">
        <f>(J19+J20)/2</f>
        <v>6</v>
      </c>
      <c r="L19" s="100" t="s">
        <v>96</v>
      </c>
    </row>
    <row r="20" spans="1:12" s="6" customFormat="1" ht="49.5" customHeight="1" x14ac:dyDescent="0.25">
      <c r="A20" s="85"/>
      <c r="B20" s="69" t="s">
        <v>113</v>
      </c>
      <c r="C20" s="71" t="s">
        <v>115</v>
      </c>
      <c r="D20" s="6" t="s">
        <v>86</v>
      </c>
      <c r="E20" s="6">
        <v>1</v>
      </c>
      <c r="F20" s="6">
        <v>4</v>
      </c>
      <c r="G20" s="10">
        <f t="shared" si="5"/>
        <v>4</v>
      </c>
      <c r="H20" s="73" t="s">
        <v>116</v>
      </c>
      <c r="I20" s="6">
        <v>3</v>
      </c>
      <c r="J20" s="10">
        <f t="shared" si="4"/>
        <v>12</v>
      </c>
      <c r="K20" s="87"/>
      <c r="L20" s="101" t="s">
        <v>127</v>
      </c>
    </row>
    <row r="21" spans="1:12" s="6" customFormat="1" ht="49.5" customHeight="1" x14ac:dyDescent="0.25">
      <c r="A21" s="84" t="s">
        <v>123</v>
      </c>
      <c r="B21" s="74" t="s">
        <v>117</v>
      </c>
      <c r="C21" s="77" t="s">
        <v>120</v>
      </c>
      <c r="D21" s="6" t="s">
        <v>83</v>
      </c>
      <c r="E21" s="6">
        <v>1</v>
      </c>
      <c r="F21" s="6">
        <v>2</v>
      </c>
      <c r="G21" s="10">
        <f t="shared" si="5"/>
        <v>2</v>
      </c>
      <c r="H21" s="80" t="s">
        <v>124</v>
      </c>
      <c r="I21" s="6">
        <v>3</v>
      </c>
      <c r="J21" s="10">
        <f t="shared" si="4"/>
        <v>6</v>
      </c>
      <c r="K21" s="86">
        <f>(J21+J22+J23)/3</f>
        <v>5.666666666666667</v>
      </c>
      <c r="L21" s="102" t="s">
        <v>128</v>
      </c>
    </row>
    <row r="22" spans="1:12" s="6" customFormat="1" ht="49.5" customHeight="1" x14ac:dyDescent="0.25">
      <c r="A22" s="88"/>
      <c r="B22" s="75" t="s">
        <v>118</v>
      </c>
      <c r="C22" s="78" t="s">
        <v>121</v>
      </c>
      <c r="D22" s="6" t="s">
        <v>83</v>
      </c>
      <c r="E22" s="6">
        <v>1</v>
      </c>
      <c r="F22" s="6">
        <v>1</v>
      </c>
      <c r="G22" s="10">
        <f t="shared" si="5"/>
        <v>1</v>
      </c>
      <c r="H22" s="81" t="s">
        <v>125</v>
      </c>
      <c r="I22" s="6">
        <v>2</v>
      </c>
      <c r="J22" s="10">
        <f t="shared" si="4"/>
        <v>2</v>
      </c>
      <c r="K22" s="89"/>
      <c r="L22" s="103" t="s">
        <v>128</v>
      </c>
    </row>
    <row r="23" spans="1:12" s="6" customFormat="1" ht="49.5" customHeight="1" x14ac:dyDescent="0.25">
      <c r="A23" s="85"/>
      <c r="B23" s="76" t="s">
        <v>119</v>
      </c>
      <c r="C23" s="79" t="s">
        <v>122</v>
      </c>
      <c r="D23" s="6" t="s">
        <v>83</v>
      </c>
      <c r="E23" s="6">
        <v>1</v>
      </c>
      <c r="F23" s="6">
        <v>3</v>
      </c>
      <c r="G23" s="10">
        <f t="shared" si="5"/>
        <v>3</v>
      </c>
      <c r="H23" s="82" t="s">
        <v>126</v>
      </c>
      <c r="I23" s="6">
        <v>3</v>
      </c>
      <c r="J23" s="10">
        <f t="shared" si="4"/>
        <v>9</v>
      </c>
      <c r="K23" s="87"/>
      <c r="L23" s="104" t="s">
        <v>128</v>
      </c>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6">
    <mergeCell ref="K2:K4"/>
    <mergeCell ref="K5:K6"/>
    <mergeCell ref="A13:A14"/>
    <mergeCell ref="A10:A12"/>
    <mergeCell ref="A2:A4"/>
    <mergeCell ref="A5:A6"/>
    <mergeCell ref="A7:A9"/>
    <mergeCell ref="K7:K9"/>
    <mergeCell ref="K10:K12"/>
    <mergeCell ref="K13:K14"/>
    <mergeCell ref="A19:A20"/>
    <mergeCell ref="K19:K20"/>
    <mergeCell ref="A21:A23"/>
    <mergeCell ref="K21:K23"/>
    <mergeCell ref="A15:A17"/>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Pavithra Sankalpani</cp:lastModifiedBy>
  <dcterms:created xsi:type="dcterms:W3CDTF">2007-10-08T13:41:29Z</dcterms:created>
  <dcterms:modified xsi:type="dcterms:W3CDTF">2016-09-28T17:52:19Z</dcterms:modified>
</cp:coreProperties>
</file>