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1A5EADC06F9E296A/Desktop/INTERNSHIP FILES/"/>
    </mc:Choice>
  </mc:AlternateContent>
  <xr:revisionPtr revIDLastSave="81" documentId="8_{10669E6C-9769-4B66-AFB5-893D75E9AF17}" xr6:coauthVersionLast="47" xr6:coauthVersionMax="47" xr10:uidLastSave="{4140889F-874E-4A0B-9A8B-A59E5F8BBDF9}"/>
  <bookViews>
    <workbookView xWindow="-108" yWindow="-108" windowWidth="23256" windowHeight="12456" xr2:uid="{00000000-000D-0000-FFFF-FFFF00000000}"/>
  </bookViews>
  <sheets>
    <sheet name="financi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3" i="1"/>
  <c r="T4" i="1"/>
  <c r="T5" i="1"/>
  <c r="T6" i="1"/>
  <c r="T7" i="1"/>
  <c r="T8" i="1"/>
  <c r="T9" i="1"/>
  <c r="T10" i="1"/>
  <c r="T2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7" i="1"/>
  <c r="Q8" i="1"/>
  <c r="Q9" i="1"/>
  <c r="Q10" i="1"/>
  <c r="Q11" i="1"/>
  <c r="Q12" i="1"/>
  <c r="Q13" i="1"/>
  <c r="Q3" i="1"/>
  <c r="Q4" i="1"/>
  <c r="Q5" i="1"/>
  <c r="Q6" i="1"/>
  <c r="Q2" i="1"/>
  <c r="E28" i="1"/>
  <c r="E27" i="1"/>
</calcChain>
</file>

<file path=xl/sharedStrings.xml><?xml version="1.0" encoding="utf-8"?>
<sst xmlns="http://schemas.openxmlformats.org/spreadsheetml/2006/main" count="9118" uniqueCount="3180">
  <si>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</si>
  <si>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</si>
  <si>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</si>
  <si>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</si>
  <si>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</si>
  <si>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</si>
  <si>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</si>
  <si>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</si>
  <si>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</si>
  <si>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</si>
  <si>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</si>
  <si>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</si>
  <si>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</si>
  <si>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</si>
  <si>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</si>
  <si>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</si>
  <si>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</si>
  <si>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</si>
  <si>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</si>
  <si>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</si>
  <si>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$3.00</t>
  </si>
  <si>
    <t>$20.00</t>
  </si>
  <si>
    <t>January</t>
  </si>
  <si>
    <t>Germany</t>
  </si>
  <si>
    <t>Midmarket</t>
  </si>
  <si>
    <t>France</t>
  </si>
  <si>
    <t>$15.00</t>
  </si>
  <si>
    <t>June</t>
  </si>
  <si>
    <t>$888.00</t>
  </si>
  <si>
    <t>Mexico</t>
  </si>
  <si>
    <t>$350.00</t>
  </si>
  <si>
    <t>December</t>
  </si>
  <si>
    <t>Montana</t>
  </si>
  <si>
    <t>$921.00</t>
  </si>
  <si>
    <t>$5.00</t>
  </si>
  <si>
    <t>March</t>
  </si>
  <si>
    <t>Channel Partners</t>
  </si>
  <si>
    <t>$12.00</t>
  </si>
  <si>
    <t>Enterprise</t>
  </si>
  <si>
    <t>$125.00</t>
  </si>
  <si>
    <t>July</t>
  </si>
  <si>
    <t>Small Business</t>
  </si>
  <si>
    <t>$958.00</t>
  </si>
  <si>
    <t>$300.00</t>
  </si>
  <si>
    <t>August</t>
  </si>
  <si>
    <t>$7.00</t>
  </si>
  <si>
    <t>September</t>
  </si>
  <si>
    <t>$345.00</t>
  </si>
  <si>
    <t>October</t>
  </si>
  <si>
    <t>United States of America</t>
  </si>
  <si>
    <t>$615.00</t>
  </si>
  <si>
    <t>Paseo</t>
  </si>
  <si>
    <t>$292.00</t>
  </si>
  <si>
    <t>$10.00</t>
  </si>
  <si>
    <t>February</t>
  </si>
  <si>
    <t>$974.00</t>
  </si>
  <si>
    <t>$367.00</t>
  </si>
  <si>
    <t>$883.00</t>
  </si>
  <si>
    <t>$549.00</t>
  </si>
  <si>
    <t>$788.00</t>
  </si>
  <si>
    <t>November</t>
  </si>
  <si>
    <t>$912.00</t>
  </si>
  <si>
    <t>Velo</t>
  </si>
  <si>
    <t>$120.00</t>
  </si>
  <si>
    <t>VTT</t>
  </si>
  <si>
    <t>$250.00</t>
  </si>
  <si>
    <t>April</t>
  </si>
  <si>
    <t>Amarilla</t>
  </si>
  <si>
    <t>$260.00</t>
  </si>
  <si>
    <t>Low</t>
  </si>
  <si>
    <t>$276.15</t>
  </si>
  <si>
    <t>$344.40</t>
  </si>
  <si>
    <t>$72.10</t>
  </si>
  <si>
    <t>May</t>
  </si>
  <si>
    <t>$639.00</t>
  </si>
  <si>
    <t>$44.73</t>
  </si>
  <si>
    <t>$92.82</t>
  </si>
  <si>
    <t>$222.96</t>
  </si>
  <si>
    <t>$177.03</t>
  </si>
  <si>
    <t>$173.40</t>
  </si>
  <si>
    <t>$330.00</t>
  </si>
  <si>
    <t>$412.50</t>
  </si>
  <si>
    <t>$320.52</t>
  </si>
  <si>
    <t>$766.00</t>
  </si>
  <si>
    <t>$91.92</t>
  </si>
  <si>
    <t>$494.00</t>
  </si>
  <si>
    <t>$332.10</t>
  </si>
  <si>
    <t>$275.10</t>
  </si>
  <si>
    <t>$128.10</t>
  </si>
  <si>
    <t>$663.00</t>
  </si>
  <si>
    <t>$828.75</t>
  </si>
  <si>
    <t>$227.10</t>
  </si>
  <si>
    <t>$314.48</t>
  </si>
  <si>
    <t>$727.00</t>
  </si>
  <si>
    <t>$908.75</t>
  </si>
  <si>
    <t>$787.00</t>
  </si>
  <si>
    <t>$983.75</t>
  </si>
  <si>
    <t>$747.00</t>
  </si>
  <si>
    <t>$112.05</t>
  </si>
  <si>
    <t>$772.80</t>
  </si>
  <si>
    <t>$362.00</t>
  </si>
  <si>
    <t>$25.34</t>
  </si>
  <si>
    <t>$698.66</t>
  </si>
  <si>
    <t>$923.00</t>
  </si>
  <si>
    <t>$146.44</t>
  </si>
  <si>
    <t>$263.00</t>
  </si>
  <si>
    <t>$18.41</t>
  </si>
  <si>
    <t>$507.59</t>
  </si>
  <si>
    <t>$943.50</t>
  </si>
  <si>
    <t>$986.00</t>
  </si>
  <si>
    <t>$238.68</t>
  </si>
  <si>
    <t>$321.00</t>
  </si>
  <si>
    <t>$48.15</t>
  </si>
  <si>
    <t>$742.50</t>
  </si>
  <si>
    <t>$310.80</t>
  </si>
  <si>
    <t>$214.00</t>
  </si>
  <si>
    <t>$300.30</t>
  </si>
  <si>
    <t>$274.08</t>
  </si>
  <si>
    <t>$626.40</t>
  </si>
  <si>
    <t>$690.00</t>
  </si>
  <si>
    <t>$165.60</t>
  </si>
  <si>
    <t>$708.90</t>
  </si>
  <si>
    <t>$918.00</t>
  </si>
  <si>
    <t>$662.00</t>
  </si>
  <si>
    <t>$809.00</t>
  </si>
  <si>
    <t>$428.40</t>
  </si>
  <si>
    <t>$577.50</t>
  </si>
  <si>
    <t>$281.82</t>
  </si>
  <si>
    <t>$253.20</t>
  </si>
  <si>
    <t>$260.16</t>
  </si>
  <si>
    <t>$544.00</t>
  </si>
  <si>
    <t>$217.60</t>
  </si>
  <si>
    <t>$266.00</t>
  </si>
  <si>
    <t>$259.00</t>
  </si>
  <si>
    <t>$494.40</t>
  </si>
  <si>
    <t>$941.00</t>
  </si>
  <si>
    <t>$376.40</t>
  </si>
  <si>
    <t>$689.00</t>
  </si>
  <si>
    <t>$700.92</t>
  </si>
  <si>
    <t>$908.00</t>
  </si>
  <si>
    <t>$326.88</t>
  </si>
  <si>
    <t>$411.18</t>
  </si>
  <si>
    <t>$684.36</t>
  </si>
  <si>
    <t>$114.24</t>
  </si>
  <si>
    <t>$973.76</t>
  </si>
  <si>
    <t>$493.02</t>
  </si>
  <si>
    <t>$875.25</t>
  </si>
  <si>
    <t>$689.76</t>
  </si>
  <si>
    <t>$831.00</t>
  </si>
  <si>
    <t>$498.60</t>
  </si>
  <si>
    <t>$369.60</t>
  </si>
  <si>
    <t>$892.44</t>
  </si>
  <si>
    <t>$736.00</t>
  </si>
  <si>
    <t>$588.80</t>
  </si>
  <si>
    <t>$798.28</t>
  </si>
  <si>
    <t>$274.00</t>
  </si>
  <si>
    <t>$795.00</t>
  </si>
  <si>
    <t>$218.00</t>
  </si>
  <si>
    <t>$130.80</t>
  </si>
  <si>
    <t>$959.20</t>
  </si>
  <si>
    <t>$844.80</t>
  </si>
  <si>
    <t>$671.00</t>
  </si>
  <si>
    <t>$402.60</t>
  </si>
  <si>
    <t>$908.40</t>
  </si>
  <si>
    <t>$703.20</t>
  </si>
  <si>
    <t>$866.00</t>
  </si>
  <si>
    <t>$415.68</t>
  </si>
  <si>
    <t>$349.00</t>
  </si>
  <si>
    <t>Medium</t>
  </si>
  <si>
    <t>$405.65</t>
  </si>
  <si>
    <t>$480.20</t>
  </si>
  <si>
    <t>$822.15</t>
  </si>
  <si>
    <t>$941.15</t>
  </si>
  <si>
    <t>$589.05</t>
  </si>
  <si>
    <t>$673.80</t>
  </si>
  <si>
    <t>$669.60</t>
  </si>
  <si>
    <t>$991.00</t>
  </si>
  <si>
    <t>$355.60</t>
  </si>
  <si>
    <t>$570.00</t>
  </si>
  <si>
    <t>$199.50</t>
  </si>
  <si>
    <t>$940.50</t>
  </si>
  <si>
    <t>$870.45</t>
  </si>
  <si>
    <t>$720.00</t>
  </si>
  <si>
    <t>$814.45</t>
  </si>
  <si>
    <t>$602.00</t>
  </si>
  <si>
    <t>$861.00</t>
  </si>
  <si>
    <t>$704.00</t>
  </si>
  <si>
    <t>$(880.00)</t>
  </si>
  <si>
    <t>$747.60</t>
  </si>
  <si>
    <t>$555.00</t>
  </si>
  <si>
    <t>$416.25</t>
  </si>
  <si>
    <t>$807.00</t>
  </si>
  <si>
    <t>$552.00</t>
  </si>
  <si>
    <t>$562.00</t>
  </si>
  <si>
    <t>$404.64</t>
  </si>
  <si>
    <t>$110.46</t>
  </si>
  <si>
    <t>$415.54</t>
  </si>
  <si>
    <t>$887.00</t>
  </si>
  <si>
    <t>$980.00</t>
  </si>
  <si>
    <t>$589.26</t>
  </si>
  <si>
    <t>$952.00</t>
  </si>
  <si>
    <t>$629.16</t>
  </si>
  <si>
    <t>$559.86</t>
  </si>
  <si>
    <t>$610.68</t>
  </si>
  <si>
    <t>$505.19</t>
  </si>
  <si>
    <t>$556.15</t>
  </si>
  <si>
    <t>$547.00</t>
  </si>
  <si>
    <t>$268.03</t>
  </si>
  <si>
    <t>$825.97</t>
  </si>
  <si>
    <t>$775.18</t>
  </si>
  <si>
    <t>$448.00</t>
  </si>
  <si>
    <t>$609.00</t>
  </si>
  <si>
    <t>$852.60</t>
  </si>
  <si>
    <t>$588.00</t>
  </si>
  <si>
    <t>$823.20</t>
  </si>
  <si>
    <t>$959.00</t>
  </si>
  <si>
    <t>$994.00</t>
  </si>
  <si>
    <t>$488.00</t>
  </si>
  <si>
    <t>$273.28</t>
  </si>
  <si>
    <t>$702.72</t>
  </si>
  <si>
    <t>$257.00</t>
  </si>
  <si>
    <t>$143.92</t>
  </si>
  <si>
    <t>$370.08</t>
  </si>
  <si>
    <t>$490.00</t>
  </si>
  <si>
    <t>$708.00</t>
  </si>
  <si>
    <t>$645.00</t>
  </si>
  <si>
    <t>$711.00</t>
  </si>
  <si>
    <t>$853.20</t>
  </si>
  <si>
    <t>$705.04</t>
  </si>
  <si>
    <t>$613.20</t>
  </si>
  <si>
    <t>$678.00</t>
  </si>
  <si>
    <t>$379.68</t>
  </si>
  <si>
    <t>$976.32</t>
  </si>
  <si>
    <t>$894.88</t>
  </si>
  <si>
    <t>$598.00</t>
  </si>
  <si>
    <t>$574.08</t>
  </si>
  <si>
    <t>$386.00</t>
  </si>
  <si>
    <t>$635.00</t>
  </si>
  <si>
    <t>$574.50</t>
  </si>
  <si>
    <t>$381.00</t>
  </si>
  <si>
    <t>$422.00</t>
  </si>
  <si>
    <t>$808.00</t>
  </si>
  <si>
    <t>$436.50</t>
  </si>
  <si>
    <t>$698.40</t>
  </si>
  <si>
    <t>$396.36</t>
  </si>
  <si>
    <t>$322.00</t>
  </si>
  <si>
    <t>$334.00</t>
  </si>
  <si>
    <t>$245.00</t>
  </si>
  <si>
    <t>$330.75</t>
  </si>
  <si>
    <t>$894.25</t>
  </si>
  <si>
    <t>$567.00</t>
  </si>
  <si>
    <t>$880.00</t>
  </si>
  <si>
    <t>$950.40</t>
  </si>
  <si>
    <t>$877.00</t>
  </si>
  <si>
    <t>$970.00</t>
  </si>
  <si>
    <t>$819.00</t>
  </si>
  <si>
    <t>$515.97</t>
  </si>
  <si>
    <t>$521.00</t>
  </si>
  <si>
    <t>$328.23</t>
  </si>
  <si>
    <t>$713.77</t>
  </si>
  <si>
    <t>$973.00</t>
  </si>
  <si>
    <t>$360.00</t>
  </si>
  <si>
    <t>$226.80</t>
  </si>
  <si>
    <t>$493.20</t>
  </si>
  <si>
    <t>$306.00</t>
  </si>
  <si>
    <t>$330.48</t>
  </si>
  <si>
    <t>High</t>
  </si>
  <si>
    <t>$463.20</t>
  </si>
  <si>
    <t>$591.00</t>
  </si>
  <si>
    <t>$241.00</t>
  </si>
  <si>
    <t>$482.00</t>
  </si>
  <si>
    <t>$681.00</t>
  </si>
  <si>
    <t>$510.00</t>
  </si>
  <si>
    <t>$765.00</t>
  </si>
  <si>
    <t>$790.00</t>
  </si>
  <si>
    <t>$853.00</t>
  </si>
  <si>
    <t>$341.00</t>
  </si>
  <si>
    <t>$641.00</t>
  </si>
  <si>
    <t>$961.50</t>
  </si>
  <si>
    <t>$432.00</t>
  </si>
  <si>
    <t>$579.00</t>
  </si>
  <si>
    <t>$707.00</t>
  </si>
  <si>
    <t>$384.00</t>
  </si>
  <si>
    <t>$633.60</t>
  </si>
  <si>
    <t>$472.00</t>
  </si>
  <si>
    <t>$623.04</t>
  </si>
  <si>
    <t>$792.00</t>
  </si>
  <si>
    <t>$873.00</t>
  </si>
  <si>
    <t>$655.00</t>
  </si>
  <si>
    <t>$344.00</t>
  </si>
  <si>
    <t>$554.00</t>
  </si>
  <si>
    <t>$947.00</t>
  </si>
  <si>
    <t>$380.00</t>
  </si>
  <si>
    <t>$292.60</t>
  </si>
  <si>
    <t>$467.40</t>
  </si>
  <si>
    <t>$886.00</t>
  </si>
  <si>
    <t>$677.00</t>
  </si>
  <si>
    <t>$905.00</t>
  </si>
  <si>
    <t>$684.00</t>
  </si>
  <si>
    <t>$623.00</t>
  </si>
  <si>
    <t>$270.00</t>
  </si>
  <si>
    <t>$442.00</t>
  </si>
  <si>
    <t>$982.50</t>
  </si>
  <si>
    <t>$604.00</t>
  </si>
  <si>
    <t>$942.24</t>
  </si>
  <si>
    <t>$571.00</t>
  </si>
  <si>
    <t>$890.76</t>
  </si>
  <si>
    <t>$357.00</t>
  </si>
  <si>
    <t>$660.00</t>
  </si>
  <si>
    <t>$410.00</t>
  </si>
  <si>
    <t>$639.60</t>
  </si>
  <si>
    <t>$280.00</t>
  </si>
  <si>
    <t>$274.40</t>
  </si>
  <si>
    <t>$285.60</t>
  </si>
  <si>
    <t>$293.00</t>
  </si>
  <si>
    <t>$287.14</t>
  </si>
  <si>
    <t>$298.86</t>
  </si>
  <si>
    <t>$278.00</t>
  </si>
  <si>
    <t>$583.80</t>
  </si>
  <si>
    <t>$806.20</t>
  </si>
  <si>
    <t>$801.00</t>
  </si>
  <si>
    <t>$200.00</t>
  </si>
  <si>
    <t>$388.00</t>
  </si>
  <si>
    <t>$380.24</t>
  </si>
  <si>
    <t>$395.76</t>
  </si>
  <si>
    <t>$728.00</t>
  </si>
  <si>
    <t>$700.00</t>
  </si>
  <si>
    <t>$606.00</t>
  </si>
  <si>
    <t>$269.00</t>
  </si>
  <si>
    <t>$546.00</t>
  </si>
  <si>
    <t>$267.00</t>
  </si>
  <si>
    <t>$914.00</t>
  </si>
  <si>
    <t>$879.00</t>
  </si>
  <si>
    <t>$500.00</t>
  </si>
  <si>
    <t>$900.00</t>
  </si>
  <si>
    <t>$865.50</t>
  </si>
  <si>
    <t>$492.00</t>
  </si>
  <si>
    <t>$723.00</t>
  </si>
  <si>
    <t>$759.15</t>
  </si>
  <si>
    <t>$686.85</t>
  </si>
  <si>
    <t>$0</t>
  </si>
  <si>
    <t xml:space="preserve">$2,470.00 </t>
  </si>
  <si>
    <t xml:space="preserve">$1,513.00 </t>
  </si>
  <si>
    <t xml:space="preserve">$1,618.50 </t>
  </si>
  <si>
    <t xml:space="preserve">$1,321.00 </t>
  </si>
  <si>
    <t xml:space="preserve">$2,178.00 </t>
  </si>
  <si>
    <t xml:space="preserve">$2,518.00 </t>
  </si>
  <si>
    <t xml:space="preserve">$1,899.00 </t>
  </si>
  <si>
    <t xml:space="preserve">$1,545.00 </t>
  </si>
  <si>
    <t xml:space="preserve">$2,665.50 </t>
  </si>
  <si>
    <t xml:space="preserve">$2,146.00 </t>
  </si>
  <si>
    <t xml:space="preserve">$1,006.00 </t>
  </si>
  <si>
    <t xml:space="preserve">$2,472.00 </t>
  </si>
  <si>
    <t xml:space="preserve">$2,152.00 </t>
  </si>
  <si>
    <t xml:space="preserve">$32,370.00 </t>
  </si>
  <si>
    <t xml:space="preserve">$16,185.00 </t>
  </si>
  <si>
    <t xml:space="preserve">$26,420.00 </t>
  </si>
  <si>
    <t xml:space="preserve">$13,210.00 </t>
  </si>
  <si>
    <t xml:space="preserve">$32,670.00 </t>
  </si>
  <si>
    <t xml:space="preserve">$21,780.00 </t>
  </si>
  <si>
    <t xml:space="preserve">$10,890.00 </t>
  </si>
  <si>
    <t xml:space="preserve">$13,320.00 </t>
  </si>
  <si>
    <t xml:space="preserve">$8,880.00 </t>
  </si>
  <si>
    <t xml:space="preserve">$4,440.00 </t>
  </si>
  <si>
    <t xml:space="preserve">$37,050.00 </t>
  </si>
  <si>
    <t xml:space="preserve">$24,700.00 </t>
  </si>
  <si>
    <t xml:space="preserve">$12,350.00 </t>
  </si>
  <si>
    <t xml:space="preserve">$529,550.00 </t>
  </si>
  <si>
    <t xml:space="preserve">$393,380.00 </t>
  </si>
  <si>
    <t xml:space="preserve">$136,170.00 </t>
  </si>
  <si>
    <t xml:space="preserve">$13,815.00 </t>
  </si>
  <si>
    <t xml:space="preserve">$9,210.00 </t>
  </si>
  <si>
    <t xml:space="preserve">$4,605.00 </t>
  </si>
  <si>
    <t xml:space="preserve">$30,216.00 </t>
  </si>
  <si>
    <t xml:space="preserve">$7,554.00 </t>
  </si>
  <si>
    <t xml:space="preserve">$22,662.00 </t>
  </si>
  <si>
    <t xml:space="preserve">$37,980.00 </t>
  </si>
  <si>
    <t xml:space="preserve">$18,990.00 </t>
  </si>
  <si>
    <t xml:space="preserve">$18,540.00 </t>
  </si>
  <si>
    <t xml:space="preserve">$4,635.00 </t>
  </si>
  <si>
    <t xml:space="preserve">$13,905.00 </t>
  </si>
  <si>
    <t xml:space="preserve">$333,187.50 </t>
  </si>
  <si>
    <t xml:space="preserve">$319,860.00 </t>
  </si>
  <si>
    <t xml:space="preserve">$13,327.50 </t>
  </si>
  <si>
    <t xml:space="preserve">$287,400.00 </t>
  </si>
  <si>
    <t xml:space="preserve">$239,500.00 </t>
  </si>
  <si>
    <t xml:space="preserve">$47,900.00 </t>
  </si>
  <si>
    <t xml:space="preserve">$15,022.00 </t>
  </si>
  <si>
    <t xml:space="preserve">$10,730.00 </t>
  </si>
  <si>
    <t xml:space="preserve">$4,292.00 </t>
  </si>
  <si>
    <t xml:space="preserve">$43,125.00 </t>
  </si>
  <si>
    <t xml:space="preserve">$41,400.00 </t>
  </si>
  <si>
    <t xml:space="preserve">$1,725.00 </t>
  </si>
  <si>
    <t xml:space="preserve">$9,225.00 </t>
  </si>
  <si>
    <t xml:space="preserve">$6,150.00 </t>
  </si>
  <si>
    <t xml:space="preserve">$3,075.00 </t>
  </si>
  <si>
    <t xml:space="preserve">$5,840.00 </t>
  </si>
  <si>
    <t xml:space="preserve">$2,920.00 </t>
  </si>
  <si>
    <t xml:space="preserve">$14,610.00 </t>
  </si>
  <si>
    <t xml:space="preserve">$9,740.00 </t>
  </si>
  <si>
    <t xml:space="preserve">$4,870.00 </t>
  </si>
  <si>
    <t xml:space="preserve">$352,100.00 </t>
  </si>
  <si>
    <t xml:space="preserve">$261,560.00 </t>
  </si>
  <si>
    <t xml:space="preserve">$90,540.00 </t>
  </si>
  <si>
    <t xml:space="preserve">$4,404.00 </t>
  </si>
  <si>
    <t xml:space="preserve">$1,101.00 </t>
  </si>
  <si>
    <t xml:space="preserve">$3,303.00 </t>
  </si>
  <si>
    <t xml:space="preserve">$6,181.00 </t>
  </si>
  <si>
    <t xml:space="preserve">$4,415.00 </t>
  </si>
  <si>
    <t xml:space="preserve">$1,766.00 </t>
  </si>
  <si>
    <t xml:space="preserve">$8,235.00 </t>
  </si>
  <si>
    <t xml:space="preserve">$5,490.00 </t>
  </si>
  <si>
    <t xml:space="preserve">$2,745.00 </t>
  </si>
  <si>
    <t xml:space="preserve">$236,400.00 </t>
  </si>
  <si>
    <t xml:space="preserve">$197,000.00 </t>
  </si>
  <si>
    <t xml:space="preserve">$39,400.00 </t>
  </si>
  <si>
    <t xml:space="preserve">$37,080.00 </t>
  </si>
  <si>
    <t xml:space="preserve">$24,720.00 </t>
  </si>
  <si>
    <t xml:space="preserve">$12,360.00 </t>
  </si>
  <si>
    <t xml:space="preserve">$8,001.00 </t>
  </si>
  <si>
    <t xml:space="preserve">$5,715.00 </t>
  </si>
  <si>
    <t xml:space="preserve">$2,286.00 </t>
  </si>
  <si>
    <t xml:space="preserve">$603,750.00 </t>
  </si>
  <si>
    <t xml:space="preserve">$448,500.00 </t>
  </si>
  <si>
    <t xml:space="preserve">$155,250.00 </t>
  </si>
  <si>
    <t xml:space="preserve">$10,944.00 </t>
  </si>
  <si>
    <t xml:space="preserve">$2,736.00 </t>
  </si>
  <si>
    <t xml:space="preserve">$8,208.00 </t>
  </si>
  <si>
    <t xml:space="preserve">$32,280.00 </t>
  </si>
  <si>
    <t xml:space="preserve">$21,520.00 </t>
  </si>
  <si>
    <t xml:space="preserve">$10,760.00 </t>
  </si>
  <si>
    <t xml:space="preserve">$1,817.00 </t>
  </si>
  <si>
    <t xml:space="preserve">$36,340.00 </t>
  </si>
  <si>
    <t xml:space="preserve">$18,170.00 </t>
  </si>
  <si>
    <t xml:space="preserve">$1,493.00 </t>
  </si>
  <si>
    <t xml:space="preserve">$10,451.00 </t>
  </si>
  <si>
    <t xml:space="preserve">$7,465.00 </t>
  </si>
  <si>
    <t xml:space="preserve">$2,986.00 </t>
  </si>
  <si>
    <t xml:space="preserve">$1,804.00 </t>
  </si>
  <si>
    <t xml:space="preserve">$225,500.00 </t>
  </si>
  <si>
    <t xml:space="preserve">$216,480.00 </t>
  </si>
  <si>
    <t xml:space="preserve">$9,020.00 </t>
  </si>
  <si>
    <t xml:space="preserve">$2,161.00 </t>
  </si>
  <si>
    <t xml:space="preserve">$25,932.00 </t>
  </si>
  <si>
    <t xml:space="preserve">$6,483.00 </t>
  </si>
  <si>
    <t xml:space="preserve">$19,449.00 </t>
  </si>
  <si>
    <t xml:space="preserve">$2,821.00 </t>
  </si>
  <si>
    <t xml:space="preserve">$352,625.00 </t>
  </si>
  <si>
    <t xml:space="preserve">$338,520.00 </t>
  </si>
  <si>
    <t xml:space="preserve">$14,105.00 </t>
  </si>
  <si>
    <t xml:space="preserve">$2,001.00 </t>
  </si>
  <si>
    <t xml:space="preserve">$600,300.00 </t>
  </si>
  <si>
    <t xml:space="preserve">$500,250.00 </t>
  </si>
  <si>
    <t xml:space="preserve">$100,050.00 </t>
  </si>
  <si>
    <t xml:space="preserve">$2,838.00 </t>
  </si>
  <si>
    <t xml:space="preserve">$34,056.00 </t>
  </si>
  <si>
    <t xml:space="preserve">$8,514.00 </t>
  </si>
  <si>
    <t xml:space="preserve">$25,542.00 </t>
  </si>
  <si>
    <t xml:space="preserve">$1,527.00 </t>
  </si>
  <si>
    <t xml:space="preserve">$534,450.00 </t>
  </si>
  <si>
    <t xml:space="preserve">$397,020.00 </t>
  </si>
  <si>
    <t xml:space="preserve">$137,430.00 </t>
  </si>
  <si>
    <t xml:space="preserve">$2,151.00 </t>
  </si>
  <si>
    <t xml:space="preserve">$645,300.00 </t>
  </si>
  <si>
    <t xml:space="preserve">$537,750.00 </t>
  </si>
  <si>
    <t xml:space="preserve">$107,550.00 </t>
  </si>
  <si>
    <t xml:space="preserve">$2,750.00 </t>
  </si>
  <si>
    <t xml:space="preserve">$962,500.00 </t>
  </si>
  <si>
    <t xml:space="preserve">$715,000.00 </t>
  </si>
  <si>
    <t xml:space="preserve">$247,500.00 </t>
  </si>
  <si>
    <t xml:space="preserve">$1,953.00 </t>
  </si>
  <si>
    <t xml:space="preserve">$23,436.00 </t>
  </si>
  <si>
    <t xml:space="preserve">$5,859.00 </t>
  </si>
  <si>
    <t xml:space="preserve">$17,577.00 </t>
  </si>
  <si>
    <t xml:space="preserve">$4,219.50 </t>
  </si>
  <si>
    <t xml:space="preserve">$527,437.50 </t>
  </si>
  <si>
    <t xml:space="preserve">$506,340.00 </t>
  </si>
  <si>
    <t xml:space="preserve">$21,097.50 </t>
  </si>
  <si>
    <t xml:space="preserve">$1,686.00 </t>
  </si>
  <si>
    <t xml:space="preserve">$11,802.00 </t>
  </si>
  <si>
    <t xml:space="preserve">$8,430.00 </t>
  </si>
  <si>
    <t xml:space="preserve">$3,372.00 </t>
  </si>
  <si>
    <t xml:space="preserve">$2,141.00 </t>
  </si>
  <si>
    <t xml:space="preserve">$25,692.00 </t>
  </si>
  <si>
    <t xml:space="preserve">$6,423.00 </t>
  </si>
  <si>
    <t xml:space="preserve">$19,269.00 </t>
  </si>
  <si>
    <t xml:space="preserve">$1,143.00 </t>
  </si>
  <si>
    <t xml:space="preserve">$3,945.00 </t>
  </si>
  <si>
    <t xml:space="preserve">$27,615.00 </t>
  </si>
  <si>
    <t xml:space="preserve">$27,338.85 </t>
  </si>
  <si>
    <t xml:space="preserve">$19,725.00 </t>
  </si>
  <si>
    <t xml:space="preserve">$7,613.85 </t>
  </si>
  <si>
    <t xml:space="preserve">$2,296.00 </t>
  </si>
  <si>
    <t xml:space="preserve">$34,440.00 </t>
  </si>
  <si>
    <t xml:space="preserve">$34,095.60 </t>
  </si>
  <si>
    <t xml:space="preserve">$22,960.00 </t>
  </si>
  <si>
    <t xml:space="preserve">$11,135.60 </t>
  </si>
  <si>
    <t xml:space="preserve">$1,030.00 </t>
  </si>
  <si>
    <t xml:space="preserve">$7,210.00 </t>
  </si>
  <si>
    <t xml:space="preserve">$7,137.90 </t>
  </si>
  <si>
    <t xml:space="preserve">$5,150.00 </t>
  </si>
  <si>
    <t xml:space="preserve">$1,987.90 </t>
  </si>
  <si>
    <t xml:space="preserve">$4,473.00 </t>
  </si>
  <si>
    <t xml:space="preserve">$4,428.27 </t>
  </si>
  <si>
    <t xml:space="preserve">$3,195.00 </t>
  </si>
  <si>
    <t xml:space="preserve">$1,233.27 </t>
  </si>
  <si>
    <t xml:space="preserve">$1,326.00 </t>
  </si>
  <si>
    <t xml:space="preserve">$9,282.00 </t>
  </si>
  <si>
    <t xml:space="preserve">$9,189.18 </t>
  </si>
  <si>
    <t xml:space="preserve">$6,630.00 </t>
  </si>
  <si>
    <t xml:space="preserve">$2,559.18 </t>
  </si>
  <si>
    <t xml:space="preserve">$1,858.00 </t>
  </si>
  <si>
    <t xml:space="preserve">$22,296.00 </t>
  </si>
  <si>
    <t xml:space="preserve">$22,073.04 </t>
  </si>
  <si>
    <t xml:space="preserve">$5,574.00 </t>
  </si>
  <si>
    <t xml:space="preserve">$16,499.04 </t>
  </si>
  <si>
    <t xml:space="preserve">$1,210.00 </t>
  </si>
  <si>
    <t xml:space="preserve">$423,500.00 </t>
  </si>
  <si>
    <t xml:space="preserve">$4,235.00 </t>
  </si>
  <si>
    <t xml:space="preserve">$419,265.00 </t>
  </si>
  <si>
    <t xml:space="preserve">$314,600.00 </t>
  </si>
  <si>
    <t xml:space="preserve">$104,665.00 </t>
  </si>
  <si>
    <t xml:space="preserve">$2,529.00 </t>
  </si>
  <si>
    <t xml:space="preserve">$17,703.00 </t>
  </si>
  <si>
    <t xml:space="preserve">$17,525.97 </t>
  </si>
  <si>
    <t xml:space="preserve">$12,645.00 </t>
  </si>
  <si>
    <t xml:space="preserve">$4,880.97 </t>
  </si>
  <si>
    <t xml:space="preserve">$1,445.00 </t>
  </si>
  <si>
    <t xml:space="preserve">$17,340.00 </t>
  </si>
  <si>
    <t xml:space="preserve">$17,166.60 </t>
  </si>
  <si>
    <t xml:space="preserve">$4,335.00 </t>
  </si>
  <si>
    <t xml:space="preserve">$12,831.60 </t>
  </si>
  <si>
    <t xml:space="preserve">$41,250.00 </t>
  </si>
  <si>
    <t xml:space="preserve">$40,837.50 </t>
  </si>
  <si>
    <t xml:space="preserve">$39,600.00 </t>
  </si>
  <si>
    <t xml:space="preserve">$1,237.50 </t>
  </si>
  <si>
    <t xml:space="preserve">$2,671.00 </t>
  </si>
  <si>
    <t xml:space="preserve">$32,052.00 </t>
  </si>
  <si>
    <t xml:space="preserve">$31,731.48 </t>
  </si>
  <si>
    <t xml:space="preserve">$8,013.00 </t>
  </si>
  <si>
    <t xml:space="preserve">$23,718.48 </t>
  </si>
  <si>
    <t xml:space="preserve">$9,192.00 </t>
  </si>
  <si>
    <t xml:space="preserve">$9,100.08 </t>
  </si>
  <si>
    <t xml:space="preserve">$2,298.00 </t>
  </si>
  <si>
    <t xml:space="preserve">$6,802.08 </t>
  </si>
  <si>
    <t xml:space="preserve">$148,200.00 </t>
  </si>
  <si>
    <t xml:space="preserve">$1,482.00 </t>
  </si>
  <si>
    <t xml:space="preserve">$146,718.00 </t>
  </si>
  <si>
    <t xml:space="preserve">$123,500.00 </t>
  </si>
  <si>
    <t xml:space="preserve">$23,218.00 </t>
  </si>
  <si>
    <t xml:space="preserve">$1,397.00 </t>
  </si>
  <si>
    <t xml:space="preserve">$488,950.00 </t>
  </si>
  <si>
    <t xml:space="preserve">$4,889.50 </t>
  </si>
  <si>
    <t xml:space="preserve">$484,060.50 </t>
  </si>
  <si>
    <t xml:space="preserve">$363,220.00 </t>
  </si>
  <si>
    <t xml:space="preserve">$120,840.50 </t>
  </si>
  <si>
    <t xml:space="preserve">$2,155.00 </t>
  </si>
  <si>
    <t xml:space="preserve">$754,250.00 </t>
  </si>
  <si>
    <t xml:space="preserve">$7,542.50 </t>
  </si>
  <si>
    <t xml:space="preserve">$746,707.50 </t>
  </si>
  <si>
    <t xml:space="preserve">$560,300.00 </t>
  </si>
  <si>
    <t xml:space="preserve">$186,407.50 </t>
  </si>
  <si>
    <t xml:space="preserve">$2,214.00 </t>
  </si>
  <si>
    <t xml:space="preserve">$33,210.00 </t>
  </si>
  <si>
    <t xml:space="preserve">$32,877.90 </t>
  </si>
  <si>
    <t xml:space="preserve">$22,140.00 </t>
  </si>
  <si>
    <t xml:space="preserve">$10,737.90 </t>
  </si>
  <si>
    <t xml:space="preserve">$2,301.00 </t>
  </si>
  <si>
    <t xml:space="preserve">$690,300.00 </t>
  </si>
  <si>
    <t xml:space="preserve">$6,903.00 </t>
  </si>
  <si>
    <t xml:space="preserve">$683,397.00 </t>
  </si>
  <si>
    <t xml:space="preserve">$575,250.00 </t>
  </si>
  <si>
    <t xml:space="preserve">$108,147.00 </t>
  </si>
  <si>
    <t xml:space="preserve">$1,375.50 </t>
  </si>
  <si>
    <t xml:space="preserve">$27,510.00 </t>
  </si>
  <si>
    <t xml:space="preserve">$27,234.90 </t>
  </si>
  <si>
    <t xml:space="preserve">$13,755.00 </t>
  </si>
  <si>
    <t xml:space="preserve">$13,479.90 </t>
  </si>
  <si>
    <t xml:space="preserve">$1,830.00 </t>
  </si>
  <si>
    <t xml:space="preserve">$12,810.00 </t>
  </si>
  <si>
    <t xml:space="preserve">$12,681.90 </t>
  </si>
  <si>
    <t xml:space="preserve">$9,150.00 </t>
  </si>
  <si>
    <t xml:space="preserve">$3,531.90 </t>
  </si>
  <si>
    <t xml:space="preserve">$2,498.00 </t>
  </si>
  <si>
    <t xml:space="preserve">$749,400.00 </t>
  </si>
  <si>
    <t xml:space="preserve">$7,494.00 </t>
  </si>
  <si>
    <t xml:space="preserve">$741,906.00 </t>
  </si>
  <si>
    <t xml:space="preserve">$624,500.00 </t>
  </si>
  <si>
    <t xml:space="preserve">$117,406.00 </t>
  </si>
  <si>
    <t xml:space="preserve">$82,875.00 </t>
  </si>
  <si>
    <t xml:space="preserve">$82,046.25 </t>
  </si>
  <si>
    <t xml:space="preserve">$79,560.00 </t>
  </si>
  <si>
    <t xml:space="preserve">$2,486.25 </t>
  </si>
  <si>
    <t xml:space="preserve">$1,514.00 </t>
  </si>
  <si>
    <t xml:space="preserve">$22,710.00 </t>
  </si>
  <si>
    <t xml:space="preserve">$22,482.90 </t>
  </si>
  <si>
    <t xml:space="preserve">$15,140.00 </t>
  </si>
  <si>
    <t xml:space="preserve">$7,342.90 </t>
  </si>
  <si>
    <t xml:space="preserve">$4,492.50 </t>
  </si>
  <si>
    <t xml:space="preserve">$31,447.50 </t>
  </si>
  <si>
    <t xml:space="preserve">$31,133.02 </t>
  </si>
  <si>
    <t xml:space="preserve">$22,462.50 </t>
  </si>
  <si>
    <t xml:space="preserve">$8,670.52 </t>
  </si>
  <si>
    <t xml:space="preserve">$90,875.00 </t>
  </si>
  <si>
    <t xml:space="preserve">$89,966.25 </t>
  </si>
  <si>
    <t xml:space="preserve">$87,240.00 </t>
  </si>
  <si>
    <t xml:space="preserve">$2,726.25 </t>
  </si>
  <si>
    <t xml:space="preserve">$98,375.00 </t>
  </si>
  <si>
    <t xml:space="preserve">$97,391.25 </t>
  </si>
  <si>
    <t xml:space="preserve">$94,440.00 </t>
  </si>
  <si>
    <t xml:space="preserve">$2,951.25 </t>
  </si>
  <si>
    <t xml:space="preserve">$1,823.00 </t>
  </si>
  <si>
    <t xml:space="preserve">$227,875.00 </t>
  </si>
  <si>
    <t xml:space="preserve">$2,278.75 </t>
  </si>
  <si>
    <t xml:space="preserve">$225,596.25 </t>
  </si>
  <si>
    <t xml:space="preserve">$218,760.00 </t>
  </si>
  <si>
    <t xml:space="preserve">$6,836.25 </t>
  </si>
  <si>
    <t xml:space="preserve">$11,205.00 </t>
  </si>
  <si>
    <t xml:space="preserve">$11,092.95 </t>
  </si>
  <si>
    <t xml:space="preserve">$7,470.00 </t>
  </si>
  <si>
    <t xml:space="preserve">$3,622.95 </t>
  </si>
  <si>
    <t xml:space="preserve">$2,905.00 </t>
  </si>
  <si>
    <t xml:space="preserve">$871,500.00 </t>
  </si>
  <si>
    <t xml:space="preserve">$8,715.00 </t>
  </si>
  <si>
    <t xml:space="preserve">$862,785.00 </t>
  </si>
  <si>
    <t xml:space="preserve">$726,250.00 </t>
  </si>
  <si>
    <t xml:space="preserve">$136,535.00 </t>
  </si>
  <si>
    <t xml:space="preserve">$3,864.00 </t>
  </si>
  <si>
    <t xml:space="preserve">$77,280.00 </t>
  </si>
  <si>
    <t xml:space="preserve">$76,507.20 </t>
  </si>
  <si>
    <t xml:space="preserve">$38,640.00 </t>
  </si>
  <si>
    <t xml:space="preserve">$37,867.20 </t>
  </si>
  <si>
    <t xml:space="preserve">$2,534.00 </t>
  </si>
  <si>
    <t xml:space="preserve">$2,508.66 </t>
  </si>
  <si>
    <t xml:space="preserve">$1,810.00 </t>
  </si>
  <si>
    <t xml:space="preserve">$115,375.00 </t>
  </si>
  <si>
    <t xml:space="preserve">$1,153.75 </t>
  </si>
  <si>
    <t xml:space="preserve">$114,221.25 </t>
  </si>
  <si>
    <t xml:space="preserve">$110,760.00 </t>
  </si>
  <si>
    <t xml:space="preserve">$3,461.25 </t>
  </si>
  <si>
    <t xml:space="preserve">$2,092.00 </t>
  </si>
  <si>
    <t xml:space="preserve">$14,644.00 </t>
  </si>
  <si>
    <t xml:space="preserve">$14,497.56 </t>
  </si>
  <si>
    <t xml:space="preserve">$10,460.00 </t>
  </si>
  <si>
    <t xml:space="preserve">$4,037.56 </t>
  </si>
  <si>
    <t xml:space="preserve">$1,841.00 </t>
  </si>
  <si>
    <t xml:space="preserve">$1,822.59 </t>
  </si>
  <si>
    <t xml:space="preserve">$1,315.00 </t>
  </si>
  <si>
    <t xml:space="preserve">$330,225.00 </t>
  </si>
  <si>
    <t xml:space="preserve">$3,302.25 </t>
  </si>
  <si>
    <t xml:space="preserve">$326,922.75 </t>
  </si>
  <si>
    <t xml:space="preserve">$245,310.00 </t>
  </si>
  <si>
    <t xml:space="preserve">$81,612.75 </t>
  </si>
  <si>
    <t xml:space="preserve">$295,800.00 </t>
  </si>
  <si>
    <t xml:space="preserve">$2,958.00 </t>
  </si>
  <si>
    <t xml:space="preserve">$292,842.00 </t>
  </si>
  <si>
    <t xml:space="preserve">$246,500.00 </t>
  </si>
  <si>
    <t xml:space="preserve">$46,342.00 </t>
  </si>
  <si>
    <t xml:space="preserve">$1,744.00 </t>
  </si>
  <si>
    <t xml:space="preserve">$218,000.00 </t>
  </si>
  <si>
    <t xml:space="preserve">$2,180.00 </t>
  </si>
  <si>
    <t xml:space="preserve">$215,820.00 </t>
  </si>
  <si>
    <t xml:space="preserve">$209,280.00 </t>
  </si>
  <si>
    <t xml:space="preserve">$6,540.00 </t>
  </si>
  <si>
    <t xml:space="preserve">$1,989.00 </t>
  </si>
  <si>
    <t xml:space="preserve">$23,868.00 </t>
  </si>
  <si>
    <t xml:space="preserve">$23,629.32 </t>
  </si>
  <si>
    <t xml:space="preserve">$5,967.00 </t>
  </si>
  <si>
    <t xml:space="preserve">$17,662.32 </t>
  </si>
  <si>
    <t xml:space="preserve">$4,815.00 </t>
  </si>
  <si>
    <t xml:space="preserve">$4,766.85 </t>
  </si>
  <si>
    <t xml:space="preserve">$3,210.00 </t>
  </si>
  <si>
    <t xml:space="preserve">$1,556.85 </t>
  </si>
  <si>
    <t xml:space="preserve">$92,812.50 </t>
  </si>
  <si>
    <t xml:space="preserve">$1,856.25 </t>
  </si>
  <si>
    <t xml:space="preserve">$90,956.25 </t>
  </si>
  <si>
    <t xml:space="preserve">$89,100.00 </t>
  </si>
  <si>
    <t xml:space="preserve">$1,295.00 </t>
  </si>
  <si>
    <t xml:space="preserve">$15,540.00 </t>
  </si>
  <si>
    <t xml:space="preserve">$15,229.20 </t>
  </si>
  <si>
    <t xml:space="preserve">$3,885.00 </t>
  </si>
  <si>
    <t xml:space="preserve">$11,344.20 </t>
  </si>
  <si>
    <t xml:space="preserve">$64,200.00 </t>
  </si>
  <si>
    <t xml:space="preserve">$1,284.00 </t>
  </si>
  <si>
    <t xml:space="preserve">$62,916.00 </t>
  </si>
  <si>
    <t xml:space="preserve">$53,500.00 </t>
  </si>
  <si>
    <t xml:space="preserve">$9,416.00 </t>
  </si>
  <si>
    <t xml:space="preserve">$2,145.00 </t>
  </si>
  <si>
    <t xml:space="preserve">$15,015.00 </t>
  </si>
  <si>
    <t xml:space="preserve">$14,714.70 </t>
  </si>
  <si>
    <t xml:space="preserve">$10,725.00 </t>
  </si>
  <si>
    <t xml:space="preserve">$3,989.70 </t>
  </si>
  <si>
    <t xml:space="preserve">$2,852.00 </t>
  </si>
  <si>
    <t xml:space="preserve">$998,200.00 </t>
  </si>
  <si>
    <t xml:space="preserve">$19,964.00 </t>
  </si>
  <si>
    <t xml:space="preserve">$978,236.00 </t>
  </si>
  <si>
    <t xml:space="preserve">$741,520.00 </t>
  </si>
  <si>
    <t xml:space="preserve">$236,716.00 </t>
  </si>
  <si>
    <t xml:space="preserve">$1,142.00 </t>
  </si>
  <si>
    <t xml:space="preserve">$13,704.00 </t>
  </si>
  <si>
    <t xml:space="preserve">$13,429.92 </t>
  </si>
  <si>
    <t xml:space="preserve">$3,426.00 </t>
  </si>
  <si>
    <t xml:space="preserve">$10,003.92 </t>
  </si>
  <si>
    <t xml:space="preserve">$1,566.00 </t>
  </si>
  <si>
    <t xml:space="preserve">$31,320.00 </t>
  </si>
  <si>
    <t xml:space="preserve">$30,693.60 </t>
  </si>
  <si>
    <t xml:space="preserve">$15,660.00 </t>
  </si>
  <si>
    <t xml:space="preserve">$15,033.60 </t>
  </si>
  <si>
    <t xml:space="preserve">$8,280.00 </t>
  </si>
  <si>
    <t xml:space="preserve">$8,114.40 </t>
  </si>
  <si>
    <t xml:space="preserve">$2,070.00 </t>
  </si>
  <si>
    <t xml:space="preserve">$6,044.40 </t>
  </si>
  <si>
    <t xml:space="preserve">$1,660.00 </t>
  </si>
  <si>
    <t xml:space="preserve">$207,500.00 </t>
  </si>
  <si>
    <t xml:space="preserve">$4,150.00 </t>
  </si>
  <si>
    <t xml:space="preserve">$203,350.00 </t>
  </si>
  <si>
    <t xml:space="preserve">$199,200.00 </t>
  </si>
  <si>
    <t xml:space="preserve">$2,363.00 </t>
  </si>
  <si>
    <t xml:space="preserve">$35,445.00 </t>
  </si>
  <si>
    <t xml:space="preserve">$34,736.10 </t>
  </si>
  <si>
    <t xml:space="preserve">$23,630.00 </t>
  </si>
  <si>
    <t xml:space="preserve">$11,106.10 </t>
  </si>
  <si>
    <t xml:space="preserve">$275,400.00 </t>
  </si>
  <si>
    <t xml:space="preserve">$5,508.00 </t>
  </si>
  <si>
    <t xml:space="preserve">$269,892.00 </t>
  </si>
  <si>
    <t xml:space="preserve">$229,500.00 </t>
  </si>
  <si>
    <t xml:space="preserve">$40,392.00 </t>
  </si>
  <si>
    <t xml:space="preserve">$1,728.00 </t>
  </si>
  <si>
    <t xml:space="preserve">$518,400.00 </t>
  </si>
  <si>
    <t xml:space="preserve">$10,368.00 </t>
  </si>
  <si>
    <t xml:space="preserve">$508,032.00 </t>
  </si>
  <si>
    <t xml:space="preserve">$432,000.00 </t>
  </si>
  <si>
    <t xml:space="preserve">$76,032.00 </t>
  </si>
  <si>
    <t xml:space="preserve">$82,750.00 </t>
  </si>
  <si>
    <t xml:space="preserve">$1,655.00 </t>
  </si>
  <si>
    <t xml:space="preserve">$81,095.00 </t>
  </si>
  <si>
    <t xml:space="preserve">$79,440.00 </t>
  </si>
  <si>
    <t xml:space="preserve">$101,125.00 </t>
  </si>
  <si>
    <t xml:space="preserve">$2,022.50 </t>
  </si>
  <si>
    <t xml:space="preserve">$99,102.50 </t>
  </si>
  <si>
    <t xml:space="preserve">$97,080.00 </t>
  </si>
  <si>
    <t xml:space="preserve">$268,125.00 </t>
  </si>
  <si>
    <t xml:space="preserve">$5,362.50 </t>
  </si>
  <si>
    <t xml:space="preserve">$262,762.50 </t>
  </si>
  <si>
    <t xml:space="preserve">$257,400.00 </t>
  </si>
  <si>
    <t xml:space="preserve">$1,785.00 </t>
  </si>
  <si>
    <t xml:space="preserve">$21,420.00 </t>
  </si>
  <si>
    <t xml:space="preserve">$20,991.60 </t>
  </si>
  <si>
    <t xml:space="preserve">$5,355.00 </t>
  </si>
  <si>
    <t xml:space="preserve">$15,636.60 </t>
  </si>
  <si>
    <t xml:space="preserve">$1,916.00 </t>
  </si>
  <si>
    <t xml:space="preserve">$574,800.00 </t>
  </si>
  <si>
    <t xml:space="preserve">$11,496.00 </t>
  </si>
  <si>
    <t xml:space="preserve">$563,304.00 </t>
  </si>
  <si>
    <t xml:space="preserve">$479,000.00 </t>
  </si>
  <si>
    <t xml:space="preserve">$84,304.00 </t>
  </si>
  <si>
    <t xml:space="preserve">$2,729.00 </t>
  </si>
  <si>
    <t xml:space="preserve">$341,125.00 </t>
  </si>
  <si>
    <t xml:space="preserve">$6,822.50 </t>
  </si>
  <si>
    <t xml:space="preserve">$334,302.50 </t>
  </si>
  <si>
    <t xml:space="preserve">$327,480.00 </t>
  </si>
  <si>
    <t xml:space="preserve">$1,925.00 </t>
  </si>
  <si>
    <t xml:space="preserve">$28,875.00 </t>
  </si>
  <si>
    <t xml:space="preserve">$28,297.50 </t>
  </si>
  <si>
    <t xml:space="preserve">$19,250.00 </t>
  </si>
  <si>
    <t xml:space="preserve">$9,047.50 </t>
  </si>
  <si>
    <t xml:space="preserve">$2,013.00 </t>
  </si>
  <si>
    <t xml:space="preserve">$14,091.00 </t>
  </si>
  <si>
    <t xml:space="preserve">$13,809.18 </t>
  </si>
  <si>
    <t xml:space="preserve">$10,065.00 </t>
  </si>
  <si>
    <t xml:space="preserve">$3,744.18 </t>
  </si>
  <si>
    <t xml:space="preserve">$1,055.00 </t>
  </si>
  <si>
    <t xml:space="preserve">$12,660.00 </t>
  </si>
  <si>
    <t xml:space="preserve">$12,406.80 </t>
  </si>
  <si>
    <t xml:space="preserve">$3,165.00 </t>
  </si>
  <si>
    <t xml:space="preserve">$9,241.80 </t>
  </si>
  <si>
    <t xml:space="preserve">$1,084.00 </t>
  </si>
  <si>
    <t xml:space="preserve">$13,008.00 </t>
  </si>
  <si>
    <t xml:space="preserve">$12,747.84 </t>
  </si>
  <si>
    <t xml:space="preserve">$3,252.00 </t>
  </si>
  <si>
    <t xml:space="preserve">$9,495.84 </t>
  </si>
  <si>
    <t xml:space="preserve">$2,966.00 </t>
  </si>
  <si>
    <t xml:space="preserve">$1,038,100.00 </t>
  </si>
  <si>
    <t xml:space="preserve">$20,762.00 </t>
  </si>
  <si>
    <t xml:space="preserve">$1,017,338.00 </t>
  </si>
  <si>
    <t xml:space="preserve">$771,160.00 </t>
  </si>
  <si>
    <t xml:space="preserve">$246,178.00 </t>
  </si>
  <si>
    <t xml:space="preserve">$2,877.00 </t>
  </si>
  <si>
    <t xml:space="preserve">$1,006,950.00 </t>
  </si>
  <si>
    <t xml:space="preserve">$20,139.00 </t>
  </si>
  <si>
    <t xml:space="preserve">$986,811.00 </t>
  </si>
  <si>
    <t xml:space="preserve">$748,020.00 </t>
  </si>
  <si>
    <t xml:space="preserve">$238,791.00 </t>
  </si>
  <si>
    <t xml:space="preserve">$10,880.00 </t>
  </si>
  <si>
    <t xml:space="preserve">$10,662.40 </t>
  </si>
  <si>
    <t xml:space="preserve">$5,440.00 </t>
  </si>
  <si>
    <t xml:space="preserve">$5,222.40 </t>
  </si>
  <si>
    <t xml:space="preserve">$93,100.00 </t>
  </si>
  <si>
    <t xml:space="preserve">$1,862.00 </t>
  </si>
  <si>
    <t xml:space="preserve">$91,238.00 </t>
  </si>
  <si>
    <t xml:space="preserve">$69,160.00 </t>
  </si>
  <si>
    <t xml:space="preserve">$22,078.00 </t>
  </si>
  <si>
    <t xml:space="preserve">$1,940.00 </t>
  </si>
  <si>
    <t xml:space="preserve">$679,000.00 </t>
  </si>
  <si>
    <t xml:space="preserve">$13,580.00 </t>
  </si>
  <si>
    <t xml:space="preserve">$665,420.00 </t>
  </si>
  <si>
    <t xml:space="preserve">$504,400.00 </t>
  </si>
  <si>
    <t xml:space="preserve">$161,020.00 </t>
  </si>
  <si>
    <t xml:space="preserve">$77,700.00 </t>
  </si>
  <si>
    <t xml:space="preserve">$1,554.00 </t>
  </si>
  <si>
    <t xml:space="preserve">$76,146.00 </t>
  </si>
  <si>
    <t xml:space="preserve">$64,750.00 </t>
  </si>
  <si>
    <t xml:space="preserve">$11,396.00 </t>
  </si>
  <si>
    <t xml:space="preserve">$330,300.00 </t>
  </si>
  <si>
    <t xml:space="preserve">$6,606.00 </t>
  </si>
  <si>
    <t xml:space="preserve">$323,694.00 </t>
  </si>
  <si>
    <t xml:space="preserve">$275,250.00 </t>
  </si>
  <si>
    <t xml:space="preserve">$48,444.00 </t>
  </si>
  <si>
    <t xml:space="preserve">$2,276.00 </t>
  </si>
  <si>
    <t xml:space="preserve">$284,500.00 </t>
  </si>
  <si>
    <t xml:space="preserve">$5,690.00 </t>
  </si>
  <si>
    <t xml:space="preserve">$278,810.00 </t>
  </si>
  <si>
    <t xml:space="preserve">$273,120.00 </t>
  </si>
  <si>
    <t xml:space="preserve">$1,236.00 </t>
  </si>
  <si>
    <t xml:space="preserve">$24,225.60 </t>
  </si>
  <si>
    <t xml:space="preserve">$11,865.60 </t>
  </si>
  <si>
    <t xml:space="preserve">$18,820.00 </t>
  </si>
  <si>
    <t xml:space="preserve">$18,443.60 </t>
  </si>
  <si>
    <t xml:space="preserve">$9,410.00 </t>
  </si>
  <si>
    <t xml:space="preserve">$9,033.60 </t>
  </si>
  <si>
    <t xml:space="preserve">$4,243.50 </t>
  </si>
  <si>
    <t xml:space="preserve">$530,437.50 </t>
  </si>
  <si>
    <t xml:space="preserve">$15,913.13 </t>
  </si>
  <si>
    <t xml:space="preserve">$514,524.38 </t>
  </si>
  <si>
    <t xml:space="preserve">$509,220.00 </t>
  </si>
  <si>
    <t xml:space="preserve">$5,304.38 </t>
  </si>
  <si>
    <t xml:space="preserve">$2,580.00 </t>
  </si>
  <si>
    <t xml:space="preserve">$51,600.00 </t>
  </si>
  <si>
    <t xml:space="preserve">$1,548.00 </t>
  </si>
  <si>
    <t xml:space="preserve">$50,052.00 </t>
  </si>
  <si>
    <t xml:space="preserve">$25,800.00 </t>
  </si>
  <si>
    <t xml:space="preserve">$24,252.00 </t>
  </si>
  <si>
    <t xml:space="preserve">$206,700.00 </t>
  </si>
  <si>
    <t xml:space="preserve">$6,201.00 </t>
  </si>
  <si>
    <t xml:space="preserve">$200,499.00 </t>
  </si>
  <si>
    <t xml:space="preserve">$172,250.00 </t>
  </si>
  <si>
    <t xml:space="preserve">$28,249.00 </t>
  </si>
  <si>
    <t xml:space="preserve">$1,947.00 </t>
  </si>
  <si>
    <t xml:space="preserve">$23,364.00 </t>
  </si>
  <si>
    <t xml:space="preserve">$22,663.08 </t>
  </si>
  <si>
    <t xml:space="preserve">$5,841.00 </t>
  </si>
  <si>
    <t xml:space="preserve">$16,822.08 </t>
  </si>
  <si>
    <t xml:space="preserve">$10,896.00 </t>
  </si>
  <si>
    <t xml:space="preserve">$10,569.12 </t>
  </si>
  <si>
    <t xml:space="preserve">$2,724.00 </t>
  </si>
  <si>
    <t xml:space="preserve">$7,845.12 </t>
  </si>
  <si>
    <t xml:space="preserve">$1,958.00 </t>
  </si>
  <si>
    <t xml:space="preserve">$13,706.00 </t>
  </si>
  <si>
    <t xml:space="preserve">$13,294.82 </t>
  </si>
  <si>
    <t xml:space="preserve">$9,790.00 </t>
  </si>
  <si>
    <t xml:space="preserve">$3,504.82 </t>
  </si>
  <si>
    <t xml:space="preserve">$1,901.00 </t>
  </si>
  <si>
    <t xml:space="preserve">$22,812.00 </t>
  </si>
  <si>
    <t xml:space="preserve">$22,127.64 </t>
  </si>
  <si>
    <t xml:space="preserve">$5,703.00 </t>
  </si>
  <si>
    <t xml:space="preserve">$16,424.64 </t>
  </si>
  <si>
    <t xml:space="preserve">$3,808.00 </t>
  </si>
  <si>
    <t xml:space="preserve">$3,693.76 </t>
  </si>
  <si>
    <t xml:space="preserve">$2,720.00 </t>
  </si>
  <si>
    <t xml:space="preserve">$1,797.00 </t>
  </si>
  <si>
    <t xml:space="preserve">$628,950.00 </t>
  </si>
  <si>
    <t xml:space="preserve">$18,868.50 </t>
  </si>
  <si>
    <t xml:space="preserve">$610,081.50 </t>
  </si>
  <si>
    <t xml:space="preserve">$467,220.00 </t>
  </si>
  <si>
    <t xml:space="preserve">$142,861.50 </t>
  </si>
  <si>
    <t xml:space="preserve">$1,287.00 </t>
  </si>
  <si>
    <t xml:space="preserve">$160,875.00 </t>
  </si>
  <si>
    <t xml:space="preserve">$4,826.25 </t>
  </si>
  <si>
    <t xml:space="preserve">$156,048.75 </t>
  </si>
  <si>
    <t xml:space="preserve">$154,440.00 </t>
  </si>
  <si>
    <t xml:space="preserve">$1,608.75 </t>
  </si>
  <si>
    <t xml:space="preserve">$1,706.00 </t>
  </si>
  <si>
    <t xml:space="preserve">$213,250.00 </t>
  </si>
  <si>
    <t xml:space="preserve">$6,397.50 </t>
  </si>
  <si>
    <t xml:space="preserve">$206,852.50 </t>
  </si>
  <si>
    <t xml:space="preserve">$204,720.00 </t>
  </si>
  <si>
    <t xml:space="preserve">$2,132.50 </t>
  </si>
  <si>
    <t xml:space="preserve">$2,434.50 </t>
  </si>
  <si>
    <t xml:space="preserve">$730,350.00 </t>
  </si>
  <si>
    <t xml:space="preserve">$21,910.50 </t>
  </si>
  <si>
    <t xml:space="preserve">$708,439.50 </t>
  </si>
  <si>
    <t xml:space="preserve">$608,625.00 </t>
  </si>
  <si>
    <t xml:space="preserve">$99,814.50 </t>
  </si>
  <si>
    <t xml:space="preserve">$1,774.00 </t>
  </si>
  <si>
    <t xml:space="preserve">$221,750.00 </t>
  </si>
  <si>
    <t xml:space="preserve">$6,652.50 </t>
  </si>
  <si>
    <t xml:space="preserve">$215,097.50 </t>
  </si>
  <si>
    <t xml:space="preserve">$212,880.00 </t>
  </si>
  <si>
    <t xml:space="preserve">$2,217.50 </t>
  </si>
  <si>
    <t xml:space="preserve">$1,570.00 </t>
  </si>
  <si>
    <t xml:space="preserve">$196,250.00 </t>
  </si>
  <si>
    <t xml:space="preserve">$5,887.50 </t>
  </si>
  <si>
    <t xml:space="preserve">$190,362.50 </t>
  </si>
  <si>
    <t xml:space="preserve">$188,400.00 </t>
  </si>
  <si>
    <t xml:space="preserve">$1,962.50 </t>
  </si>
  <si>
    <t xml:space="preserve">$1,369.50 </t>
  </si>
  <si>
    <t xml:space="preserve">$16,434.00 </t>
  </si>
  <si>
    <t xml:space="preserve">$15,940.98 </t>
  </si>
  <si>
    <t xml:space="preserve">$4,108.50 </t>
  </si>
  <si>
    <t xml:space="preserve">$11,832.48 </t>
  </si>
  <si>
    <t xml:space="preserve">$2,009.00 </t>
  </si>
  <si>
    <t xml:space="preserve">$251,125.00 </t>
  </si>
  <si>
    <t xml:space="preserve">$7,533.75 </t>
  </si>
  <si>
    <t xml:space="preserve">$243,591.25 </t>
  </si>
  <si>
    <t xml:space="preserve">$241,080.00 </t>
  </si>
  <si>
    <t xml:space="preserve">$2,511.25 </t>
  </si>
  <si>
    <t xml:space="preserve">$1,945.00 </t>
  </si>
  <si>
    <t xml:space="preserve">$29,175.00 </t>
  </si>
  <si>
    <t xml:space="preserve">$28,299.75 </t>
  </si>
  <si>
    <t xml:space="preserve">$19,450.00 </t>
  </si>
  <si>
    <t xml:space="preserve">$8,849.75 </t>
  </si>
  <si>
    <t xml:space="preserve">$2,844.00 </t>
  </si>
  <si>
    <t xml:space="preserve">$853,200.00 </t>
  </si>
  <si>
    <t xml:space="preserve">$25,596.00 </t>
  </si>
  <si>
    <t xml:space="preserve">$827,604.00 </t>
  </si>
  <si>
    <t xml:space="preserve">$711,000.00 </t>
  </si>
  <si>
    <t xml:space="preserve">$116,604.00 </t>
  </si>
  <si>
    <t xml:space="preserve">$22,992.00 </t>
  </si>
  <si>
    <t xml:space="preserve">$22,302.24 </t>
  </si>
  <si>
    <t xml:space="preserve">$5,748.00 </t>
  </si>
  <si>
    <t xml:space="preserve">$16,554.24 </t>
  </si>
  <si>
    <t xml:space="preserve">$1,874.00 </t>
  </si>
  <si>
    <t xml:space="preserve">$562,200.00 </t>
  </si>
  <si>
    <t xml:space="preserve">$16,866.00 </t>
  </si>
  <si>
    <t xml:space="preserve">$545,334.00 </t>
  </si>
  <si>
    <t xml:space="preserve">$468,500.00 </t>
  </si>
  <si>
    <t xml:space="preserve">$76,834.00 </t>
  </si>
  <si>
    <t xml:space="preserve">$1,642.00 </t>
  </si>
  <si>
    <t xml:space="preserve">$574,700.00 </t>
  </si>
  <si>
    <t xml:space="preserve">$17,241.00 </t>
  </si>
  <si>
    <t xml:space="preserve">$557,459.00 </t>
  </si>
  <si>
    <t xml:space="preserve">$426,920.00 </t>
  </si>
  <si>
    <t xml:space="preserve">$130,539.00 </t>
  </si>
  <si>
    <t xml:space="preserve">$16,620.00 </t>
  </si>
  <si>
    <t xml:space="preserve">$16,121.40 </t>
  </si>
  <si>
    <t xml:space="preserve">$8,310.00 </t>
  </si>
  <si>
    <t xml:space="preserve">$7,811.40 </t>
  </si>
  <si>
    <t xml:space="preserve">$1,760.00 </t>
  </si>
  <si>
    <t xml:space="preserve">$12,320.00 </t>
  </si>
  <si>
    <t xml:space="preserve">$11,950.40 </t>
  </si>
  <si>
    <t xml:space="preserve">$8,800.00 </t>
  </si>
  <si>
    <t xml:space="preserve">$3,150.40 </t>
  </si>
  <si>
    <t xml:space="preserve">$3,850.50 </t>
  </si>
  <si>
    <t xml:space="preserve">$77,010.00 </t>
  </si>
  <si>
    <t xml:space="preserve">$2,310.30 </t>
  </si>
  <si>
    <t xml:space="preserve">$74,699.70 </t>
  </si>
  <si>
    <t xml:space="preserve">$38,505.00 </t>
  </si>
  <si>
    <t xml:space="preserve">$36,194.70 </t>
  </si>
  <si>
    <t xml:space="preserve">$2,479.00 </t>
  </si>
  <si>
    <t xml:space="preserve">$29,748.00 </t>
  </si>
  <si>
    <t xml:space="preserve">$28,855.56 </t>
  </si>
  <si>
    <t xml:space="preserve">$7,437.00 </t>
  </si>
  <si>
    <t xml:space="preserve">$21,418.56 </t>
  </si>
  <si>
    <t xml:space="preserve">$2,031.00 </t>
  </si>
  <si>
    <t xml:space="preserve">$30,465.00 </t>
  </si>
  <si>
    <t xml:space="preserve">$1,218.60 </t>
  </si>
  <si>
    <t xml:space="preserve">$29,246.40 </t>
  </si>
  <si>
    <t xml:space="preserve">$20,310.00 </t>
  </si>
  <si>
    <t xml:space="preserve">$8,936.40 </t>
  </si>
  <si>
    <t xml:space="preserve">$2,261.00 </t>
  </si>
  <si>
    <t xml:space="preserve">$33,915.00 </t>
  </si>
  <si>
    <t xml:space="preserve">$1,356.60 </t>
  </si>
  <si>
    <t xml:space="preserve">$32,558.40 </t>
  </si>
  <si>
    <t xml:space="preserve">$22,610.00 </t>
  </si>
  <si>
    <t xml:space="preserve">$9,948.40 </t>
  </si>
  <si>
    <t xml:space="preserve">$14,720.00 </t>
  </si>
  <si>
    <t xml:space="preserve">$14,131.20 </t>
  </si>
  <si>
    <t xml:space="preserve">$7,360.00 </t>
  </si>
  <si>
    <t xml:space="preserve">$6,771.20 </t>
  </si>
  <si>
    <t xml:space="preserve">$2,851.00 </t>
  </si>
  <si>
    <t xml:space="preserve">$19,957.00 </t>
  </si>
  <si>
    <t xml:space="preserve">$19,158.72 </t>
  </si>
  <si>
    <t xml:space="preserve">$14,255.00 </t>
  </si>
  <si>
    <t xml:space="preserve">$4,903.72 </t>
  </si>
  <si>
    <t xml:space="preserve">$2,021.00 </t>
  </si>
  <si>
    <t xml:space="preserve">$606,300.00 </t>
  </si>
  <si>
    <t xml:space="preserve">$582,048.00 </t>
  </si>
  <si>
    <t xml:space="preserve">$505,250.00 </t>
  </si>
  <si>
    <t xml:space="preserve">$76,798.00 </t>
  </si>
  <si>
    <t xml:space="preserve">$95,900.00 </t>
  </si>
  <si>
    <t xml:space="preserve">$3,836.00 </t>
  </si>
  <si>
    <t xml:space="preserve">$92,064.00 </t>
  </si>
  <si>
    <t xml:space="preserve">$71,240.00 </t>
  </si>
  <si>
    <t xml:space="preserve">$20,824.00 </t>
  </si>
  <si>
    <t xml:space="preserve">$1,967.00 </t>
  </si>
  <si>
    <t xml:space="preserve">$29,505.00 </t>
  </si>
  <si>
    <t xml:space="preserve">$1,180.20 </t>
  </si>
  <si>
    <t xml:space="preserve">$28,324.80 </t>
  </si>
  <si>
    <t xml:space="preserve">$19,670.00 </t>
  </si>
  <si>
    <t xml:space="preserve">$8,654.80 </t>
  </si>
  <si>
    <t xml:space="preserve">$1,859.00 </t>
  </si>
  <si>
    <t xml:space="preserve">$557,700.00 </t>
  </si>
  <si>
    <t xml:space="preserve">$22,308.00 </t>
  </si>
  <si>
    <t xml:space="preserve">$535,392.00 </t>
  </si>
  <si>
    <t xml:space="preserve">$464,750.00 </t>
  </si>
  <si>
    <t xml:space="preserve">$70,642.00 </t>
  </si>
  <si>
    <t xml:space="preserve">$1,138.00 </t>
  </si>
  <si>
    <t xml:space="preserve">$142,250.00 </t>
  </si>
  <si>
    <t xml:space="preserve">$136,560.00 </t>
  </si>
  <si>
    <t xml:space="preserve">$4,251.00 </t>
  </si>
  <si>
    <t xml:space="preserve">$29,757.00 </t>
  </si>
  <si>
    <t xml:space="preserve">$1,190.28 </t>
  </si>
  <si>
    <t xml:space="preserve">$28,566.72 </t>
  </si>
  <si>
    <t xml:space="preserve">$21,255.00 </t>
  </si>
  <si>
    <t xml:space="preserve">$7,311.72 </t>
  </si>
  <si>
    <t xml:space="preserve">$99,375.00 </t>
  </si>
  <si>
    <t xml:space="preserve">$3,975.00 </t>
  </si>
  <si>
    <t xml:space="preserve">$95,400.00 </t>
  </si>
  <si>
    <t xml:space="preserve">$1,414.50 </t>
  </si>
  <si>
    <t xml:space="preserve">$424,350.00 </t>
  </si>
  <si>
    <t xml:space="preserve">$16,974.00 </t>
  </si>
  <si>
    <t xml:space="preserve">$407,376.00 </t>
  </si>
  <si>
    <t xml:space="preserve">$353,625.00 </t>
  </si>
  <si>
    <t xml:space="preserve">$53,751.00 </t>
  </si>
  <si>
    <t xml:space="preserve">$2,918.00 </t>
  </si>
  <si>
    <t xml:space="preserve">$875,400.00 </t>
  </si>
  <si>
    <t xml:space="preserve">$35,016.00 </t>
  </si>
  <si>
    <t xml:space="preserve">$840,384.00 </t>
  </si>
  <si>
    <t xml:space="preserve">$729,500.00 </t>
  </si>
  <si>
    <t xml:space="preserve">$110,884.00 </t>
  </si>
  <si>
    <t xml:space="preserve">$3,450.00 </t>
  </si>
  <si>
    <t xml:space="preserve">$1,207,500.00 </t>
  </si>
  <si>
    <t xml:space="preserve">$48,300.00 </t>
  </si>
  <si>
    <t xml:space="preserve">$1,159,200.00 </t>
  </si>
  <si>
    <t xml:space="preserve">$897,000.00 </t>
  </si>
  <si>
    <t xml:space="preserve">$262,200.00 </t>
  </si>
  <si>
    <t xml:space="preserve">$2,988.00 </t>
  </si>
  <si>
    <t xml:space="preserve">$373,500.00 </t>
  </si>
  <si>
    <t xml:space="preserve">$14,940.00 </t>
  </si>
  <si>
    <t xml:space="preserve">$358,560.00 </t>
  </si>
  <si>
    <t xml:space="preserve">$3,270.00 </t>
  </si>
  <si>
    <t xml:space="preserve">$3,139.20 </t>
  </si>
  <si>
    <t xml:space="preserve">$2,074.00 </t>
  </si>
  <si>
    <t xml:space="preserve">$41,480.00 </t>
  </si>
  <si>
    <t xml:space="preserve">$1,659.20 </t>
  </si>
  <si>
    <t xml:space="preserve">$39,820.80 </t>
  </si>
  <si>
    <t xml:space="preserve">$20,740.00 </t>
  </si>
  <si>
    <t xml:space="preserve">$19,080.80 </t>
  </si>
  <si>
    <t xml:space="preserve">$1,056.00 </t>
  </si>
  <si>
    <t xml:space="preserve">$21,120.00 </t>
  </si>
  <si>
    <t xml:space="preserve">$20,275.20 </t>
  </si>
  <si>
    <t xml:space="preserve">$10,560.00 </t>
  </si>
  <si>
    <t xml:space="preserve">$9,715.20 </t>
  </si>
  <si>
    <t xml:space="preserve">$9,662.40 </t>
  </si>
  <si>
    <t xml:space="preserve">$6,710.00 </t>
  </si>
  <si>
    <t xml:space="preserve">$2,952.40 </t>
  </si>
  <si>
    <t xml:space="preserve">$21,801.60 </t>
  </si>
  <si>
    <t xml:space="preserve">$6,661.60 </t>
  </si>
  <si>
    <t xml:space="preserve">$1,465.00 </t>
  </si>
  <si>
    <t xml:space="preserve">$17,580.00 </t>
  </si>
  <si>
    <t xml:space="preserve">$16,876.80 </t>
  </si>
  <si>
    <t xml:space="preserve">$4,395.00 </t>
  </si>
  <si>
    <t xml:space="preserve">$12,481.80 </t>
  </si>
  <si>
    <t xml:space="preserve">$2,646.00 </t>
  </si>
  <si>
    <t xml:space="preserve">$52,920.00 </t>
  </si>
  <si>
    <t xml:space="preserve">$2,116.80 </t>
  </si>
  <si>
    <t xml:space="preserve">$50,803.20 </t>
  </si>
  <si>
    <t xml:space="preserve">$26,460.00 </t>
  </si>
  <si>
    <t xml:space="preserve">$24,343.20 </t>
  </si>
  <si>
    <t xml:space="preserve">$2,177.00 </t>
  </si>
  <si>
    <t xml:space="preserve">$761,950.00 </t>
  </si>
  <si>
    <t xml:space="preserve">$30,478.00 </t>
  </si>
  <si>
    <t xml:space="preserve">$731,472.00 </t>
  </si>
  <si>
    <t xml:space="preserve">$566,020.00 </t>
  </si>
  <si>
    <t xml:space="preserve">$165,452.00 </t>
  </si>
  <si>
    <t xml:space="preserve">$10,392.00 </t>
  </si>
  <si>
    <t xml:space="preserve">$9,976.32 </t>
  </si>
  <si>
    <t xml:space="preserve">$2,598.00 </t>
  </si>
  <si>
    <t xml:space="preserve">$7,378.32 </t>
  </si>
  <si>
    <t xml:space="preserve">$122,150.00 </t>
  </si>
  <si>
    <t xml:space="preserve">$4,886.00 </t>
  </si>
  <si>
    <t xml:space="preserve">$117,264.00 </t>
  </si>
  <si>
    <t xml:space="preserve">$90,740.00 </t>
  </si>
  <si>
    <t xml:space="preserve">$26,524.00 </t>
  </si>
  <si>
    <t xml:space="preserve">$1,865.00 </t>
  </si>
  <si>
    <t xml:space="preserve">$652,750.00 </t>
  </si>
  <si>
    <t xml:space="preserve">$26,110.00 </t>
  </si>
  <si>
    <t xml:space="preserve">$626,640.00 </t>
  </si>
  <si>
    <t xml:space="preserve">$484,900.00 </t>
  </si>
  <si>
    <t xml:space="preserve">$141,740.00 </t>
  </si>
  <si>
    <t xml:space="preserve">$1,074.00 </t>
  </si>
  <si>
    <t xml:space="preserve">$134,250.00 </t>
  </si>
  <si>
    <t xml:space="preserve">$5,370.00 </t>
  </si>
  <si>
    <t xml:space="preserve">$128,880.00 </t>
  </si>
  <si>
    <t xml:space="preserve">$1,907.00 </t>
  </si>
  <si>
    <t xml:space="preserve">$667,450.00 </t>
  </si>
  <si>
    <t xml:space="preserve">$26,698.00 </t>
  </si>
  <si>
    <t xml:space="preserve">$640,752.00 </t>
  </si>
  <si>
    <t xml:space="preserve">$495,820.00 </t>
  </si>
  <si>
    <t xml:space="preserve">$144,932.00 </t>
  </si>
  <si>
    <t xml:space="preserve">$1,778.00 </t>
  </si>
  <si>
    <t xml:space="preserve">$622,300.00 </t>
  </si>
  <si>
    <t xml:space="preserve">$24,892.00 </t>
  </si>
  <si>
    <t xml:space="preserve">$597,408.00 </t>
  </si>
  <si>
    <t xml:space="preserve">$462,280.00 </t>
  </si>
  <si>
    <t xml:space="preserve">$135,128.00 </t>
  </si>
  <si>
    <t xml:space="preserve">$1,159.00 </t>
  </si>
  <si>
    <t xml:space="preserve">$8,113.00 </t>
  </si>
  <si>
    <t xml:space="preserve">$7,707.35 </t>
  </si>
  <si>
    <t xml:space="preserve">$5,795.00 </t>
  </si>
  <si>
    <t xml:space="preserve">$1,912.35 </t>
  </si>
  <si>
    <t xml:space="preserve">$1,372.00 </t>
  </si>
  <si>
    <t xml:space="preserve">$9,604.00 </t>
  </si>
  <si>
    <t xml:space="preserve">$9,123.80 </t>
  </si>
  <si>
    <t xml:space="preserve">$6,860.00 </t>
  </si>
  <si>
    <t xml:space="preserve">$2,263.80 </t>
  </si>
  <si>
    <t xml:space="preserve">$2,349.00 </t>
  </si>
  <si>
    <t xml:space="preserve">$16,443.00 </t>
  </si>
  <si>
    <t xml:space="preserve">$15,620.85 </t>
  </si>
  <si>
    <t xml:space="preserve">$11,745.00 </t>
  </si>
  <si>
    <t xml:space="preserve">$3,875.85 </t>
  </si>
  <si>
    <t xml:space="preserve">$2,689.00 </t>
  </si>
  <si>
    <t xml:space="preserve">$18,823.00 </t>
  </si>
  <si>
    <t xml:space="preserve">$17,881.85 </t>
  </si>
  <si>
    <t xml:space="preserve">$13,445.00 </t>
  </si>
  <si>
    <t xml:space="preserve">$4,436.85 </t>
  </si>
  <si>
    <t xml:space="preserve">$2,431.00 </t>
  </si>
  <si>
    <t xml:space="preserve">$29,172.00 </t>
  </si>
  <si>
    <t xml:space="preserve">$1,458.60 </t>
  </si>
  <si>
    <t xml:space="preserve">$27,713.40 </t>
  </si>
  <si>
    <t xml:space="preserve">$7,293.00 </t>
  </si>
  <si>
    <t xml:space="preserve">$20,420.40 </t>
  </si>
  <si>
    <t xml:space="preserve">$1,683.00 </t>
  </si>
  <si>
    <t xml:space="preserve">$11,781.00 </t>
  </si>
  <si>
    <t xml:space="preserve">$11,191.95 </t>
  </si>
  <si>
    <t xml:space="preserve">$8,415.00 </t>
  </si>
  <si>
    <t xml:space="preserve">$2,776.95 </t>
  </si>
  <si>
    <t xml:space="preserve">$1,123.00 </t>
  </si>
  <si>
    <t xml:space="preserve">$13,476.00 </t>
  </si>
  <si>
    <t xml:space="preserve">$12,802.20 </t>
  </si>
  <si>
    <t xml:space="preserve">$3,369.00 </t>
  </si>
  <si>
    <t xml:space="preserve">$9,433.20 </t>
  </si>
  <si>
    <t xml:space="preserve">$22,380.00 </t>
  </si>
  <si>
    <t xml:space="preserve">$1,119.00 </t>
  </si>
  <si>
    <t xml:space="preserve">$21,261.00 </t>
  </si>
  <si>
    <t xml:space="preserve">$5,595.00 </t>
  </si>
  <si>
    <t xml:space="preserve">$15,666.00 </t>
  </si>
  <si>
    <t xml:space="preserve">$1,116.00 </t>
  </si>
  <si>
    <t xml:space="preserve">$13,392.00 </t>
  </si>
  <si>
    <t xml:space="preserve">$12,722.40 </t>
  </si>
  <si>
    <t xml:space="preserve">$3,348.00 </t>
  </si>
  <si>
    <t xml:space="preserve">$9,374.40 </t>
  </si>
  <si>
    <t xml:space="preserve">$1,563.00 </t>
  </si>
  <si>
    <t xml:space="preserve">$31,260.00 </t>
  </si>
  <si>
    <t xml:space="preserve">$29,697.00 </t>
  </si>
  <si>
    <t xml:space="preserve">$15,630.00 </t>
  </si>
  <si>
    <t xml:space="preserve">$14,067.00 </t>
  </si>
  <si>
    <t xml:space="preserve">$297,300.00 </t>
  </si>
  <si>
    <t xml:space="preserve">$14,865.00 </t>
  </si>
  <si>
    <t xml:space="preserve">$282,435.00 </t>
  </si>
  <si>
    <t xml:space="preserve">$247,750.00 </t>
  </si>
  <si>
    <t xml:space="preserve">$34,685.00 </t>
  </si>
  <si>
    <t xml:space="preserve">$1,016.00 </t>
  </si>
  <si>
    <t xml:space="preserve">$7,112.00 </t>
  </si>
  <si>
    <t xml:space="preserve">$6,756.40 </t>
  </si>
  <si>
    <t xml:space="preserve">$5,080.00 </t>
  </si>
  <si>
    <t xml:space="preserve">$1,676.40 </t>
  </si>
  <si>
    <t xml:space="preserve">$2,791.00 </t>
  </si>
  <si>
    <t xml:space="preserve">$41,865.00 </t>
  </si>
  <si>
    <t xml:space="preserve">$2,093.25 </t>
  </si>
  <si>
    <t xml:space="preserve">$39,771.75 </t>
  </si>
  <si>
    <t xml:space="preserve">$27,910.00 </t>
  </si>
  <si>
    <t xml:space="preserve">$11,861.75 </t>
  </si>
  <si>
    <t xml:space="preserve">$3,990.00 </t>
  </si>
  <si>
    <t xml:space="preserve">$3,790.50 </t>
  </si>
  <si>
    <t xml:space="preserve">$2,850.00 </t>
  </si>
  <si>
    <t xml:space="preserve">$2,487.00 </t>
  </si>
  <si>
    <t xml:space="preserve">$17,409.00 </t>
  </si>
  <si>
    <t xml:space="preserve">$16,538.55 </t>
  </si>
  <si>
    <t xml:space="preserve">$12,435.00 </t>
  </si>
  <si>
    <t xml:space="preserve">$4,103.55 </t>
  </si>
  <si>
    <t xml:space="preserve">$1,384.50 </t>
  </si>
  <si>
    <t xml:space="preserve">$484,575.00 </t>
  </si>
  <si>
    <t xml:space="preserve">$24,228.75 </t>
  </si>
  <si>
    <t xml:space="preserve">$460,346.25 </t>
  </si>
  <si>
    <t xml:space="preserve">$359,970.00 </t>
  </si>
  <si>
    <t xml:space="preserve">$100,376.25 </t>
  </si>
  <si>
    <t xml:space="preserve">$3,627.00 </t>
  </si>
  <si>
    <t xml:space="preserve">$453,375.00 </t>
  </si>
  <si>
    <t xml:space="preserve">$22,668.75 </t>
  </si>
  <si>
    <t xml:space="preserve">$430,706.25 </t>
  </si>
  <si>
    <t xml:space="preserve">$435,240.00 </t>
  </si>
  <si>
    <t>$(4,533.75)</t>
  </si>
  <si>
    <t xml:space="preserve">$252,000.00 </t>
  </si>
  <si>
    <t xml:space="preserve">$12,600.00 </t>
  </si>
  <si>
    <t xml:space="preserve">$239,400.00 </t>
  </si>
  <si>
    <t xml:space="preserve">$187,200.00 </t>
  </si>
  <si>
    <t xml:space="preserve">$52,200.00 </t>
  </si>
  <si>
    <t xml:space="preserve">$2,342.00 </t>
  </si>
  <si>
    <t xml:space="preserve">$28,104.00 </t>
  </si>
  <si>
    <t xml:space="preserve">$1,405.20 </t>
  </si>
  <si>
    <t xml:space="preserve">$26,698.80 </t>
  </si>
  <si>
    <t xml:space="preserve">$7,026.00 </t>
  </si>
  <si>
    <t xml:space="preserve">$19,672.80 </t>
  </si>
  <si>
    <t xml:space="preserve">$1,100.00 </t>
  </si>
  <si>
    <t xml:space="preserve">$330,000.00 </t>
  </si>
  <si>
    <t xml:space="preserve">$16,500.00 </t>
  </si>
  <si>
    <t xml:space="preserve">$313,500.00 </t>
  </si>
  <si>
    <t xml:space="preserve">$275,000.00 </t>
  </si>
  <si>
    <t xml:space="preserve">$38,500.00 </t>
  </si>
  <si>
    <t xml:space="preserve">$1,303.00 </t>
  </si>
  <si>
    <t xml:space="preserve">$26,060.00 </t>
  </si>
  <si>
    <t xml:space="preserve">$24,757.00 </t>
  </si>
  <si>
    <t xml:space="preserve">$13,030.00 </t>
  </si>
  <si>
    <t xml:space="preserve">$11,727.00 </t>
  </si>
  <si>
    <t xml:space="preserve">$2,992.00 </t>
  </si>
  <si>
    <t xml:space="preserve">$374,000.00 </t>
  </si>
  <si>
    <t xml:space="preserve">$18,700.00 </t>
  </si>
  <si>
    <t xml:space="preserve">$355,300.00 </t>
  </si>
  <si>
    <t xml:space="preserve">$359,040.00 </t>
  </si>
  <si>
    <t>$(3,740.00)</t>
  </si>
  <si>
    <t xml:space="preserve">$2,385.00 </t>
  </si>
  <si>
    <t xml:space="preserve">$298,125.00 </t>
  </si>
  <si>
    <t xml:space="preserve">$14,906.25 </t>
  </si>
  <si>
    <t xml:space="preserve">$283,218.75 </t>
  </si>
  <si>
    <t xml:space="preserve">$286,200.00 </t>
  </si>
  <si>
    <t>$(2,981.25)</t>
  </si>
  <si>
    <t xml:space="preserve">$1,607.00 </t>
  </si>
  <si>
    <t xml:space="preserve">$482,100.00 </t>
  </si>
  <si>
    <t xml:space="preserve">$24,105.00 </t>
  </si>
  <si>
    <t xml:space="preserve">$457,995.00 </t>
  </si>
  <si>
    <t xml:space="preserve">$401,750.00 </t>
  </si>
  <si>
    <t xml:space="preserve">$56,245.00 </t>
  </si>
  <si>
    <t xml:space="preserve">$2,327.00 </t>
  </si>
  <si>
    <t xml:space="preserve">$16,289.00 </t>
  </si>
  <si>
    <t xml:space="preserve">$15,474.55 </t>
  </si>
  <si>
    <t xml:space="preserve">$11,635.00 </t>
  </si>
  <si>
    <t xml:space="preserve">$3,839.55 </t>
  </si>
  <si>
    <t xml:space="preserve">$210,700.00 </t>
  </si>
  <si>
    <t xml:space="preserve">$10,535.00 </t>
  </si>
  <si>
    <t xml:space="preserve">$200,165.00 </t>
  </si>
  <si>
    <t xml:space="preserve">$156,520.00 </t>
  </si>
  <si>
    <t xml:space="preserve">$43,645.00 </t>
  </si>
  <si>
    <t xml:space="preserve">$2,620.00 </t>
  </si>
  <si>
    <t xml:space="preserve">$39,300.00 </t>
  </si>
  <si>
    <t xml:space="preserve">$1,965.00 </t>
  </si>
  <si>
    <t xml:space="preserve">$37,335.00 </t>
  </si>
  <si>
    <t xml:space="preserve">$26,200.00 </t>
  </si>
  <si>
    <t xml:space="preserve">$11,135.00 </t>
  </si>
  <si>
    <t xml:space="preserve">$1,228.00 </t>
  </si>
  <si>
    <t xml:space="preserve">$429,800.00 </t>
  </si>
  <si>
    <t xml:space="preserve">$21,490.00 </t>
  </si>
  <si>
    <t xml:space="preserve">$408,310.00 </t>
  </si>
  <si>
    <t xml:space="preserve">$319,280.00 </t>
  </si>
  <si>
    <t xml:space="preserve">$89,030.00 </t>
  </si>
  <si>
    <t xml:space="preserve">$1,389.00 </t>
  </si>
  <si>
    <t xml:space="preserve">$27,780.00 </t>
  </si>
  <si>
    <t xml:space="preserve">$26,391.00 </t>
  </si>
  <si>
    <t xml:space="preserve">$13,890.00 </t>
  </si>
  <si>
    <t xml:space="preserve">$12,501.00 </t>
  </si>
  <si>
    <t xml:space="preserve">$107,625.00 </t>
  </si>
  <si>
    <t xml:space="preserve">$5,381.25 </t>
  </si>
  <si>
    <t xml:space="preserve">$102,243.75 </t>
  </si>
  <si>
    <t xml:space="preserve">$103,320.00 </t>
  </si>
  <si>
    <t>$(1,076.25)</t>
  </si>
  <si>
    <t xml:space="preserve">$88,000.00 </t>
  </si>
  <si>
    <t xml:space="preserve">$4,400.00 </t>
  </si>
  <si>
    <t xml:space="preserve">$83,600.00 </t>
  </si>
  <si>
    <t xml:space="preserve">$84,480.00 </t>
  </si>
  <si>
    <t xml:space="preserve">$1,802.00 </t>
  </si>
  <si>
    <t xml:space="preserve">$36,040.00 </t>
  </si>
  <si>
    <t xml:space="preserve">$34,238.00 </t>
  </si>
  <si>
    <t xml:space="preserve">$18,020.00 </t>
  </si>
  <si>
    <t xml:space="preserve">$16,218.00 </t>
  </si>
  <si>
    <t xml:space="preserve">$2,663.00 </t>
  </si>
  <si>
    <t xml:space="preserve">$53,260.00 </t>
  </si>
  <si>
    <t xml:space="preserve">$50,597.00 </t>
  </si>
  <si>
    <t xml:space="preserve">$26,630.00 </t>
  </si>
  <si>
    <t xml:space="preserve">$23,967.00 </t>
  </si>
  <si>
    <t xml:space="preserve">$2,136.00 </t>
  </si>
  <si>
    <t xml:space="preserve">$14,952.00 </t>
  </si>
  <si>
    <t xml:space="preserve">$14,204.40 </t>
  </si>
  <si>
    <t xml:space="preserve">$10,680.00 </t>
  </si>
  <si>
    <t xml:space="preserve">$3,524.40 </t>
  </si>
  <si>
    <t xml:space="preserve">$2,116.00 </t>
  </si>
  <si>
    <t xml:space="preserve">$31,740.00 </t>
  </si>
  <si>
    <t xml:space="preserve">$1,587.00 </t>
  </si>
  <si>
    <t xml:space="preserve">$30,153.00 </t>
  </si>
  <si>
    <t xml:space="preserve">$21,160.00 </t>
  </si>
  <si>
    <t xml:space="preserve">$8,993.00 </t>
  </si>
  <si>
    <t xml:space="preserve">$8,325.00 </t>
  </si>
  <si>
    <t xml:space="preserve">$7,908.75 </t>
  </si>
  <si>
    <t xml:space="preserve">$5,550.00 </t>
  </si>
  <si>
    <t xml:space="preserve">$2,358.75 </t>
  </si>
  <si>
    <t xml:space="preserve">$2,861.00 </t>
  </si>
  <si>
    <t xml:space="preserve">$42,915.00 </t>
  </si>
  <si>
    <t xml:space="preserve">$2,145.75 </t>
  </si>
  <si>
    <t xml:space="preserve">$40,769.25 </t>
  </si>
  <si>
    <t xml:space="preserve">$28,610.00 </t>
  </si>
  <si>
    <t xml:space="preserve">$12,159.25 </t>
  </si>
  <si>
    <t xml:space="preserve">$100,875.00 </t>
  </si>
  <si>
    <t xml:space="preserve">$5,043.75 </t>
  </si>
  <si>
    <t xml:space="preserve">$95,831.25 </t>
  </si>
  <si>
    <t xml:space="preserve">$96,840.00 </t>
  </si>
  <si>
    <t>$(1,008.75)</t>
  </si>
  <si>
    <t xml:space="preserve">$2,832.00 </t>
  </si>
  <si>
    <t xml:space="preserve">$56,640.00 </t>
  </si>
  <si>
    <t xml:space="preserve">$53,808.00 </t>
  </si>
  <si>
    <t xml:space="preserve">$28,320.00 </t>
  </si>
  <si>
    <t xml:space="preserve">$25,488.00 </t>
  </si>
  <si>
    <t xml:space="preserve">$1,579.00 </t>
  </si>
  <si>
    <t xml:space="preserve">$31,580.00 </t>
  </si>
  <si>
    <t xml:space="preserve">$30,001.00 </t>
  </si>
  <si>
    <t xml:space="preserve">$15,790.00 </t>
  </si>
  <si>
    <t xml:space="preserve">$14,211.00 </t>
  </si>
  <si>
    <t xml:space="preserve">$1,033.00 </t>
  </si>
  <si>
    <t xml:space="preserve">$20,660.00 </t>
  </si>
  <si>
    <t xml:space="preserve">$19,627.00 </t>
  </si>
  <si>
    <t xml:space="preserve">$10,330.00 </t>
  </si>
  <si>
    <t xml:space="preserve">$9,297.00 </t>
  </si>
  <si>
    <t xml:space="preserve">$1,250.00 </t>
  </si>
  <si>
    <t xml:space="preserve">$375,000.00 </t>
  </si>
  <si>
    <t xml:space="preserve">$18,750.00 </t>
  </si>
  <si>
    <t xml:space="preserve">$356,250.00 </t>
  </si>
  <si>
    <t xml:space="preserve">$312,500.00 </t>
  </si>
  <si>
    <t xml:space="preserve">$43,750.00 </t>
  </si>
  <si>
    <t xml:space="preserve">$1,265.00 </t>
  </si>
  <si>
    <t xml:space="preserve">$25,300.00 </t>
  </si>
  <si>
    <t xml:space="preserve">$24,035.00 </t>
  </si>
  <si>
    <t xml:space="preserve">$12,650.00 </t>
  </si>
  <si>
    <t xml:space="preserve">$11,385.00 </t>
  </si>
  <si>
    <t xml:space="preserve">$2,297.00 </t>
  </si>
  <si>
    <t xml:space="preserve">$45,940.00 </t>
  </si>
  <si>
    <t xml:space="preserve">$43,643.00 </t>
  </si>
  <si>
    <t xml:space="preserve">$22,970.00 </t>
  </si>
  <si>
    <t xml:space="preserve">$20,673.00 </t>
  </si>
  <si>
    <t xml:space="preserve">$1,350.00 </t>
  </si>
  <si>
    <t xml:space="preserve">$472,500.00 </t>
  </si>
  <si>
    <t xml:space="preserve">$23,625.00 </t>
  </si>
  <si>
    <t xml:space="preserve">$448,875.00 </t>
  </si>
  <si>
    <t xml:space="preserve">$351,000.00 </t>
  </si>
  <si>
    <t xml:space="preserve">$97,875.00 </t>
  </si>
  <si>
    <t xml:space="preserve">$193,200.00 </t>
  </si>
  <si>
    <t xml:space="preserve">$9,660.00 </t>
  </si>
  <si>
    <t xml:space="preserve">$183,540.00 </t>
  </si>
  <si>
    <t xml:space="preserve">$143,520.00 </t>
  </si>
  <si>
    <t xml:space="preserve">$40,020.00 </t>
  </si>
  <si>
    <t xml:space="preserve">$3,801.00 </t>
  </si>
  <si>
    <t xml:space="preserve">$57,015.00 </t>
  </si>
  <si>
    <t xml:space="preserve">$3,420.90 </t>
  </si>
  <si>
    <t xml:space="preserve">$53,594.10 </t>
  </si>
  <si>
    <t xml:space="preserve">$38,010.00 </t>
  </si>
  <si>
    <t xml:space="preserve">$15,584.10 </t>
  </si>
  <si>
    <t xml:space="preserve">$1,117.50 </t>
  </si>
  <si>
    <t xml:space="preserve">$22,350.00 </t>
  </si>
  <si>
    <t xml:space="preserve">$1,341.00 </t>
  </si>
  <si>
    <t xml:space="preserve">$21,009.00 </t>
  </si>
  <si>
    <t xml:space="preserve">$11,175.00 </t>
  </si>
  <si>
    <t xml:space="preserve">$9,834.00 </t>
  </si>
  <si>
    <t xml:space="preserve">$42,660.00 </t>
  </si>
  <si>
    <t xml:space="preserve">$2,559.60 </t>
  </si>
  <si>
    <t xml:space="preserve">$40,100.40 </t>
  </si>
  <si>
    <t xml:space="preserve">$28,440.00 </t>
  </si>
  <si>
    <t xml:space="preserve">$11,660.40 </t>
  </si>
  <si>
    <t xml:space="preserve">$6,744.00 </t>
  </si>
  <si>
    <t xml:space="preserve">$6,339.36 </t>
  </si>
  <si>
    <t xml:space="preserve">$4,653.36 </t>
  </si>
  <si>
    <t xml:space="preserve">$2,299.00 </t>
  </si>
  <si>
    <t xml:space="preserve">$27,588.00 </t>
  </si>
  <si>
    <t xml:space="preserve">$1,655.28 </t>
  </si>
  <si>
    <t xml:space="preserve">$25,932.72 </t>
  </si>
  <si>
    <t xml:space="preserve">$6,897.00 </t>
  </si>
  <si>
    <t xml:space="preserve">$19,035.72 </t>
  </si>
  <si>
    <t xml:space="preserve">$2,030.00 </t>
  </si>
  <si>
    <t xml:space="preserve">$30,450.00 </t>
  </si>
  <si>
    <t xml:space="preserve">$1,827.00 </t>
  </si>
  <si>
    <t xml:space="preserve">$28,623.00 </t>
  </si>
  <si>
    <t xml:space="preserve">$20,300.00 </t>
  </si>
  <si>
    <t xml:space="preserve">$8,323.00 </t>
  </si>
  <si>
    <t xml:space="preserve">$1,730.54 </t>
  </si>
  <si>
    <t xml:space="preserve">$110,875.00 </t>
  </si>
  <si>
    <t xml:space="preserve">$104,222.50 </t>
  </si>
  <si>
    <t xml:space="preserve">$106,440.00 </t>
  </si>
  <si>
    <t>$(2,217.50)</t>
  </si>
  <si>
    <t xml:space="preserve">$343,000.00 </t>
  </si>
  <si>
    <t xml:space="preserve">$20,580.00 </t>
  </si>
  <si>
    <t xml:space="preserve">$322,420.00 </t>
  </si>
  <si>
    <t xml:space="preserve">$254,800.00 </t>
  </si>
  <si>
    <t xml:space="preserve">$67,620.00 </t>
  </si>
  <si>
    <t xml:space="preserve">$1,460.00 </t>
  </si>
  <si>
    <t xml:space="preserve">$511,000.00 </t>
  </si>
  <si>
    <t xml:space="preserve">$30,660.00 </t>
  </si>
  <si>
    <t xml:space="preserve">$480,340.00 </t>
  </si>
  <si>
    <t xml:space="preserve">$379,600.00 </t>
  </si>
  <si>
    <t xml:space="preserve">$100,740.00 </t>
  </si>
  <si>
    <t xml:space="preserve">$1,403.00 </t>
  </si>
  <si>
    <t xml:space="preserve">$9,821.00 </t>
  </si>
  <si>
    <t xml:space="preserve">$9,231.74 </t>
  </si>
  <si>
    <t xml:space="preserve">$7,015.00 </t>
  </si>
  <si>
    <t xml:space="preserve">$2,216.74 </t>
  </si>
  <si>
    <t xml:space="preserve">$2,723.00 </t>
  </si>
  <si>
    <t xml:space="preserve">$32,676.00 </t>
  </si>
  <si>
    <t xml:space="preserve">$1,960.56 </t>
  </si>
  <si>
    <t xml:space="preserve">$30,715.44 </t>
  </si>
  <si>
    <t xml:space="preserve">$8,169.00 </t>
  </si>
  <si>
    <t xml:space="preserve">$22,546.44 </t>
  </si>
  <si>
    <t xml:space="preserve">$1,496.00 </t>
  </si>
  <si>
    <t xml:space="preserve">$523,600.00 </t>
  </si>
  <si>
    <t xml:space="preserve">$31,416.00 </t>
  </si>
  <si>
    <t xml:space="preserve">$492,184.00 </t>
  </si>
  <si>
    <t xml:space="preserve">$388,960.00 </t>
  </si>
  <si>
    <t xml:space="preserve">$103,224.00 </t>
  </si>
  <si>
    <t xml:space="preserve">$254,450.00 </t>
  </si>
  <si>
    <t xml:space="preserve">$15,267.00 </t>
  </si>
  <si>
    <t xml:space="preserve">$239,183.00 </t>
  </si>
  <si>
    <t xml:space="preserve">$189,020.00 </t>
  </si>
  <si>
    <t xml:space="preserve">$50,163.00 </t>
  </si>
  <si>
    <t xml:space="preserve">$119,000.00 </t>
  </si>
  <si>
    <t xml:space="preserve">$7,140.00 </t>
  </si>
  <si>
    <t xml:space="preserve">$111,860.00 </t>
  </si>
  <si>
    <t xml:space="preserve">$114,240.00 </t>
  </si>
  <si>
    <t>$(2,380.00)</t>
  </si>
  <si>
    <t xml:space="preserve">$2,755.00 </t>
  </si>
  <si>
    <t xml:space="preserve">$344,375.00 </t>
  </si>
  <si>
    <t xml:space="preserve">$20,662.50 </t>
  </si>
  <si>
    <t xml:space="preserve">$323,712.50 </t>
  </si>
  <si>
    <t xml:space="preserve">$330,600.00 </t>
  </si>
  <si>
    <t>$(6,887.50)</t>
  </si>
  <si>
    <t xml:space="preserve">$1,530.00 </t>
  </si>
  <si>
    <t xml:space="preserve">$22,950.00 </t>
  </si>
  <si>
    <t xml:space="preserve">$1,377.00 </t>
  </si>
  <si>
    <t xml:space="preserve">$21,573.00 </t>
  </si>
  <si>
    <t xml:space="preserve">$15,300.00 </t>
  </si>
  <si>
    <t xml:space="preserve">$6,273.00 </t>
  </si>
  <si>
    <t xml:space="preserve">$1,498.00 </t>
  </si>
  <si>
    <t xml:space="preserve">$10,486.00 </t>
  </si>
  <si>
    <t xml:space="preserve">$9,856.84 </t>
  </si>
  <si>
    <t xml:space="preserve">$7,490.00 </t>
  </si>
  <si>
    <t xml:space="preserve">$2,366.84 </t>
  </si>
  <si>
    <t xml:space="preserve">$1,221.00 </t>
  </si>
  <si>
    <t xml:space="preserve">$366,300.00 </t>
  </si>
  <si>
    <t xml:space="preserve">$21,978.00 </t>
  </si>
  <si>
    <t xml:space="preserve">$344,322.00 </t>
  </si>
  <si>
    <t xml:space="preserve">$305,250.00 </t>
  </si>
  <si>
    <t xml:space="preserve">$39,072.00 </t>
  </si>
  <si>
    <t xml:space="preserve">$2,076.00 </t>
  </si>
  <si>
    <t xml:space="preserve">$726,600.00 </t>
  </si>
  <si>
    <t xml:space="preserve">$43,596.00 </t>
  </si>
  <si>
    <t xml:space="preserve">$683,004.00 </t>
  </si>
  <si>
    <t xml:space="preserve">$539,760.00 </t>
  </si>
  <si>
    <t xml:space="preserve">$143,244.00 </t>
  </si>
  <si>
    <t xml:space="preserve">$22,460.00 </t>
  </si>
  <si>
    <t xml:space="preserve">$1,347.60 </t>
  </si>
  <si>
    <t xml:space="preserve">$21,112.40 </t>
  </si>
  <si>
    <t xml:space="preserve">$11,230.00 </t>
  </si>
  <si>
    <t xml:space="preserve">$9,882.40 </t>
  </si>
  <si>
    <t xml:space="preserve">$2,436.00 </t>
  </si>
  <si>
    <t xml:space="preserve">$730,800.00 </t>
  </si>
  <si>
    <t xml:space="preserve">$43,848.00 </t>
  </si>
  <si>
    <t xml:space="preserve">$686,952.00 </t>
  </si>
  <si>
    <t xml:space="preserve">$609,000.00 </t>
  </si>
  <si>
    <t xml:space="preserve">$77,952.00 </t>
  </si>
  <si>
    <t xml:space="preserve">$1,987.50 </t>
  </si>
  <si>
    <t xml:space="preserve">$248,437.50 </t>
  </si>
  <si>
    <t xml:space="preserve">$233,531.25 </t>
  </si>
  <si>
    <t xml:space="preserve">$238,500.00 </t>
  </si>
  <si>
    <t>$(4,968.75)</t>
  </si>
  <si>
    <t xml:space="preserve">$1,679.00 </t>
  </si>
  <si>
    <t xml:space="preserve">$587,650.00 </t>
  </si>
  <si>
    <t xml:space="preserve">$35,259.00 </t>
  </si>
  <si>
    <t xml:space="preserve">$552,391.00 </t>
  </si>
  <si>
    <t xml:space="preserve">$436,540.00 </t>
  </si>
  <si>
    <t xml:space="preserve">$115,851.00 </t>
  </si>
  <si>
    <t xml:space="preserve">$1,757.00 </t>
  </si>
  <si>
    <t xml:space="preserve">$35,140.00 </t>
  </si>
  <si>
    <t xml:space="preserve">$2,108.40 </t>
  </si>
  <si>
    <t xml:space="preserve">$33,031.60 </t>
  </si>
  <si>
    <t xml:space="preserve">$17,570.00 </t>
  </si>
  <si>
    <t xml:space="preserve">$15,461.60 </t>
  </si>
  <si>
    <t xml:space="preserve">$2,198.00 </t>
  </si>
  <si>
    <t xml:space="preserve">$32,970.00 </t>
  </si>
  <si>
    <t xml:space="preserve">$1,978.20 </t>
  </si>
  <si>
    <t xml:space="preserve">$30,991.80 </t>
  </si>
  <si>
    <t xml:space="preserve">$21,980.00 </t>
  </si>
  <si>
    <t xml:space="preserve">$9,011.80 </t>
  </si>
  <si>
    <t xml:space="preserve">$1,743.00 </t>
  </si>
  <si>
    <t xml:space="preserve">$26,145.00 </t>
  </si>
  <si>
    <t xml:space="preserve">$1,568.70 </t>
  </si>
  <si>
    <t xml:space="preserve">$24,576.30 </t>
  </si>
  <si>
    <t xml:space="preserve">$17,430.00 </t>
  </si>
  <si>
    <t xml:space="preserve">$7,146.30 </t>
  </si>
  <si>
    <t xml:space="preserve">$1,153.00 </t>
  </si>
  <si>
    <t xml:space="preserve">$17,295.00 </t>
  </si>
  <si>
    <t xml:space="preserve">$1,037.70 </t>
  </si>
  <si>
    <t xml:space="preserve">$16,257.30 </t>
  </si>
  <si>
    <t xml:space="preserve">$11,530.00 </t>
  </si>
  <si>
    <t xml:space="preserve">$4,727.30 </t>
  </si>
  <si>
    <t xml:space="preserve">$1,001.00 </t>
  </si>
  <si>
    <t xml:space="preserve">$20,020.00 </t>
  </si>
  <si>
    <t xml:space="preserve">$1,201.20 </t>
  </si>
  <si>
    <t xml:space="preserve">$18,818.80 </t>
  </si>
  <si>
    <t xml:space="preserve">$10,010.00 </t>
  </si>
  <si>
    <t xml:space="preserve">$8,808.80 </t>
  </si>
  <si>
    <t xml:space="preserve">$1,333.00 </t>
  </si>
  <si>
    <t xml:space="preserve">$9,331.00 </t>
  </si>
  <si>
    <t xml:space="preserve">$8,771.14 </t>
  </si>
  <si>
    <t xml:space="preserve">$6,665.00 </t>
  </si>
  <si>
    <t xml:space="preserve">$2,106.14 </t>
  </si>
  <si>
    <t xml:space="preserve">$8,724.00 </t>
  </si>
  <si>
    <t xml:space="preserve">$8,113.32 </t>
  </si>
  <si>
    <t xml:space="preserve">$2,181.00 </t>
  </si>
  <si>
    <t xml:space="preserve">$5,932.32 </t>
  </si>
  <si>
    <t xml:space="preserve">$1,884.00 </t>
  </si>
  <si>
    <t xml:space="preserve">$22,608.00 </t>
  </si>
  <si>
    <t xml:space="preserve">$1,582.56 </t>
  </si>
  <si>
    <t xml:space="preserve">$21,025.44 </t>
  </si>
  <si>
    <t xml:space="preserve">$5,652.00 </t>
  </si>
  <si>
    <t xml:space="preserve">$15,373.44 </t>
  </si>
  <si>
    <t xml:space="preserve">$1,834.00 </t>
  </si>
  <si>
    <t xml:space="preserve">$36,680.00 </t>
  </si>
  <si>
    <t xml:space="preserve">$2,567.60 </t>
  </si>
  <si>
    <t xml:space="preserve">$34,112.40 </t>
  </si>
  <si>
    <t xml:space="preserve">$18,340.00 </t>
  </si>
  <si>
    <t xml:space="preserve">$15,772.40 </t>
  </si>
  <si>
    <t xml:space="preserve">$2,340.00 </t>
  </si>
  <si>
    <t xml:space="preserve">$28,080.00 </t>
  </si>
  <si>
    <t xml:space="preserve">$1,965.60 </t>
  </si>
  <si>
    <t xml:space="preserve">$26,114.40 </t>
  </si>
  <si>
    <t xml:space="preserve">$7,020.00 </t>
  </si>
  <si>
    <t xml:space="preserve">$19,094.40 </t>
  </si>
  <si>
    <t xml:space="preserve">$1,967.28 </t>
  </si>
  <si>
    <t xml:space="preserve">$26,136.72 </t>
  </si>
  <si>
    <t xml:space="preserve">$19,110.72 </t>
  </si>
  <si>
    <t xml:space="preserve">$1,031.00 </t>
  </si>
  <si>
    <t xml:space="preserve">$7,217.00 </t>
  </si>
  <si>
    <t xml:space="preserve">$6,711.81 </t>
  </si>
  <si>
    <t xml:space="preserve">$5,155.00 </t>
  </si>
  <si>
    <t xml:space="preserve">$1,556.81 </t>
  </si>
  <si>
    <t xml:space="preserve">$1,262.00 </t>
  </si>
  <si>
    <t xml:space="preserve">$18,930.00 </t>
  </si>
  <si>
    <t xml:space="preserve">$1,325.10 </t>
  </si>
  <si>
    <t xml:space="preserve">$17,604.90 </t>
  </si>
  <si>
    <t xml:space="preserve">$12,620.00 </t>
  </si>
  <si>
    <t xml:space="preserve">$4,984.90 </t>
  </si>
  <si>
    <t xml:space="preserve">$1,135.00 </t>
  </si>
  <si>
    <t xml:space="preserve">$7,945.00 </t>
  </si>
  <si>
    <t xml:space="preserve">$7,388.85 </t>
  </si>
  <si>
    <t xml:space="preserve">$5,675.00 </t>
  </si>
  <si>
    <t xml:space="preserve">$1,713.85 </t>
  </si>
  <si>
    <t xml:space="preserve">$3,829.00 </t>
  </si>
  <si>
    <t xml:space="preserve">$3,560.97 </t>
  </si>
  <si>
    <t xml:space="preserve">$2,735.00 </t>
  </si>
  <si>
    <t xml:space="preserve">$1,582.00 </t>
  </si>
  <si>
    <t xml:space="preserve">$11,074.00 </t>
  </si>
  <si>
    <t xml:space="preserve">$10,298.82 </t>
  </si>
  <si>
    <t xml:space="preserve">$7,910.00 </t>
  </si>
  <si>
    <t xml:space="preserve">$2,388.82 </t>
  </si>
  <si>
    <t xml:space="preserve">$1,738.50 </t>
  </si>
  <si>
    <t xml:space="preserve">$20,862.00 </t>
  </si>
  <si>
    <t xml:space="preserve">$1,460.34 </t>
  </si>
  <si>
    <t xml:space="preserve">$19,401.66 </t>
  </si>
  <si>
    <t xml:space="preserve">$5,215.50 </t>
  </si>
  <si>
    <t xml:space="preserve">$14,186.16 </t>
  </si>
  <si>
    <t xml:space="preserve">$2,215.00 </t>
  </si>
  <si>
    <t xml:space="preserve">$26,580.00 </t>
  </si>
  <si>
    <t xml:space="preserve">$1,860.60 </t>
  </si>
  <si>
    <t xml:space="preserve">$24,719.40 </t>
  </si>
  <si>
    <t xml:space="preserve">$6,645.00 </t>
  </si>
  <si>
    <t xml:space="preserve">$18,074.40 </t>
  </si>
  <si>
    <t xml:space="preserve">$1,761.00 </t>
  </si>
  <si>
    <t xml:space="preserve">$616,350.00 </t>
  </si>
  <si>
    <t xml:space="preserve">$43,144.50 </t>
  </si>
  <si>
    <t xml:space="preserve">$573,205.50 </t>
  </si>
  <si>
    <t xml:space="preserve">$457,860.00 </t>
  </si>
  <si>
    <t xml:space="preserve">$115,345.50 </t>
  </si>
  <si>
    <t xml:space="preserve">$134,400.00 </t>
  </si>
  <si>
    <t xml:space="preserve">$9,408.00 </t>
  </si>
  <si>
    <t xml:space="preserve">$124,992.00 </t>
  </si>
  <si>
    <t xml:space="preserve">$112,000.00 </t>
  </si>
  <si>
    <t xml:space="preserve">$12,992.00 </t>
  </si>
  <si>
    <t xml:space="preserve">$654,300.00 </t>
  </si>
  <si>
    <t xml:space="preserve">$45,801.00 </t>
  </si>
  <si>
    <t xml:space="preserve">$608,499.00 </t>
  </si>
  <si>
    <t xml:space="preserve">$545,250.00 </t>
  </si>
  <si>
    <t xml:space="preserve">$63,249.00 </t>
  </si>
  <si>
    <t xml:space="preserve">$1,976.00 </t>
  </si>
  <si>
    <t xml:space="preserve">$39,520.00 </t>
  </si>
  <si>
    <t xml:space="preserve">$2,766.40 </t>
  </si>
  <si>
    <t xml:space="preserve">$36,753.60 </t>
  </si>
  <si>
    <t xml:space="preserve">$19,760.00 </t>
  </si>
  <si>
    <t xml:space="preserve">$16,993.60 </t>
  </si>
  <si>
    <t xml:space="preserve">$2,500.00 </t>
  </si>
  <si>
    <t xml:space="preserve">$21,875.00 </t>
  </si>
  <si>
    <t xml:space="preserve">$290,625.00 </t>
  </si>
  <si>
    <t xml:space="preserve">$300,000.00 </t>
  </si>
  <si>
    <t>$(9,375.00)</t>
  </si>
  <si>
    <t xml:space="preserve">$1,702.00 </t>
  </si>
  <si>
    <t xml:space="preserve">$510,600.00 </t>
  </si>
  <si>
    <t xml:space="preserve">$35,742.00 </t>
  </si>
  <si>
    <t xml:space="preserve">$474,858.00 </t>
  </si>
  <si>
    <t xml:space="preserve">$425,500.00 </t>
  </si>
  <si>
    <t xml:space="preserve">$49,358.00 </t>
  </si>
  <si>
    <t xml:space="preserve">$3,513.00 </t>
  </si>
  <si>
    <t xml:space="preserve">$439,125.00 </t>
  </si>
  <si>
    <t xml:space="preserve">$30,738.75 </t>
  </si>
  <si>
    <t xml:space="preserve">$408,386.25 </t>
  </si>
  <si>
    <t xml:space="preserve">$421,560.00 </t>
  </si>
  <si>
    <t>$(13,173.75)</t>
  </si>
  <si>
    <t xml:space="preserve">$2,101.00 </t>
  </si>
  <si>
    <t xml:space="preserve">$31,515.00 </t>
  </si>
  <si>
    <t xml:space="preserve">$2,206.05 </t>
  </si>
  <si>
    <t xml:space="preserve">$29,308.95 </t>
  </si>
  <si>
    <t xml:space="preserve">$21,010.00 </t>
  </si>
  <si>
    <t xml:space="preserve">$8,298.95 </t>
  </si>
  <si>
    <t xml:space="preserve">$2,931.00 </t>
  </si>
  <si>
    <t xml:space="preserve">$43,965.00 </t>
  </si>
  <si>
    <t xml:space="preserve">$3,077.55 </t>
  </si>
  <si>
    <t xml:space="preserve">$40,887.45 </t>
  </si>
  <si>
    <t xml:space="preserve">$29,310.00 </t>
  </si>
  <si>
    <t xml:space="preserve">$11,577.45 </t>
  </si>
  <si>
    <t xml:space="preserve">$1,535.00 </t>
  </si>
  <si>
    <t xml:space="preserve">$30,700.00 </t>
  </si>
  <si>
    <t xml:space="preserve">$2,149.00 </t>
  </si>
  <si>
    <t xml:space="preserve">$28,551.00 </t>
  </si>
  <si>
    <t xml:space="preserve">$15,350.00 </t>
  </si>
  <si>
    <t xml:space="preserve">$13,201.00 </t>
  </si>
  <si>
    <t xml:space="preserve">$336,900.00 </t>
  </si>
  <si>
    <t xml:space="preserve">$23,583.00 </t>
  </si>
  <si>
    <t xml:space="preserve">$313,317.00 </t>
  </si>
  <si>
    <t xml:space="preserve">$280,750.00 </t>
  </si>
  <si>
    <t xml:space="preserve">$32,567.00 </t>
  </si>
  <si>
    <t xml:space="preserve">$1,404.00 </t>
  </si>
  <si>
    <t xml:space="preserve">$421,200.00 </t>
  </si>
  <si>
    <t xml:space="preserve">$29,484.00 </t>
  </si>
  <si>
    <t xml:space="preserve">$391,716.00 </t>
  </si>
  <si>
    <t xml:space="preserve">$40,716.00 </t>
  </si>
  <si>
    <t xml:space="preserve">$2,763.00 </t>
  </si>
  <si>
    <t xml:space="preserve">$33,156.00 </t>
  </si>
  <si>
    <t xml:space="preserve">$2,320.92 </t>
  </si>
  <si>
    <t xml:space="preserve">$30,835.08 </t>
  </si>
  <si>
    <t xml:space="preserve">$8,289.00 </t>
  </si>
  <si>
    <t xml:space="preserve">$22,546.08 </t>
  </si>
  <si>
    <t xml:space="preserve">$2,125.00 </t>
  </si>
  <si>
    <t xml:space="preserve">$14,875.00 </t>
  </si>
  <si>
    <t xml:space="preserve">$1,041.25 </t>
  </si>
  <si>
    <t xml:space="preserve">$13,833.75 </t>
  </si>
  <si>
    <t xml:space="preserve">$10,625.00 </t>
  </si>
  <si>
    <t xml:space="preserve">$3,208.75 </t>
  </si>
  <si>
    <t xml:space="preserve">$1,659.00 </t>
  </si>
  <si>
    <t xml:space="preserve">$497,700.00 </t>
  </si>
  <si>
    <t xml:space="preserve">$34,839.00 </t>
  </si>
  <si>
    <t xml:space="preserve">$462,861.00 </t>
  </si>
  <si>
    <t xml:space="preserve">$414,750.00 </t>
  </si>
  <si>
    <t xml:space="preserve">$48,111.00 </t>
  </si>
  <si>
    <t xml:space="preserve">$12,180.00 </t>
  </si>
  <si>
    <t xml:space="preserve">$11,327.40 </t>
  </si>
  <si>
    <t xml:space="preserve">$6,090.00 </t>
  </si>
  <si>
    <t xml:space="preserve">$5,237.40 </t>
  </si>
  <si>
    <t xml:space="preserve">$2,087.00 </t>
  </si>
  <si>
    <t xml:space="preserve">$260,875.00 </t>
  </si>
  <si>
    <t xml:space="preserve">$18,261.25 </t>
  </si>
  <si>
    <t xml:space="preserve">$242,613.75 </t>
  </si>
  <si>
    <t xml:space="preserve">$250,440.00 </t>
  </si>
  <si>
    <t>$(7,826.25)</t>
  </si>
  <si>
    <t xml:space="preserve">$1,421.00 </t>
  </si>
  <si>
    <t xml:space="preserve">$28,420.00 </t>
  </si>
  <si>
    <t xml:space="preserve">$1,989.40 </t>
  </si>
  <si>
    <t xml:space="preserve">$26,430.60 </t>
  </si>
  <si>
    <t xml:space="preserve">$14,210.00 </t>
  </si>
  <si>
    <t xml:space="preserve">$12,220.60 </t>
  </si>
  <si>
    <t xml:space="preserve">$411,600.00 </t>
  </si>
  <si>
    <t xml:space="preserve">$28,812.00 </t>
  </si>
  <si>
    <t xml:space="preserve">$382,788.00 </t>
  </si>
  <si>
    <t xml:space="preserve">$39,788.00 </t>
  </si>
  <si>
    <t xml:space="preserve">$11,760.00 </t>
  </si>
  <si>
    <t xml:space="preserve">$10,936.80 </t>
  </si>
  <si>
    <t xml:space="preserve">$5,880.00 </t>
  </si>
  <si>
    <t xml:space="preserve">$5,056.80 </t>
  </si>
  <si>
    <t xml:space="preserve">$3,244.50 </t>
  </si>
  <si>
    <t xml:space="preserve">$38,934.00 </t>
  </si>
  <si>
    <t xml:space="preserve">$2,725.38 </t>
  </si>
  <si>
    <t xml:space="preserve">$36,208.62 </t>
  </si>
  <si>
    <t xml:space="preserve">$9,733.50 </t>
  </si>
  <si>
    <t xml:space="preserve">$26,475.12 </t>
  </si>
  <si>
    <t xml:space="preserve">$287,700.00 </t>
  </si>
  <si>
    <t xml:space="preserve">$267,561.00 </t>
  </si>
  <si>
    <t xml:space="preserve">$239,750.00 </t>
  </si>
  <si>
    <t xml:space="preserve">$27,811.00 </t>
  </si>
  <si>
    <t xml:space="preserve">$2,747.00 </t>
  </si>
  <si>
    <t xml:space="preserve">$824,100.00 </t>
  </si>
  <si>
    <t xml:space="preserve">$57,687.00 </t>
  </si>
  <si>
    <t xml:space="preserve">$766,413.00 </t>
  </si>
  <si>
    <t xml:space="preserve">$686,750.00 </t>
  </si>
  <si>
    <t xml:space="preserve">$79,663.00 </t>
  </si>
  <si>
    <t xml:space="preserve">$1,645.00 </t>
  </si>
  <si>
    <t xml:space="preserve">$205,625.00 </t>
  </si>
  <si>
    <t xml:space="preserve">$14,393.75 </t>
  </si>
  <si>
    <t xml:space="preserve">$191,231.25 </t>
  </si>
  <si>
    <t xml:space="preserve">$197,400.00 </t>
  </si>
  <si>
    <t>$(6,168.75)</t>
  </si>
  <si>
    <t xml:space="preserve">$2,876.00 </t>
  </si>
  <si>
    <t xml:space="preserve">$1,006,600.00 </t>
  </si>
  <si>
    <t xml:space="preserve">$70,462.00 </t>
  </si>
  <si>
    <t xml:space="preserve">$936,138.00 </t>
  </si>
  <si>
    <t xml:space="preserve">$747,760.00 </t>
  </si>
  <si>
    <t xml:space="preserve">$188,378.00 </t>
  </si>
  <si>
    <t xml:space="preserve">$124,250.00 </t>
  </si>
  <si>
    <t xml:space="preserve">$8,697.50 </t>
  </si>
  <si>
    <t xml:space="preserve">$115,552.50 </t>
  </si>
  <si>
    <t xml:space="preserve">$119,280.00 </t>
  </si>
  <si>
    <t>$(3,727.50)</t>
  </si>
  <si>
    <t xml:space="preserve">$1,118.00 </t>
  </si>
  <si>
    <t xml:space="preserve">$22,360.00 </t>
  </si>
  <si>
    <t xml:space="preserve">$1,565.20 </t>
  </si>
  <si>
    <t xml:space="preserve">$20,794.80 </t>
  </si>
  <si>
    <t xml:space="preserve">$11,180.00 </t>
  </si>
  <si>
    <t xml:space="preserve">$9,614.80 </t>
  </si>
  <si>
    <t xml:space="preserve">$3,416.00 </t>
  </si>
  <si>
    <t xml:space="preserve">$3,142.72 </t>
  </si>
  <si>
    <t xml:space="preserve">$2,440.00 </t>
  </si>
  <si>
    <t xml:space="preserve">$1,282.00 </t>
  </si>
  <si>
    <t xml:space="preserve">$25,640.00 </t>
  </si>
  <si>
    <t xml:space="preserve">$2,051.20 </t>
  </si>
  <si>
    <t xml:space="preserve">$23,588.80 </t>
  </si>
  <si>
    <t xml:space="preserve">$12,820.00 </t>
  </si>
  <si>
    <t xml:space="preserve">$10,768.80 </t>
  </si>
  <si>
    <t xml:space="preserve">$1,799.00 </t>
  </si>
  <si>
    <t xml:space="preserve">$1,655.08 </t>
  </si>
  <si>
    <t xml:space="preserve">$1,285.00 </t>
  </si>
  <si>
    <t xml:space="preserve">$1,540.00 </t>
  </si>
  <si>
    <t xml:space="preserve">$192,500.00 </t>
  </si>
  <si>
    <t xml:space="preserve">$15,400.00 </t>
  </si>
  <si>
    <t xml:space="preserve">$177,100.00 </t>
  </si>
  <si>
    <t xml:space="preserve">$184,800.00 </t>
  </si>
  <si>
    <t>$(7,700.00)</t>
  </si>
  <si>
    <t xml:space="preserve">$7,350.00 </t>
  </si>
  <si>
    <t xml:space="preserve">$6,762.00 </t>
  </si>
  <si>
    <t xml:space="preserve">$4,900.00 </t>
  </si>
  <si>
    <t xml:space="preserve">$1,362.00 </t>
  </si>
  <si>
    <t xml:space="preserve">$476,700.00 </t>
  </si>
  <si>
    <t xml:space="preserve">$38,136.00 </t>
  </si>
  <si>
    <t xml:space="preserve">$438,564.00 </t>
  </si>
  <si>
    <t xml:space="preserve">$354,120.00 </t>
  </si>
  <si>
    <t xml:space="preserve">$84,444.00 </t>
  </si>
  <si>
    <t xml:space="preserve">$2,501.00 </t>
  </si>
  <si>
    <t xml:space="preserve">$37,515.00 </t>
  </si>
  <si>
    <t xml:space="preserve">$3,001.20 </t>
  </si>
  <si>
    <t xml:space="preserve">$34,513.80 </t>
  </si>
  <si>
    <t xml:space="preserve">$25,010.00 </t>
  </si>
  <si>
    <t xml:space="preserve">$9,503.80 </t>
  </si>
  <si>
    <t xml:space="preserve">$14,160.00 </t>
  </si>
  <si>
    <t xml:space="preserve">$1,132.80 </t>
  </si>
  <si>
    <t xml:space="preserve">$13,027.20 </t>
  </si>
  <si>
    <t xml:space="preserve">$7,080.00 </t>
  </si>
  <si>
    <t xml:space="preserve">$5,947.20 </t>
  </si>
  <si>
    <t xml:space="preserve">$12,900.00 </t>
  </si>
  <si>
    <t xml:space="preserve">$1,032.00 </t>
  </si>
  <si>
    <t xml:space="preserve">$11,868.00 </t>
  </si>
  <si>
    <t xml:space="preserve">$6,450.00 </t>
  </si>
  <si>
    <t xml:space="preserve">$5,418.00 </t>
  </si>
  <si>
    <t xml:space="preserve">$1,562.00 </t>
  </si>
  <si>
    <t xml:space="preserve">$468,600.00 </t>
  </si>
  <si>
    <t xml:space="preserve">$37,488.00 </t>
  </si>
  <si>
    <t xml:space="preserve">$431,112.00 </t>
  </si>
  <si>
    <t xml:space="preserve">$390,500.00 </t>
  </si>
  <si>
    <t xml:space="preserve">$40,612.00 </t>
  </si>
  <si>
    <t xml:space="preserve">$1,283.00 </t>
  </si>
  <si>
    <t xml:space="preserve">$384,900.00 </t>
  </si>
  <si>
    <t xml:space="preserve">$30,792.00 </t>
  </si>
  <si>
    <t xml:space="preserve">$354,108.00 </t>
  </si>
  <si>
    <t xml:space="preserve">$320,750.00 </t>
  </si>
  <si>
    <t xml:space="preserve">$33,358.00 </t>
  </si>
  <si>
    <t xml:space="preserve">$10,665.00 </t>
  </si>
  <si>
    <t xml:space="preserve">$9,811.80 </t>
  </si>
  <si>
    <t xml:space="preserve">$7,110.00 </t>
  </si>
  <si>
    <t xml:space="preserve">$2,701.80 </t>
  </si>
  <si>
    <t xml:space="preserve">$1,114.00 </t>
  </si>
  <si>
    <t xml:space="preserve">$139,250.00 </t>
  </si>
  <si>
    <t xml:space="preserve">$11,140.00 </t>
  </si>
  <si>
    <t xml:space="preserve">$128,110.00 </t>
  </si>
  <si>
    <t xml:space="preserve">$133,680.00 </t>
  </si>
  <si>
    <t>$(5,570.00)</t>
  </si>
  <si>
    <t xml:space="preserve">$1,259.00 </t>
  </si>
  <si>
    <t xml:space="preserve">$8,813.00 </t>
  </si>
  <si>
    <t xml:space="preserve">$8,107.96 </t>
  </si>
  <si>
    <t xml:space="preserve">$6,295.00 </t>
  </si>
  <si>
    <t xml:space="preserve">$1,812.96 </t>
  </si>
  <si>
    <t xml:space="preserve">$1,095.00 </t>
  </si>
  <si>
    <t xml:space="preserve">$7,665.00 </t>
  </si>
  <si>
    <t xml:space="preserve">$7,051.80 </t>
  </si>
  <si>
    <t xml:space="preserve">$5,475.00 </t>
  </si>
  <si>
    <t xml:space="preserve">$1,576.80 </t>
  </si>
  <si>
    <t xml:space="preserve">$1,366.00 </t>
  </si>
  <si>
    <t xml:space="preserve">$27,320.00 </t>
  </si>
  <si>
    <t xml:space="preserve">$2,185.60 </t>
  </si>
  <si>
    <t xml:space="preserve">$25,134.40 </t>
  </si>
  <si>
    <t xml:space="preserve">$13,660.00 </t>
  </si>
  <si>
    <t xml:space="preserve">$11,474.40 </t>
  </si>
  <si>
    <t xml:space="preserve">$2,460.00 </t>
  </si>
  <si>
    <t xml:space="preserve">$738,000.00 </t>
  </si>
  <si>
    <t xml:space="preserve">$59,040.00 </t>
  </si>
  <si>
    <t xml:space="preserve">$678,960.00 </t>
  </si>
  <si>
    <t xml:space="preserve">$615,000.00 </t>
  </si>
  <si>
    <t xml:space="preserve">$63,960.00 </t>
  </si>
  <si>
    <t xml:space="preserve">$4,746.00 </t>
  </si>
  <si>
    <t xml:space="preserve">$4,366.32 </t>
  </si>
  <si>
    <t xml:space="preserve">$3,390.00 </t>
  </si>
  <si>
    <t xml:space="preserve">$1,598.00 </t>
  </si>
  <si>
    <t xml:space="preserve">$11,186.00 </t>
  </si>
  <si>
    <t xml:space="preserve">$10,291.12 </t>
  </si>
  <si>
    <t xml:space="preserve">$7,990.00 </t>
  </si>
  <si>
    <t xml:space="preserve">$2,301.12 </t>
  </si>
  <si>
    <t xml:space="preserve">$2,409.00 </t>
  </si>
  <si>
    <t xml:space="preserve">$16,863.00 </t>
  </si>
  <si>
    <t xml:space="preserve">$1,349.04 </t>
  </si>
  <si>
    <t xml:space="preserve">$15,513.96 </t>
  </si>
  <si>
    <t xml:space="preserve">$12,045.00 </t>
  </si>
  <si>
    <t xml:space="preserve">$3,468.96 </t>
  </si>
  <si>
    <t xml:space="preserve">$1,934.00 </t>
  </si>
  <si>
    <t xml:space="preserve">$38,680.00 </t>
  </si>
  <si>
    <t xml:space="preserve">$3,094.40 </t>
  </si>
  <si>
    <t xml:space="preserve">$35,585.60 </t>
  </si>
  <si>
    <t xml:space="preserve">$19,340.00 </t>
  </si>
  <si>
    <t xml:space="preserve">$16,245.60 </t>
  </si>
  <si>
    <t xml:space="preserve">$2,993.00 </t>
  </si>
  <si>
    <t xml:space="preserve">$59,860.00 </t>
  </si>
  <si>
    <t xml:space="preserve">$4,788.80 </t>
  </si>
  <si>
    <t xml:space="preserve">$55,071.20 </t>
  </si>
  <si>
    <t xml:space="preserve">$29,930.00 </t>
  </si>
  <si>
    <t xml:space="preserve">$25,141.20 </t>
  </si>
  <si>
    <t xml:space="preserve">$751,100.00 </t>
  </si>
  <si>
    <t xml:space="preserve">$60,088.00 </t>
  </si>
  <si>
    <t xml:space="preserve">$691,012.00 </t>
  </si>
  <si>
    <t xml:space="preserve">$557,960.00 </t>
  </si>
  <si>
    <t xml:space="preserve">$133,052.00 </t>
  </si>
  <si>
    <t xml:space="preserve">$1,946.00 </t>
  </si>
  <si>
    <t xml:space="preserve">$13,622.00 </t>
  </si>
  <si>
    <t xml:space="preserve">$1,089.76 </t>
  </si>
  <si>
    <t xml:space="preserve">$12,532.24 </t>
  </si>
  <si>
    <t xml:space="preserve">$9,730.00 </t>
  </si>
  <si>
    <t xml:space="preserve">$2,802.24 </t>
  </si>
  <si>
    <t xml:space="preserve">$7,176.00 </t>
  </si>
  <si>
    <t xml:space="preserve">$6,601.92 </t>
  </si>
  <si>
    <t xml:space="preserve">$1,794.00 </t>
  </si>
  <si>
    <t xml:space="preserve">$4,807.92 </t>
  </si>
  <si>
    <t xml:space="preserve">$2,907.00 </t>
  </si>
  <si>
    <t xml:space="preserve">$20,349.00 </t>
  </si>
  <si>
    <t xml:space="preserve">$1,627.92 </t>
  </si>
  <si>
    <t xml:space="preserve">$18,721.08 </t>
  </si>
  <si>
    <t xml:space="preserve">$14,535.00 </t>
  </si>
  <si>
    <t xml:space="preserve">$4,186.08 </t>
  </si>
  <si>
    <t xml:space="preserve">$2,338.00 </t>
  </si>
  <si>
    <t xml:space="preserve">$16,366.00 </t>
  </si>
  <si>
    <t xml:space="preserve">$1,309.28 </t>
  </si>
  <si>
    <t xml:space="preserve">$15,056.72 </t>
  </si>
  <si>
    <t xml:space="preserve">$11,690.00 </t>
  </si>
  <si>
    <t xml:space="preserve">$3,366.72 </t>
  </si>
  <si>
    <t xml:space="preserve">$115,800.00 </t>
  </si>
  <si>
    <t xml:space="preserve">$9,264.00 </t>
  </si>
  <si>
    <t xml:space="preserve">$106,536.00 </t>
  </si>
  <si>
    <t xml:space="preserve">$96,500.00 </t>
  </si>
  <si>
    <t xml:space="preserve">$10,036.00 </t>
  </si>
  <si>
    <t xml:space="preserve">$190,500.00 </t>
  </si>
  <si>
    <t xml:space="preserve">$15,240.00 </t>
  </si>
  <si>
    <t xml:space="preserve">$175,260.00 </t>
  </si>
  <si>
    <t xml:space="preserve">$158,750.00 </t>
  </si>
  <si>
    <t xml:space="preserve">$16,510.00 </t>
  </si>
  <si>
    <t xml:space="preserve">$201,075.00 </t>
  </si>
  <si>
    <t xml:space="preserve">$16,086.00 </t>
  </si>
  <si>
    <t xml:space="preserve">$184,989.00 </t>
  </si>
  <si>
    <t xml:space="preserve">$149,370.00 </t>
  </si>
  <si>
    <t xml:space="preserve">$35,619.00 </t>
  </si>
  <si>
    <t xml:space="preserve">$133,350.00 </t>
  </si>
  <si>
    <t xml:space="preserve">$10,668.00 </t>
  </si>
  <si>
    <t xml:space="preserve">$122,682.00 </t>
  </si>
  <si>
    <t xml:space="preserve">$99,060.00 </t>
  </si>
  <si>
    <t xml:space="preserve">$23,622.00 </t>
  </si>
  <si>
    <t xml:space="preserve">$147,700.00 </t>
  </si>
  <si>
    <t xml:space="preserve">$11,816.00 </t>
  </si>
  <si>
    <t xml:space="preserve">$135,884.00 </t>
  </si>
  <si>
    <t xml:space="preserve">$109,720.00 </t>
  </si>
  <si>
    <t xml:space="preserve">$26,164.00 </t>
  </si>
  <si>
    <t xml:space="preserve">$2,134.00 </t>
  </si>
  <si>
    <t xml:space="preserve">$640,200.00 </t>
  </si>
  <si>
    <t xml:space="preserve">$51,216.00 </t>
  </si>
  <si>
    <t xml:space="preserve">$588,984.00 </t>
  </si>
  <si>
    <t xml:space="preserve">$533,500.00 </t>
  </si>
  <si>
    <t xml:space="preserve">$55,484.00 </t>
  </si>
  <si>
    <t xml:space="preserve">$242,400.00 </t>
  </si>
  <si>
    <t xml:space="preserve">$19,392.00 </t>
  </si>
  <si>
    <t xml:space="preserve">$223,008.00 </t>
  </si>
  <si>
    <t xml:space="preserve">$202,000.00 </t>
  </si>
  <si>
    <t xml:space="preserve">$21,008.00 </t>
  </si>
  <si>
    <t xml:space="preserve">$1,520.00 </t>
  </si>
  <si>
    <t xml:space="preserve">$30,400.00 </t>
  </si>
  <si>
    <t xml:space="preserve">$2,432.00 </t>
  </si>
  <si>
    <t xml:space="preserve">$27,968.00 </t>
  </si>
  <si>
    <t xml:space="preserve">$15,200.00 </t>
  </si>
  <si>
    <t xml:space="preserve">$12,768.00 </t>
  </si>
  <si>
    <t xml:space="preserve">$1,375.00 </t>
  </si>
  <si>
    <t xml:space="preserve">$1,320.00 </t>
  </si>
  <si>
    <t xml:space="preserve">$15,180.00 </t>
  </si>
  <si>
    <t xml:space="preserve">$4,125.00 </t>
  </si>
  <si>
    <t xml:space="preserve">$11,055.00 </t>
  </si>
  <si>
    <t xml:space="preserve">$8,730.00 </t>
  </si>
  <si>
    <t xml:space="preserve">$8,031.60 </t>
  </si>
  <si>
    <t xml:space="preserve">$4,365.00 </t>
  </si>
  <si>
    <t xml:space="preserve">$3,666.60 </t>
  </si>
  <si>
    <t xml:space="preserve">$1,094.00 </t>
  </si>
  <si>
    <t xml:space="preserve">$328,200.00 </t>
  </si>
  <si>
    <t xml:space="preserve">$29,538.00 </t>
  </si>
  <si>
    <t xml:space="preserve">$298,662.00 </t>
  </si>
  <si>
    <t xml:space="preserve">$273,500.00 </t>
  </si>
  <si>
    <t xml:space="preserve">$25,162.00 </t>
  </si>
  <si>
    <t xml:space="preserve">$4,007.64 </t>
  </si>
  <si>
    <t xml:space="preserve">$2,906.64 </t>
  </si>
  <si>
    <t xml:space="preserve">$3,802.50 </t>
  </si>
  <si>
    <t xml:space="preserve">$1,140,750.00 </t>
  </si>
  <si>
    <t xml:space="preserve">$102,667.50 </t>
  </si>
  <si>
    <t xml:space="preserve">$1,038,082.50 </t>
  </si>
  <si>
    <t xml:space="preserve">$950,625.00 </t>
  </si>
  <si>
    <t xml:space="preserve">$87,457.50 </t>
  </si>
  <si>
    <t xml:space="preserve">$1,666.00 </t>
  </si>
  <si>
    <t xml:space="preserve">$583,100.00 </t>
  </si>
  <si>
    <t xml:space="preserve">$52,479.00 </t>
  </si>
  <si>
    <t xml:space="preserve">$530,621.00 </t>
  </si>
  <si>
    <t xml:space="preserve">$433,160.00 </t>
  </si>
  <si>
    <t xml:space="preserve">$97,461.00 </t>
  </si>
  <si>
    <t xml:space="preserve">$96,600.00 </t>
  </si>
  <si>
    <t xml:space="preserve">$8,694.00 </t>
  </si>
  <si>
    <t xml:space="preserve">$87,906.00 </t>
  </si>
  <si>
    <t xml:space="preserve">$80,500.00 </t>
  </si>
  <si>
    <t xml:space="preserve">$7,406.00 </t>
  </si>
  <si>
    <t xml:space="preserve">$2,321.00 </t>
  </si>
  <si>
    <t xml:space="preserve">$27,852.00 </t>
  </si>
  <si>
    <t xml:space="preserve">$2,506.68 </t>
  </si>
  <si>
    <t xml:space="preserve">$25,345.32 </t>
  </si>
  <si>
    <t xml:space="preserve">$6,963.00 </t>
  </si>
  <si>
    <t xml:space="preserve">$18,382.32 </t>
  </si>
  <si>
    <t xml:space="preserve">$1,857.00 </t>
  </si>
  <si>
    <t xml:space="preserve">$232,125.00 </t>
  </si>
  <si>
    <t xml:space="preserve">$20,891.25 </t>
  </si>
  <si>
    <t xml:space="preserve">$211,233.75 </t>
  </si>
  <si>
    <t xml:space="preserve">$222,840.00 </t>
  </si>
  <si>
    <t>$(11,606.25)</t>
  </si>
  <si>
    <t xml:space="preserve">$1,611.00 </t>
  </si>
  <si>
    <t xml:space="preserve">$11,277.00 </t>
  </si>
  <si>
    <t xml:space="preserve">$1,014.93 </t>
  </si>
  <si>
    <t xml:space="preserve">$10,262.07 </t>
  </si>
  <si>
    <t xml:space="preserve">$8,055.00 </t>
  </si>
  <si>
    <t xml:space="preserve">$2,207.07 </t>
  </si>
  <si>
    <t xml:space="preserve">$2,797.00 </t>
  </si>
  <si>
    <t xml:space="preserve">$349,625.00 </t>
  </si>
  <si>
    <t xml:space="preserve">$31,466.25 </t>
  </si>
  <si>
    <t xml:space="preserve">$318,158.75 </t>
  </si>
  <si>
    <t xml:space="preserve">$335,640.00 </t>
  </si>
  <si>
    <t>$(17,481.25)</t>
  </si>
  <si>
    <t xml:space="preserve">$100,200.00 </t>
  </si>
  <si>
    <t xml:space="preserve">$9,018.00 </t>
  </si>
  <si>
    <t xml:space="preserve">$91,182.00 </t>
  </si>
  <si>
    <t xml:space="preserve">$83,500.00 </t>
  </si>
  <si>
    <t xml:space="preserve">$7,682.00 </t>
  </si>
  <si>
    <t xml:space="preserve">$2,565.00 </t>
  </si>
  <si>
    <t xml:space="preserve">$769,500.00 </t>
  </si>
  <si>
    <t xml:space="preserve">$69,255.00 </t>
  </si>
  <si>
    <t xml:space="preserve">$700,245.00 </t>
  </si>
  <si>
    <t xml:space="preserve">$641,250.00 </t>
  </si>
  <si>
    <t xml:space="preserve">$58,995.00 </t>
  </si>
  <si>
    <t xml:space="preserve">$2,417.00 </t>
  </si>
  <si>
    <t xml:space="preserve">$845,950.00 </t>
  </si>
  <si>
    <t xml:space="preserve">$76,135.50 </t>
  </si>
  <si>
    <t xml:space="preserve">$769,814.50 </t>
  </si>
  <si>
    <t xml:space="preserve">$628,420.00 </t>
  </si>
  <si>
    <t xml:space="preserve">$141,394.50 </t>
  </si>
  <si>
    <t xml:space="preserve">$3,675.00 </t>
  </si>
  <si>
    <t xml:space="preserve">$55,125.00 </t>
  </si>
  <si>
    <t xml:space="preserve">$4,961.25 </t>
  </si>
  <si>
    <t xml:space="preserve">$50,163.75 </t>
  </si>
  <si>
    <t xml:space="preserve">$36,750.00 </t>
  </si>
  <si>
    <t xml:space="preserve">$13,413.75 </t>
  </si>
  <si>
    <t xml:space="preserve">$1,227.00 </t>
  </si>
  <si>
    <t xml:space="preserve">$18,405.00 </t>
  </si>
  <si>
    <t xml:space="preserve">$1,656.45 </t>
  </si>
  <si>
    <t xml:space="preserve">$16,748.55 </t>
  </si>
  <si>
    <t xml:space="preserve">$12,270.00 </t>
  </si>
  <si>
    <t xml:space="preserve">$4,478.55 </t>
  </si>
  <si>
    <t xml:space="preserve">$1,324.00 </t>
  </si>
  <si>
    <t xml:space="preserve">$397,200.00 </t>
  </si>
  <si>
    <t xml:space="preserve">$35,748.00 </t>
  </si>
  <si>
    <t xml:space="preserve">$361,452.00 </t>
  </si>
  <si>
    <t xml:space="preserve">$331,000.00 </t>
  </si>
  <si>
    <t xml:space="preserve">$30,452.00 </t>
  </si>
  <si>
    <t xml:space="preserve">$1,775.00 </t>
  </si>
  <si>
    <t xml:space="preserve">$21,300.00 </t>
  </si>
  <si>
    <t xml:space="preserve">$1,917.00 </t>
  </si>
  <si>
    <t xml:space="preserve">$19,383.00 </t>
  </si>
  <si>
    <t xml:space="preserve">$5,325.00 </t>
  </si>
  <si>
    <t xml:space="preserve">$14,058.00 </t>
  </si>
  <si>
    <t xml:space="preserve">$3,344.25 </t>
  </si>
  <si>
    <t xml:space="preserve">$2,450.00 </t>
  </si>
  <si>
    <t xml:space="preserve">$3,793.50 </t>
  </si>
  <si>
    <t xml:space="preserve">$1,138,050.00 </t>
  </si>
  <si>
    <t xml:space="preserve">$102,424.50 </t>
  </si>
  <si>
    <t xml:space="preserve">$1,035,625.50 </t>
  </si>
  <si>
    <t xml:space="preserve">$948,375.00 </t>
  </si>
  <si>
    <t xml:space="preserve">$87,250.50 </t>
  </si>
  <si>
    <t xml:space="preserve">$1,307.00 </t>
  </si>
  <si>
    <t xml:space="preserve">$457,450.00 </t>
  </si>
  <si>
    <t xml:space="preserve">$41,170.50 </t>
  </si>
  <si>
    <t xml:space="preserve">$416,279.50 </t>
  </si>
  <si>
    <t xml:space="preserve">$339,820.00 </t>
  </si>
  <si>
    <t xml:space="preserve">$76,459.50 </t>
  </si>
  <si>
    <t xml:space="preserve">$70,875.00 </t>
  </si>
  <si>
    <t xml:space="preserve">$6,378.75 </t>
  </si>
  <si>
    <t xml:space="preserve">$64,496.25 </t>
  </si>
  <si>
    <t xml:space="preserve">$68,040.00 </t>
  </si>
  <si>
    <t>$(3,543.75)</t>
  </si>
  <si>
    <t xml:space="preserve">$2,110.00 </t>
  </si>
  <si>
    <t xml:space="preserve">$263,750.00 </t>
  </si>
  <si>
    <t xml:space="preserve">$23,737.50 </t>
  </si>
  <si>
    <t xml:space="preserve">$240,012.50 </t>
  </si>
  <si>
    <t xml:space="preserve">$253,200.00 </t>
  </si>
  <si>
    <t>$(13,187.50)</t>
  </si>
  <si>
    <t xml:space="preserve">$1,269.00 </t>
  </si>
  <si>
    <t xml:space="preserve">$444,150.00 </t>
  </si>
  <si>
    <t xml:space="preserve">$39,973.50 </t>
  </si>
  <si>
    <t xml:space="preserve">$404,176.50 </t>
  </si>
  <si>
    <t xml:space="preserve">$329,940.00 </t>
  </si>
  <si>
    <t xml:space="preserve">$74,236.50 </t>
  </si>
  <si>
    <t xml:space="preserve">$1,956.00 </t>
  </si>
  <si>
    <t xml:space="preserve">$23,472.00 </t>
  </si>
  <si>
    <t xml:space="preserve">$2,112.48 </t>
  </si>
  <si>
    <t xml:space="preserve">$21,359.52 </t>
  </si>
  <si>
    <t xml:space="preserve">$5,868.00 </t>
  </si>
  <si>
    <t xml:space="preserve">$15,491.52 </t>
  </si>
  <si>
    <t xml:space="preserve">$2,659.00 </t>
  </si>
  <si>
    <t xml:space="preserve">$797,700.00 </t>
  </si>
  <si>
    <t xml:space="preserve">$71,793.00 </t>
  </si>
  <si>
    <t xml:space="preserve">$725,907.00 </t>
  </si>
  <si>
    <t xml:space="preserve">$664,750.00 </t>
  </si>
  <si>
    <t xml:space="preserve">$61,157.00 </t>
  </si>
  <si>
    <t xml:space="preserve">$1,351.50 </t>
  </si>
  <si>
    <t xml:space="preserve">$473,025.00 </t>
  </si>
  <si>
    <t xml:space="preserve">$42,572.25 </t>
  </si>
  <si>
    <t xml:space="preserve">$430,452.75 </t>
  </si>
  <si>
    <t xml:space="preserve">$351,390.00 </t>
  </si>
  <si>
    <t xml:space="preserve">$79,062.75 </t>
  </si>
  <si>
    <t xml:space="preserve">$9,609.60 </t>
  </si>
  <si>
    <t xml:space="preserve">$2,640.00 </t>
  </si>
  <si>
    <t xml:space="preserve">$6,969.60 </t>
  </si>
  <si>
    <t xml:space="preserve">$1,867.00 </t>
  </si>
  <si>
    <t xml:space="preserve">$560,100.00 </t>
  </si>
  <si>
    <t xml:space="preserve">$50,409.00 </t>
  </si>
  <si>
    <t xml:space="preserve">$509,691.00 </t>
  </si>
  <si>
    <t xml:space="preserve">$466,750.00 </t>
  </si>
  <si>
    <t xml:space="preserve">$42,941.00 </t>
  </si>
  <si>
    <t xml:space="preserve">$2,234.00 </t>
  </si>
  <si>
    <t xml:space="preserve">$26,808.00 </t>
  </si>
  <si>
    <t xml:space="preserve">$2,412.72 </t>
  </si>
  <si>
    <t xml:space="preserve">$24,395.28 </t>
  </si>
  <si>
    <t xml:space="preserve">$6,702.00 </t>
  </si>
  <si>
    <t xml:space="preserve">$17,693.28 </t>
  </si>
  <si>
    <t xml:space="preserve">$109,625.00 </t>
  </si>
  <si>
    <t xml:space="preserve">$9,866.25 </t>
  </si>
  <si>
    <t xml:space="preserve">$99,758.75 </t>
  </si>
  <si>
    <t xml:space="preserve">$105,240.00 </t>
  </si>
  <si>
    <t>$(5,481.25)</t>
  </si>
  <si>
    <t xml:space="preserve">$2,071.00 </t>
  </si>
  <si>
    <t xml:space="preserve">$724,850.00 </t>
  </si>
  <si>
    <t xml:space="preserve">$65,236.50 </t>
  </si>
  <si>
    <t xml:space="preserve">$659,613.50 </t>
  </si>
  <si>
    <t xml:space="preserve">$538,460.00 </t>
  </si>
  <si>
    <t xml:space="preserve">$121,153.50 </t>
  </si>
  <si>
    <t xml:space="preserve">$14,550.00 </t>
  </si>
  <si>
    <t xml:space="preserve">$1,309.50 </t>
  </si>
  <si>
    <t xml:space="preserve">$13,240.50 </t>
  </si>
  <si>
    <t xml:space="preserve">$9,700.00 </t>
  </si>
  <si>
    <t xml:space="preserve">$3,540.50 </t>
  </si>
  <si>
    <t xml:space="preserve">$1,694.00 </t>
  </si>
  <si>
    <t xml:space="preserve">$33,880.00 </t>
  </si>
  <si>
    <t xml:space="preserve">$3,049.20 </t>
  </si>
  <si>
    <t xml:space="preserve">$30,830.80 </t>
  </si>
  <si>
    <t xml:space="preserve">$16,940.00 </t>
  </si>
  <si>
    <t xml:space="preserve">$13,890.80 </t>
  </si>
  <si>
    <t xml:space="preserve">$13,260.00 </t>
  </si>
  <si>
    <t xml:space="preserve">$1,193.40 </t>
  </si>
  <si>
    <t xml:space="preserve">$12,066.60 </t>
  </si>
  <si>
    <t xml:space="preserve">$5,436.60 </t>
  </si>
  <si>
    <t xml:space="preserve">$5,733.00 </t>
  </si>
  <si>
    <t xml:space="preserve">$5,217.03 </t>
  </si>
  <si>
    <t xml:space="preserve">$4,095.00 </t>
  </si>
  <si>
    <t xml:space="preserve">$1,122.03 </t>
  </si>
  <si>
    <t xml:space="preserve">$1,580.00 </t>
  </si>
  <si>
    <t xml:space="preserve">$18,960.00 </t>
  </si>
  <si>
    <t xml:space="preserve">$1,706.40 </t>
  </si>
  <si>
    <t xml:space="preserve">$17,253.60 </t>
  </si>
  <si>
    <t xml:space="preserve">$4,740.00 </t>
  </si>
  <si>
    <t xml:space="preserve">$12,513.60 </t>
  </si>
  <si>
    <t xml:space="preserve">$3,647.00 </t>
  </si>
  <si>
    <t xml:space="preserve">$3,318.77 </t>
  </si>
  <si>
    <t xml:space="preserve">$2,605.00 </t>
  </si>
  <si>
    <t xml:space="preserve">$19,460.00 </t>
  </si>
  <si>
    <t xml:space="preserve">$1,751.40 </t>
  </si>
  <si>
    <t xml:space="preserve">$17,708.60 </t>
  </si>
  <si>
    <t xml:space="preserve">$7,978.60 </t>
  </si>
  <si>
    <t xml:space="preserve">$1,038.00 </t>
  </si>
  <si>
    <t xml:space="preserve">$20,760.00 </t>
  </si>
  <si>
    <t xml:space="preserve">$1,868.40 </t>
  </si>
  <si>
    <t xml:space="preserve">$18,891.60 </t>
  </si>
  <si>
    <t xml:space="preserve">$10,380.00 </t>
  </si>
  <si>
    <t xml:space="preserve">$8,511.60 </t>
  </si>
  <si>
    <t xml:space="preserve">$2,520.00 </t>
  </si>
  <si>
    <t xml:space="preserve">$2,293.20 </t>
  </si>
  <si>
    <t xml:space="preserve">$1,800.00 </t>
  </si>
  <si>
    <t xml:space="preserve">$23,604.00 </t>
  </si>
  <si>
    <t xml:space="preserve">$2,124.36 </t>
  </si>
  <si>
    <t xml:space="preserve">$21,479.64 </t>
  </si>
  <si>
    <t xml:space="preserve">$5,901.00 </t>
  </si>
  <si>
    <t xml:space="preserve">$15,578.64 </t>
  </si>
  <si>
    <t xml:space="preserve">$2,628.00 </t>
  </si>
  <si>
    <t xml:space="preserve">$39,420.00 </t>
  </si>
  <si>
    <t xml:space="preserve">$3,547.80 </t>
  </si>
  <si>
    <t xml:space="preserve">$35,872.20 </t>
  </si>
  <si>
    <t xml:space="preserve">$26,280.00 </t>
  </si>
  <si>
    <t xml:space="preserve">$9,592.20 </t>
  </si>
  <si>
    <t xml:space="preserve">$2,682.00 </t>
  </si>
  <si>
    <t xml:space="preserve">$53,640.00 </t>
  </si>
  <si>
    <t xml:space="preserve">$4,827.60 </t>
  </si>
  <si>
    <t xml:space="preserve">$48,812.40 </t>
  </si>
  <si>
    <t xml:space="preserve">$26,820.00 </t>
  </si>
  <si>
    <t xml:space="preserve">$21,992.40 </t>
  </si>
  <si>
    <t xml:space="preserve">$1,630.50 </t>
  </si>
  <si>
    <t xml:space="preserve">$24,457.50 </t>
  </si>
  <si>
    <t xml:space="preserve">$2,201.18 </t>
  </si>
  <si>
    <t xml:space="preserve">$22,256.32 </t>
  </si>
  <si>
    <t xml:space="preserve">$16,305.00 </t>
  </si>
  <si>
    <t xml:space="preserve">$5,951.32 </t>
  </si>
  <si>
    <t xml:space="preserve">$3,672.00 </t>
  </si>
  <si>
    <t xml:space="preserve">$3,341.52 </t>
  </si>
  <si>
    <t xml:space="preserve">$2,423.52 </t>
  </si>
  <si>
    <t xml:space="preserve">$4,632.00 </t>
  </si>
  <si>
    <t xml:space="preserve">$4,168.80 </t>
  </si>
  <si>
    <t xml:space="preserve">$1,158.00 </t>
  </si>
  <si>
    <t xml:space="preserve">$3,010.80 </t>
  </si>
  <si>
    <t xml:space="preserve">$2,328.00 </t>
  </si>
  <si>
    <t xml:space="preserve">$16,296.00 </t>
  </si>
  <si>
    <t xml:space="preserve">$1,629.60 </t>
  </si>
  <si>
    <t xml:space="preserve">$14,666.40 </t>
  </si>
  <si>
    <t xml:space="preserve">$11,640.00 </t>
  </si>
  <si>
    <t xml:space="preserve">$3,026.40 </t>
  </si>
  <si>
    <t xml:space="preserve">$3,445.50 </t>
  </si>
  <si>
    <t xml:space="preserve">$430,687.50 </t>
  </si>
  <si>
    <t xml:space="preserve">$43,068.75 </t>
  </si>
  <si>
    <t xml:space="preserve">$387,618.75 </t>
  </si>
  <si>
    <t xml:space="preserve">$413,460.00 </t>
  </si>
  <si>
    <t>$(25,841.25)</t>
  </si>
  <si>
    <t xml:space="preserve">$185,250.00 </t>
  </si>
  <si>
    <t xml:space="preserve">$18,525.00 </t>
  </si>
  <si>
    <t xml:space="preserve">$166,725.00 </t>
  </si>
  <si>
    <t xml:space="preserve">$177,840.00 </t>
  </si>
  <si>
    <t>$(11,115.00)</t>
  </si>
  <si>
    <t xml:space="preserve">$2,313.00 </t>
  </si>
  <si>
    <t xml:space="preserve">$809,550.00 </t>
  </si>
  <si>
    <t xml:space="preserve">$80,955.00 </t>
  </si>
  <si>
    <t xml:space="preserve">$728,595.00 </t>
  </si>
  <si>
    <t xml:space="preserve">$601,380.00 </t>
  </si>
  <si>
    <t xml:space="preserve">$127,215.00 </t>
  </si>
  <si>
    <t xml:space="preserve">$22,550.00 </t>
  </si>
  <si>
    <t xml:space="preserve">$202,950.00 </t>
  </si>
  <si>
    <t>$(13,530.00)</t>
  </si>
  <si>
    <t xml:space="preserve">$2,072.00 </t>
  </si>
  <si>
    <t xml:space="preserve">$31,080.00 </t>
  </si>
  <si>
    <t xml:space="preserve">$3,108.00 </t>
  </si>
  <si>
    <t xml:space="preserve">$27,972.00 </t>
  </si>
  <si>
    <t xml:space="preserve">$20,720.00 </t>
  </si>
  <si>
    <t xml:space="preserve">$7,252.00 </t>
  </si>
  <si>
    <t xml:space="preserve">$1,954.00 </t>
  </si>
  <si>
    <t xml:space="preserve">$39,080.00 </t>
  </si>
  <si>
    <t xml:space="preserve">$3,908.00 </t>
  </si>
  <si>
    <t xml:space="preserve">$35,172.00 </t>
  </si>
  <si>
    <t xml:space="preserve">$19,540.00 </t>
  </si>
  <si>
    <t xml:space="preserve">$15,632.00 </t>
  </si>
  <si>
    <t xml:space="preserve">$177,300.00 </t>
  </si>
  <si>
    <t xml:space="preserve">$17,730.00 </t>
  </si>
  <si>
    <t xml:space="preserve">$159,570.00 </t>
  </si>
  <si>
    <t xml:space="preserve">$147,750.00 </t>
  </si>
  <si>
    <t xml:space="preserve">$11,820.00 </t>
  </si>
  <si>
    <t xml:space="preserve">$2,167.00 </t>
  </si>
  <si>
    <t xml:space="preserve">$32,505.00 </t>
  </si>
  <si>
    <t xml:space="preserve">$3,250.50 </t>
  </si>
  <si>
    <t xml:space="preserve">$29,254.50 </t>
  </si>
  <si>
    <t xml:space="preserve">$21,670.00 </t>
  </si>
  <si>
    <t xml:space="preserve">$7,584.50 </t>
  </si>
  <si>
    <t xml:space="preserve">$4,820.00 </t>
  </si>
  <si>
    <t xml:space="preserve">$4,338.00 </t>
  </si>
  <si>
    <t xml:space="preserve">$2,410.00 </t>
  </si>
  <si>
    <t xml:space="preserve">$1,928.00 </t>
  </si>
  <si>
    <t xml:space="preserve">$10,215.00 </t>
  </si>
  <si>
    <t xml:space="preserve">$1,021.50 </t>
  </si>
  <si>
    <t xml:space="preserve">$9,193.50 </t>
  </si>
  <si>
    <t xml:space="preserve">$6,810.00 </t>
  </si>
  <si>
    <t xml:space="preserve">$2,383.50 </t>
  </si>
  <si>
    <t xml:space="preserve">$7,650.00 </t>
  </si>
  <si>
    <t xml:space="preserve">$6,885.00 </t>
  </si>
  <si>
    <t xml:space="preserve">$5,100.00 </t>
  </si>
  <si>
    <t xml:space="preserve">$11,850.00 </t>
  </si>
  <si>
    <t xml:space="preserve">$1,185.00 </t>
  </si>
  <si>
    <t xml:space="preserve">$7,900.00 </t>
  </si>
  <si>
    <t xml:space="preserve">$2,765.00 </t>
  </si>
  <si>
    <t xml:space="preserve">$223,650.00 </t>
  </si>
  <si>
    <t xml:space="preserve">$22,365.00 </t>
  </si>
  <si>
    <t xml:space="preserve">$201,285.00 </t>
  </si>
  <si>
    <t xml:space="preserve">$166,140.00 </t>
  </si>
  <si>
    <t xml:space="preserve">$35,145.00 </t>
  </si>
  <si>
    <t xml:space="preserve">$1,596.00 </t>
  </si>
  <si>
    <t xml:space="preserve">$199,500.00 </t>
  </si>
  <si>
    <t xml:space="preserve">$19,950.00 </t>
  </si>
  <si>
    <t xml:space="preserve">$179,550.00 </t>
  </si>
  <si>
    <t xml:space="preserve">$191,520.00 </t>
  </si>
  <si>
    <t>$(11,970.00)</t>
  </si>
  <si>
    <t xml:space="preserve">$2,294.00 </t>
  </si>
  <si>
    <t xml:space="preserve">$688,200.00 </t>
  </si>
  <si>
    <t xml:space="preserve">$68,820.00 </t>
  </si>
  <si>
    <t xml:space="preserve">$619,380.00 </t>
  </si>
  <si>
    <t xml:space="preserve">$573,500.00 </t>
  </si>
  <si>
    <t xml:space="preserve">$45,880.00 </t>
  </si>
  <si>
    <t xml:space="preserve">$2,665.00 </t>
  </si>
  <si>
    <t xml:space="preserve">$18,655.00 </t>
  </si>
  <si>
    <t xml:space="preserve">$1,865.50 </t>
  </si>
  <si>
    <t xml:space="preserve">$16,789.50 </t>
  </si>
  <si>
    <t xml:space="preserve">$13,325.00 </t>
  </si>
  <si>
    <t xml:space="preserve">$3,464.50 </t>
  </si>
  <si>
    <t xml:space="preserve">$23,950.00 </t>
  </si>
  <si>
    <t xml:space="preserve">$215,550.00 </t>
  </si>
  <si>
    <t xml:space="preserve">$229,920.00 </t>
  </si>
  <si>
    <t>$(14,370.00)</t>
  </si>
  <si>
    <t xml:space="preserve">$255,900.00 </t>
  </si>
  <si>
    <t xml:space="preserve">$25,590.00 </t>
  </si>
  <si>
    <t xml:space="preserve">$230,310.00 </t>
  </si>
  <si>
    <t xml:space="preserve">$17,060.00 </t>
  </si>
  <si>
    <t xml:space="preserve">$42,625.00 </t>
  </si>
  <si>
    <t xml:space="preserve">$4,262.50 </t>
  </si>
  <si>
    <t xml:space="preserve">$38,362.50 </t>
  </si>
  <si>
    <t xml:space="preserve">$40,920.00 </t>
  </si>
  <si>
    <t>$(2,557.50)</t>
  </si>
  <si>
    <t xml:space="preserve">$9,615.00 </t>
  </si>
  <si>
    <t xml:space="preserve">$8,653.50 </t>
  </si>
  <si>
    <t xml:space="preserve">$6,410.00 </t>
  </si>
  <si>
    <t xml:space="preserve">$2,243.50 </t>
  </si>
  <si>
    <t xml:space="preserve">$2,807.00 </t>
  </si>
  <si>
    <t xml:space="preserve">$982,450.00 </t>
  </si>
  <si>
    <t xml:space="preserve">$98,245.00 </t>
  </si>
  <si>
    <t xml:space="preserve">$884,205.00 </t>
  </si>
  <si>
    <t xml:space="preserve">$729,820.00 </t>
  </si>
  <si>
    <t xml:space="preserve">$154,385.00 </t>
  </si>
  <si>
    <t xml:space="preserve">$129,600.00 </t>
  </si>
  <si>
    <t xml:space="preserve">$12,960.00 </t>
  </si>
  <si>
    <t xml:space="preserve">$116,640.00 </t>
  </si>
  <si>
    <t xml:space="preserve">$108,000.00 </t>
  </si>
  <si>
    <t xml:space="preserve">$8,640.00 </t>
  </si>
  <si>
    <t xml:space="preserve">$316,125.00 </t>
  </si>
  <si>
    <t xml:space="preserve">$31,612.50 </t>
  </si>
  <si>
    <t xml:space="preserve">$284,512.50 </t>
  </si>
  <si>
    <t xml:space="preserve">$303,480.00 </t>
  </si>
  <si>
    <t>$(18,967.50)</t>
  </si>
  <si>
    <t xml:space="preserve">$1,870.00 </t>
  </si>
  <si>
    <t xml:space="preserve">$654,500.00 </t>
  </si>
  <si>
    <t xml:space="preserve">$65,450.00 </t>
  </si>
  <si>
    <t xml:space="preserve">$589,050.00 </t>
  </si>
  <si>
    <t xml:space="preserve">$486,200.00 </t>
  </si>
  <si>
    <t xml:space="preserve">$102,850.00 </t>
  </si>
  <si>
    <t xml:space="preserve">$72,375.00 </t>
  </si>
  <si>
    <t xml:space="preserve">$7,237.50 </t>
  </si>
  <si>
    <t xml:space="preserve">$65,137.50 </t>
  </si>
  <si>
    <t xml:space="preserve">$69,480.00 </t>
  </si>
  <si>
    <t>$(4,342.50)</t>
  </si>
  <si>
    <t xml:space="preserve">$2,240.00 </t>
  </si>
  <si>
    <t xml:space="preserve">$784,000.00 </t>
  </si>
  <si>
    <t xml:space="preserve">$78,400.00 </t>
  </si>
  <si>
    <t xml:space="preserve">$705,600.00 </t>
  </si>
  <si>
    <t xml:space="preserve">$582,400.00 </t>
  </si>
  <si>
    <t xml:space="preserve">$123,200.00 </t>
  </si>
  <si>
    <t xml:space="preserve">$897,900.00 </t>
  </si>
  <si>
    <t xml:space="preserve">$89,790.00 </t>
  </si>
  <si>
    <t xml:space="preserve">$808,110.00 </t>
  </si>
  <si>
    <t xml:space="preserve">$748,250.00 </t>
  </si>
  <si>
    <t xml:space="preserve">$3,520.50 </t>
  </si>
  <si>
    <t xml:space="preserve">$42,246.00 </t>
  </si>
  <si>
    <t xml:space="preserve">$4,224.60 </t>
  </si>
  <si>
    <t xml:space="preserve">$38,021.40 </t>
  </si>
  <si>
    <t xml:space="preserve">$10,561.50 </t>
  </si>
  <si>
    <t xml:space="preserve">$27,459.90 </t>
  </si>
  <si>
    <t xml:space="preserve">$2,039.00 </t>
  </si>
  <si>
    <t xml:space="preserve">$40,780.00 </t>
  </si>
  <si>
    <t xml:space="preserve">$4,078.00 </t>
  </si>
  <si>
    <t xml:space="preserve">$36,702.00 </t>
  </si>
  <si>
    <t xml:space="preserve">$20,390.00 </t>
  </si>
  <si>
    <t xml:space="preserve">$16,312.00 </t>
  </si>
  <si>
    <t xml:space="preserve">$2,574.00 </t>
  </si>
  <si>
    <t xml:space="preserve">$30,888.00 </t>
  </si>
  <si>
    <t xml:space="preserve">$3,088.80 </t>
  </si>
  <si>
    <t xml:space="preserve">$27,799.20 </t>
  </si>
  <si>
    <t xml:space="preserve">$7,722.00 </t>
  </si>
  <si>
    <t xml:space="preserve">$20,077.20 </t>
  </si>
  <si>
    <t xml:space="preserve">$247,450.00 </t>
  </si>
  <si>
    <t xml:space="preserve">$24,745.00 </t>
  </si>
  <si>
    <t xml:space="preserve">$222,705.00 </t>
  </si>
  <si>
    <t xml:space="preserve">$183,820.00 </t>
  </si>
  <si>
    <t xml:space="preserve">$38,885.00 </t>
  </si>
  <si>
    <t xml:space="preserve">$1,198.00 </t>
  </si>
  <si>
    <t xml:space="preserve">$14,376.00 </t>
  </si>
  <si>
    <t xml:space="preserve">$1,581.36 </t>
  </si>
  <si>
    <t xml:space="preserve">$12,794.64 </t>
  </si>
  <si>
    <t xml:space="preserve">$3,594.00 </t>
  </si>
  <si>
    <t xml:space="preserve">$9,200.64 </t>
  </si>
  <si>
    <t xml:space="preserve">$2,532.00 </t>
  </si>
  <si>
    <t xml:space="preserve">$17,724.00 </t>
  </si>
  <si>
    <t xml:space="preserve">$1,949.64 </t>
  </si>
  <si>
    <t xml:space="preserve">$15,774.36 </t>
  </si>
  <si>
    <t xml:space="preserve">$3,114.36 </t>
  </si>
  <si>
    <t xml:space="preserve">$5,760.00 </t>
  </si>
  <si>
    <t xml:space="preserve">$5,126.40 </t>
  </si>
  <si>
    <t xml:space="preserve">$3,840.00 </t>
  </si>
  <si>
    <t xml:space="preserve">$1,286.40 </t>
  </si>
  <si>
    <t xml:space="preserve">$5,664.00 </t>
  </si>
  <si>
    <t xml:space="preserve">$5,040.96 </t>
  </si>
  <si>
    <t xml:space="preserve">$1,416.00 </t>
  </si>
  <si>
    <t xml:space="preserve">$3,624.96 </t>
  </si>
  <si>
    <t xml:space="preserve">$11,053.00 </t>
  </si>
  <si>
    <t xml:space="preserve">$1,215.83 </t>
  </si>
  <si>
    <t xml:space="preserve">$9,837.17 </t>
  </si>
  <si>
    <t xml:space="preserve">$7,895.00 </t>
  </si>
  <si>
    <t xml:space="preserve">$1,942.17 </t>
  </si>
  <si>
    <t xml:space="preserve">$1,005.00 </t>
  </si>
  <si>
    <t xml:space="preserve">$12,060.00 </t>
  </si>
  <si>
    <t xml:space="preserve">$1,326.60 </t>
  </si>
  <si>
    <t xml:space="preserve">$10,733.40 </t>
  </si>
  <si>
    <t xml:space="preserve">$3,015.00 </t>
  </si>
  <si>
    <t xml:space="preserve">$7,718.40 </t>
  </si>
  <si>
    <t xml:space="preserve">$3,199.50 </t>
  </si>
  <si>
    <t xml:space="preserve">$47,992.50 </t>
  </si>
  <si>
    <t xml:space="preserve">$5,279.17 </t>
  </si>
  <si>
    <t xml:space="preserve">$42,713.33 </t>
  </si>
  <si>
    <t xml:space="preserve">$31,995.00 </t>
  </si>
  <si>
    <t xml:space="preserve">$10,718.32 </t>
  </si>
  <si>
    <t xml:space="preserve">$1,937.00 </t>
  </si>
  <si>
    <t xml:space="preserve">$23,244.00 </t>
  </si>
  <si>
    <t xml:space="preserve">$2,556.84 </t>
  </si>
  <si>
    <t xml:space="preserve">$20,687.16 </t>
  </si>
  <si>
    <t xml:space="preserve">$5,811.00 </t>
  </si>
  <si>
    <t xml:space="preserve">$14,876.16 </t>
  </si>
  <si>
    <t xml:space="preserve">$277,200.00 </t>
  </si>
  <si>
    <t xml:space="preserve">$30,492.00 </t>
  </si>
  <si>
    <t xml:space="preserve">$246,708.00 </t>
  </si>
  <si>
    <t xml:space="preserve">$205,920.00 </t>
  </si>
  <si>
    <t xml:space="preserve">$40,788.00 </t>
  </si>
  <si>
    <t xml:space="preserve">$2,811.00 </t>
  </si>
  <si>
    <t xml:space="preserve">$843,300.00 </t>
  </si>
  <si>
    <t xml:space="preserve">$92,763.00 </t>
  </si>
  <si>
    <t xml:space="preserve">$750,537.00 </t>
  </si>
  <si>
    <t xml:space="preserve">$702,750.00 </t>
  </si>
  <si>
    <t xml:space="preserve">$47,787.00 </t>
  </si>
  <si>
    <t xml:space="preserve">$2,441.00 </t>
  </si>
  <si>
    <t xml:space="preserve">$305,125.00 </t>
  </si>
  <si>
    <t xml:space="preserve">$33,563.75 </t>
  </si>
  <si>
    <t xml:space="preserve">$271,561.25 </t>
  </si>
  <si>
    <t xml:space="preserve">$292,920.00 </t>
  </si>
  <si>
    <t>$(21,358.75)</t>
  </si>
  <si>
    <t xml:space="preserve">$1,560.00 </t>
  </si>
  <si>
    <t xml:space="preserve">$23,400.00 </t>
  </si>
  <si>
    <t xml:space="preserve">$20,826.00 </t>
  </si>
  <si>
    <t xml:space="preserve">$15,600.00 </t>
  </si>
  <si>
    <t xml:space="preserve">$5,226.00 </t>
  </si>
  <si>
    <t xml:space="preserve">$2,706.00 </t>
  </si>
  <si>
    <t xml:space="preserve">$18,942.00 </t>
  </si>
  <si>
    <t xml:space="preserve">$2,083.62 </t>
  </si>
  <si>
    <t xml:space="preserve">$16,858.38 </t>
  </si>
  <si>
    <t xml:space="preserve">$13,530.00 </t>
  </si>
  <si>
    <t xml:space="preserve">$3,328.38 </t>
  </si>
  <si>
    <t xml:space="preserve">$268,100.00 </t>
  </si>
  <si>
    <t xml:space="preserve">$29,491.00 </t>
  </si>
  <si>
    <t xml:space="preserve">$238,609.00 </t>
  </si>
  <si>
    <t xml:space="preserve">$199,160.00 </t>
  </si>
  <si>
    <t xml:space="preserve">$39,449.00 </t>
  </si>
  <si>
    <t xml:space="preserve">$59,840.00 </t>
  </si>
  <si>
    <t xml:space="preserve">$6,582.40 </t>
  </si>
  <si>
    <t xml:space="preserve">$53,257.60 </t>
  </si>
  <si>
    <t xml:space="preserve">$29,920.00 </t>
  </si>
  <si>
    <t xml:space="preserve">$23,337.60 </t>
  </si>
  <si>
    <t xml:space="preserve">$2,157.00 </t>
  </si>
  <si>
    <t xml:space="preserve">$32,355.00 </t>
  </si>
  <si>
    <t xml:space="preserve">$3,559.05 </t>
  </si>
  <si>
    <t xml:space="preserve">$28,795.95 </t>
  </si>
  <si>
    <t xml:space="preserve">$21,570.00 </t>
  </si>
  <si>
    <t xml:space="preserve">$7,225.95 </t>
  </si>
  <si>
    <t xml:space="preserve">$261,900.00 </t>
  </si>
  <si>
    <t xml:space="preserve">$28,809.00 </t>
  </si>
  <si>
    <t xml:space="preserve">$233,091.00 </t>
  </si>
  <si>
    <t xml:space="preserve">$218,250.00 </t>
  </si>
  <si>
    <t xml:space="preserve">$14,841.00 </t>
  </si>
  <si>
    <t xml:space="preserve">$1,122.00 </t>
  </si>
  <si>
    <t xml:space="preserve">$22,440.00 </t>
  </si>
  <si>
    <t xml:space="preserve">$2,468.40 </t>
  </si>
  <si>
    <t xml:space="preserve">$19,971.60 </t>
  </si>
  <si>
    <t xml:space="preserve">$11,220.00 </t>
  </si>
  <si>
    <t xml:space="preserve">$8,751.60 </t>
  </si>
  <si>
    <t xml:space="preserve">$2,104.50 </t>
  </si>
  <si>
    <t xml:space="preserve">$736,575.00 </t>
  </si>
  <si>
    <t xml:space="preserve">$81,023.25 </t>
  </si>
  <si>
    <t xml:space="preserve">$655,551.75 </t>
  </si>
  <si>
    <t xml:space="preserve">$547,170.00 </t>
  </si>
  <si>
    <t xml:space="preserve">$108,381.75 </t>
  </si>
  <si>
    <t xml:space="preserve">$4,026.00 </t>
  </si>
  <si>
    <t xml:space="preserve">$48,312.00 </t>
  </si>
  <si>
    <t xml:space="preserve">$5,314.32 </t>
  </si>
  <si>
    <t xml:space="preserve">$42,997.68 </t>
  </si>
  <si>
    <t xml:space="preserve">$12,078.00 </t>
  </si>
  <si>
    <t xml:space="preserve">$30,919.68 </t>
  </si>
  <si>
    <t xml:space="preserve">$2,425.50 </t>
  </si>
  <si>
    <t xml:space="preserve">$29,106.00 </t>
  </si>
  <si>
    <t xml:space="preserve">$3,201.66 </t>
  </si>
  <si>
    <t xml:space="preserve">$25,904.34 </t>
  </si>
  <si>
    <t xml:space="preserve">$7,276.50 </t>
  </si>
  <si>
    <t xml:space="preserve">$18,627.84 </t>
  </si>
  <si>
    <t xml:space="preserve">$2,394.00 </t>
  </si>
  <si>
    <t xml:space="preserve">$47,880.00 </t>
  </si>
  <si>
    <t xml:space="preserve">$5,266.80 </t>
  </si>
  <si>
    <t xml:space="preserve">$42,613.20 </t>
  </si>
  <si>
    <t xml:space="preserve">$23,940.00 </t>
  </si>
  <si>
    <t xml:space="preserve">$18,673.20 </t>
  </si>
  <si>
    <t xml:space="preserve">$1,984.00 </t>
  </si>
  <si>
    <t xml:space="preserve">$29,760.00 </t>
  </si>
  <si>
    <t xml:space="preserve">$3,273.60 </t>
  </si>
  <si>
    <t xml:space="preserve">$26,486.40 </t>
  </si>
  <si>
    <t xml:space="preserve">$19,840.00 </t>
  </si>
  <si>
    <t xml:space="preserve">$6,646.40 </t>
  </si>
  <si>
    <t xml:space="preserve">$409,800.00 </t>
  </si>
  <si>
    <t xml:space="preserve">$45,078.00 </t>
  </si>
  <si>
    <t xml:space="preserve">$364,722.00 </t>
  </si>
  <si>
    <t xml:space="preserve">$341,500.00 </t>
  </si>
  <si>
    <t xml:space="preserve">$23,222.00 </t>
  </si>
  <si>
    <t xml:space="preserve">$2,805.00 </t>
  </si>
  <si>
    <t xml:space="preserve">$56,100.00 </t>
  </si>
  <si>
    <t xml:space="preserve">$6,171.00 </t>
  </si>
  <si>
    <t xml:space="preserve">$49,929.00 </t>
  </si>
  <si>
    <t xml:space="preserve">$28,050.00 </t>
  </si>
  <si>
    <t xml:space="preserve">$21,879.00 </t>
  </si>
  <si>
    <t xml:space="preserve">$9,825.00 </t>
  </si>
  <si>
    <t xml:space="preserve">$1,080.75 </t>
  </si>
  <si>
    <t xml:space="preserve">$8,744.25 </t>
  </si>
  <si>
    <t xml:space="preserve">$6,550.00 </t>
  </si>
  <si>
    <t xml:space="preserve">$2,194.25 </t>
  </si>
  <si>
    <t xml:space="preserve">$120,400.00 </t>
  </si>
  <si>
    <t xml:space="preserve">$13,244.00 </t>
  </si>
  <si>
    <t xml:space="preserve">$107,156.00 </t>
  </si>
  <si>
    <t xml:space="preserve">$89,440.00 </t>
  </si>
  <si>
    <t xml:space="preserve">$17,716.00 </t>
  </si>
  <si>
    <t xml:space="preserve">$1,808.00 </t>
  </si>
  <si>
    <t xml:space="preserve">$12,656.00 </t>
  </si>
  <si>
    <t xml:space="preserve">$1,392.16 </t>
  </si>
  <si>
    <t xml:space="preserve">$11,263.84 </t>
  </si>
  <si>
    <t xml:space="preserve">$9,040.00 </t>
  </si>
  <si>
    <t xml:space="preserve">$2,223.84 </t>
  </si>
  <si>
    <t xml:space="preserve">$1,734.00 </t>
  </si>
  <si>
    <t xml:space="preserve">$20,808.00 </t>
  </si>
  <si>
    <t xml:space="preserve">$2,288.88 </t>
  </si>
  <si>
    <t xml:space="preserve">$18,519.12 </t>
  </si>
  <si>
    <t xml:space="preserve">$5,202.00 </t>
  </si>
  <si>
    <t xml:space="preserve">$13,317.12 </t>
  </si>
  <si>
    <t xml:space="preserve">$69,250.00 </t>
  </si>
  <si>
    <t xml:space="preserve">$7,617.50 </t>
  </si>
  <si>
    <t xml:space="preserve">$61,632.50 </t>
  </si>
  <si>
    <t xml:space="preserve">$66,480.00 </t>
  </si>
  <si>
    <t>$(4,847.50)</t>
  </si>
  <si>
    <t xml:space="preserve">$2,935.00 </t>
  </si>
  <si>
    <t xml:space="preserve">$58,700.00 </t>
  </si>
  <si>
    <t xml:space="preserve">$6,457.00 </t>
  </si>
  <si>
    <t xml:space="preserve">$52,243.00 </t>
  </si>
  <si>
    <t xml:space="preserve">$29,350.00 </t>
  </si>
  <si>
    <t xml:space="preserve">$22,893.00 </t>
  </si>
  <si>
    <t xml:space="preserve">$395,625.00 </t>
  </si>
  <si>
    <t xml:space="preserve">$43,518.75 </t>
  </si>
  <si>
    <t xml:space="preserve">$352,106.25 </t>
  </si>
  <si>
    <t xml:space="preserve">$379,800.00 </t>
  </si>
  <si>
    <t>$(27,693.75)</t>
  </si>
  <si>
    <t xml:space="preserve">$2,629.00 </t>
  </si>
  <si>
    <t xml:space="preserve">$52,580.00 </t>
  </si>
  <si>
    <t xml:space="preserve">$5,783.80 </t>
  </si>
  <si>
    <t xml:space="preserve">$46,796.20 </t>
  </si>
  <si>
    <t xml:space="preserve">$26,290.00 </t>
  </si>
  <si>
    <t xml:space="preserve">$20,506.20 </t>
  </si>
  <si>
    <t xml:space="preserve">$1,433.00 </t>
  </si>
  <si>
    <t xml:space="preserve">$179,125.00 </t>
  </si>
  <si>
    <t xml:space="preserve">$19,703.75 </t>
  </si>
  <si>
    <t xml:space="preserve">$159,421.25 </t>
  </si>
  <si>
    <t xml:space="preserve">$171,960.00 </t>
  </si>
  <si>
    <t>$(12,538.75)</t>
  </si>
  <si>
    <t xml:space="preserve">$118,375.00 </t>
  </si>
  <si>
    <t xml:space="preserve">$13,021.25 </t>
  </si>
  <si>
    <t xml:space="preserve">$105,353.75 </t>
  </si>
  <si>
    <t xml:space="preserve">$113,640.00 </t>
  </si>
  <si>
    <t>$(8,286.25)</t>
  </si>
  <si>
    <t xml:space="preserve">$2,660.00 </t>
  </si>
  <si>
    <t xml:space="preserve">$2,367.40 </t>
  </si>
  <si>
    <t xml:space="preserve">$1,900.00 </t>
  </si>
  <si>
    <t xml:space="preserve">$310,100.00 </t>
  </si>
  <si>
    <t xml:space="preserve">$37,212.00 </t>
  </si>
  <si>
    <t xml:space="preserve">$272,888.00 </t>
  </si>
  <si>
    <t xml:space="preserve">$230,360.00 </t>
  </si>
  <si>
    <t xml:space="preserve">$42,528.00 </t>
  </si>
  <si>
    <t xml:space="preserve">$2,416.00 </t>
  </si>
  <si>
    <t xml:space="preserve">$302,000.00 </t>
  </si>
  <si>
    <t xml:space="preserve">$36,240.00 </t>
  </si>
  <si>
    <t xml:space="preserve">$265,760.00 </t>
  </si>
  <si>
    <t xml:space="preserve">$289,920.00 </t>
  </si>
  <si>
    <t>$(24,160.00)</t>
  </si>
  <si>
    <t xml:space="preserve">$2,156.00 </t>
  </si>
  <si>
    <t xml:space="preserve">$269,500.00 </t>
  </si>
  <si>
    <t xml:space="preserve">$32,340.00 </t>
  </si>
  <si>
    <t xml:space="preserve">$237,160.00 </t>
  </si>
  <si>
    <t xml:space="preserve">$258,720.00 </t>
  </si>
  <si>
    <t>$(21,560.00)</t>
  </si>
  <si>
    <t xml:space="preserve">$40,335.00 </t>
  </si>
  <si>
    <t xml:space="preserve">$4,840.20 </t>
  </si>
  <si>
    <t xml:space="preserve">$35,494.80 </t>
  </si>
  <si>
    <t xml:space="preserve">$26,890.00 </t>
  </si>
  <si>
    <t xml:space="preserve">$8,604.80 </t>
  </si>
  <si>
    <t xml:space="preserve">$10,155.00 </t>
  </si>
  <si>
    <t xml:space="preserve">$6,770.00 </t>
  </si>
  <si>
    <t xml:space="preserve">$2,166.40 </t>
  </si>
  <si>
    <t xml:space="preserve">$1,773.00 </t>
  </si>
  <si>
    <t xml:space="preserve">$531,900.00 </t>
  </si>
  <si>
    <t xml:space="preserve">$63,828.00 </t>
  </si>
  <si>
    <t xml:space="preserve">$468,072.00 </t>
  </si>
  <si>
    <t xml:space="preserve">$443,250.00 </t>
  </si>
  <si>
    <t xml:space="preserve">$24,822.00 </t>
  </si>
  <si>
    <t xml:space="preserve">$2,420.00 </t>
  </si>
  <si>
    <t xml:space="preserve">$2,032.80 </t>
  </si>
  <si>
    <t xml:space="preserve">$14,907.20 </t>
  </si>
  <si>
    <t xml:space="preserve">$12,100.00 </t>
  </si>
  <si>
    <t xml:space="preserve">$2,807.20 </t>
  </si>
  <si>
    <t xml:space="preserve">$2,734.00 </t>
  </si>
  <si>
    <t xml:space="preserve">$19,138.00 </t>
  </si>
  <si>
    <t xml:space="preserve">$2,296.56 </t>
  </si>
  <si>
    <t xml:space="preserve">$16,841.44 </t>
  </si>
  <si>
    <t xml:space="preserve">$13,670.00 </t>
  </si>
  <si>
    <t xml:space="preserve">$3,171.44 </t>
  </si>
  <si>
    <t xml:space="preserve">$1,715.00 </t>
  </si>
  <si>
    <t xml:space="preserve">$34,300.00 </t>
  </si>
  <si>
    <t xml:space="preserve">$4,116.00 </t>
  </si>
  <si>
    <t xml:space="preserve">$30,184.00 </t>
  </si>
  <si>
    <t xml:space="preserve">$17,150.00 </t>
  </si>
  <si>
    <t xml:space="preserve">$13,034.00 </t>
  </si>
  <si>
    <t xml:space="preserve">$1,186.00 </t>
  </si>
  <si>
    <t xml:space="preserve">$355,800.00 </t>
  </si>
  <si>
    <t xml:space="preserve">$42,696.00 </t>
  </si>
  <si>
    <t xml:space="preserve">$313,104.00 </t>
  </si>
  <si>
    <t xml:space="preserve">$296,500.00 </t>
  </si>
  <si>
    <t xml:space="preserve">$16,604.00 </t>
  </si>
  <si>
    <t xml:space="preserve">$3,495.00 </t>
  </si>
  <si>
    <t xml:space="preserve">$1,048,500.00 </t>
  </si>
  <si>
    <t xml:space="preserve">$125,820.00 </t>
  </si>
  <si>
    <t xml:space="preserve">$922,680.00 </t>
  </si>
  <si>
    <t xml:space="preserve">$873,750.00 </t>
  </si>
  <si>
    <t xml:space="preserve">$48,930.00 </t>
  </si>
  <si>
    <t xml:space="preserve">$18,100.00 </t>
  </si>
  <si>
    <t xml:space="preserve">$2,172.00 </t>
  </si>
  <si>
    <t xml:space="preserve">$15,928.00 </t>
  </si>
  <si>
    <t xml:space="preserve">$9,050.00 </t>
  </si>
  <si>
    <t xml:space="preserve">$6,878.00 </t>
  </si>
  <si>
    <t xml:space="preserve">$1,594.00 </t>
  </si>
  <si>
    <t xml:space="preserve">$557,900.00 </t>
  </si>
  <si>
    <t xml:space="preserve">$66,948.00 </t>
  </si>
  <si>
    <t xml:space="preserve">$490,952.00 </t>
  </si>
  <si>
    <t xml:space="preserve">$414,440.00 </t>
  </si>
  <si>
    <t xml:space="preserve">$76,512.00 </t>
  </si>
  <si>
    <t xml:space="preserve">$1,359.00 </t>
  </si>
  <si>
    <t xml:space="preserve">$407,700.00 </t>
  </si>
  <si>
    <t xml:space="preserve">$48,924.00 </t>
  </si>
  <si>
    <t xml:space="preserve">$358,776.00 </t>
  </si>
  <si>
    <t xml:space="preserve">$339,750.00 </t>
  </si>
  <si>
    <t xml:space="preserve">$19,026.00 </t>
  </si>
  <si>
    <t xml:space="preserve">$2,150.00 </t>
  </si>
  <si>
    <t xml:space="preserve">$645,000.00 </t>
  </si>
  <si>
    <t xml:space="preserve">$77,400.00 </t>
  </si>
  <si>
    <t xml:space="preserve">$567,600.00 </t>
  </si>
  <si>
    <t xml:space="preserve">$537,500.00 </t>
  </si>
  <si>
    <t xml:space="preserve">$30,100.00 </t>
  </si>
  <si>
    <t xml:space="preserve">$1,197.00 </t>
  </si>
  <si>
    <t xml:space="preserve">$418,950.00 </t>
  </si>
  <si>
    <t xml:space="preserve">$50,274.00 </t>
  </si>
  <si>
    <t xml:space="preserve">$368,676.00 </t>
  </si>
  <si>
    <t xml:space="preserve">$311,220.00 </t>
  </si>
  <si>
    <t xml:space="preserve">$57,456.00 </t>
  </si>
  <si>
    <t xml:space="preserve">$5,700.00 </t>
  </si>
  <si>
    <t xml:space="preserve">$5,016.00 </t>
  </si>
  <si>
    <t xml:space="preserve">$3,800.00 </t>
  </si>
  <si>
    <t xml:space="preserve">$1,216.00 </t>
  </si>
  <si>
    <t xml:space="preserve">$1,233.00 </t>
  </si>
  <si>
    <t xml:space="preserve">$24,660.00 </t>
  </si>
  <si>
    <t xml:space="preserve">$2,959.20 </t>
  </si>
  <si>
    <t xml:space="preserve">$21,700.80 </t>
  </si>
  <si>
    <t xml:space="preserve">$12,330.00 </t>
  </si>
  <si>
    <t xml:space="preserve">$9,370.80 </t>
  </si>
  <si>
    <t xml:space="preserve">$1,395.00 </t>
  </si>
  <si>
    <t xml:space="preserve">$488,250.00 </t>
  </si>
  <si>
    <t xml:space="preserve">$58,590.00 </t>
  </si>
  <si>
    <t xml:space="preserve">$429,660.00 </t>
  </si>
  <si>
    <t xml:space="preserve">$362,700.00 </t>
  </si>
  <si>
    <t xml:space="preserve">$66,960.00 </t>
  </si>
  <si>
    <t xml:space="preserve">$345,100.00 </t>
  </si>
  <si>
    <t xml:space="preserve">$41,412.00 </t>
  </si>
  <si>
    <t xml:space="preserve">$303,688.00 </t>
  </si>
  <si>
    <t xml:space="preserve">$256,360.00 </t>
  </si>
  <si>
    <t xml:space="preserve">$47,328.00 </t>
  </si>
  <si>
    <t xml:space="preserve">$2,109.00 </t>
  </si>
  <si>
    <t xml:space="preserve">$25,308.00 </t>
  </si>
  <si>
    <t xml:space="preserve">$3,036.96 </t>
  </si>
  <si>
    <t xml:space="preserve">$22,271.04 </t>
  </si>
  <si>
    <t xml:space="preserve">$6,327.00 </t>
  </si>
  <si>
    <t xml:space="preserve">$15,944.04 </t>
  </si>
  <si>
    <t xml:space="preserve">$3,874.50 </t>
  </si>
  <si>
    <t xml:space="preserve">$58,117.50 </t>
  </si>
  <si>
    <t xml:space="preserve">$6,974.10 </t>
  </si>
  <si>
    <t xml:space="preserve">$51,143.40 </t>
  </si>
  <si>
    <t xml:space="preserve">$38,745.00 </t>
  </si>
  <si>
    <t xml:space="preserve">$12,398.40 </t>
  </si>
  <si>
    <t xml:space="preserve">$218,050.00 </t>
  </si>
  <si>
    <t xml:space="preserve">$26,166.00 </t>
  </si>
  <si>
    <t xml:space="preserve">$191,884.00 </t>
  </si>
  <si>
    <t xml:space="preserve">$161,980.00 </t>
  </si>
  <si>
    <t xml:space="preserve">$29,904.00 </t>
  </si>
  <si>
    <t xml:space="preserve">$2,387.00 </t>
  </si>
  <si>
    <t xml:space="preserve">$298,375.00 </t>
  </si>
  <si>
    <t xml:space="preserve">$35,805.00 </t>
  </si>
  <si>
    <t xml:space="preserve">$262,570.00 </t>
  </si>
  <si>
    <t xml:space="preserve">$286,440.00 </t>
  </si>
  <si>
    <t>$(23,870.00)</t>
  </si>
  <si>
    <t xml:space="preserve">$94,500.00 </t>
  </si>
  <si>
    <t xml:space="preserve">$11,340.00 </t>
  </si>
  <si>
    <t xml:space="preserve">$83,160.00 </t>
  </si>
  <si>
    <t xml:space="preserve">$70,200.00 </t>
  </si>
  <si>
    <t xml:space="preserve">$3,421.50 </t>
  </si>
  <si>
    <t xml:space="preserve">$23,950.50 </t>
  </si>
  <si>
    <t xml:space="preserve">$2,874.06 </t>
  </si>
  <si>
    <t xml:space="preserve">$21,076.44 </t>
  </si>
  <si>
    <t xml:space="preserve">$17,107.50 </t>
  </si>
  <si>
    <t xml:space="preserve">$3,968.94 </t>
  </si>
  <si>
    <t xml:space="preserve">$2,548.00 </t>
  </si>
  <si>
    <t xml:space="preserve">$38,220.00 </t>
  </si>
  <si>
    <t xml:space="preserve">$4,586.40 </t>
  </si>
  <si>
    <t xml:space="preserve">$33,633.60 </t>
  </si>
  <si>
    <t xml:space="preserve">$25,480.00 </t>
  </si>
  <si>
    <t xml:space="preserve">$8,153.60 </t>
  </si>
  <si>
    <t xml:space="preserve">$2,521.50 </t>
  </si>
  <si>
    <t xml:space="preserve">$50,430.00 </t>
  </si>
  <si>
    <t xml:space="preserve">$6,051.60 </t>
  </si>
  <si>
    <t xml:space="preserve">$44,378.40 </t>
  </si>
  <si>
    <t xml:space="preserve">$25,215.00 </t>
  </si>
  <si>
    <t xml:space="preserve">$19,163.40 </t>
  </si>
  <si>
    <t xml:space="preserve">$2,661.00 </t>
  </si>
  <si>
    <t xml:space="preserve">$31,932.00 </t>
  </si>
  <si>
    <t xml:space="preserve">$3,831.84 </t>
  </si>
  <si>
    <t xml:space="preserve">$28,100.16 </t>
  </si>
  <si>
    <t xml:space="preserve">$7,983.00 </t>
  </si>
  <si>
    <t xml:space="preserve">$20,117.16 </t>
  </si>
  <si>
    <t xml:space="preserve">$1,531.00 </t>
  </si>
  <si>
    <t xml:space="preserve">$30,620.00 </t>
  </si>
  <si>
    <t xml:space="preserve">$3,674.40 </t>
  </si>
  <si>
    <t xml:space="preserve">$26,945.60 </t>
  </si>
  <si>
    <t xml:space="preserve">$15,310.00 </t>
  </si>
  <si>
    <t xml:space="preserve">$11,635.60 </t>
  </si>
  <si>
    <t xml:space="preserve">$1,491.00 </t>
  </si>
  <si>
    <t xml:space="preserve">$10,437.00 </t>
  </si>
  <si>
    <t xml:space="preserve">$1,252.44 </t>
  </si>
  <si>
    <t xml:space="preserve">$9,184.56 </t>
  </si>
  <si>
    <t xml:space="preserve">$7,455.00 </t>
  </si>
  <si>
    <t xml:space="preserve">$1,729.56 </t>
  </si>
  <si>
    <t xml:space="preserve">$2,761.00 </t>
  </si>
  <si>
    <t xml:space="preserve">$33,132.00 </t>
  </si>
  <si>
    <t xml:space="preserve">$3,975.84 </t>
  </si>
  <si>
    <t xml:space="preserve">$29,156.16 </t>
  </si>
  <si>
    <t xml:space="preserve">$8,283.00 </t>
  </si>
  <si>
    <t xml:space="preserve">$20,873.16 </t>
  </si>
  <si>
    <t xml:space="preserve">$2,567.00 </t>
  </si>
  <si>
    <t xml:space="preserve">$5,005.65 </t>
  </si>
  <si>
    <t xml:space="preserve">$33,499.35 </t>
  </si>
  <si>
    <t xml:space="preserve">$25,670.00 </t>
  </si>
  <si>
    <t xml:space="preserve">$7,829.35 </t>
  </si>
  <si>
    <t xml:space="preserve">$323,050.00 </t>
  </si>
  <si>
    <t xml:space="preserve">$41,996.50 </t>
  </si>
  <si>
    <t xml:space="preserve">$281,053.50 </t>
  </si>
  <si>
    <t xml:space="preserve">$239,980.00 </t>
  </si>
  <si>
    <t xml:space="preserve">$41,073.50 </t>
  </si>
  <si>
    <t xml:space="preserve">$1,790.00 </t>
  </si>
  <si>
    <t xml:space="preserve">$626,500.00 </t>
  </si>
  <si>
    <t xml:space="preserve">$81,445.00 </t>
  </si>
  <si>
    <t xml:space="preserve">$545,055.00 </t>
  </si>
  <si>
    <t xml:space="preserve">$465,400.00 </t>
  </si>
  <si>
    <t xml:space="preserve">$79,655.00 </t>
  </si>
  <si>
    <t xml:space="preserve">$8,840.00 </t>
  </si>
  <si>
    <t xml:space="preserve">$1,149.20 </t>
  </si>
  <si>
    <t xml:space="preserve">$7,690.80 </t>
  </si>
  <si>
    <t xml:space="preserve">$4,420.00 </t>
  </si>
  <si>
    <t xml:space="preserve">$3,270.80 </t>
  </si>
  <si>
    <t xml:space="preserve">$343,875.00 </t>
  </si>
  <si>
    <t xml:space="preserve">$44,703.75 </t>
  </si>
  <si>
    <t xml:space="preserve">$299,171.25 </t>
  </si>
  <si>
    <t xml:space="preserve">$255,450.00 </t>
  </si>
  <si>
    <t xml:space="preserve">$43,721.25 </t>
  </si>
  <si>
    <t xml:space="preserve">$1,298.00 </t>
  </si>
  <si>
    <t xml:space="preserve">$9,086.00 </t>
  </si>
  <si>
    <t xml:space="preserve">$1,181.18 </t>
  </si>
  <si>
    <t xml:space="preserve">$7,904.82 </t>
  </si>
  <si>
    <t xml:space="preserve">$6,490.00 </t>
  </si>
  <si>
    <t xml:space="preserve">$1,414.82 </t>
  </si>
  <si>
    <t xml:space="preserve">$7,248.00 </t>
  </si>
  <si>
    <t xml:space="preserve">$6,305.76 </t>
  </si>
  <si>
    <t xml:space="preserve">$1,812.00 </t>
  </si>
  <si>
    <t xml:space="preserve">$4,493.76 </t>
  </si>
  <si>
    <t xml:space="preserve">$2,255.00 </t>
  </si>
  <si>
    <t xml:space="preserve">$45,100.00 </t>
  </si>
  <si>
    <t xml:space="preserve">$5,863.00 </t>
  </si>
  <si>
    <t xml:space="preserve">$39,237.00 </t>
  </si>
  <si>
    <t xml:space="preserve">$16,687.00 </t>
  </si>
  <si>
    <t xml:space="preserve">$1,249.00 </t>
  </si>
  <si>
    <t xml:space="preserve">$24,980.00 </t>
  </si>
  <si>
    <t xml:space="preserve">$3,247.40 </t>
  </si>
  <si>
    <t xml:space="preserve">$21,732.60 </t>
  </si>
  <si>
    <t xml:space="preserve">$12,490.00 </t>
  </si>
  <si>
    <t xml:space="preserve">$9,242.60 </t>
  </si>
  <si>
    <t xml:space="preserve">$1,438.50 </t>
  </si>
  <si>
    <t xml:space="preserve">$10,069.50 </t>
  </si>
  <si>
    <t xml:space="preserve">$1,309.04 </t>
  </si>
  <si>
    <t xml:space="preserve">$8,760.47 </t>
  </si>
  <si>
    <t xml:space="preserve">$7,192.50 </t>
  </si>
  <si>
    <t xml:space="preserve">$1,567.96 </t>
  </si>
  <si>
    <t xml:space="preserve">$242,100.00 </t>
  </si>
  <si>
    <t xml:space="preserve">$31,473.00 </t>
  </si>
  <si>
    <t xml:space="preserve">$210,627.00 </t>
  </si>
  <si>
    <t xml:space="preserve">$201,750.00 </t>
  </si>
  <si>
    <t xml:space="preserve">$8,877.00 </t>
  </si>
  <si>
    <t xml:space="preserve">$2,641.00 </t>
  </si>
  <si>
    <t xml:space="preserve">$52,820.00 </t>
  </si>
  <si>
    <t xml:space="preserve">$6,866.60 </t>
  </si>
  <si>
    <t xml:space="preserve">$45,953.40 </t>
  </si>
  <si>
    <t xml:space="preserve">$26,410.00 </t>
  </si>
  <si>
    <t xml:space="preserve">$19,543.40 </t>
  </si>
  <si>
    <t xml:space="preserve">$2,708.00 </t>
  </si>
  <si>
    <t xml:space="preserve">$54,160.00 </t>
  </si>
  <si>
    <t xml:space="preserve">$7,040.80 </t>
  </si>
  <si>
    <t xml:space="preserve">$47,119.20 </t>
  </si>
  <si>
    <t xml:space="preserve">$27,080.00 </t>
  </si>
  <si>
    <t xml:space="preserve">$20,039.20 </t>
  </si>
  <si>
    <t xml:space="preserve">$2,632.00 </t>
  </si>
  <si>
    <t xml:space="preserve">$921,200.00 </t>
  </si>
  <si>
    <t xml:space="preserve">$119,756.00 </t>
  </si>
  <si>
    <t xml:space="preserve">$801,444.00 </t>
  </si>
  <si>
    <t xml:space="preserve">$684,320.00 </t>
  </si>
  <si>
    <t xml:space="preserve">$117,124.00 </t>
  </si>
  <si>
    <t xml:space="preserve">$1,583.00 </t>
  </si>
  <si>
    <t xml:space="preserve">$197,875.00 </t>
  </si>
  <si>
    <t xml:space="preserve">$25,723.75 </t>
  </si>
  <si>
    <t xml:space="preserve">$172,151.25 </t>
  </si>
  <si>
    <t xml:space="preserve">$189,960.00 </t>
  </si>
  <si>
    <t>$(17,808.75)</t>
  </si>
  <si>
    <t xml:space="preserve">$6,852.00 </t>
  </si>
  <si>
    <t xml:space="preserve">$5,961.24 </t>
  </si>
  <si>
    <t xml:space="preserve">$1,713.00 </t>
  </si>
  <si>
    <t xml:space="preserve">$4,248.24 </t>
  </si>
  <si>
    <t xml:space="preserve">$2,696.00 </t>
  </si>
  <si>
    <t xml:space="preserve">$18,872.00 </t>
  </si>
  <si>
    <t xml:space="preserve">$2,453.36 </t>
  </si>
  <si>
    <t xml:space="preserve">$16,418.64 </t>
  </si>
  <si>
    <t xml:space="preserve">$13,480.00 </t>
  </si>
  <si>
    <t xml:space="preserve">$2,938.64 </t>
  </si>
  <si>
    <t xml:space="preserve">$1,565.00 </t>
  </si>
  <si>
    <t xml:space="preserve">$23,475.00 </t>
  </si>
  <si>
    <t xml:space="preserve">$3,051.75 </t>
  </si>
  <si>
    <t xml:space="preserve">$20,423.25 </t>
  </si>
  <si>
    <t xml:space="preserve">$15,650.00 </t>
  </si>
  <si>
    <t xml:space="preserve">$4,773.25 </t>
  </si>
  <si>
    <t xml:space="preserve">$124,950.00 </t>
  </si>
  <si>
    <t xml:space="preserve">$16,243.50 </t>
  </si>
  <si>
    <t xml:space="preserve">$108,706.50 </t>
  </si>
  <si>
    <t xml:space="preserve">$92,820.00 </t>
  </si>
  <si>
    <t xml:space="preserve">$15,886.50 </t>
  </si>
  <si>
    <t xml:space="preserve">$1,013.00 </t>
  </si>
  <si>
    <t xml:space="preserve">$12,156.00 </t>
  </si>
  <si>
    <t xml:space="preserve">$1,580.28 </t>
  </si>
  <si>
    <t xml:space="preserve">$10,575.72 </t>
  </si>
  <si>
    <t xml:space="preserve">$3,039.00 </t>
  </si>
  <si>
    <t xml:space="preserve">$7,536.72 </t>
  </si>
  <si>
    <t xml:space="preserve">$3,997.50 </t>
  </si>
  <si>
    <t xml:space="preserve">$59,962.50 </t>
  </si>
  <si>
    <t xml:space="preserve">$7,795.13 </t>
  </si>
  <si>
    <t xml:space="preserve">$52,167.38 </t>
  </si>
  <si>
    <t xml:space="preserve">$39,975.00 </t>
  </si>
  <si>
    <t xml:space="preserve">$12,192.38 </t>
  </si>
  <si>
    <t xml:space="preserve">$1,190.00 </t>
  </si>
  <si>
    <t xml:space="preserve">$8,330.00 </t>
  </si>
  <si>
    <t xml:space="preserve">$1,082.90 </t>
  </si>
  <si>
    <t xml:space="preserve">$7,247.10 </t>
  </si>
  <si>
    <t xml:space="preserve">$5,950.00 </t>
  </si>
  <si>
    <t xml:space="preserve">$1,297.10 </t>
  </si>
  <si>
    <t xml:space="preserve">$9,900.00 </t>
  </si>
  <si>
    <t xml:space="preserve">$8,613.00 </t>
  </si>
  <si>
    <t xml:space="preserve">$6,600.00 </t>
  </si>
  <si>
    <t xml:space="preserve">$4,920.00 </t>
  </si>
  <si>
    <t xml:space="preserve">$4,280.40 </t>
  </si>
  <si>
    <t xml:space="preserve">$1,230.00 </t>
  </si>
  <si>
    <t xml:space="preserve">$3,050.40 </t>
  </si>
  <si>
    <t xml:space="preserve">$781,500.00 </t>
  </si>
  <si>
    <t xml:space="preserve">$101,595.00 </t>
  </si>
  <si>
    <t xml:space="preserve">$679,905.00 </t>
  </si>
  <si>
    <t xml:space="preserve">$651,250.00 </t>
  </si>
  <si>
    <t xml:space="preserve">$28,655.00 </t>
  </si>
  <si>
    <t xml:space="preserve">$207,375.00 </t>
  </si>
  <si>
    <t xml:space="preserve">$26,958.75 </t>
  </si>
  <si>
    <t xml:space="preserve">$180,416.25 </t>
  </si>
  <si>
    <t xml:space="preserve">$199,080.00 </t>
  </si>
  <si>
    <t>$(18,663.75)</t>
  </si>
  <si>
    <t xml:space="preserve">$1,770.00 </t>
  </si>
  <si>
    <t xml:space="preserve">$21,240.00 </t>
  </si>
  <si>
    <t xml:space="preserve">$2,761.20 </t>
  </si>
  <si>
    <t xml:space="preserve">$18,478.80 </t>
  </si>
  <si>
    <t xml:space="preserve">$5,310.00 </t>
  </si>
  <si>
    <t xml:space="preserve">$13,168.80 </t>
  </si>
  <si>
    <t xml:space="preserve">$2,579.00 </t>
  </si>
  <si>
    <t xml:space="preserve">$51,580.00 </t>
  </si>
  <si>
    <t xml:space="preserve">$7,221.20 </t>
  </si>
  <si>
    <t xml:space="preserve">$44,358.80 </t>
  </si>
  <si>
    <t xml:space="preserve">$25,790.00 </t>
  </si>
  <si>
    <t xml:space="preserve">$18,568.80 </t>
  </si>
  <si>
    <t xml:space="preserve">$34,860.00 </t>
  </si>
  <si>
    <t xml:space="preserve">$4,880.40 </t>
  </si>
  <si>
    <t xml:space="preserve">$29,979.60 </t>
  </si>
  <si>
    <t xml:space="preserve">$12,549.60 </t>
  </si>
  <si>
    <t xml:space="preserve">$2,996.00 </t>
  </si>
  <si>
    <t xml:space="preserve">$20,972.00 </t>
  </si>
  <si>
    <t xml:space="preserve">$2,936.08 </t>
  </si>
  <si>
    <t xml:space="preserve">$18,035.92 </t>
  </si>
  <si>
    <t xml:space="preserve">$14,980.00 </t>
  </si>
  <si>
    <t xml:space="preserve">$3,055.92 </t>
  </si>
  <si>
    <t xml:space="preserve">$1,960.00 </t>
  </si>
  <si>
    <t xml:space="preserve">$1,685.60 </t>
  </si>
  <si>
    <t xml:space="preserve">$1,400.00 </t>
  </si>
  <si>
    <t xml:space="preserve">$2,051.00 </t>
  </si>
  <si>
    <t xml:space="preserve">$1,763.86 </t>
  </si>
  <si>
    <t xml:space="preserve">$4,170.00 </t>
  </si>
  <si>
    <t xml:space="preserve">$3,586.20 </t>
  </si>
  <si>
    <t xml:space="preserve">$2,780.00 </t>
  </si>
  <si>
    <t xml:space="preserve">$2,428.00 </t>
  </si>
  <si>
    <t xml:space="preserve">$48,560.00 </t>
  </si>
  <si>
    <t xml:space="preserve">$6,798.40 </t>
  </si>
  <si>
    <t xml:space="preserve">$41,761.60 </t>
  </si>
  <si>
    <t xml:space="preserve">$24,280.00 </t>
  </si>
  <si>
    <t xml:space="preserve">$17,481.60 </t>
  </si>
  <si>
    <t xml:space="preserve">$1,767.00 </t>
  </si>
  <si>
    <t xml:space="preserve">$26,505.00 </t>
  </si>
  <si>
    <t xml:space="preserve">$3,710.70 </t>
  </si>
  <si>
    <t xml:space="preserve">$22,794.30 </t>
  </si>
  <si>
    <t xml:space="preserve">$17,670.00 </t>
  </si>
  <si>
    <t xml:space="preserve">$5,124.30 </t>
  </si>
  <si>
    <t xml:space="preserve">$1,393.00 </t>
  </si>
  <si>
    <t xml:space="preserve">$16,716.00 </t>
  </si>
  <si>
    <t xml:space="preserve">$2,340.24 </t>
  </si>
  <si>
    <t xml:space="preserve">$14,375.76 </t>
  </si>
  <si>
    <t xml:space="preserve">$4,179.00 </t>
  </si>
  <si>
    <t xml:space="preserve">$10,196.76 </t>
  </si>
  <si>
    <t xml:space="preserve">$2,015.00 </t>
  </si>
  <si>
    <t xml:space="preserve">$24,180.00 </t>
  </si>
  <si>
    <t xml:space="preserve">$3,385.20 </t>
  </si>
  <si>
    <t xml:space="preserve">$6,045.00 </t>
  </si>
  <si>
    <t xml:space="preserve">$14,749.80 </t>
  </si>
  <si>
    <t xml:space="preserve">$240,300.00 </t>
  </si>
  <si>
    <t xml:space="preserve">$33,642.00 </t>
  </si>
  <si>
    <t xml:space="preserve">$206,658.00 </t>
  </si>
  <si>
    <t xml:space="preserve">$200,250.00 </t>
  </si>
  <si>
    <t xml:space="preserve">$6,408.00 </t>
  </si>
  <si>
    <t xml:space="preserve">$1,023.00 </t>
  </si>
  <si>
    <t xml:space="preserve">$127,875.00 </t>
  </si>
  <si>
    <t xml:space="preserve">$17,902.50 </t>
  </si>
  <si>
    <t xml:space="preserve">$109,972.50 </t>
  </si>
  <si>
    <t xml:space="preserve">$122,760.00 </t>
  </si>
  <si>
    <t>$(12,787.50)</t>
  </si>
  <si>
    <t xml:space="preserve">$448,800.00 </t>
  </si>
  <si>
    <t xml:space="preserve">$62,832.00 </t>
  </si>
  <si>
    <t xml:space="preserve">$385,968.00 </t>
  </si>
  <si>
    <t xml:space="preserve">$11,968.00 </t>
  </si>
  <si>
    <t xml:space="preserve">$1,010.00 </t>
  </si>
  <si>
    <t xml:space="preserve">$303,000.00 </t>
  </si>
  <si>
    <t xml:space="preserve">$42,420.00 </t>
  </si>
  <si>
    <t xml:space="preserve">$260,580.00 </t>
  </si>
  <si>
    <t xml:space="preserve">$252,500.00 </t>
  </si>
  <si>
    <t xml:space="preserve">$8,080.00 </t>
  </si>
  <si>
    <t xml:space="preserve">$22,695.00 </t>
  </si>
  <si>
    <t xml:space="preserve">$3,177.30 </t>
  </si>
  <si>
    <t xml:space="preserve">$19,517.70 </t>
  </si>
  <si>
    <t xml:space="preserve">$15,130.00 </t>
  </si>
  <si>
    <t xml:space="preserve">$4,387.70 </t>
  </si>
  <si>
    <t xml:space="preserve">$2,300.00 </t>
  </si>
  <si>
    <t xml:space="preserve">$34,500.00 </t>
  </si>
  <si>
    <t xml:space="preserve">$4,830.00 </t>
  </si>
  <si>
    <t xml:space="preserve">$29,670.00 </t>
  </si>
  <si>
    <t xml:space="preserve">$23,000.00 </t>
  </si>
  <si>
    <t xml:space="preserve">$6,670.00 </t>
  </si>
  <si>
    <t xml:space="preserve">$49,367.50 </t>
  </si>
  <si>
    <t xml:space="preserve">$303,257.50 </t>
  </si>
  <si>
    <t>$(35,262.50)</t>
  </si>
  <si>
    <t xml:space="preserve">$2,227.50 </t>
  </si>
  <si>
    <t xml:space="preserve">$779,625.00 </t>
  </si>
  <si>
    <t xml:space="preserve">$109,147.50 </t>
  </si>
  <si>
    <t xml:space="preserve">$670,477.50 </t>
  </si>
  <si>
    <t xml:space="preserve">$579,150.00 </t>
  </si>
  <si>
    <t xml:space="preserve">$91,327.50 </t>
  </si>
  <si>
    <t xml:space="preserve">$1,199.00 </t>
  </si>
  <si>
    <t xml:space="preserve">$419,650.00 </t>
  </si>
  <si>
    <t xml:space="preserve">$58,751.00 </t>
  </si>
  <si>
    <t xml:space="preserve">$360,899.00 </t>
  </si>
  <si>
    <t xml:space="preserve">$311,740.00 </t>
  </si>
  <si>
    <t xml:space="preserve">$49,159.00 </t>
  </si>
  <si>
    <t xml:space="preserve">$70,000.00 </t>
  </si>
  <si>
    <t xml:space="preserve">$9,800.00 </t>
  </si>
  <si>
    <t xml:space="preserve">$60,200.00 </t>
  </si>
  <si>
    <t xml:space="preserve">$52,000.00 </t>
  </si>
  <si>
    <t xml:space="preserve">$8,200.00 </t>
  </si>
  <si>
    <t xml:space="preserve">$2,716.00 </t>
  </si>
  <si>
    <t xml:space="preserve">$2,335.76 </t>
  </si>
  <si>
    <t xml:space="preserve">$1,727.00 </t>
  </si>
  <si>
    <t xml:space="preserve">$12,089.00 </t>
  </si>
  <si>
    <t xml:space="preserve">$1,692.46 </t>
  </si>
  <si>
    <t xml:space="preserve">$10,396.54 </t>
  </si>
  <si>
    <t xml:space="preserve">$8,635.00 </t>
  </si>
  <si>
    <t xml:space="preserve">$1,761.54 </t>
  </si>
  <si>
    <t xml:space="preserve">$5,200.00 </t>
  </si>
  <si>
    <t xml:space="preserve">$4,472.00 </t>
  </si>
  <si>
    <t xml:space="preserve">$2,600.00 </t>
  </si>
  <si>
    <t xml:space="preserve">$1,872.00 </t>
  </si>
  <si>
    <t xml:space="preserve">$5,187.00 </t>
  </si>
  <si>
    <t xml:space="preserve">$31,863.00 </t>
  </si>
  <si>
    <t xml:space="preserve">$7,163.00 </t>
  </si>
  <si>
    <t xml:space="preserve">$3,660.30 </t>
  </si>
  <si>
    <t xml:space="preserve">$22,484.70 </t>
  </si>
  <si>
    <t xml:space="preserve">$5,054.70 </t>
  </si>
  <si>
    <t xml:space="preserve">$2,914.00 </t>
  </si>
  <si>
    <t xml:space="preserve">$34,968.00 </t>
  </si>
  <si>
    <t xml:space="preserve">$4,895.52 </t>
  </si>
  <si>
    <t xml:space="preserve">$30,072.48 </t>
  </si>
  <si>
    <t xml:space="preserve">$8,742.00 </t>
  </si>
  <si>
    <t xml:space="preserve">$21,330.48 </t>
  </si>
  <si>
    <t xml:space="preserve">$1,731.00 </t>
  </si>
  <si>
    <t xml:space="preserve">$12,117.00 </t>
  </si>
  <si>
    <t xml:space="preserve">$1,696.38 </t>
  </si>
  <si>
    <t xml:space="preserve">$10,420.62 </t>
  </si>
  <si>
    <t xml:space="preserve">$8,655.00 </t>
  </si>
  <si>
    <t xml:space="preserve">$1,765.62 </t>
  </si>
  <si>
    <t xml:space="preserve">$245,000.00 </t>
  </si>
  <si>
    <t xml:space="preserve">$182,000.00 </t>
  </si>
  <si>
    <t xml:space="preserve">$28,700.00 </t>
  </si>
  <si>
    <t xml:space="preserve">$2,222.00 </t>
  </si>
  <si>
    <t xml:space="preserve">$26,664.00 </t>
  </si>
  <si>
    <t xml:space="preserve">$3,732.96 </t>
  </si>
  <si>
    <t xml:space="preserve">$22,931.04 </t>
  </si>
  <si>
    <t xml:space="preserve">$6,666.00 </t>
  </si>
  <si>
    <t xml:space="preserve">$16,265.04 </t>
  </si>
  <si>
    <t xml:space="preserve">$1,177.00 </t>
  </si>
  <si>
    <t xml:space="preserve">$411,950.00 </t>
  </si>
  <si>
    <t xml:space="preserve">$57,673.00 </t>
  </si>
  <si>
    <t xml:space="preserve">$354,277.00 </t>
  </si>
  <si>
    <t xml:space="preserve">$306,020.00 </t>
  </si>
  <si>
    <t xml:space="preserve">$48,257.00 </t>
  </si>
  <si>
    <t xml:space="preserve">$1,922.00 </t>
  </si>
  <si>
    <t xml:space="preserve">$672,700.00 </t>
  </si>
  <si>
    <t xml:space="preserve">$94,178.00 </t>
  </si>
  <si>
    <t xml:space="preserve">$578,522.00 </t>
  </si>
  <si>
    <t xml:space="preserve">$499,720.00 </t>
  </si>
  <si>
    <t xml:space="preserve">$78,802.00 </t>
  </si>
  <si>
    <t xml:space="preserve">$1,575.00 </t>
  </si>
  <si>
    <t xml:space="preserve">$196,875.00 </t>
  </si>
  <si>
    <t xml:space="preserve">$27,562.50 </t>
  </si>
  <si>
    <t xml:space="preserve">$169,312.50 </t>
  </si>
  <si>
    <t xml:space="preserve">$189,000.00 </t>
  </si>
  <si>
    <t>$(19,687.50)</t>
  </si>
  <si>
    <t xml:space="preserve">$12,120.00 </t>
  </si>
  <si>
    <t xml:space="preserve">$1,696.80 </t>
  </si>
  <si>
    <t xml:space="preserve">$10,423.20 </t>
  </si>
  <si>
    <t xml:space="preserve">$6,060.00 </t>
  </si>
  <si>
    <t xml:space="preserve">$4,363.20 </t>
  </si>
  <si>
    <t xml:space="preserve">$634,680.00 </t>
  </si>
  <si>
    <t xml:space="preserve">$19,680.00 </t>
  </si>
  <si>
    <t xml:space="preserve">$80,700.00 </t>
  </si>
  <si>
    <t xml:space="preserve">$11,298.00 </t>
  </si>
  <si>
    <t xml:space="preserve">$69,402.00 </t>
  </si>
  <si>
    <t xml:space="preserve">$67,250.00 </t>
  </si>
  <si>
    <t xml:space="preserve">$2,536.00 </t>
  </si>
  <si>
    <t xml:space="preserve">$760,800.00 </t>
  </si>
  <si>
    <t xml:space="preserve">$106,512.00 </t>
  </si>
  <si>
    <t xml:space="preserve">$654,288.00 </t>
  </si>
  <si>
    <t xml:space="preserve">$634,000.00 </t>
  </si>
  <si>
    <t xml:space="preserve">$20,288.00 </t>
  </si>
  <si>
    <t xml:space="preserve">$2,903.00 </t>
  </si>
  <si>
    <t xml:space="preserve">$20,321.00 </t>
  </si>
  <si>
    <t xml:space="preserve">$2,844.94 </t>
  </si>
  <si>
    <t xml:space="preserve">$17,476.06 </t>
  </si>
  <si>
    <t xml:space="preserve">$14,515.00 </t>
  </si>
  <si>
    <t xml:space="preserve">$2,961.06 </t>
  </si>
  <si>
    <t xml:space="preserve">$2,541.00 </t>
  </si>
  <si>
    <t xml:space="preserve">$762,300.00 </t>
  </si>
  <si>
    <t xml:space="preserve">$106,722.00 </t>
  </si>
  <si>
    <t xml:space="preserve">$655,578.00 </t>
  </si>
  <si>
    <t xml:space="preserve">$635,250.00 </t>
  </si>
  <si>
    <t xml:space="preserve">$20,328.00 </t>
  </si>
  <si>
    <t xml:space="preserve">$1,281.00 </t>
  </si>
  <si>
    <t xml:space="preserve">$448,350.00 </t>
  </si>
  <si>
    <t xml:space="preserve">$62,769.00 </t>
  </si>
  <si>
    <t xml:space="preserve">$385,581.00 </t>
  </si>
  <si>
    <t xml:space="preserve">$333,060.00 </t>
  </si>
  <si>
    <t xml:space="preserve">$52,521.00 </t>
  </si>
  <si>
    <t xml:space="preserve">$266,400.00 </t>
  </si>
  <si>
    <t xml:space="preserve">$37,296.00 </t>
  </si>
  <si>
    <t xml:space="preserve">$229,104.00 </t>
  </si>
  <si>
    <t xml:space="preserve">$222,000.00 </t>
  </si>
  <si>
    <t xml:space="preserve">$7,104.00 </t>
  </si>
  <si>
    <t xml:space="preserve">$355,500.00 </t>
  </si>
  <si>
    <t xml:space="preserve">$49,770.00 </t>
  </si>
  <si>
    <t xml:space="preserve">$305,730.00 </t>
  </si>
  <si>
    <t xml:space="preserve">$341,280.00 </t>
  </si>
  <si>
    <t>$(35,550.00)</t>
  </si>
  <si>
    <t xml:space="preserve">$2,475.00 </t>
  </si>
  <si>
    <t xml:space="preserve">$29,700.00 </t>
  </si>
  <si>
    <t xml:space="preserve">$4,158.00 </t>
  </si>
  <si>
    <t xml:space="preserve">$7,425.00 </t>
  </si>
  <si>
    <t xml:space="preserve">$18,117.00 </t>
  </si>
  <si>
    <t xml:space="preserve">$3,927.00 </t>
  </si>
  <si>
    <t xml:space="preserve">$24,123.00 </t>
  </si>
  <si>
    <t xml:space="preserve">$5,423.00 </t>
  </si>
  <si>
    <t xml:space="preserve">$1,174.00 </t>
  </si>
  <si>
    <t xml:space="preserve">$146,750.00 </t>
  </si>
  <si>
    <t xml:space="preserve">$22,012.50 </t>
  </si>
  <si>
    <t xml:space="preserve">$124,737.50 </t>
  </si>
  <si>
    <t xml:space="preserve">$140,880.00 </t>
  </si>
  <si>
    <t>$(16,142.50)</t>
  </si>
  <si>
    <t xml:space="preserve">$2,767.00 </t>
  </si>
  <si>
    <t xml:space="preserve">$345,875.00 </t>
  </si>
  <si>
    <t xml:space="preserve">$51,881.25 </t>
  </si>
  <si>
    <t xml:space="preserve">$293,993.75 </t>
  </si>
  <si>
    <t xml:space="preserve">$332,040.00 </t>
  </si>
  <si>
    <t>$(38,046.25)</t>
  </si>
  <si>
    <t xml:space="preserve">$1,085.00 </t>
  </si>
  <si>
    <t xml:space="preserve">$135,625.00 </t>
  </si>
  <si>
    <t xml:space="preserve">$20,343.75 </t>
  </si>
  <si>
    <t xml:space="preserve">$115,281.25 </t>
  </si>
  <si>
    <t xml:space="preserve">$130,200.00 </t>
  </si>
  <si>
    <t>$(14,918.75)</t>
  </si>
  <si>
    <t xml:space="preserve">$163,800.00 </t>
  </si>
  <si>
    <t xml:space="preserve">$24,570.00 </t>
  </si>
  <si>
    <t xml:space="preserve">$139,230.00 </t>
  </si>
  <si>
    <t xml:space="preserve">$136,500.00 </t>
  </si>
  <si>
    <t xml:space="preserve">$2,730.00 </t>
  </si>
  <si>
    <t xml:space="preserve">$23,160.00 </t>
  </si>
  <si>
    <t xml:space="preserve">$3,474.00 </t>
  </si>
  <si>
    <t xml:space="preserve">$19,686.00 </t>
  </si>
  <si>
    <t xml:space="preserve">$11,580.00 </t>
  </si>
  <si>
    <t xml:space="preserve">$8,106.00 </t>
  </si>
  <si>
    <t xml:space="preserve">$1,614.00 </t>
  </si>
  <si>
    <t xml:space="preserve">$24,210.00 </t>
  </si>
  <si>
    <t xml:space="preserve">$3,631.50 </t>
  </si>
  <si>
    <t xml:space="preserve">$20,578.50 </t>
  </si>
  <si>
    <t xml:space="preserve">$16,140.00 </t>
  </si>
  <si>
    <t xml:space="preserve">$4,438.50 </t>
  </si>
  <si>
    <t xml:space="preserve">$2,535.00 </t>
  </si>
  <si>
    <t xml:space="preserve">$17,745.00 </t>
  </si>
  <si>
    <t xml:space="preserve">$2,661.75 </t>
  </si>
  <si>
    <t xml:space="preserve">$15,083.25 </t>
  </si>
  <si>
    <t xml:space="preserve">$12,675.00 </t>
  </si>
  <si>
    <t xml:space="preserve">$2,408.25 </t>
  </si>
  <si>
    <t xml:space="preserve">$997,850.00 </t>
  </si>
  <si>
    <t xml:space="preserve">$149,677.50 </t>
  </si>
  <si>
    <t xml:space="preserve">$848,172.50 </t>
  </si>
  <si>
    <t xml:space="preserve">$741,260.00 </t>
  </si>
  <si>
    <t xml:space="preserve">$106,912.50 </t>
  </si>
  <si>
    <t xml:space="preserve">$2,559.00 </t>
  </si>
  <si>
    <t xml:space="preserve">$38,385.00 </t>
  </si>
  <si>
    <t xml:space="preserve">$5,757.75 </t>
  </si>
  <si>
    <t xml:space="preserve">$32,627.25 </t>
  </si>
  <si>
    <t xml:space="preserve">$7,037.25 </t>
  </si>
  <si>
    <t xml:space="preserve">$5,340.00 </t>
  </si>
  <si>
    <t xml:space="preserve">$4,539.00 </t>
  </si>
  <si>
    <t xml:space="preserve">$2,670.00 </t>
  </si>
  <si>
    <t xml:space="preserve">$1,869.00 </t>
  </si>
  <si>
    <t xml:space="preserve">$1,175.00 </t>
  </si>
  <si>
    <t xml:space="preserve">$17,625.00 </t>
  </si>
  <si>
    <t xml:space="preserve">$2,643.75 </t>
  </si>
  <si>
    <t xml:space="preserve">$14,981.25 </t>
  </si>
  <si>
    <t xml:space="preserve">$11,750.00 </t>
  </si>
  <si>
    <t xml:space="preserve">$3,231.25 </t>
  </si>
  <si>
    <t xml:space="preserve">$2,007.00 </t>
  </si>
  <si>
    <t xml:space="preserve">$702,450.00 </t>
  </si>
  <si>
    <t xml:space="preserve">$105,367.50 </t>
  </si>
  <si>
    <t xml:space="preserve">$597,082.50 </t>
  </si>
  <si>
    <t xml:space="preserve">$521,820.00 </t>
  </si>
  <si>
    <t xml:space="preserve">$75,262.50 </t>
  </si>
  <si>
    <t xml:space="preserve">$752,850.00 </t>
  </si>
  <si>
    <t xml:space="preserve">$112,927.50 </t>
  </si>
  <si>
    <t xml:space="preserve">$639,922.50 </t>
  </si>
  <si>
    <t xml:space="preserve">$559,260.00 </t>
  </si>
  <si>
    <t xml:space="preserve">$80,662.50 </t>
  </si>
  <si>
    <t xml:space="preserve">$10,968.00 </t>
  </si>
  <si>
    <t xml:space="preserve">$1,645.20 </t>
  </si>
  <si>
    <t xml:space="preserve">$9,322.80 </t>
  </si>
  <si>
    <t xml:space="preserve">$2,742.00 </t>
  </si>
  <si>
    <t xml:space="preserve">$6,580.80 </t>
  </si>
  <si>
    <t xml:space="preserve">$5,860.00 </t>
  </si>
  <si>
    <t xml:space="preserve">$4,981.00 </t>
  </si>
  <si>
    <t xml:space="preserve">$2,930.00 </t>
  </si>
  <si>
    <t xml:space="preserve">$6,000.00 </t>
  </si>
  <si>
    <t xml:space="preserve">$1,500.00 </t>
  </si>
  <si>
    <t xml:space="preserve">$3,600.00 </t>
  </si>
  <si>
    <t xml:space="preserve">$2,826.00 </t>
  </si>
  <si>
    <t xml:space="preserve">$42,390.00 </t>
  </si>
  <si>
    <t xml:space="preserve">$6,358.50 </t>
  </si>
  <si>
    <t xml:space="preserve">$36,031.50 </t>
  </si>
  <si>
    <t xml:space="preserve">$28,260.00 </t>
  </si>
  <si>
    <t xml:space="preserve">$7,771.50 </t>
  </si>
  <si>
    <t xml:space="preserve">$12,431.25 </t>
  </si>
  <si>
    <t xml:space="preserve">$70,443.75 </t>
  </si>
  <si>
    <t>$(9,116.25)</t>
  </si>
  <si>
    <t xml:space="preserve">$772,200.00 </t>
  </si>
  <si>
    <t xml:space="preserve">$115,830.00 </t>
  </si>
  <si>
    <t xml:space="preserve">$656,370.00 </t>
  </si>
  <si>
    <t xml:space="preserve">$643,500.00 </t>
  </si>
  <si>
    <t xml:space="preserve">$12,870.00 </t>
  </si>
  <si>
    <t xml:space="preserve">$2,438.00 </t>
  </si>
  <si>
    <t xml:space="preserve">$304,750.00 </t>
  </si>
  <si>
    <t xml:space="preserve">$45,712.50 </t>
  </si>
  <si>
    <t xml:space="preserve">$259,037.50 </t>
  </si>
  <si>
    <t xml:space="preserve">$292,560.00 </t>
  </si>
  <si>
    <t>$(33,522.50)</t>
  </si>
  <si>
    <t xml:space="preserve">$17,310.00 </t>
  </si>
  <si>
    <t xml:space="preserve">$2,596.50 </t>
  </si>
  <si>
    <t xml:space="preserve">$14,713.50 </t>
  </si>
  <si>
    <t xml:space="preserve">$6,058.50 </t>
  </si>
  <si>
    <t xml:space="preserve">$7,380.00 </t>
  </si>
  <si>
    <t xml:space="preserve">$1,107.00 </t>
  </si>
  <si>
    <t xml:space="preserve">$1,353.00 </t>
  </si>
  <si>
    <t xml:space="preserve">$2,954.00 </t>
  </si>
  <si>
    <t xml:space="preserve">$369,250.00 </t>
  </si>
  <si>
    <t xml:space="preserve">$55,387.50 </t>
  </si>
  <si>
    <t xml:space="preserve">$313,862.50 </t>
  </si>
  <si>
    <t xml:space="preserve">$354,480.00 </t>
  </si>
  <si>
    <t>$(40,617.50)</t>
  </si>
  <si>
    <t xml:space="preserve">$69,000.00 </t>
  </si>
  <si>
    <t xml:space="preserve">$10,350.00 </t>
  </si>
  <si>
    <t xml:space="preserve">$58,650.00 </t>
  </si>
  <si>
    <t xml:space="preserve">$66,240.00 </t>
  </si>
  <si>
    <t>$(7,590.00)</t>
  </si>
  <si>
    <t xml:space="preserve">$742,500.00 </t>
  </si>
  <si>
    <t xml:space="preserve">$111,375.00 </t>
  </si>
  <si>
    <t xml:space="preserve">$631,125.00 </t>
  </si>
  <si>
    <t xml:space="preserve">$618,750.00 </t>
  </si>
  <si>
    <t xml:space="preserve">$12,375.00 </t>
  </si>
  <si>
    <t xml:space="preserve">$1,368.00 </t>
  </si>
  <si>
    <t xml:space="preserve">$9,576.00 </t>
  </si>
  <si>
    <t xml:space="preserve">$1,436.40 </t>
  </si>
  <si>
    <t xml:space="preserve">$8,139.60 </t>
  </si>
  <si>
    <t xml:space="preserve">$6,840.00 </t>
  </si>
  <si>
    <t xml:space="preserve">$1,299.60 </t>
  </si>
  <si>
    <t xml:space="preserve">$5,061.00 </t>
  </si>
  <si>
    <t xml:space="preserve">$4,301.85 </t>
  </si>
  <si>
    <t xml:space="preserve">$3,615.00 </t>
  </si>
  <si>
    <t xml:space="preserve">$1,806.00 </t>
  </si>
  <si>
    <t xml:space="preserve">$21,672.00 </t>
  </si>
  <si>
    <t xml:space="preserve">$3,250.80 </t>
  </si>
  <si>
    <t xml:space="preserve">$18,421.20 </t>
  </si>
  <si>
    <t xml:space="preserve">$13,003.20 </t>
  </si>
  <si>
    <t>Net Sales</t>
  </si>
  <si>
    <t>COGS to Sales Ratio</t>
  </si>
  <si>
    <t>Discount%</t>
  </si>
  <si>
    <t>Profit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</si>
</sst>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&quot;₹&quot;\ 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0" fillId="0" borderId="0" xfId="0" applyNumberFormat="1"/>
    <xf numFmtId="165" fontId="1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701"/>
  <sheetViews>
    <sheetView tabSelected="1" workbookViewId="0">
      <selection activeCell="U2" sqref="U2"/>
    </sheetView>
  </sheetViews>
  <sheetFormatPr defaultColWidth="12.6640625" defaultRowHeight="15.75" customHeight="1" x14ac:dyDescent="0.25"/>
  <cols>
    <col min="1" max="1" width="15.21875" bestFit="1" customWidth="1"/>
    <col min="2" max="2" width="21.44140625" bestFit="1" customWidth="1"/>
    <col min="3" max="3" width="10.77734375" customWidth="1"/>
    <col min="13" max="13" width="12.6640625" style="3"/>
    <col min="17" max="17" width="14" bestFit="1" customWidth="1"/>
    <col min="18" max="18" width="18.109375" bestFit="1" customWidth="1"/>
    <col min="20" max="20" width="13.44140625" bestFit="1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8" t="s">
        <v>3176</v>
      </c>
      <c r="R1" s="8" t="s">
        <v>3177</v>
      </c>
      <c r="S1" s="8" t="s">
        <v>3178</v>
      </c>
      <c r="T1" s="8" t="s">
        <v>3179</v>
      </c>
    </row>
    <row r="2" spans="1:20" x14ac:dyDescent="0.25">
      <c r="A2" s="1" t="s">
        <v>16</v>
      </c>
      <c r="B2" s="1" t="s">
        <v>17</v>
      </c>
      <c r="C2" s="1" t="s">
        <v>18</v>
      </c>
      <c r="D2" s="1" t="s">
        <v>19</v>
      </c>
      <c r="E2" s="7" t="s">
        <v>343</v>
      </c>
      <c r="F2" s="7" t="s">
        <v>20</v>
      </c>
      <c r="G2" s="7" t="s">
        <v>21</v>
      </c>
      <c r="H2" s="7" t="s">
        <v>354</v>
      </c>
      <c r="I2" s="7" t="s">
        <v>340</v>
      </c>
      <c r="J2" s="7" t="s">
        <v>354</v>
      </c>
      <c r="K2" s="7" t="s">
        <v>355</v>
      </c>
      <c r="L2" s="7" t="s">
        <v>355</v>
      </c>
      <c r="M2" s="2">
        <v>41640</v>
      </c>
      <c r="N2" s="1">
        <v>1</v>
      </c>
      <c r="O2" s="1" t="s">
        <v>22</v>
      </c>
      <c r="P2" s="1">
        <v>2014</v>
      </c>
      <c r="Q2" s="6">
        <f>VALUE(SUBSTITUTE(SUBSTITUTE(H2,"$",""),",","")) - VALUE(SUBSTITUTE(SUBSTITUTE(I2,"$",""),",",""))</f>
        <v>32370</v>
      </c>
      <c r="R2">
        <f>ROUND(VALUE(SUBSTITUTE(SUBSTITUTE(K2,"$",""),",","")) / VALUE(SUBSTITUTE(SUBSTITUTE(J2,"$",""),",","")) * 100, 2)</f>
        <v>50</v>
      </c>
      <c r="S2">
        <f>IF(VALUE(SUBSTITUTE(SUBSTITUTE(H2,"$",""),",",""))=0, 0, ROUND(VALUE(SUBSTITUTE(SUBSTITUTE(I2,"$",""),",","")) / VALUE(SUBSTITUTE(SUBSTITUTE(H2,"$",""),",","")) * 100, 2))</f>
        <v>0</v>
      </c>
      <c r="T2" t="str">
        <f>IF(VALUE(SUBSTITUTE(SUBSTITUTE(L2,"$",""),",","")) &gt; 10000, "High", IF(VALUE(SUBSTITUTE(SUBSTITUTE(L2,"$",""),",","")) &gt; 5000, "Medium", "Low"))</f>
        <v>High</v>
      </c>
    </row>
    <row r="3" spans="1:20" x14ac:dyDescent="0.25">
      <c r="A3" s="1" t="s">
        <v>16</v>
      </c>
      <c r="B3" s="1" t="s">
        <v>23</v>
      </c>
      <c r="C3" s="1" t="s">
        <v>18</v>
      </c>
      <c r="D3" s="1" t="s">
        <v>19</v>
      </c>
      <c r="E3" s="7" t="s">
        <v>344</v>
      </c>
      <c r="F3" s="7" t="s">
        <v>20</v>
      </c>
      <c r="G3" s="7" t="s">
        <v>21</v>
      </c>
      <c r="H3" s="7" t="s">
        <v>356</v>
      </c>
      <c r="I3" s="7" t="s">
        <v>340</v>
      </c>
      <c r="J3" s="7" t="s">
        <v>356</v>
      </c>
      <c r="K3" s="7" t="s">
        <v>357</v>
      </c>
      <c r="L3" s="7" t="s">
        <v>357</v>
      </c>
      <c r="M3" s="2">
        <v>41640</v>
      </c>
      <c r="N3" s="1">
        <v>1</v>
      </c>
      <c r="O3" s="1" t="s">
        <v>22</v>
      </c>
      <c r="P3" s="1">
        <v>2014</v>
      </c>
      <c r="Q3" s="6">
        <f t="shared" ref="Q3:Q66" si="0">VALUE(SUBSTITUTE(SUBSTITUTE(H3,"$",""),",","")) - VALUE(SUBSTITUTE(SUBSTITUTE(I3,"$",""),",",""))</f>
        <v>26420</v>
      </c>
      <c r="R3">
        <f t="shared" ref="R3:R66" si="1">ROUND(VALUE(SUBSTITUTE(SUBSTITUTE(K3,"$",""),",","")) / VALUE(SUBSTITUTE(SUBSTITUTE(J3,"$",""),",","")) * 100, 2)</f>
        <v>50</v>
      </c>
      <c r="S3">
        <f t="shared" ref="S3:S66" si="2">IF(VALUE(SUBSTITUTE(SUBSTITUTE(H3,"$",""),",",""))=0, 0, ROUND(VALUE(SUBSTITUTE(SUBSTITUTE(I3,"$",""),",","")) / VALUE(SUBSTITUTE(SUBSTITUTE(H3,"$",""),",","")) * 100, 2))</f>
        <v>0</v>
      </c>
      <c r="T3" t="str">
        <f t="shared" ref="T3:T66" si="3">IF(VALUE(SUBSTITUTE(SUBSTITUTE(L3,"$",""),",","")) &gt; 10000, "High", IF(VALUE(SUBSTITUTE(SUBSTITUTE(L3,"$",""),",","")) &gt; 5000, "Medium", "Low"))</f>
        <v>High</v>
      </c>
    </row>
    <row r="4" spans="1:20" x14ac:dyDescent="0.25">
      <c r="A4" s="1" t="s">
        <v>24</v>
      </c>
      <c r="B4" s="1" t="s">
        <v>25</v>
      </c>
      <c r="C4" s="1" t="s">
        <v>18</v>
      </c>
      <c r="D4" s="1" t="s">
        <v>19</v>
      </c>
      <c r="E4" s="7" t="s">
        <v>345</v>
      </c>
      <c r="F4" s="7" t="s">
        <v>20</v>
      </c>
      <c r="G4" s="7" t="s">
        <v>26</v>
      </c>
      <c r="H4" s="7" t="s">
        <v>358</v>
      </c>
      <c r="I4" s="7" t="s">
        <v>340</v>
      </c>
      <c r="J4" s="7" t="s">
        <v>358</v>
      </c>
      <c r="K4" s="7" t="s">
        <v>359</v>
      </c>
      <c r="L4" s="7" t="s">
        <v>360</v>
      </c>
      <c r="M4" s="2">
        <v>41645</v>
      </c>
      <c r="N4" s="1">
        <v>6</v>
      </c>
      <c r="O4" s="1" t="s">
        <v>27</v>
      </c>
      <c r="P4" s="1">
        <v>2014</v>
      </c>
      <c r="Q4" s="6">
        <f t="shared" si="0"/>
        <v>32670</v>
      </c>
      <c r="R4">
        <f t="shared" si="1"/>
        <v>66.67</v>
      </c>
      <c r="S4">
        <f t="shared" si="2"/>
        <v>0</v>
      </c>
      <c r="T4" t="str">
        <f t="shared" si="3"/>
        <v>High</v>
      </c>
    </row>
    <row r="5" spans="1:20" x14ac:dyDescent="0.25">
      <c r="A5" s="1" t="s">
        <v>24</v>
      </c>
      <c r="B5" s="1" t="s">
        <v>23</v>
      </c>
      <c r="C5" s="1" t="s">
        <v>18</v>
      </c>
      <c r="D5" s="1" t="s">
        <v>19</v>
      </c>
      <c r="E5" s="7" t="s">
        <v>28</v>
      </c>
      <c r="F5" s="7" t="s">
        <v>20</v>
      </c>
      <c r="G5" s="7" t="s">
        <v>26</v>
      </c>
      <c r="H5" s="7" t="s">
        <v>361</v>
      </c>
      <c r="I5" s="7" t="s">
        <v>340</v>
      </c>
      <c r="J5" s="7" t="s">
        <v>361</v>
      </c>
      <c r="K5" s="7" t="s">
        <v>362</v>
      </c>
      <c r="L5" s="7" t="s">
        <v>363</v>
      </c>
      <c r="M5" s="2">
        <v>41645</v>
      </c>
      <c r="N5" s="1">
        <v>6</v>
      </c>
      <c r="O5" s="1" t="s">
        <v>27</v>
      </c>
      <c r="P5" s="1">
        <v>2014</v>
      </c>
      <c r="Q5" s="6">
        <f t="shared" si="0"/>
        <v>13320</v>
      </c>
      <c r="R5">
        <f t="shared" si="1"/>
        <v>66.67</v>
      </c>
      <c r="S5">
        <f t="shared" si="2"/>
        <v>0</v>
      </c>
      <c r="T5" t="str">
        <f t="shared" si="3"/>
        <v>Low</v>
      </c>
    </row>
    <row r="6" spans="1:20" x14ac:dyDescent="0.25">
      <c r="A6" s="1" t="s">
        <v>24</v>
      </c>
      <c r="B6" s="1" t="s">
        <v>29</v>
      </c>
      <c r="C6" s="1" t="s">
        <v>18</v>
      </c>
      <c r="D6" s="1" t="s">
        <v>19</v>
      </c>
      <c r="E6" s="7" t="s">
        <v>341</v>
      </c>
      <c r="F6" s="7" t="s">
        <v>20</v>
      </c>
      <c r="G6" s="7" t="s">
        <v>26</v>
      </c>
      <c r="H6" s="7" t="s">
        <v>364</v>
      </c>
      <c r="I6" s="7" t="s">
        <v>340</v>
      </c>
      <c r="J6" s="7" t="s">
        <v>364</v>
      </c>
      <c r="K6" s="7" t="s">
        <v>365</v>
      </c>
      <c r="L6" s="7" t="s">
        <v>366</v>
      </c>
      <c r="M6" s="2">
        <v>41645</v>
      </c>
      <c r="N6" s="1">
        <v>6</v>
      </c>
      <c r="O6" s="1" t="s">
        <v>27</v>
      </c>
      <c r="P6" s="1">
        <v>2014</v>
      </c>
      <c r="Q6" s="6">
        <f t="shared" si="0"/>
        <v>37050</v>
      </c>
      <c r="R6">
        <f t="shared" si="1"/>
        <v>66.67</v>
      </c>
      <c r="S6">
        <f t="shared" si="2"/>
        <v>0</v>
      </c>
      <c r="T6" t="str">
        <f t="shared" si="3"/>
        <v>High</v>
      </c>
    </row>
    <row r="7" spans="1:20" x14ac:dyDescent="0.25">
      <c r="A7" s="1" t="s">
        <v>16</v>
      </c>
      <c r="B7" s="1" t="s">
        <v>23</v>
      </c>
      <c r="C7" s="1" t="s">
        <v>18</v>
      </c>
      <c r="D7" s="1" t="s">
        <v>19</v>
      </c>
      <c r="E7" s="7" t="s">
        <v>342</v>
      </c>
      <c r="F7" s="7" t="s">
        <v>20</v>
      </c>
      <c r="G7" s="7" t="s">
        <v>30</v>
      </c>
      <c r="H7" s="7" t="s">
        <v>367</v>
      </c>
      <c r="I7" s="7" t="s">
        <v>340</v>
      </c>
      <c r="J7" s="7" t="s">
        <v>367</v>
      </c>
      <c r="K7" s="7" t="s">
        <v>368</v>
      </c>
      <c r="L7" s="7" t="s">
        <v>369</v>
      </c>
      <c r="M7" s="2">
        <v>41651</v>
      </c>
      <c r="N7" s="1">
        <v>12</v>
      </c>
      <c r="O7" s="1" t="s">
        <v>31</v>
      </c>
      <c r="P7" s="1">
        <v>2014</v>
      </c>
      <c r="Q7" s="6">
        <f t="shared" si="0"/>
        <v>529550</v>
      </c>
      <c r="R7">
        <f t="shared" si="1"/>
        <v>74.290000000000006</v>
      </c>
      <c r="S7">
        <f t="shared" si="2"/>
        <v>0</v>
      </c>
      <c r="T7" t="str">
        <f t="shared" si="3"/>
        <v>High</v>
      </c>
    </row>
    <row r="8" spans="1:20" x14ac:dyDescent="0.25">
      <c r="A8" s="1" t="s">
        <v>24</v>
      </c>
      <c r="B8" s="1" t="s">
        <v>23</v>
      </c>
      <c r="C8" s="1" t="s">
        <v>32</v>
      </c>
      <c r="D8" s="1" t="s">
        <v>19</v>
      </c>
      <c r="E8" s="7" t="s">
        <v>33</v>
      </c>
      <c r="F8" s="7" t="s">
        <v>34</v>
      </c>
      <c r="G8" s="7" t="s">
        <v>26</v>
      </c>
      <c r="H8" s="7" t="s">
        <v>370</v>
      </c>
      <c r="I8" s="7" t="s">
        <v>340</v>
      </c>
      <c r="J8" s="7" t="s">
        <v>370</v>
      </c>
      <c r="K8" s="7" t="s">
        <v>371</v>
      </c>
      <c r="L8" s="7" t="s">
        <v>372</v>
      </c>
      <c r="M8" s="2">
        <v>41642</v>
      </c>
      <c r="N8" s="1">
        <v>3</v>
      </c>
      <c r="O8" s="1" t="s">
        <v>35</v>
      </c>
      <c r="P8" s="1">
        <v>2014</v>
      </c>
      <c r="Q8" s="6">
        <f t="shared" si="0"/>
        <v>13815</v>
      </c>
      <c r="R8">
        <f t="shared" si="1"/>
        <v>66.67</v>
      </c>
      <c r="S8">
        <f t="shared" si="2"/>
        <v>0</v>
      </c>
      <c r="T8" t="str">
        <f t="shared" si="3"/>
        <v>Low</v>
      </c>
    </row>
    <row r="9" spans="1:20" x14ac:dyDescent="0.25">
      <c r="A9" s="1" t="s">
        <v>36</v>
      </c>
      <c r="B9" s="1" t="s">
        <v>17</v>
      </c>
      <c r="C9" s="1" t="s">
        <v>32</v>
      </c>
      <c r="D9" s="1" t="s">
        <v>19</v>
      </c>
      <c r="E9" s="7" t="s">
        <v>346</v>
      </c>
      <c r="F9" s="7" t="s">
        <v>34</v>
      </c>
      <c r="G9" s="7" t="s">
        <v>37</v>
      </c>
      <c r="H9" s="7" t="s">
        <v>373</v>
      </c>
      <c r="I9" s="7" t="s">
        <v>340</v>
      </c>
      <c r="J9" s="7" t="s">
        <v>373</v>
      </c>
      <c r="K9" s="7" t="s">
        <v>374</v>
      </c>
      <c r="L9" s="7" t="s">
        <v>375</v>
      </c>
      <c r="M9" s="2">
        <v>41645</v>
      </c>
      <c r="N9" s="1">
        <v>6</v>
      </c>
      <c r="O9" s="1" t="s">
        <v>27</v>
      </c>
      <c r="P9" s="1">
        <v>2014</v>
      </c>
      <c r="Q9" s="6">
        <f t="shared" si="0"/>
        <v>30216</v>
      </c>
      <c r="R9">
        <f t="shared" si="1"/>
        <v>25</v>
      </c>
      <c r="S9">
        <f t="shared" si="2"/>
        <v>0</v>
      </c>
      <c r="T9" t="str">
        <f t="shared" si="3"/>
        <v>High</v>
      </c>
    </row>
    <row r="10" spans="1:20" x14ac:dyDescent="0.25">
      <c r="A10" s="1" t="s">
        <v>16</v>
      </c>
      <c r="B10" s="1" t="s">
        <v>25</v>
      </c>
      <c r="C10" s="1" t="s">
        <v>32</v>
      </c>
      <c r="D10" s="1" t="s">
        <v>19</v>
      </c>
      <c r="E10" s="7" t="s">
        <v>347</v>
      </c>
      <c r="F10" s="7" t="s">
        <v>34</v>
      </c>
      <c r="G10" s="7" t="s">
        <v>21</v>
      </c>
      <c r="H10" s="7" t="s">
        <v>376</v>
      </c>
      <c r="I10" s="7" t="s">
        <v>340</v>
      </c>
      <c r="J10" s="7" t="s">
        <v>376</v>
      </c>
      <c r="K10" s="7" t="s">
        <v>377</v>
      </c>
      <c r="L10" s="7" t="s">
        <v>377</v>
      </c>
      <c r="M10" s="2">
        <v>41645</v>
      </c>
      <c r="N10" s="1">
        <v>6</v>
      </c>
      <c r="O10" s="1" t="s">
        <v>27</v>
      </c>
      <c r="P10" s="1">
        <v>2014</v>
      </c>
      <c r="Q10" s="6">
        <f t="shared" si="0"/>
        <v>37980</v>
      </c>
      <c r="R10">
        <f t="shared" si="1"/>
        <v>50</v>
      </c>
      <c r="S10">
        <f t="shared" si="2"/>
        <v>0</v>
      </c>
      <c r="T10" t="str">
        <f t="shared" si="3"/>
        <v>High</v>
      </c>
    </row>
    <row r="11" spans="1:20" x14ac:dyDescent="0.25">
      <c r="A11" s="1" t="s">
        <v>36</v>
      </c>
      <c r="B11" s="1" t="s">
        <v>23</v>
      </c>
      <c r="C11" s="1" t="s">
        <v>32</v>
      </c>
      <c r="D11" s="1" t="s">
        <v>19</v>
      </c>
      <c r="E11" s="7" t="s">
        <v>348</v>
      </c>
      <c r="F11" s="7" t="s">
        <v>34</v>
      </c>
      <c r="G11" s="7" t="s">
        <v>37</v>
      </c>
      <c r="H11" s="7" t="s">
        <v>378</v>
      </c>
      <c r="I11" s="7" t="s">
        <v>340</v>
      </c>
      <c r="J11" s="7" t="s">
        <v>378</v>
      </c>
      <c r="K11" s="7" t="s">
        <v>379</v>
      </c>
      <c r="L11" s="7" t="s">
        <v>380</v>
      </c>
      <c r="M11" s="2">
        <v>41645</v>
      </c>
      <c r="N11" s="1">
        <v>6</v>
      </c>
      <c r="O11" s="1" t="s">
        <v>27</v>
      </c>
      <c r="P11" s="1">
        <v>2014</v>
      </c>
      <c r="Q11" s="6">
        <f t="shared" si="0"/>
        <v>18540</v>
      </c>
      <c r="R11">
        <f t="shared" si="1"/>
        <v>25</v>
      </c>
      <c r="S11">
        <f t="shared" si="2"/>
        <v>0</v>
      </c>
      <c r="T11" t="str">
        <f t="shared" si="3"/>
        <v>High</v>
      </c>
    </row>
    <row r="12" spans="1:20" x14ac:dyDescent="0.25">
      <c r="A12" s="1" t="s">
        <v>24</v>
      </c>
      <c r="B12" s="1" t="s">
        <v>29</v>
      </c>
      <c r="C12" s="1" t="s">
        <v>32</v>
      </c>
      <c r="D12" s="1" t="s">
        <v>19</v>
      </c>
      <c r="E12" s="7" t="s">
        <v>341</v>
      </c>
      <c r="F12" s="7" t="s">
        <v>34</v>
      </c>
      <c r="G12" s="7" t="s">
        <v>26</v>
      </c>
      <c r="H12" s="7" t="s">
        <v>364</v>
      </c>
      <c r="I12" s="7" t="s">
        <v>340</v>
      </c>
      <c r="J12" s="7" t="s">
        <v>364</v>
      </c>
      <c r="K12" s="7" t="s">
        <v>365</v>
      </c>
      <c r="L12" s="7" t="s">
        <v>366</v>
      </c>
      <c r="M12" s="2">
        <v>41645</v>
      </c>
      <c r="N12" s="1">
        <v>6</v>
      </c>
      <c r="O12" s="1" t="s">
        <v>27</v>
      </c>
      <c r="P12" s="1">
        <v>2014</v>
      </c>
      <c r="Q12" s="6">
        <f t="shared" si="0"/>
        <v>37050</v>
      </c>
      <c r="R12">
        <f t="shared" si="1"/>
        <v>66.67</v>
      </c>
      <c r="S12">
        <f t="shared" si="2"/>
        <v>0</v>
      </c>
      <c r="T12" t="str">
        <f t="shared" si="3"/>
        <v>High</v>
      </c>
    </row>
    <row r="13" spans="1:20" x14ac:dyDescent="0.25">
      <c r="A13" s="1" t="s">
        <v>38</v>
      </c>
      <c r="B13" s="1" t="s">
        <v>17</v>
      </c>
      <c r="C13" s="1" t="s">
        <v>32</v>
      </c>
      <c r="D13" s="1" t="s">
        <v>19</v>
      </c>
      <c r="E13" s="7" t="s">
        <v>349</v>
      </c>
      <c r="F13" s="7" t="s">
        <v>34</v>
      </c>
      <c r="G13" s="7" t="s">
        <v>39</v>
      </c>
      <c r="H13" s="7" t="s">
        <v>381</v>
      </c>
      <c r="I13" s="7" t="s">
        <v>340</v>
      </c>
      <c r="J13" s="7" t="s">
        <v>381</v>
      </c>
      <c r="K13" s="7" t="s">
        <v>382</v>
      </c>
      <c r="L13" s="7" t="s">
        <v>383</v>
      </c>
      <c r="M13" s="2">
        <v>41646</v>
      </c>
      <c r="N13" s="1">
        <v>7</v>
      </c>
      <c r="O13" s="1" t="s">
        <v>40</v>
      </c>
      <c r="P13" s="1">
        <v>2014</v>
      </c>
      <c r="Q13" s="6">
        <f t="shared" si="0"/>
        <v>333187.5</v>
      </c>
      <c r="R13">
        <f t="shared" si="1"/>
        <v>96</v>
      </c>
      <c r="S13">
        <f t="shared" si="2"/>
        <v>0</v>
      </c>
      <c r="T13" t="str">
        <f t="shared" si="3"/>
        <v>High</v>
      </c>
    </row>
    <row r="14" spans="1:20" x14ac:dyDescent="0.25">
      <c r="A14" s="1" t="s">
        <v>41</v>
      </c>
      <c r="B14" s="1" t="s">
        <v>29</v>
      </c>
      <c r="C14" s="1" t="s">
        <v>32</v>
      </c>
      <c r="D14" s="1" t="s">
        <v>19</v>
      </c>
      <c r="E14" s="7" t="s">
        <v>42</v>
      </c>
      <c r="F14" s="7" t="s">
        <v>34</v>
      </c>
      <c r="G14" s="7" t="s">
        <v>43</v>
      </c>
      <c r="H14" s="7" t="s">
        <v>384</v>
      </c>
      <c r="I14" s="7" t="s">
        <v>340</v>
      </c>
      <c r="J14" s="7" t="s">
        <v>384</v>
      </c>
      <c r="K14" s="7" t="s">
        <v>385</v>
      </c>
      <c r="L14" s="7" t="s">
        <v>386</v>
      </c>
      <c r="M14" s="2">
        <v>41647</v>
      </c>
      <c r="N14" s="1">
        <v>8</v>
      </c>
      <c r="O14" s="1" t="s">
        <v>44</v>
      </c>
      <c r="P14" s="1">
        <v>2014</v>
      </c>
      <c r="Q14" s="6">
        <f t="shared" si="0"/>
        <v>287400</v>
      </c>
      <c r="R14">
        <f t="shared" si="1"/>
        <v>83.33</v>
      </c>
      <c r="S14">
        <f t="shared" si="2"/>
        <v>0</v>
      </c>
      <c r="T14" t="str">
        <f t="shared" si="3"/>
        <v>High</v>
      </c>
    </row>
    <row r="15" spans="1:20" x14ac:dyDescent="0.25">
      <c r="A15" s="1" t="s">
        <v>16</v>
      </c>
      <c r="B15" s="1" t="s">
        <v>23</v>
      </c>
      <c r="C15" s="1" t="s">
        <v>32</v>
      </c>
      <c r="D15" s="1" t="s">
        <v>19</v>
      </c>
      <c r="E15" s="7" t="s">
        <v>350</v>
      </c>
      <c r="F15" s="7" t="s">
        <v>34</v>
      </c>
      <c r="G15" s="7" t="s">
        <v>45</v>
      </c>
      <c r="H15" s="7" t="s">
        <v>387</v>
      </c>
      <c r="I15" s="7" t="s">
        <v>340</v>
      </c>
      <c r="J15" s="7" t="s">
        <v>387</v>
      </c>
      <c r="K15" s="7" t="s">
        <v>388</v>
      </c>
      <c r="L15" s="7" t="s">
        <v>389</v>
      </c>
      <c r="M15" s="2">
        <v>41648</v>
      </c>
      <c r="N15" s="1">
        <v>9</v>
      </c>
      <c r="O15" s="1" t="s">
        <v>46</v>
      </c>
      <c r="P15" s="1">
        <v>2014</v>
      </c>
      <c r="Q15" s="6">
        <f t="shared" si="0"/>
        <v>15022</v>
      </c>
      <c r="R15">
        <f t="shared" si="1"/>
        <v>71.430000000000007</v>
      </c>
      <c r="S15">
        <f t="shared" si="2"/>
        <v>0</v>
      </c>
      <c r="T15" t="str">
        <f t="shared" si="3"/>
        <v>Low</v>
      </c>
    </row>
    <row r="16" spans="1:20" x14ac:dyDescent="0.25">
      <c r="A16" s="1" t="s">
        <v>38</v>
      </c>
      <c r="B16" s="1" t="s">
        <v>17</v>
      </c>
      <c r="C16" s="1" t="s">
        <v>32</v>
      </c>
      <c r="D16" s="1" t="s">
        <v>19</v>
      </c>
      <c r="E16" s="7" t="s">
        <v>47</v>
      </c>
      <c r="F16" s="7" t="s">
        <v>34</v>
      </c>
      <c r="G16" s="7" t="s">
        <v>39</v>
      </c>
      <c r="H16" s="7" t="s">
        <v>390</v>
      </c>
      <c r="I16" s="7" t="s">
        <v>340</v>
      </c>
      <c r="J16" s="7" t="s">
        <v>390</v>
      </c>
      <c r="K16" s="7" t="s">
        <v>391</v>
      </c>
      <c r="L16" s="7" t="s">
        <v>392</v>
      </c>
      <c r="M16" s="2">
        <v>41284</v>
      </c>
      <c r="N16" s="1">
        <v>10</v>
      </c>
      <c r="O16" s="1" t="s">
        <v>48</v>
      </c>
      <c r="P16" s="1">
        <v>2013</v>
      </c>
      <c r="Q16" s="6">
        <f t="shared" si="0"/>
        <v>43125</v>
      </c>
      <c r="R16">
        <f t="shared" si="1"/>
        <v>96</v>
      </c>
      <c r="S16">
        <f t="shared" si="2"/>
        <v>0</v>
      </c>
      <c r="T16" t="str">
        <f t="shared" si="3"/>
        <v>Low</v>
      </c>
    </row>
    <row r="17" spans="1:20" x14ac:dyDescent="0.25">
      <c r="A17" s="1" t="s">
        <v>24</v>
      </c>
      <c r="B17" s="1" t="s">
        <v>49</v>
      </c>
      <c r="C17" s="1" t="s">
        <v>32</v>
      </c>
      <c r="D17" s="1" t="s">
        <v>19</v>
      </c>
      <c r="E17" s="7" t="s">
        <v>50</v>
      </c>
      <c r="F17" s="7" t="s">
        <v>34</v>
      </c>
      <c r="G17" s="7" t="s">
        <v>26</v>
      </c>
      <c r="H17" s="7" t="s">
        <v>393</v>
      </c>
      <c r="I17" s="7" t="s">
        <v>340</v>
      </c>
      <c r="J17" s="7" t="s">
        <v>393</v>
      </c>
      <c r="K17" s="7" t="s">
        <v>394</v>
      </c>
      <c r="L17" s="7" t="s">
        <v>395</v>
      </c>
      <c r="M17" s="2">
        <v>41651</v>
      </c>
      <c r="N17" s="1">
        <v>12</v>
      </c>
      <c r="O17" s="1" t="s">
        <v>31</v>
      </c>
      <c r="P17" s="1">
        <v>2014</v>
      </c>
      <c r="Q17" s="6">
        <f t="shared" si="0"/>
        <v>9225</v>
      </c>
      <c r="R17">
        <f t="shared" si="1"/>
        <v>66.67</v>
      </c>
      <c r="S17">
        <f t="shared" si="2"/>
        <v>0</v>
      </c>
      <c r="T17" t="str">
        <f t="shared" si="3"/>
        <v>Low</v>
      </c>
    </row>
    <row r="18" spans="1:20" x14ac:dyDescent="0.25">
      <c r="A18" s="1" t="s">
        <v>16</v>
      </c>
      <c r="B18" s="1" t="s">
        <v>17</v>
      </c>
      <c r="C18" s="1" t="s">
        <v>51</v>
      </c>
      <c r="D18" s="1" t="s">
        <v>19</v>
      </c>
      <c r="E18" s="7" t="s">
        <v>52</v>
      </c>
      <c r="F18" s="7" t="s">
        <v>53</v>
      </c>
      <c r="G18" s="7" t="s">
        <v>21</v>
      </c>
      <c r="H18" s="7" t="s">
        <v>396</v>
      </c>
      <c r="I18" s="7" t="s">
        <v>340</v>
      </c>
      <c r="J18" s="7" t="s">
        <v>396</v>
      </c>
      <c r="K18" s="7" t="s">
        <v>397</v>
      </c>
      <c r="L18" s="7" t="s">
        <v>397</v>
      </c>
      <c r="M18" s="2">
        <v>41641</v>
      </c>
      <c r="N18" s="1">
        <v>2</v>
      </c>
      <c r="O18" s="1" t="s">
        <v>54</v>
      </c>
      <c r="P18" s="1">
        <v>2014</v>
      </c>
      <c r="Q18" s="6">
        <f t="shared" si="0"/>
        <v>5840</v>
      </c>
      <c r="R18">
        <f t="shared" si="1"/>
        <v>50</v>
      </c>
      <c r="S18">
        <f t="shared" si="2"/>
        <v>0</v>
      </c>
      <c r="T18" t="str">
        <f t="shared" si="3"/>
        <v>Low</v>
      </c>
    </row>
    <row r="19" spans="1:20" x14ac:dyDescent="0.25">
      <c r="A19" s="1" t="s">
        <v>24</v>
      </c>
      <c r="B19" s="1" t="s">
        <v>29</v>
      </c>
      <c r="C19" s="1" t="s">
        <v>51</v>
      </c>
      <c r="D19" s="1" t="s">
        <v>19</v>
      </c>
      <c r="E19" s="7" t="s">
        <v>55</v>
      </c>
      <c r="F19" s="7" t="s">
        <v>53</v>
      </c>
      <c r="G19" s="7" t="s">
        <v>26</v>
      </c>
      <c r="H19" s="7" t="s">
        <v>398</v>
      </c>
      <c r="I19" s="7" t="s">
        <v>340</v>
      </c>
      <c r="J19" s="7" t="s">
        <v>398</v>
      </c>
      <c r="K19" s="7" t="s">
        <v>399</v>
      </c>
      <c r="L19" s="7" t="s">
        <v>400</v>
      </c>
      <c r="M19" s="2">
        <v>41641</v>
      </c>
      <c r="N19" s="1">
        <v>2</v>
      </c>
      <c r="O19" s="1" t="s">
        <v>54</v>
      </c>
      <c r="P19" s="1">
        <v>2014</v>
      </c>
      <c r="Q19" s="6">
        <f t="shared" si="0"/>
        <v>14610</v>
      </c>
      <c r="R19">
        <f t="shared" si="1"/>
        <v>66.67</v>
      </c>
      <c r="S19">
        <f t="shared" si="2"/>
        <v>0</v>
      </c>
      <c r="T19" t="str">
        <f t="shared" si="3"/>
        <v>Low</v>
      </c>
    </row>
    <row r="20" spans="1:20" x14ac:dyDescent="0.25">
      <c r="A20" s="1" t="s">
        <v>36</v>
      </c>
      <c r="B20" s="1" t="s">
        <v>17</v>
      </c>
      <c r="C20" s="1" t="s">
        <v>51</v>
      </c>
      <c r="D20" s="1" t="s">
        <v>19</v>
      </c>
      <c r="E20" s="7" t="s">
        <v>346</v>
      </c>
      <c r="F20" s="7" t="s">
        <v>53</v>
      </c>
      <c r="G20" s="7" t="s">
        <v>37</v>
      </c>
      <c r="H20" s="7" t="s">
        <v>373</v>
      </c>
      <c r="I20" s="7" t="s">
        <v>340</v>
      </c>
      <c r="J20" s="7" t="s">
        <v>373</v>
      </c>
      <c r="K20" s="7" t="s">
        <v>374</v>
      </c>
      <c r="L20" s="7" t="s">
        <v>375</v>
      </c>
      <c r="M20" s="2">
        <v>41645</v>
      </c>
      <c r="N20" s="1">
        <v>6</v>
      </c>
      <c r="O20" s="1" t="s">
        <v>27</v>
      </c>
      <c r="P20" s="1">
        <v>2014</v>
      </c>
      <c r="Q20" s="6">
        <f t="shared" si="0"/>
        <v>30216</v>
      </c>
      <c r="R20">
        <f t="shared" si="1"/>
        <v>25</v>
      </c>
      <c r="S20">
        <f t="shared" si="2"/>
        <v>0</v>
      </c>
      <c r="T20" t="str">
        <f t="shared" si="3"/>
        <v>High</v>
      </c>
    </row>
    <row r="21" spans="1:20" x14ac:dyDescent="0.25">
      <c r="A21" s="1" t="s">
        <v>16</v>
      </c>
      <c r="B21" s="1" t="s">
        <v>23</v>
      </c>
      <c r="C21" s="1" t="s">
        <v>51</v>
      </c>
      <c r="D21" s="1" t="s">
        <v>19</v>
      </c>
      <c r="E21" s="7" t="s">
        <v>351</v>
      </c>
      <c r="F21" s="7" t="s">
        <v>53</v>
      </c>
      <c r="G21" s="7" t="s">
        <v>30</v>
      </c>
      <c r="H21" s="7" t="s">
        <v>401</v>
      </c>
      <c r="I21" s="7" t="s">
        <v>340</v>
      </c>
      <c r="J21" s="7" t="s">
        <v>401</v>
      </c>
      <c r="K21" s="7" t="s">
        <v>402</v>
      </c>
      <c r="L21" s="7" t="s">
        <v>403</v>
      </c>
      <c r="M21" s="2">
        <v>41645</v>
      </c>
      <c r="N21" s="1">
        <v>6</v>
      </c>
      <c r="O21" s="1" t="s">
        <v>27</v>
      </c>
      <c r="P21" s="1">
        <v>2014</v>
      </c>
      <c r="Q21" s="6">
        <f t="shared" si="0"/>
        <v>352100</v>
      </c>
      <c r="R21">
        <f t="shared" si="1"/>
        <v>74.290000000000006</v>
      </c>
      <c r="S21">
        <f t="shared" si="2"/>
        <v>0</v>
      </c>
      <c r="T21" t="str">
        <f t="shared" si="3"/>
        <v>High</v>
      </c>
    </row>
    <row r="22" spans="1:20" x14ac:dyDescent="0.25">
      <c r="A22" s="1" t="s">
        <v>36</v>
      </c>
      <c r="B22" s="1" t="s">
        <v>23</v>
      </c>
      <c r="C22" s="1" t="s">
        <v>51</v>
      </c>
      <c r="D22" s="1" t="s">
        <v>19</v>
      </c>
      <c r="E22" s="7" t="s">
        <v>56</v>
      </c>
      <c r="F22" s="7" t="s">
        <v>53</v>
      </c>
      <c r="G22" s="7" t="s">
        <v>37</v>
      </c>
      <c r="H22" s="7" t="s">
        <v>404</v>
      </c>
      <c r="I22" s="7" t="s">
        <v>340</v>
      </c>
      <c r="J22" s="7" t="s">
        <v>404</v>
      </c>
      <c r="K22" s="7" t="s">
        <v>405</v>
      </c>
      <c r="L22" s="7" t="s">
        <v>406</v>
      </c>
      <c r="M22" s="2">
        <v>41646</v>
      </c>
      <c r="N22" s="1">
        <v>7</v>
      </c>
      <c r="O22" s="1" t="s">
        <v>40</v>
      </c>
      <c r="P22" s="1">
        <v>2014</v>
      </c>
      <c r="Q22" s="6">
        <f t="shared" si="0"/>
        <v>4404</v>
      </c>
      <c r="R22">
        <f t="shared" si="1"/>
        <v>25</v>
      </c>
      <c r="S22">
        <f t="shared" si="2"/>
        <v>0</v>
      </c>
      <c r="T22" t="str">
        <f t="shared" si="3"/>
        <v>Low</v>
      </c>
    </row>
    <row r="23" spans="1:20" x14ac:dyDescent="0.25">
      <c r="A23" s="1" t="s">
        <v>16</v>
      </c>
      <c r="B23" s="1" t="s">
        <v>29</v>
      </c>
      <c r="C23" s="1" t="s">
        <v>51</v>
      </c>
      <c r="D23" s="1" t="s">
        <v>19</v>
      </c>
      <c r="E23" s="7" t="s">
        <v>57</v>
      </c>
      <c r="F23" s="7" t="s">
        <v>53</v>
      </c>
      <c r="G23" s="7" t="s">
        <v>45</v>
      </c>
      <c r="H23" s="7" t="s">
        <v>407</v>
      </c>
      <c r="I23" s="7" t="s">
        <v>340</v>
      </c>
      <c r="J23" s="7" t="s">
        <v>407</v>
      </c>
      <c r="K23" s="7" t="s">
        <v>408</v>
      </c>
      <c r="L23" s="7" t="s">
        <v>409</v>
      </c>
      <c r="M23" s="2">
        <v>41647</v>
      </c>
      <c r="N23" s="1">
        <v>8</v>
      </c>
      <c r="O23" s="1" t="s">
        <v>44</v>
      </c>
      <c r="P23" s="1">
        <v>2014</v>
      </c>
      <c r="Q23" s="6">
        <f t="shared" si="0"/>
        <v>6181</v>
      </c>
      <c r="R23">
        <f t="shared" si="1"/>
        <v>71.430000000000007</v>
      </c>
      <c r="S23">
        <f t="shared" si="2"/>
        <v>0</v>
      </c>
      <c r="T23" t="str">
        <f t="shared" si="3"/>
        <v>Low</v>
      </c>
    </row>
    <row r="24" spans="1:20" x14ac:dyDescent="0.25">
      <c r="A24" s="1" t="s">
        <v>24</v>
      </c>
      <c r="B24" s="1" t="s">
        <v>25</v>
      </c>
      <c r="C24" s="1" t="s">
        <v>51</v>
      </c>
      <c r="D24" s="1" t="s">
        <v>19</v>
      </c>
      <c r="E24" s="7" t="s">
        <v>58</v>
      </c>
      <c r="F24" s="7" t="s">
        <v>53</v>
      </c>
      <c r="G24" s="7" t="s">
        <v>26</v>
      </c>
      <c r="H24" s="7" t="s">
        <v>410</v>
      </c>
      <c r="I24" s="7" t="s">
        <v>340</v>
      </c>
      <c r="J24" s="7" t="s">
        <v>410</v>
      </c>
      <c r="K24" s="7" t="s">
        <v>411</v>
      </c>
      <c r="L24" s="7" t="s">
        <v>412</v>
      </c>
      <c r="M24" s="2">
        <v>41283</v>
      </c>
      <c r="N24" s="1">
        <v>9</v>
      </c>
      <c r="O24" s="1" t="s">
        <v>46</v>
      </c>
      <c r="P24" s="1">
        <v>2013</v>
      </c>
      <c r="Q24" s="6">
        <f t="shared" si="0"/>
        <v>8235</v>
      </c>
      <c r="R24">
        <f t="shared" si="1"/>
        <v>66.67</v>
      </c>
      <c r="S24">
        <f t="shared" si="2"/>
        <v>0</v>
      </c>
      <c r="T24" t="str">
        <f t="shared" si="3"/>
        <v>Low</v>
      </c>
    </row>
    <row r="25" spans="1:20" x14ac:dyDescent="0.25">
      <c r="A25" s="1" t="s">
        <v>41</v>
      </c>
      <c r="B25" s="1" t="s">
        <v>29</v>
      </c>
      <c r="C25" s="1" t="s">
        <v>51</v>
      </c>
      <c r="D25" s="1" t="s">
        <v>19</v>
      </c>
      <c r="E25" s="7" t="s">
        <v>59</v>
      </c>
      <c r="F25" s="7" t="s">
        <v>53</v>
      </c>
      <c r="G25" s="7" t="s">
        <v>43</v>
      </c>
      <c r="H25" s="7" t="s">
        <v>413</v>
      </c>
      <c r="I25" s="7" t="s">
        <v>340</v>
      </c>
      <c r="J25" s="7" t="s">
        <v>413</v>
      </c>
      <c r="K25" s="7" t="s">
        <v>414</v>
      </c>
      <c r="L25" s="7" t="s">
        <v>415</v>
      </c>
      <c r="M25" s="2">
        <v>41283</v>
      </c>
      <c r="N25" s="1">
        <v>9</v>
      </c>
      <c r="O25" s="1" t="s">
        <v>46</v>
      </c>
      <c r="P25" s="1">
        <v>2013</v>
      </c>
      <c r="Q25" s="6">
        <f t="shared" si="0"/>
        <v>236400</v>
      </c>
      <c r="R25">
        <f t="shared" si="1"/>
        <v>83.33</v>
      </c>
      <c r="S25">
        <f t="shared" si="2"/>
        <v>0</v>
      </c>
      <c r="T25" t="str">
        <f t="shared" si="3"/>
        <v>High</v>
      </c>
    </row>
    <row r="26" spans="1:20" x14ac:dyDescent="0.25">
      <c r="A26" s="1" t="s">
        <v>24</v>
      </c>
      <c r="B26" s="1" t="s">
        <v>29</v>
      </c>
      <c r="C26" s="1" t="s">
        <v>51</v>
      </c>
      <c r="D26" s="1" t="s">
        <v>19</v>
      </c>
      <c r="E26" s="7" t="s">
        <v>352</v>
      </c>
      <c r="F26" s="7" t="s">
        <v>53</v>
      </c>
      <c r="G26" s="7" t="s">
        <v>26</v>
      </c>
      <c r="H26" s="7" t="s">
        <v>416</v>
      </c>
      <c r="I26" s="7" t="s">
        <v>340</v>
      </c>
      <c r="J26" s="7" t="s">
        <v>416</v>
      </c>
      <c r="K26" s="7" t="s">
        <v>417</v>
      </c>
      <c r="L26" s="7" t="s">
        <v>418</v>
      </c>
      <c r="M26" s="2">
        <v>41648</v>
      </c>
      <c r="N26" s="1">
        <v>9</v>
      </c>
      <c r="O26" s="1" t="s">
        <v>46</v>
      </c>
      <c r="P26" s="1">
        <v>2014</v>
      </c>
      <c r="Q26" s="6">
        <f t="shared" si="0"/>
        <v>37080</v>
      </c>
      <c r="R26">
        <f t="shared" si="1"/>
        <v>66.67</v>
      </c>
      <c r="S26">
        <f t="shared" si="2"/>
        <v>0</v>
      </c>
      <c r="T26" t="str">
        <f t="shared" si="3"/>
        <v>High</v>
      </c>
    </row>
    <row r="27" spans="1:20" x14ac:dyDescent="0.25">
      <c r="A27" s="1" t="s">
        <v>16</v>
      </c>
      <c r="B27" s="1" t="s">
        <v>49</v>
      </c>
      <c r="C27" s="1" t="s">
        <v>51</v>
      </c>
      <c r="D27" s="1" t="s">
        <v>19</v>
      </c>
      <c r="E27" s="7" t="str">
        <f>TRIM("$1,143.00")</f>
        <v>$1,143.00</v>
      </c>
      <c r="F27" s="7" t="s">
        <v>53</v>
      </c>
      <c r="G27" s="7" t="s">
        <v>45</v>
      </c>
      <c r="H27" s="7" t="s">
        <v>419</v>
      </c>
      <c r="I27" s="7" t="s">
        <v>340</v>
      </c>
      <c r="J27" s="7" t="s">
        <v>419</v>
      </c>
      <c r="K27" s="7" t="s">
        <v>420</v>
      </c>
      <c r="L27" s="7" t="s">
        <v>421</v>
      </c>
      <c r="M27" s="2">
        <v>41649</v>
      </c>
      <c r="N27" s="1">
        <v>10</v>
      </c>
      <c r="O27" s="1" t="s">
        <v>48</v>
      </c>
      <c r="P27" s="1">
        <v>2014</v>
      </c>
      <c r="Q27" s="6">
        <f t="shared" si="0"/>
        <v>8001</v>
      </c>
      <c r="R27">
        <f t="shared" si="1"/>
        <v>71.430000000000007</v>
      </c>
      <c r="S27">
        <f t="shared" si="2"/>
        <v>0</v>
      </c>
      <c r="T27" t="str">
        <f t="shared" si="3"/>
        <v>Low</v>
      </c>
    </row>
    <row r="28" spans="1:20" x14ac:dyDescent="0.25">
      <c r="A28" s="1" t="s">
        <v>16</v>
      </c>
      <c r="B28" s="1" t="s">
        <v>17</v>
      </c>
      <c r="C28" s="1" t="s">
        <v>51</v>
      </c>
      <c r="D28" s="1" t="s">
        <v>19</v>
      </c>
      <c r="E28" s="7" t="str">
        <f>TRIM("$1,725.00")</f>
        <v>$1,725.00</v>
      </c>
      <c r="F28" s="7" t="s">
        <v>53</v>
      </c>
      <c r="G28" s="7" t="s">
        <v>30</v>
      </c>
      <c r="H28" s="7" t="s">
        <v>422</v>
      </c>
      <c r="I28" s="7" t="s">
        <v>340</v>
      </c>
      <c r="J28" s="7" t="s">
        <v>422</v>
      </c>
      <c r="K28" s="7" t="s">
        <v>423</v>
      </c>
      <c r="L28" s="7" t="s">
        <v>424</v>
      </c>
      <c r="M28" s="2">
        <v>41285</v>
      </c>
      <c r="N28" s="1">
        <v>11</v>
      </c>
      <c r="O28" s="1" t="s">
        <v>60</v>
      </c>
      <c r="P28" s="1">
        <v>2013</v>
      </c>
      <c r="Q28" s="6">
        <f t="shared" si="0"/>
        <v>603750</v>
      </c>
      <c r="R28">
        <f t="shared" si="1"/>
        <v>74.290000000000006</v>
      </c>
      <c r="S28">
        <f t="shared" si="2"/>
        <v>0</v>
      </c>
      <c r="T28" t="str">
        <f t="shared" si="3"/>
        <v>High</v>
      </c>
    </row>
    <row r="29" spans="1:20" x14ac:dyDescent="0.25">
      <c r="A29" s="1" t="s">
        <v>36</v>
      </c>
      <c r="B29" s="1" t="s">
        <v>49</v>
      </c>
      <c r="C29" s="1" t="s">
        <v>51</v>
      </c>
      <c r="D29" s="1" t="s">
        <v>19</v>
      </c>
      <c r="E29" s="7" t="s">
        <v>61</v>
      </c>
      <c r="F29" s="7" t="s">
        <v>53</v>
      </c>
      <c r="G29" s="7" t="s">
        <v>37</v>
      </c>
      <c r="H29" s="7" t="s">
        <v>425</v>
      </c>
      <c r="I29" s="7" t="s">
        <v>340</v>
      </c>
      <c r="J29" s="7" t="s">
        <v>425</v>
      </c>
      <c r="K29" s="7" t="s">
        <v>426</v>
      </c>
      <c r="L29" s="7" t="s">
        <v>427</v>
      </c>
      <c r="M29" s="2">
        <v>41285</v>
      </c>
      <c r="N29" s="1">
        <v>11</v>
      </c>
      <c r="O29" s="1" t="s">
        <v>60</v>
      </c>
      <c r="P29" s="1">
        <v>2013</v>
      </c>
      <c r="Q29" s="6">
        <f t="shared" si="0"/>
        <v>10944</v>
      </c>
      <c r="R29">
        <f t="shared" si="1"/>
        <v>25</v>
      </c>
      <c r="S29">
        <f t="shared" si="2"/>
        <v>0</v>
      </c>
      <c r="T29" t="str">
        <f t="shared" si="3"/>
        <v>Medium</v>
      </c>
    </row>
    <row r="30" spans="1:20" x14ac:dyDescent="0.25">
      <c r="A30" s="1" t="s">
        <v>24</v>
      </c>
      <c r="B30" s="1" t="s">
        <v>17</v>
      </c>
      <c r="C30" s="1" t="s">
        <v>51</v>
      </c>
      <c r="D30" s="1" t="s">
        <v>19</v>
      </c>
      <c r="E30" s="7" t="s">
        <v>353</v>
      </c>
      <c r="F30" s="7" t="s">
        <v>53</v>
      </c>
      <c r="G30" s="7" t="s">
        <v>26</v>
      </c>
      <c r="H30" s="7" t="s">
        <v>428</v>
      </c>
      <c r="I30" s="7" t="s">
        <v>340</v>
      </c>
      <c r="J30" s="7" t="s">
        <v>428</v>
      </c>
      <c r="K30" s="7" t="s">
        <v>429</v>
      </c>
      <c r="L30" s="7" t="s">
        <v>430</v>
      </c>
      <c r="M30" s="2">
        <v>41286</v>
      </c>
      <c r="N30" s="1">
        <v>12</v>
      </c>
      <c r="O30" s="1" t="s">
        <v>31</v>
      </c>
      <c r="P30" s="1">
        <v>2013</v>
      </c>
      <c r="Q30" s="6">
        <f t="shared" si="0"/>
        <v>32280</v>
      </c>
      <c r="R30">
        <f t="shared" si="1"/>
        <v>66.67</v>
      </c>
      <c r="S30">
        <f t="shared" si="2"/>
        <v>0</v>
      </c>
      <c r="T30" t="str">
        <f t="shared" si="3"/>
        <v>High</v>
      </c>
    </row>
    <row r="31" spans="1:20" x14ac:dyDescent="0.25">
      <c r="A31" s="1" t="s">
        <v>16</v>
      </c>
      <c r="B31" s="1" t="s">
        <v>17</v>
      </c>
      <c r="C31" s="1" t="s">
        <v>51</v>
      </c>
      <c r="D31" s="1" t="s">
        <v>19</v>
      </c>
      <c r="E31" s="7" t="s">
        <v>431</v>
      </c>
      <c r="F31" s="7" t="s">
        <v>53</v>
      </c>
      <c r="G31" s="7" t="s">
        <v>21</v>
      </c>
      <c r="H31" s="7" t="s">
        <v>432</v>
      </c>
      <c r="I31" s="7" t="s">
        <v>340</v>
      </c>
      <c r="J31" s="7" t="s">
        <v>432</v>
      </c>
      <c r="K31" s="7" t="s">
        <v>433</v>
      </c>
      <c r="L31" s="7" t="s">
        <v>433</v>
      </c>
      <c r="M31" s="2">
        <v>41651</v>
      </c>
      <c r="N31" s="1">
        <v>12</v>
      </c>
      <c r="O31" s="1" t="s">
        <v>31</v>
      </c>
      <c r="P31" s="1">
        <v>2014</v>
      </c>
      <c r="Q31" s="6">
        <f t="shared" si="0"/>
        <v>36340</v>
      </c>
      <c r="R31">
        <f t="shared" si="1"/>
        <v>50</v>
      </c>
      <c r="S31">
        <f t="shared" si="2"/>
        <v>0</v>
      </c>
      <c r="T31" t="str">
        <f t="shared" si="3"/>
        <v>High</v>
      </c>
    </row>
    <row r="32" spans="1:20" x14ac:dyDescent="0.25">
      <c r="A32" s="1" t="s">
        <v>16</v>
      </c>
      <c r="B32" s="1" t="s">
        <v>23</v>
      </c>
      <c r="C32" s="1" t="s">
        <v>51</v>
      </c>
      <c r="D32" s="1" t="s">
        <v>19</v>
      </c>
      <c r="E32" s="7" t="s">
        <v>342</v>
      </c>
      <c r="F32" s="7" t="s">
        <v>53</v>
      </c>
      <c r="G32" s="7" t="s">
        <v>30</v>
      </c>
      <c r="H32" s="7" t="s">
        <v>367</v>
      </c>
      <c r="I32" s="7" t="s">
        <v>340</v>
      </c>
      <c r="J32" s="7" t="s">
        <v>367</v>
      </c>
      <c r="K32" s="7" t="s">
        <v>368</v>
      </c>
      <c r="L32" s="7" t="s">
        <v>369</v>
      </c>
      <c r="M32" s="2">
        <v>41651</v>
      </c>
      <c r="N32" s="1">
        <v>12</v>
      </c>
      <c r="O32" s="1" t="s">
        <v>31</v>
      </c>
      <c r="P32" s="1">
        <v>2014</v>
      </c>
      <c r="Q32" s="6">
        <f t="shared" si="0"/>
        <v>529550</v>
      </c>
      <c r="R32">
        <f t="shared" si="1"/>
        <v>74.290000000000006</v>
      </c>
      <c r="S32">
        <f t="shared" si="2"/>
        <v>0</v>
      </c>
      <c r="T32" t="str">
        <f t="shared" si="3"/>
        <v>High</v>
      </c>
    </row>
    <row r="33" spans="1:20" x14ac:dyDescent="0.25">
      <c r="A33" s="1" t="s">
        <v>16</v>
      </c>
      <c r="B33" s="1" t="s">
        <v>29</v>
      </c>
      <c r="C33" s="1" t="s">
        <v>62</v>
      </c>
      <c r="D33" s="1" t="s">
        <v>19</v>
      </c>
      <c r="E33" s="7" t="s">
        <v>434</v>
      </c>
      <c r="F33" s="7" t="s">
        <v>63</v>
      </c>
      <c r="G33" s="7" t="s">
        <v>45</v>
      </c>
      <c r="H33" s="7" t="s">
        <v>435</v>
      </c>
      <c r="I33" s="7" t="s">
        <v>340</v>
      </c>
      <c r="J33" s="7" t="s">
        <v>435</v>
      </c>
      <c r="K33" s="7" t="s">
        <v>436</v>
      </c>
      <c r="L33" s="7" t="s">
        <v>437</v>
      </c>
      <c r="M33" s="2">
        <v>41640</v>
      </c>
      <c r="N33" s="1">
        <v>1</v>
      </c>
      <c r="O33" s="1" t="s">
        <v>22</v>
      </c>
      <c r="P33" s="1">
        <v>2014</v>
      </c>
      <c r="Q33" s="6">
        <f t="shared" si="0"/>
        <v>10451</v>
      </c>
      <c r="R33">
        <f t="shared" si="1"/>
        <v>71.430000000000007</v>
      </c>
      <c r="S33">
        <f t="shared" si="2"/>
        <v>0</v>
      </c>
      <c r="T33" t="str">
        <f t="shared" si="3"/>
        <v>Low</v>
      </c>
    </row>
    <row r="34" spans="1:20" x14ac:dyDescent="0.25">
      <c r="A34" s="1" t="s">
        <v>38</v>
      </c>
      <c r="B34" s="1" t="s">
        <v>25</v>
      </c>
      <c r="C34" s="1" t="s">
        <v>62</v>
      </c>
      <c r="D34" s="1" t="s">
        <v>19</v>
      </c>
      <c r="E34" s="7" t="s">
        <v>438</v>
      </c>
      <c r="F34" s="7" t="s">
        <v>63</v>
      </c>
      <c r="G34" s="7" t="s">
        <v>39</v>
      </c>
      <c r="H34" s="7" t="s">
        <v>439</v>
      </c>
      <c r="I34" s="7" t="s">
        <v>340</v>
      </c>
      <c r="J34" s="7" t="s">
        <v>439</v>
      </c>
      <c r="K34" s="7" t="s">
        <v>440</v>
      </c>
      <c r="L34" s="7" t="s">
        <v>441</v>
      </c>
      <c r="M34" s="2">
        <v>41641</v>
      </c>
      <c r="N34" s="1">
        <v>2</v>
      </c>
      <c r="O34" s="1" t="s">
        <v>54</v>
      </c>
      <c r="P34" s="1">
        <v>2014</v>
      </c>
      <c r="Q34" s="6">
        <f t="shared" si="0"/>
        <v>225500</v>
      </c>
      <c r="R34">
        <f t="shared" si="1"/>
        <v>96</v>
      </c>
      <c r="S34">
        <f t="shared" si="2"/>
        <v>0</v>
      </c>
      <c r="T34" t="str">
        <f t="shared" si="3"/>
        <v>Medium</v>
      </c>
    </row>
    <row r="35" spans="1:20" x14ac:dyDescent="0.25">
      <c r="A35" s="1" t="s">
        <v>36</v>
      </c>
      <c r="B35" s="1" t="s">
        <v>23</v>
      </c>
      <c r="C35" s="1" t="s">
        <v>62</v>
      </c>
      <c r="D35" s="1" t="s">
        <v>19</v>
      </c>
      <c r="E35" s="7" t="s">
        <v>442</v>
      </c>
      <c r="F35" s="7" t="s">
        <v>63</v>
      </c>
      <c r="G35" s="7" t="s">
        <v>37</v>
      </c>
      <c r="H35" s="7" t="s">
        <v>443</v>
      </c>
      <c r="I35" s="7" t="s">
        <v>340</v>
      </c>
      <c r="J35" s="7" t="s">
        <v>443</v>
      </c>
      <c r="K35" s="7" t="s">
        <v>444</v>
      </c>
      <c r="L35" s="7" t="s">
        <v>445</v>
      </c>
      <c r="M35" s="2">
        <v>41642</v>
      </c>
      <c r="N35" s="1">
        <v>3</v>
      </c>
      <c r="O35" s="1" t="s">
        <v>35</v>
      </c>
      <c r="P35" s="1">
        <v>2014</v>
      </c>
      <c r="Q35" s="6">
        <f t="shared" si="0"/>
        <v>25932</v>
      </c>
      <c r="R35">
        <f t="shared" si="1"/>
        <v>25</v>
      </c>
      <c r="S35">
        <f t="shared" si="2"/>
        <v>0</v>
      </c>
      <c r="T35" t="str">
        <f t="shared" si="3"/>
        <v>High</v>
      </c>
    </row>
    <row r="36" spans="1:20" x14ac:dyDescent="0.25">
      <c r="A36" s="1" t="s">
        <v>16</v>
      </c>
      <c r="B36" s="1" t="s">
        <v>23</v>
      </c>
      <c r="C36" s="1" t="s">
        <v>62</v>
      </c>
      <c r="D36" s="1" t="s">
        <v>19</v>
      </c>
      <c r="E36" s="7" t="s">
        <v>351</v>
      </c>
      <c r="F36" s="7" t="s">
        <v>63</v>
      </c>
      <c r="G36" s="7" t="s">
        <v>30</v>
      </c>
      <c r="H36" s="7" t="s">
        <v>401</v>
      </c>
      <c r="I36" s="7" t="s">
        <v>340</v>
      </c>
      <c r="J36" s="7" t="s">
        <v>401</v>
      </c>
      <c r="K36" s="7" t="s">
        <v>402</v>
      </c>
      <c r="L36" s="7" t="s">
        <v>403</v>
      </c>
      <c r="M36" s="2">
        <v>41645</v>
      </c>
      <c r="N36" s="1">
        <v>6</v>
      </c>
      <c r="O36" s="1" t="s">
        <v>27</v>
      </c>
      <c r="P36" s="1">
        <v>2014</v>
      </c>
      <c r="Q36" s="6">
        <f t="shared" si="0"/>
        <v>352100</v>
      </c>
      <c r="R36">
        <f t="shared" si="1"/>
        <v>74.290000000000006</v>
      </c>
      <c r="S36">
        <f t="shared" si="2"/>
        <v>0</v>
      </c>
      <c r="T36" t="str">
        <f t="shared" si="3"/>
        <v>High</v>
      </c>
    </row>
    <row r="37" spans="1:20" x14ac:dyDescent="0.25">
      <c r="A37" s="1" t="s">
        <v>36</v>
      </c>
      <c r="B37" s="1" t="s">
        <v>23</v>
      </c>
      <c r="C37" s="1" t="s">
        <v>62</v>
      </c>
      <c r="D37" s="1" t="s">
        <v>19</v>
      </c>
      <c r="E37" s="7" t="s">
        <v>348</v>
      </c>
      <c r="F37" s="7" t="s">
        <v>63</v>
      </c>
      <c r="G37" s="7" t="s">
        <v>37</v>
      </c>
      <c r="H37" s="7" t="s">
        <v>378</v>
      </c>
      <c r="I37" s="7" t="s">
        <v>340</v>
      </c>
      <c r="J37" s="7" t="s">
        <v>378</v>
      </c>
      <c r="K37" s="7" t="s">
        <v>379</v>
      </c>
      <c r="L37" s="7" t="s">
        <v>380</v>
      </c>
      <c r="M37" s="2">
        <v>41645</v>
      </c>
      <c r="N37" s="1">
        <v>6</v>
      </c>
      <c r="O37" s="1" t="s">
        <v>27</v>
      </c>
      <c r="P37" s="1">
        <v>2014</v>
      </c>
      <c r="Q37" s="6">
        <f t="shared" si="0"/>
        <v>18540</v>
      </c>
      <c r="R37">
        <f t="shared" si="1"/>
        <v>25</v>
      </c>
      <c r="S37">
        <f t="shared" si="2"/>
        <v>0</v>
      </c>
      <c r="T37" t="str">
        <f t="shared" si="3"/>
        <v>High</v>
      </c>
    </row>
    <row r="38" spans="1:20" x14ac:dyDescent="0.25">
      <c r="A38" s="1" t="s">
        <v>38</v>
      </c>
      <c r="B38" s="1" t="s">
        <v>49</v>
      </c>
      <c r="C38" s="1" t="s">
        <v>62</v>
      </c>
      <c r="D38" s="1" t="s">
        <v>19</v>
      </c>
      <c r="E38" s="7" t="s">
        <v>446</v>
      </c>
      <c r="F38" s="7" t="s">
        <v>63</v>
      </c>
      <c r="G38" s="7" t="s">
        <v>39</v>
      </c>
      <c r="H38" s="7" t="s">
        <v>447</v>
      </c>
      <c r="I38" s="7" t="s">
        <v>340</v>
      </c>
      <c r="J38" s="7" t="s">
        <v>447</v>
      </c>
      <c r="K38" s="7" t="s">
        <v>448</v>
      </c>
      <c r="L38" s="7" t="s">
        <v>449</v>
      </c>
      <c r="M38" s="2">
        <v>41647</v>
      </c>
      <c r="N38" s="1">
        <v>8</v>
      </c>
      <c r="O38" s="1" t="s">
        <v>44</v>
      </c>
      <c r="P38" s="1">
        <v>2014</v>
      </c>
      <c r="Q38" s="6">
        <f t="shared" si="0"/>
        <v>352625</v>
      </c>
      <c r="R38">
        <f t="shared" si="1"/>
        <v>96</v>
      </c>
      <c r="S38">
        <f t="shared" si="2"/>
        <v>0</v>
      </c>
      <c r="T38" t="str">
        <f t="shared" si="3"/>
        <v>High</v>
      </c>
    </row>
    <row r="39" spans="1:20" x14ac:dyDescent="0.25">
      <c r="A39" s="1" t="s">
        <v>38</v>
      </c>
      <c r="B39" s="1" t="s">
        <v>17</v>
      </c>
      <c r="C39" s="1" t="s">
        <v>62</v>
      </c>
      <c r="D39" s="1" t="s">
        <v>19</v>
      </c>
      <c r="E39" s="7" t="s">
        <v>47</v>
      </c>
      <c r="F39" s="7" t="s">
        <v>63</v>
      </c>
      <c r="G39" s="7" t="s">
        <v>39</v>
      </c>
      <c r="H39" s="7" t="s">
        <v>390</v>
      </c>
      <c r="I39" s="7" t="s">
        <v>340</v>
      </c>
      <c r="J39" s="7" t="s">
        <v>390</v>
      </c>
      <c r="K39" s="7" t="s">
        <v>391</v>
      </c>
      <c r="L39" s="7" t="s">
        <v>392</v>
      </c>
      <c r="M39" s="2">
        <v>41284</v>
      </c>
      <c r="N39" s="1">
        <v>10</v>
      </c>
      <c r="O39" s="1" t="s">
        <v>48</v>
      </c>
      <c r="P39" s="1">
        <v>2013</v>
      </c>
      <c r="Q39" s="6">
        <f t="shared" si="0"/>
        <v>43125</v>
      </c>
      <c r="R39">
        <f t="shared" si="1"/>
        <v>96</v>
      </c>
      <c r="S39">
        <f t="shared" si="2"/>
        <v>0</v>
      </c>
      <c r="T39" t="str">
        <f t="shared" si="3"/>
        <v>Low</v>
      </c>
    </row>
    <row r="40" spans="1:20" x14ac:dyDescent="0.25">
      <c r="A40" s="1" t="s">
        <v>41</v>
      </c>
      <c r="B40" s="1" t="s">
        <v>17</v>
      </c>
      <c r="C40" s="1" t="s">
        <v>64</v>
      </c>
      <c r="D40" s="1" t="s">
        <v>19</v>
      </c>
      <c r="E40" s="7" t="s">
        <v>450</v>
      </c>
      <c r="F40" s="7" t="s">
        <v>65</v>
      </c>
      <c r="G40" s="7" t="s">
        <v>43</v>
      </c>
      <c r="H40" s="7" t="s">
        <v>451</v>
      </c>
      <c r="I40" s="7" t="s">
        <v>340</v>
      </c>
      <c r="J40" s="7" t="s">
        <v>451</v>
      </c>
      <c r="K40" s="7" t="s">
        <v>452</v>
      </c>
      <c r="L40" s="7" t="s">
        <v>453</v>
      </c>
      <c r="M40" s="2">
        <v>41641</v>
      </c>
      <c r="N40" s="1">
        <v>2</v>
      </c>
      <c r="O40" s="1" t="s">
        <v>54</v>
      </c>
      <c r="P40" s="1">
        <v>2014</v>
      </c>
      <c r="Q40" s="6">
        <f t="shared" si="0"/>
        <v>600300</v>
      </c>
      <c r="R40">
        <f t="shared" si="1"/>
        <v>83.33</v>
      </c>
      <c r="S40">
        <f t="shared" si="2"/>
        <v>0</v>
      </c>
      <c r="T40" t="str">
        <f t="shared" si="3"/>
        <v>High</v>
      </c>
    </row>
    <row r="41" spans="1:20" x14ac:dyDescent="0.25">
      <c r="A41" s="1" t="s">
        <v>36</v>
      </c>
      <c r="B41" s="1" t="s">
        <v>23</v>
      </c>
      <c r="C41" s="1" t="s">
        <v>64</v>
      </c>
      <c r="D41" s="1" t="s">
        <v>19</v>
      </c>
      <c r="E41" s="7" t="s">
        <v>454</v>
      </c>
      <c r="F41" s="7" t="s">
        <v>65</v>
      </c>
      <c r="G41" s="7" t="s">
        <v>37</v>
      </c>
      <c r="H41" s="7" t="s">
        <v>455</v>
      </c>
      <c r="I41" s="7" t="s">
        <v>340</v>
      </c>
      <c r="J41" s="7" t="s">
        <v>455</v>
      </c>
      <c r="K41" s="7" t="s">
        <v>456</v>
      </c>
      <c r="L41" s="7" t="s">
        <v>457</v>
      </c>
      <c r="M41" s="2">
        <v>41643</v>
      </c>
      <c r="N41" s="1">
        <v>4</v>
      </c>
      <c r="O41" s="1" t="s">
        <v>66</v>
      </c>
      <c r="P41" s="1">
        <v>2014</v>
      </c>
      <c r="Q41" s="6">
        <f t="shared" si="0"/>
        <v>34056</v>
      </c>
      <c r="R41">
        <f t="shared" si="1"/>
        <v>25</v>
      </c>
      <c r="S41">
        <f t="shared" si="2"/>
        <v>0</v>
      </c>
      <c r="T41" t="str">
        <f t="shared" si="3"/>
        <v>High</v>
      </c>
    </row>
    <row r="42" spans="1:20" x14ac:dyDescent="0.25">
      <c r="A42" s="1" t="s">
        <v>24</v>
      </c>
      <c r="B42" s="1" t="s">
        <v>25</v>
      </c>
      <c r="C42" s="1" t="s">
        <v>64</v>
      </c>
      <c r="D42" s="1" t="s">
        <v>19</v>
      </c>
      <c r="E42" s="7" t="s">
        <v>345</v>
      </c>
      <c r="F42" s="7" t="s">
        <v>65</v>
      </c>
      <c r="G42" s="7" t="s">
        <v>26</v>
      </c>
      <c r="H42" s="7" t="s">
        <v>358</v>
      </c>
      <c r="I42" s="7" t="s">
        <v>340</v>
      </c>
      <c r="J42" s="7" t="s">
        <v>358</v>
      </c>
      <c r="K42" s="7" t="s">
        <v>359</v>
      </c>
      <c r="L42" s="7" t="s">
        <v>360</v>
      </c>
      <c r="M42" s="2">
        <v>41645</v>
      </c>
      <c r="N42" s="1">
        <v>6</v>
      </c>
      <c r="O42" s="1" t="s">
        <v>27</v>
      </c>
      <c r="P42" s="1">
        <v>2014</v>
      </c>
      <c r="Q42" s="6">
        <f t="shared" si="0"/>
        <v>32670</v>
      </c>
      <c r="R42">
        <f t="shared" si="1"/>
        <v>66.67</v>
      </c>
      <c r="S42">
        <f t="shared" si="2"/>
        <v>0</v>
      </c>
      <c r="T42" t="str">
        <f t="shared" si="3"/>
        <v>High</v>
      </c>
    </row>
    <row r="43" spans="1:20" x14ac:dyDescent="0.25">
      <c r="A43" s="1" t="s">
        <v>24</v>
      </c>
      <c r="B43" s="1" t="s">
        <v>23</v>
      </c>
      <c r="C43" s="1" t="s">
        <v>64</v>
      </c>
      <c r="D43" s="1" t="s">
        <v>19</v>
      </c>
      <c r="E43" s="7" t="s">
        <v>28</v>
      </c>
      <c r="F43" s="7" t="s">
        <v>65</v>
      </c>
      <c r="G43" s="7" t="s">
        <v>26</v>
      </c>
      <c r="H43" s="7" t="s">
        <v>361</v>
      </c>
      <c r="I43" s="7" t="s">
        <v>340</v>
      </c>
      <c r="J43" s="7" t="s">
        <v>361</v>
      </c>
      <c r="K43" s="7" t="s">
        <v>362</v>
      </c>
      <c r="L43" s="7" t="s">
        <v>363</v>
      </c>
      <c r="M43" s="2">
        <v>41645</v>
      </c>
      <c r="N43" s="1">
        <v>6</v>
      </c>
      <c r="O43" s="1" t="s">
        <v>27</v>
      </c>
      <c r="P43" s="1">
        <v>2014</v>
      </c>
      <c r="Q43" s="6">
        <f t="shared" si="0"/>
        <v>13320</v>
      </c>
      <c r="R43">
        <f t="shared" si="1"/>
        <v>66.67</v>
      </c>
      <c r="S43">
        <f t="shared" si="2"/>
        <v>0</v>
      </c>
      <c r="T43" t="str">
        <f t="shared" si="3"/>
        <v>Low</v>
      </c>
    </row>
    <row r="44" spans="1:20" x14ac:dyDescent="0.25">
      <c r="A44" s="1" t="s">
        <v>16</v>
      </c>
      <c r="B44" s="1" t="s">
        <v>25</v>
      </c>
      <c r="C44" s="1" t="s">
        <v>64</v>
      </c>
      <c r="D44" s="1" t="s">
        <v>19</v>
      </c>
      <c r="E44" s="7" t="s">
        <v>458</v>
      </c>
      <c r="F44" s="7" t="s">
        <v>65</v>
      </c>
      <c r="G44" s="7" t="s">
        <v>30</v>
      </c>
      <c r="H44" s="7" t="s">
        <v>459</v>
      </c>
      <c r="I44" s="7" t="s">
        <v>340</v>
      </c>
      <c r="J44" s="7" t="s">
        <v>459</v>
      </c>
      <c r="K44" s="7" t="s">
        <v>460</v>
      </c>
      <c r="L44" s="7" t="s">
        <v>461</v>
      </c>
      <c r="M44" s="2">
        <v>41283</v>
      </c>
      <c r="N44" s="1">
        <v>9</v>
      </c>
      <c r="O44" s="1" t="s">
        <v>46</v>
      </c>
      <c r="P44" s="1">
        <v>2013</v>
      </c>
      <c r="Q44" s="6">
        <f t="shared" si="0"/>
        <v>534450</v>
      </c>
      <c r="R44">
        <f t="shared" si="1"/>
        <v>74.290000000000006</v>
      </c>
      <c r="S44">
        <f t="shared" si="2"/>
        <v>0</v>
      </c>
      <c r="T44" t="str">
        <f t="shared" si="3"/>
        <v>High</v>
      </c>
    </row>
    <row r="45" spans="1:20" x14ac:dyDescent="0.25">
      <c r="A45" s="1" t="s">
        <v>41</v>
      </c>
      <c r="B45" s="1" t="s">
        <v>25</v>
      </c>
      <c r="C45" s="1" t="s">
        <v>64</v>
      </c>
      <c r="D45" s="1" t="s">
        <v>19</v>
      </c>
      <c r="E45" s="7" t="s">
        <v>462</v>
      </c>
      <c r="F45" s="7" t="s">
        <v>65</v>
      </c>
      <c r="G45" s="7" t="s">
        <v>43</v>
      </c>
      <c r="H45" s="7" t="s">
        <v>463</v>
      </c>
      <c r="I45" s="7" t="s">
        <v>340</v>
      </c>
      <c r="J45" s="7" t="s">
        <v>463</v>
      </c>
      <c r="K45" s="7" t="s">
        <v>464</v>
      </c>
      <c r="L45" s="7" t="s">
        <v>465</v>
      </c>
      <c r="M45" s="2">
        <v>41648</v>
      </c>
      <c r="N45" s="1">
        <v>9</v>
      </c>
      <c r="O45" s="1" t="s">
        <v>46</v>
      </c>
      <c r="P45" s="1">
        <v>2014</v>
      </c>
      <c r="Q45" s="6">
        <f t="shared" si="0"/>
        <v>645300</v>
      </c>
      <c r="R45">
        <f t="shared" si="1"/>
        <v>83.33</v>
      </c>
      <c r="S45">
        <f t="shared" si="2"/>
        <v>0</v>
      </c>
      <c r="T45" t="str">
        <f t="shared" si="3"/>
        <v>High</v>
      </c>
    </row>
    <row r="46" spans="1:20" x14ac:dyDescent="0.25">
      <c r="A46" s="1" t="s">
        <v>16</v>
      </c>
      <c r="B46" s="1" t="s">
        <v>17</v>
      </c>
      <c r="C46" s="1" t="s">
        <v>64</v>
      </c>
      <c r="D46" s="1" t="s">
        <v>19</v>
      </c>
      <c r="E46" s="7" t="s">
        <v>431</v>
      </c>
      <c r="F46" s="7" t="s">
        <v>65</v>
      </c>
      <c r="G46" s="7" t="s">
        <v>21</v>
      </c>
      <c r="H46" s="7" t="s">
        <v>432</v>
      </c>
      <c r="I46" s="7" t="s">
        <v>340</v>
      </c>
      <c r="J46" s="7" t="s">
        <v>432</v>
      </c>
      <c r="K46" s="7" t="s">
        <v>433</v>
      </c>
      <c r="L46" s="7" t="s">
        <v>433</v>
      </c>
      <c r="M46" s="2">
        <v>41651</v>
      </c>
      <c r="N46" s="1">
        <v>12</v>
      </c>
      <c r="O46" s="1" t="s">
        <v>31</v>
      </c>
      <c r="P46" s="1">
        <v>2014</v>
      </c>
      <c r="Q46" s="6">
        <f t="shared" si="0"/>
        <v>36340</v>
      </c>
      <c r="R46">
        <f t="shared" si="1"/>
        <v>50</v>
      </c>
      <c r="S46">
        <f t="shared" si="2"/>
        <v>0</v>
      </c>
      <c r="T46" t="str">
        <f t="shared" si="3"/>
        <v>High</v>
      </c>
    </row>
    <row r="47" spans="1:20" x14ac:dyDescent="0.25">
      <c r="A47" s="1" t="s">
        <v>16</v>
      </c>
      <c r="B47" s="1" t="s">
        <v>25</v>
      </c>
      <c r="C47" s="1" t="s">
        <v>67</v>
      </c>
      <c r="D47" s="1" t="s">
        <v>19</v>
      </c>
      <c r="E47" s="7" t="s">
        <v>466</v>
      </c>
      <c r="F47" s="7" t="s">
        <v>68</v>
      </c>
      <c r="G47" s="7" t="s">
        <v>30</v>
      </c>
      <c r="H47" s="7" t="s">
        <v>467</v>
      </c>
      <c r="I47" s="7" t="s">
        <v>340</v>
      </c>
      <c r="J47" s="7" t="s">
        <v>467</v>
      </c>
      <c r="K47" s="7" t="s">
        <v>468</v>
      </c>
      <c r="L47" s="7" t="s">
        <v>469</v>
      </c>
      <c r="M47" s="2">
        <v>41641</v>
      </c>
      <c r="N47" s="1">
        <v>2</v>
      </c>
      <c r="O47" s="1" t="s">
        <v>54</v>
      </c>
      <c r="P47" s="1">
        <v>2014</v>
      </c>
      <c r="Q47" s="6">
        <f t="shared" si="0"/>
        <v>962500</v>
      </c>
      <c r="R47">
        <f t="shared" si="1"/>
        <v>74.290000000000006</v>
      </c>
      <c r="S47">
        <f t="shared" si="2"/>
        <v>0</v>
      </c>
      <c r="T47" t="str">
        <f t="shared" si="3"/>
        <v>High</v>
      </c>
    </row>
    <row r="48" spans="1:20" x14ac:dyDescent="0.25">
      <c r="A48" s="1" t="s">
        <v>36</v>
      </c>
      <c r="B48" s="1" t="s">
        <v>49</v>
      </c>
      <c r="C48" s="1" t="s">
        <v>67</v>
      </c>
      <c r="D48" s="1" t="s">
        <v>19</v>
      </c>
      <c r="E48" s="7" t="s">
        <v>470</v>
      </c>
      <c r="F48" s="7" t="s">
        <v>68</v>
      </c>
      <c r="G48" s="7" t="s">
        <v>37</v>
      </c>
      <c r="H48" s="7" t="s">
        <v>471</v>
      </c>
      <c r="I48" s="7" t="s">
        <v>340</v>
      </c>
      <c r="J48" s="7" t="s">
        <v>471</v>
      </c>
      <c r="K48" s="7" t="s">
        <v>472</v>
      </c>
      <c r="L48" s="7" t="s">
        <v>473</v>
      </c>
      <c r="M48" s="2">
        <v>41643</v>
      </c>
      <c r="N48" s="1">
        <v>4</v>
      </c>
      <c r="O48" s="1" t="s">
        <v>66</v>
      </c>
      <c r="P48" s="1">
        <v>2014</v>
      </c>
      <c r="Q48" s="6">
        <f t="shared" si="0"/>
        <v>23436</v>
      </c>
      <c r="R48">
        <f t="shared" si="1"/>
        <v>25</v>
      </c>
      <c r="S48">
        <f t="shared" si="2"/>
        <v>0</v>
      </c>
      <c r="T48" t="str">
        <f t="shared" si="3"/>
        <v>High</v>
      </c>
    </row>
    <row r="49" spans="1:20" x14ac:dyDescent="0.25">
      <c r="A49" s="1" t="s">
        <v>38</v>
      </c>
      <c r="B49" s="1" t="s">
        <v>23</v>
      </c>
      <c r="C49" s="1" t="s">
        <v>67</v>
      </c>
      <c r="D49" s="1" t="s">
        <v>19</v>
      </c>
      <c r="E49" s="7" t="s">
        <v>474</v>
      </c>
      <c r="F49" s="7" t="s">
        <v>68</v>
      </c>
      <c r="G49" s="7" t="s">
        <v>39</v>
      </c>
      <c r="H49" s="7" t="s">
        <v>475</v>
      </c>
      <c r="I49" s="7" t="s">
        <v>340</v>
      </c>
      <c r="J49" s="7" t="s">
        <v>475</v>
      </c>
      <c r="K49" s="7" t="s">
        <v>476</v>
      </c>
      <c r="L49" s="7" t="s">
        <v>477</v>
      </c>
      <c r="M49" s="2">
        <v>41643</v>
      </c>
      <c r="N49" s="1">
        <v>4</v>
      </c>
      <c r="O49" s="1" t="s">
        <v>66</v>
      </c>
      <c r="P49" s="1">
        <v>2014</v>
      </c>
      <c r="Q49" s="6">
        <f t="shared" si="0"/>
        <v>527437.5</v>
      </c>
      <c r="R49">
        <f t="shared" si="1"/>
        <v>96</v>
      </c>
      <c r="S49">
        <f t="shared" si="2"/>
        <v>0</v>
      </c>
      <c r="T49" t="str">
        <f t="shared" si="3"/>
        <v>High</v>
      </c>
    </row>
    <row r="50" spans="1:20" x14ac:dyDescent="0.25">
      <c r="A50" s="1" t="s">
        <v>16</v>
      </c>
      <c r="B50" s="1" t="s">
        <v>25</v>
      </c>
      <c r="C50" s="1" t="s">
        <v>67</v>
      </c>
      <c r="D50" s="1" t="s">
        <v>19</v>
      </c>
      <c r="E50" s="7" t="s">
        <v>347</v>
      </c>
      <c r="F50" s="7" t="s">
        <v>68</v>
      </c>
      <c r="G50" s="7" t="s">
        <v>21</v>
      </c>
      <c r="H50" s="7" t="s">
        <v>376</v>
      </c>
      <c r="I50" s="7" t="s">
        <v>340</v>
      </c>
      <c r="J50" s="7" t="s">
        <v>376</v>
      </c>
      <c r="K50" s="7" t="s">
        <v>377</v>
      </c>
      <c r="L50" s="7" t="s">
        <v>377</v>
      </c>
      <c r="M50" s="2">
        <v>41645</v>
      </c>
      <c r="N50" s="1">
        <v>6</v>
      </c>
      <c r="O50" s="1" t="s">
        <v>27</v>
      </c>
      <c r="P50" s="1">
        <v>2014</v>
      </c>
      <c r="Q50" s="6">
        <f t="shared" si="0"/>
        <v>37980</v>
      </c>
      <c r="R50">
        <f t="shared" si="1"/>
        <v>50</v>
      </c>
      <c r="S50">
        <f t="shared" si="2"/>
        <v>0</v>
      </c>
      <c r="T50" t="str">
        <f t="shared" si="3"/>
        <v>High</v>
      </c>
    </row>
    <row r="51" spans="1:20" x14ac:dyDescent="0.25">
      <c r="A51" s="1" t="s">
        <v>16</v>
      </c>
      <c r="B51" s="1" t="s">
        <v>23</v>
      </c>
      <c r="C51" s="1" t="s">
        <v>67</v>
      </c>
      <c r="D51" s="1" t="s">
        <v>19</v>
      </c>
      <c r="E51" s="7" t="s">
        <v>478</v>
      </c>
      <c r="F51" s="7" t="s">
        <v>68</v>
      </c>
      <c r="G51" s="7" t="s">
        <v>45</v>
      </c>
      <c r="H51" s="7" t="s">
        <v>479</v>
      </c>
      <c r="I51" s="7" t="s">
        <v>340</v>
      </c>
      <c r="J51" s="7" t="s">
        <v>479</v>
      </c>
      <c r="K51" s="7" t="s">
        <v>480</v>
      </c>
      <c r="L51" s="7" t="s">
        <v>481</v>
      </c>
      <c r="M51" s="2">
        <v>41646</v>
      </c>
      <c r="N51" s="1">
        <v>7</v>
      </c>
      <c r="O51" s="1" t="s">
        <v>40</v>
      </c>
      <c r="P51" s="1">
        <v>2014</v>
      </c>
      <c r="Q51" s="6">
        <f t="shared" si="0"/>
        <v>11802</v>
      </c>
      <c r="R51">
        <f t="shared" si="1"/>
        <v>71.430000000000007</v>
      </c>
      <c r="S51">
        <f t="shared" si="2"/>
        <v>0</v>
      </c>
      <c r="T51" t="str">
        <f t="shared" si="3"/>
        <v>Low</v>
      </c>
    </row>
    <row r="52" spans="1:20" x14ac:dyDescent="0.25">
      <c r="A52" s="1" t="s">
        <v>36</v>
      </c>
      <c r="B52" s="1" t="s">
        <v>49</v>
      </c>
      <c r="C52" s="1" t="s">
        <v>67</v>
      </c>
      <c r="D52" s="1" t="s">
        <v>19</v>
      </c>
      <c r="E52" s="7" t="s">
        <v>482</v>
      </c>
      <c r="F52" s="7" t="s">
        <v>68</v>
      </c>
      <c r="G52" s="7" t="s">
        <v>37</v>
      </c>
      <c r="H52" s="7" t="s">
        <v>483</v>
      </c>
      <c r="I52" s="7" t="s">
        <v>340</v>
      </c>
      <c r="J52" s="7" t="s">
        <v>483</v>
      </c>
      <c r="K52" s="7" t="s">
        <v>484</v>
      </c>
      <c r="L52" s="7" t="s">
        <v>485</v>
      </c>
      <c r="M52" s="2">
        <v>41647</v>
      </c>
      <c r="N52" s="1">
        <v>8</v>
      </c>
      <c r="O52" s="1" t="s">
        <v>44</v>
      </c>
      <c r="P52" s="1">
        <v>2014</v>
      </c>
      <c r="Q52" s="6">
        <f t="shared" si="0"/>
        <v>25692</v>
      </c>
      <c r="R52">
        <f t="shared" si="1"/>
        <v>25</v>
      </c>
      <c r="S52">
        <f t="shared" si="2"/>
        <v>0</v>
      </c>
      <c r="T52" t="str">
        <f t="shared" si="3"/>
        <v>High</v>
      </c>
    </row>
    <row r="53" spans="1:20" x14ac:dyDescent="0.25">
      <c r="A53" s="1" t="s">
        <v>16</v>
      </c>
      <c r="B53" s="1" t="s">
        <v>49</v>
      </c>
      <c r="C53" s="1" t="s">
        <v>67</v>
      </c>
      <c r="D53" s="1" t="s">
        <v>19</v>
      </c>
      <c r="E53" s="7" t="s">
        <v>486</v>
      </c>
      <c r="F53" s="7" t="s">
        <v>68</v>
      </c>
      <c r="G53" s="7" t="s">
        <v>45</v>
      </c>
      <c r="H53" s="7" t="s">
        <v>419</v>
      </c>
      <c r="I53" s="7" t="s">
        <v>340</v>
      </c>
      <c r="J53" s="7" t="s">
        <v>419</v>
      </c>
      <c r="K53" s="7" t="s">
        <v>420</v>
      </c>
      <c r="L53" s="7" t="s">
        <v>421</v>
      </c>
      <c r="M53" s="2">
        <v>41649</v>
      </c>
      <c r="N53" s="1">
        <v>10</v>
      </c>
      <c r="O53" s="1" t="s">
        <v>48</v>
      </c>
      <c r="P53" s="1">
        <v>2014</v>
      </c>
      <c r="Q53" s="6">
        <f t="shared" si="0"/>
        <v>8001</v>
      </c>
      <c r="R53">
        <f t="shared" si="1"/>
        <v>71.430000000000007</v>
      </c>
      <c r="S53">
        <f t="shared" si="2"/>
        <v>0</v>
      </c>
      <c r="T53" t="str">
        <f t="shared" si="3"/>
        <v>Low</v>
      </c>
    </row>
    <row r="54" spans="1:20" x14ac:dyDescent="0.25">
      <c r="A54" s="1" t="s">
        <v>24</v>
      </c>
      <c r="B54" s="1" t="s">
        <v>49</v>
      </c>
      <c r="C54" s="1" t="s">
        <v>67</v>
      </c>
      <c r="D54" s="1" t="s">
        <v>19</v>
      </c>
      <c r="E54" s="7" t="s">
        <v>50</v>
      </c>
      <c r="F54" s="7" t="s">
        <v>68</v>
      </c>
      <c r="G54" s="7" t="s">
        <v>26</v>
      </c>
      <c r="H54" s="7" t="s">
        <v>393</v>
      </c>
      <c r="I54" s="7" t="s">
        <v>340</v>
      </c>
      <c r="J54" s="7" t="s">
        <v>393</v>
      </c>
      <c r="K54" s="7" t="s">
        <v>394</v>
      </c>
      <c r="L54" s="7" t="s">
        <v>395</v>
      </c>
      <c r="M54" s="2">
        <v>41651</v>
      </c>
      <c r="N54" s="1">
        <v>12</v>
      </c>
      <c r="O54" s="1" t="s">
        <v>31</v>
      </c>
      <c r="P54" s="1">
        <v>2014</v>
      </c>
      <c r="Q54" s="6">
        <f t="shared" si="0"/>
        <v>9225</v>
      </c>
      <c r="R54">
        <f t="shared" si="1"/>
        <v>66.67</v>
      </c>
      <c r="S54">
        <f t="shared" si="2"/>
        <v>0</v>
      </c>
      <c r="T54" t="str">
        <f t="shared" si="3"/>
        <v>Low</v>
      </c>
    </row>
    <row r="55" spans="1:20" x14ac:dyDescent="0.25">
      <c r="A55" s="1" t="s">
        <v>16</v>
      </c>
      <c r="B55" s="1" t="s">
        <v>25</v>
      </c>
      <c r="C55" s="1" t="s">
        <v>51</v>
      </c>
      <c r="D55" s="1" t="s">
        <v>69</v>
      </c>
      <c r="E55" s="7" t="s">
        <v>487</v>
      </c>
      <c r="F55" s="7" t="s">
        <v>53</v>
      </c>
      <c r="G55" s="7" t="s">
        <v>45</v>
      </c>
      <c r="H55" s="7" t="s">
        <v>488</v>
      </c>
      <c r="I55" s="7" t="s">
        <v>70</v>
      </c>
      <c r="J55" s="7" t="s">
        <v>489</v>
      </c>
      <c r="K55" s="7" t="s">
        <v>490</v>
      </c>
      <c r="L55" s="7" t="s">
        <v>491</v>
      </c>
      <c r="M55" s="2">
        <v>41640</v>
      </c>
      <c r="N55" s="1">
        <v>1</v>
      </c>
      <c r="O55" s="1" t="s">
        <v>22</v>
      </c>
      <c r="P55" s="1">
        <v>2014</v>
      </c>
      <c r="Q55" s="6">
        <f t="shared" si="0"/>
        <v>27338.85</v>
      </c>
      <c r="R55">
        <f t="shared" si="1"/>
        <v>72.150000000000006</v>
      </c>
      <c r="S55">
        <f t="shared" si="2"/>
        <v>1</v>
      </c>
      <c r="T55" t="str">
        <f t="shared" si="3"/>
        <v>Medium</v>
      </c>
    </row>
    <row r="56" spans="1:20" x14ac:dyDescent="0.25">
      <c r="A56" s="1" t="s">
        <v>24</v>
      </c>
      <c r="B56" s="1" t="s">
        <v>25</v>
      </c>
      <c r="C56" s="1" t="s">
        <v>51</v>
      </c>
      <c r="D56" s="1" t="s">
        <v>69</v>
      </c>
      <c r="E56" s="7" t="s">
        <v>492</v>
      </c>
      <c r="F56" s="7" t="s">
        <v>53</v>
      </c>
      <c r="G56" s="7" t="s">
        <v>26</v>
      </c>
      <c r="H56" s="7" t="s">
        <v>493</v>
      </c>
      <c r="I56" s="7" t="s">
        <v>71</v>
      </c>
      <c r="J56" s="7" t="s">
        <v>494</v>
      </c>
      <c r="K56" s="7" t="s">
        <v>495</v>
      </c>
      <c r="L56" s="7" t="s">
        <v>496</v>
      </c>
      <c r="M56" s="2">
        <v>41641</v>
      </c>
      <c r="N56" s="1">
        <v>2</v>
      </c>
      <c r="O56" s="1" t="s">
        <v>54</v>
      </c>
      <c r="P56" s="1">
        <v>2014</v>
      </c>
      <c r="Q56" s="6">
        <f t="shared" si="0"/>
        <v>34095.599999999999</v>
      </c>
      <c r="R56">
        <f t="shared" si="1"/>
        <v>67.34</v>
      </c>
      <c r="S56">
        <f t="shared" si="2"/>
        <v>1</v>
      </c>
      <c r="T56" t="str">
        <f t="shared" si="3"/>
        <v>High</v>
      </c>
    </row>
    <row r="57" spans="1:20" x14ac:dyDescent="0.25">
      <c r="A57" s="1" t="s">
        <v>16</v>
      </c>
      <c r="B57" s="1" t="s">
        <v>25</v>
      </c>
      <c r="C57" s="1" t="s">
        <v>51</v>
      </c>
      <c r="D57" s="1" t="s">
        <v>69</v>
      </c>
      <c r="E57" s="7" t="s">
        <v>497</v>
      </c>
      <c r="F57" s="7" t="s">
        <v>53</v>
      </c>
      <c r="G57" s="7" t="s">
        <v>45</v>
      </c>
      <c r="H57" s="7" t="s">
        <v>498</v>
      </c>
      <c r="I57" s="7" t="s">
        <v>72</v>
      </c>
      <c r="J57" s="7" t="s">
        <v>499</v>
      </c>
      <c r="K57" s="7" t="s">
        <v>500</v>
      </c>
      <c r="L57" s="7" t="s">
        <v>501</v>
      </c>
      <c r="M57" s="2">
        <v>41644</v>
      </c>
      <c r="N57" s="1">
        <v>5</v>
      </c>
      <c r="O57" s="1" t="s">
        <v>73</v>
      </c>
      <c r="P57" s="1">
        <v>2014</v>
      </c>
      <c r="Q57" s="6">
        <f t="shared" si="0"/>
        <v>7137.9</v>
      </c>
      <c r="R57">
        <f t="shared" si="1"/>
        <v>72.150000000000006</v>
      </c>
      <c r="S57">
        <f t="shared" si="2"/>
        <v>1</v>
      </c>
      <c r="T57" t="str">
        <f t="shared" si="3"/>
        <v>Low</v>
      </c>
    </row>
    <row r="58" spans="1:20" x14ac:dyDescent="0.25">
      <c r="A58" s="1" t="s">
        <v>16</v>
      </c>
      <c r="B58" s="1" t="s">
        <v>25</v>
      </c>
      <c r="C58" s="1" t="s">
        <v>62</v>
      </c>
      <c r="D58" s="1" t="s">
        <v>69</v>
      </c>
      <c r="E58" s="7" t="s">
        <v>74</v>
      </c>
      <c r="F58" s="7" t="s">
        <v>63</v>
      </c>
      <c r="G58" s="7" t="s">
        <v>45</v>
      </c>
      <c r="H58" s="7" t="s">
        <v>502</v>
      </c>
      <c r="I58" s="7" t="s">
        <v>75</v>
      </c>
      <c r="J58" s="7" t="s">
        <v>503</v>
      </c>
      <c r="K58" s="7" t="s">
        <v>504</v>
      </c>
      <c r="L58" s="7" t="s">
        <v>505</v>
      </c>
      <c r="M58" s="2">
        <v>41650</v>
      </c>
      <c r="N58" s="1">
        <v>11</v>
      </c>
      <c r="O58" s="1" t="s">
        <v>60</v>
      </c>
      <c r="P58" s="1">
        <v>2014</v>
      </c>
      <c r="Q58" s="6">
        <f t="shared" si="0"/>
        <v>4428.2700000000004</v>
      </c>
      <c r="R58">
        <f t="shared" si="1"/>
        <v>72.150000000000006</v>
      </c>
      <c r="S58">
        <f t="shared" si="2"/>
        <v>1</v>
      </c>
      <c r="T58" t="str">
        <f t="shared" si="3"/>
        <v>Low</v>
      </c>
    </row>
    <row r="59" spans="1:20" x14ac:dyDescent="0.25">
      <c r="A59" s="1" t="s">
        <v>16</v>
      </c>
      <c r="B59" s="1" t="s">
        <v>17</v>
      </c>
      <c r="C59" s="1" t="s">
        <v>64</v>
      </c>
      <c r="D59" s="1" t="s">
        <v>69</v>
      </c>
      <c r="E59" s="7" t="s">
        <v>506</v>
      </c>
      <c r="F59" s="7" t="s">
        <v>65</v>
      </c>
      <c r="G59" s="7" t="s">
        <v>45</v>
      </c>
      <c r="H59" s="7" t="s">
        <v>507</v>
      </c>
      <c r="I59" s="7" t="s">
        <v>76</v>
      </c>
      <c r="J59" s="7" t="s">
        <v>508</v>
      </c>
      <c r="K59" s="7" t="s">
        <v>509</v>
      </c>
      <c r="L59" s="7" t="s">
        <v>510</v>
      </c>
      <c r="M59" s="2">
        <v>41642</v>
      </c>
      <c r="N59" s="1">
        <v>3</v>
      </c>
      <c r="O59" s="1" t="s">
        <v>35</v>
      </c>
      <c r="P59" s="1">
        <v>2014</v>
      </c>
      <c r="Q59" s="6">
        <f t="shared" si="0"/>
        <v>9189.18</v>
      </c>
      <c r="R59">
        <f t="shared" si="1"/>
        <v>72.150000000000006</v>
      </c>
      <c r="S59">
        <f t="shared" si="2"/>
        <v>1</v>
      </c>
      <c r="T59" t="str">
        <f t="shared" si="3"/>
        <v>Low</v>
      </c>
    </row>
    <row r="60" spans="1:20" x14ac:dyDescent="0.25">
      <c r="A60" s="1" t="s">
        <v>36</v>
      </c>
      <c r="B60" s="1" t="s">
        <v>49</v>
      </c>
      <c r="C60" s="1" t="s">
        <v>18</v>
      </c>
      <c r="D60" s="1" t="s">
        <v>69</v>
      </c>
      <c r="E60" s="7" t="s">
        <v>511</v>
      </c>
      <c r="F60" s="7" t="s">
        <v>20</v>
      </c>
      <c r="G60" s="7" t="s">
        <v>37</v>
      </c>
      <c r="H60" s="7" t="s">
        <v>512</v>
      </c>
      <c r="I60" s="7" t="s">
        <v>77</v>
      </c>
      <c r="J60" s="7" t="s">
        <v>513</v>
      </c>
      <c r="K60" s="7" t="s">
        <v>514</v>
      </c>
      <c r="L60" s="7" t="s">
        <v>515</v>
      </c>
      <c r="M60" s="2">
        <v>41641</v>
      </c>
      <c r="N60" s="1">
        <v>2</v>
      </c>
      <c r="O60" s="1" t="s">
        <v>54</v>
      </c>
      <c r="P60" s="1">
        <v>2014</v>
      </c>
      <c r="Q60" s="6">
        <f t="shared" si="0"/>
        <v>22073.040000000001</v>
      </c>
      <c r="R60">
        <f t="shared" si="1"/>
        <v>25.25</v>
      </c>
      <c r="S60">
        <f t="shared" si="2"/>
        <v>1</v>
      </c>
      <c r="T60" t="str">
        <f t="shared" si="3"/>
        <v>High</v>
      </c>
    </row>
    <row r="61" spans="1:20" x14ac:dyDescent="0.25">
      <c r="A61" s="1" t="s">
        <v>16</v>
      </c>
      <c r="B61" s="1" t="s">
        <v>29</v>
      </c>
      <c r="C61" s="1" t="s">
        <v>18</v>
      </c>
      <c r="D61" s="1" t="s">
        <v>69</v>
      </c>
      <c r="E61" s="7" t="s">
        <v>516</v>
      </c>
      <c r="F61" s="7" t="s">
        <v>20</v>
      </c>
      <c r="G61" s="7" t="s">
        <v>30</v>
      </c>
      <c r="H61" s="7" t="s">
        <v>517</v>
      </c>
      <c r="I61" s="7" t="s">
        <v>518</v>
      </c>
      <c r="J61" s="7" t="s">
        <v>519</v>
      </c>
      <c r="K61" s="7" t="s">
        <v>520</v>
      </c>
      <c r="L61" s="7" t="s">
        <v>521</v>
      </c>
      <c r="M61" s="2">
        <v>41642</v>
      </c>
      <c r="N61" s="1">
        <v>3</v>
      </c>
      <c r="O61" s="1" t="s">
        <v>35</v>
      </c>
      <c r="P61" s="1">
        <v>2014</v>
      </c>
      <c r="Q61" s="6">
        <f t="shared" si="0"/>
        <v>419265</v>
      </c>
      <c r="R61">
        <f t="shared" si="1"/>
        <v>75.040000000000006</v>
      </c>
      <c r="S61">
        <f t="shared" si="2"/>
        <v>1</v>
      </c>
      <c r="T61" t="str">
        <f t="shared" si="3"/>
        <v>High</v>
      </c>
    </row>
    <row r="62" spans="1:20" x14ac:dyDescent="0.25">
      <c r="A62" s="1" t="s">
        <v>16</v>
      </c>
      <c r="B62" s="1" t="s">
        <v>49</v>
      </c>
      <c r="C62" s="1" t="s">
        <v>18</v>
      </c>
      <c r="D62" s="1" t="s">
        <v>69</v>
      </c>
      <c r="E62" s="7" t="s">
        <v>522</v>
      </c>
      <c r="F62" s="7" t="s">
        <v>20</v>
      </c>
      <c r="G62" s="7" t="s">
        <v>45</v>
      </c>
      <c r="H62" s="7" t="s">
        <v>523</v>
      </c>
      <c r="I62" s="7" t="s">
        <v>78</v>
      </c>
      <c r="J62" s="7" t="s">
        <v>524</v>
      </c>
      <c r="K62" s="7" t="s">
        <v>525</v>
      </c>
      <c r="L62" s="7" t="s">
        <v>526</v>
      </c>
      <c r="M62" s="2">
        <v>41646</v>
      </c>
      <c r="N62" s="1">
        <v>7</v>
      </c>
      <c r="O62" s="1" t="s">
        <v>40</v>
      </c>
      <c r="P62" s="1">
        <v>2014</v>
      </c>
      <c r="Q62" s="6">
        <f t="shared" si="0"/>
        <v>17525.97</v>
      </c>
      <c r="R62">
        <f t="shared" si="1"/>
        <v>72.150000000000006</v>
      </c>
      <c r="S62">
        <f t="shared" si="2"/>
        <v>1</v>
      </c>
      <c r="T62" t="str">
        <f t="shared" si="3"/>
        <v>Low</v>
      </c>
    </row>
    <row r="63" spans="1:20" x14ac:dyDescent="0.25">
      <c r="A63" s="1" t="s">
        <v>36</v>
      </c>
      <c r="B63" s="1" t="s">
        <v>17</v>
      </c>
      <c r="C63" s="1" t="s">
        <v>18</v>
      </c>
      <c r="D63" s="1" t="s">
        <v>69</v>
      </c>
      <c r="E63" s="7" t="s">
        <v>527</v>
      </c>
      <c r="F63" s="7" t="s">
        <v>20</v>
      </c>
      <c r="G63" s="7" t="s">
        <v>37</v>
      </c>
      <c r="H63" s="7" t="s">
        <v>528</v>
      </c>
      <c r="I63" s="7" t="s">
        <v>79</v>
      </c>
      <c r="J63" s="7" t="s">
        <v>529</v>
      </c>
      <c r="K63" s="7" t="s">
        <v>530</v>
      </c>
      <c r="L63" s="7" t="s">
        <v>531</v>
      </c>
      <c r="M63" s="2">
        <v>41648</v>
      </c>
      <c r="N63" s="1">
        <v>9</v>
      </c>
      <c r="O63" s="1" t="s">
        <v>46</v>
      </c>
      <c r="P63" s="1">
        <v>2014</v>
      </c>
      <c r="Q63" s="6">
        <f t="shared" si="0"/>
        <v>17166.599999999999</v>
      </c>
      <c r="R63">
        <f t="shared" si="1"/>
        <v>25.25</v>
      </c>
      <c r="S63">
        <f t="shared" si="2"/>
        <v>1</v>
      </c>
      <c r="T63" t="str">
        <f t="shared" si="3"/>
        <v>High</v>
      </c>
    </row>
    <row r="64" spans="1:20" x14ac:dyDescent="0.25">
      <c r="A64" s="1" t="s">
        <v>38</v>
      </c>
      <c r="B64" s="1" t="s">
        <v>49</v>
      </c>
      <c r="C64" s="1" t="s">
        <v>18</v>
      </c>
      <c r="D64" s="1" t="s">
        <v>69</v>
      </c>
      <c r="E64" s="7" t="s">
        <v>80</v>
      </c>
      <c r="F64" s="7" t="s">
        <v>20</v>
      </c>
      <c r="G64" s="7" t="s">
        <v>39</v>
      </c>
      <c r="H64" s="7" t="s">
        <v>532</v>
      </c>
      <c r="I64" s="7" t="s">
        <v>81</v>
      </c>
      <c r="J64" s="7" t="s">
        <v>533</v>
      </c>
      <c r="K64" s="7" t="s">
        <v>534</v>
      </c>
      <c r="L64" s="7" t="s">
        <v>535</v>
      </c>
      <c r="M64" s="2">
        <v>41283</v>
      </c>
      <c r="N64" s="1">
        <v>9</v>
      </c>
      <c r="O64" s="1" t="s">
        <v>46</v>
      </c>
      <c r="P64" s="1">
        <v>2013</v>
      </c>
      <c r="Q64" s="6">
        <f t="shared" si="0"/>
        <v>40837.5</v>
      </c>
      <c r="R64">
        <f t="shared" si="1"/>
        <v>96.97</v>
      </c>
      <c r="S64">
        <f t="shared" si="2"/>
        <v>1</v>
      </c>
      <c r="T64" t="str">
        <f t="shared" si="3"/>
        <v>Low</v>
      </c>
    </row>
    <row r="65" spans="1:20" x14ac:dyDescent="0.25">
      <c r="A65" s="1" t="s">
        <v>36</v>
      </c>
      <c r="B65" s="1" t="s">
        <v>25</v>
      </c>
      <c r="C65" s="1" t="s">
        <v>18</v>
      </c>
      <c r="D65" s="1" t="s">
        <v>69</v>
      </c>
      <c r="E65" s="7" t="s">
        <v>536</v>
      </c>
      <c r="F65" s="7" t="s">
        <v>20</v>
      </c>
      <c r="G65" s="7" t="s">
        <v>37</v>
      </c>
      <c r="H65" s="7" t="s">
        <v>537</v>
      </c>
      <c r="I65" s="7" t="s">
        <v>82</v>
      </c>
      <c r="J65" s="7" t="s">
        <v>538</v>
      </c>
      <c r="K65" s="7" t="s">
        <v>539</v>
      </c>
      <c r="L65" s="7" t="s">
        <v>540</v>
      </c>
      <c r="M65" s="2">
        <v>41648</v>
      </c>
      <c r="N65" s="1">
        <v>9</v>
      </c>
      <c r="O65" s="1" t="s">
        <v>46</v>
      </c>
      <c r="P65" s="1">
        <v>2014</v>
      </c>
      <c r="Q65" s="6">
        <f t="shared" si="0"/>
        <v>31731.48</v>
      </c>
      <c r="R65">
        <f t="shared" si="1"/>
        <v>25.25</v>
      </c>
      <c r="S65">
        <f t="shared" si="2"/>
        <v>1</v>
      </c>
      <c r="T65" t="str">
        <f t="shared" si="3"/>
        <v>High</v>
      </c>
    </row>
    <row r="66" spans="1:20" x14ac:dyDescent="0.25">
      <c r="A66" s="1" t="s">
        <v>36</v>
      </c>
      <c r="B66" s="1" t="s">
        <v>23</v>
      </c>
      <c r="C66" s="1" t="s">
        <v>18</v>
      </c>
      <c r="D66" s="1" t="s">
        <v>69</v>
      </c>
      <c r="E66" s="7" t="s">
        <v>83</v>
      </c>
      <c r="F66" s="7" t="s">
        <v>20</v>
      </c>
      <c r="G66" s="7" t="s">
        <v>37</v>
      </c>
      <c r="H66" s="7" t="s">
        <v>541</v>
      </c>
      <c r="I66" s="7" t="s">
        <v>84</v>
      </c>
      <c r="J66" s="7" t="s">
        <v>542</v>
      </c>
      <c r="K66" s="7" t="s">
        <v>543</v>
      </c>
      <c r="L66" s="7" t="s">
        <v>544</v>
      </c>
      <c r="M66" s="2">
        <v>41284</v>
      </c>
      <c r="N66" s="1">
        <v>10</v>
      </c>
      <c r="O66" s="1" t="s">
        <v>48</v>
      </c>
      <c r="P66" s="1">
        <v>2013</v>
      </c>
      <c r="Q66" s="6">
        <f t="shared" si="0"/>
        <v>9100.08</v>
      </c>
      <c r="R66">
        <f t="shared" si="1"/>
        <v>25.25</v>
      </c>
      <c r="S66">
        <f t="shared" si="2"/>
        <v>1</v>
      </c>
      <c r="T66" t="str">
        <f t="shared" si="3"/>
        <v>Medium</v>
      </c>
    </row>
    <row r="67" spans="1:20" x14ac:dyDescent="0.25">
      <c r="A67" s="1" t="s">
        <v>41</v>
      </c>
      <c r="B67" s="1" t="s">
        <v>29</v>
      </c>
      <c r="C67" s="1" t="s">
        <v>18</v>
      </c>
      <c r="D67" s="1" t="s">
        <v>69</v>
      </c>
      <c r="E67" s="7" t="s">
        <v>85</v>
      </c>
      <c r="F67" s="7" t="s">
        <v>20</v>
      </c>
      <c r="G67" s="7" t="s">
        <v>43</v>
      </c>
      <c r="H67" s="7" t="s">
        <v>545</v>
      </c>
      <c r="I67" s="7" t="s">
        <v>546</v>
      </c>
      <c r="J67" s="7" t="s">
        <v>547</v>
      </c>
      <c r="K67" s="7" t="s">
        <v>548</v>
      </c>
      <c r="L67" s="7" t="s">
        <v>549</v>
      </c>
      <c r="M67" s="2">
        <v>41284</v>
      </c>
      <c r="N67" s="1">
        <v>10</v>
      </c>
      <c r="O67" s="1" t="s">
        <v>48</v>
      </c>
      <c r="P67" s="1">
        <v>2013</v>
      </c>
      <c r="Q67" s="6">
        <f t="shared" ref="Q67:Q130" si="4">VALUE(SUBSTITUTE(SUBSTITUTE(H67,"$",""),",","")) - VALUE(SUBSTITUTE(SUBSTITUTE(I67,"$",""),",",""))</f>
        <v>146718</v>
      </c>
      <c r="R67">
        <f t="shared" ref="R67:R130" si="5">ROUND(VALUE(SUBSTITUTE(SUBSTITUTE(K67,"$",""),",","")) / VALUE(SUBSTITUTE(SUBSTITUTE(J67,"$",""),",","")) * 100, 2)</f>
        <v>84.18</v>
      </c>
      <c r="S67">
        <f t="shared" ref="S67:S130" si="6">IF(VALUE(SUBSTITUTE(SUBSTITUTE(H67,"$",""),",",""))=0, 0, ROUND(VALUE(SUBSTITUTE(SUBSTITUTE(I67,"$",""),",","")) / VALUE(SUBSTITUTE(SUBSTITUTE(H67,"$",""),",","")) * 100, 2))</f>
        <v>1</v>
      </c>
      <c r="T67" t="str">
        <f t="shared" ref="T67:T130" si="7">IF(VALUE(SUBSTITUTE(SUBSTITUTE(L67,"$",""),",","")) &gt; 10000, "High", IF(VALUE(SUBSTITUTE(SUBSTITUTE(L67,"$",""),",","")) &gt; 5000, "Medium", "Low"))</f>
        <v>High</v>
      </c>
    </row>
    <row r="68" spans="1:20" x14ac:dyDescent="0.25">
      <c r="A68" s="1" t="s">
        <v>16</v>
      </c>
      <c r="B68" s="1" t="s">
        <v>29</v>
      </c>
      <c r="C68" s="1" t="s">
        <v>18</v>
      </c>
      <c r="D68" s="1" t="s">
        <v>69</v>
      </c>
      <c r="E68" s="7" t="s">
        <v>550</v>
      </c>
      <c r="F68" s="7" t="s">
        <v>20</v>
      </c>
      <c r="G68" s="7" t="s">
        <v>30</v>
      </c>
      <c r="H68" s="7" t="s">
        <v>551</v>
      </c>
      <c r="I68" s="7" t="s">
        <v>552</v>
      </c>
      <c r="J68" s="7" t="s">
        <v>553</v>
      </c>
      <c r="K68" s="7" t="s">
        <v>554</v>
      </c>
      <c r="L68" s="7" t="s">
        <v>555</v>
      </c>
      <c r="M68" s="2">
        <v>41649</v>
      </c>
      <c r="N68" s="1">
        <v>10</v>
      </c>
      <c r="O68" s="1" t="s">
        <v>48</v>
      </c>
      <c r="P68" s="1">
        <v>2014</v>
      </c>
      <c r="Q68" s="6">
        <f t="shared" si="4"/>
        <v>484060.5</v>
      </c>
      <c r="R68">
        <f t="shared" si="5"/>
        <v>75.040000000000006</v>
      </c>
      <c r="S68">
        <f t="shared" si="6"/>
        <v>1</v>
      </c>
      <c r="T68" t="str">
        <f t="shared" si="7"/>
        <v>High</v>
      </c>
    </row>
    <row r="69" spans="1:20" x14ac:dyDescent="0.25">
      <c r="A69" s="1" t="s">
        <v>16</v>
      </c>
      <c r="B69" s="1" t="s">
        <v>25</v>
      </c>
      <c r="C69" s="1" t="s">
        <v>18</v>
      </c>
      <c r="D69" s="1" t="s">
        <v>69</v>
      </c>
      <c r="E69" s="7" t="s">
        <v>556</v>
      </c>
      <c r="F69" s="7" t="s">
        <v>20</v>
      </c>
      <c r="G69" s="7" t="s">
        <v>30</v>
      </c>
      <c r="H69" s="7" t="s">
        <v>557</v>
      </c>
      <c r="I69" s="7" t="s">
        <v>558</v>
      </c>
      <c r="J69" s="7" t="s">
        <v>559</v>
      </c>
      <c r="K69" s="7" t="s">
        <v>560</v>
      </c>
      <c r="L69" s="7" t="s">
        <v>561</v>
      </c>
      <c r="M69" s="2">
        <v>41651</v>
      </c>
      <c r="N69" s="1">
        <v>12</v>
      </c>
      <c r="O69" s="1" t="s">
        <v>31</v>
      </c>
      <c r="P69" s="1">
        <v>2014</v>
      </c>
      <c r="Q69" s="6">
        <f t="shared" si="4"/>
        <v>746707.5</v>
      </c>
      <c r="R69">
        <f t="shared" si="5"/>
        <v>75.040000000000006</v>
      </c>
      <c r="S69">
        <f t="shared" si="6"/>
        <v>1</v>
      </c>
      <c r="T69" t="str">
        <f t="shared" si="7"/>
        <v>High</v>
      </c>
    </row>
    <row r="70" spans="1:20" x14ac:dyDescent="0.25">
      <c r="A70" s="1" t="s">
        <v>24</v>
      </c>
      <c r="B70" s="1" t="s">
        <v>29</v>
      </c>
      <c r="C70" s="1" t="s">
        <v>32</v>
      </c>
      <c r="D70" s="1" t="s">
        <v>69</v>
      </c>
      <c r="E70" s="7" t="s">
        <v>562</v>
      </c>
      <c r="F70" s="7" t="s">
        <v>34</v>
      </c>
      <c r="G70" s="7" t="s">
        <v>26</v>
      </c>
      <c r="H70" s="7" t="s">
        <v>563</v>
      </c>
      <c r="I70" s="7" t="s">
        <v>86</v>
      </c>
      <c r="J70" s="7" t="s">
        <v>564</v>
      </c>
      <c r="K70" s="7" t="s">
        <v>565</v>
      </c>
      <c r="L70" s="7" t="s">
        <v>566</v>
      </c>
      <c r="M70" s="2">
        <v>41642</v>
      </c>
      <c r="N70" s="1">
        <v>3</v>
      </c>
      <c r="O70" s="1" t="s">
        <v>35</v>
      </c>
      <c r="P70" s="1">
        <v>2014</v>
      </c>
      <c r="Q70" s="6">
        <f t="shared" si="4"/>
        <v>32877.9</v>
      </c>
      <c r="R70">
        <f t="shared" si="5"/>
        <v>67.34</v>
      </c>
      <c r="S70">
        <f t="shared" si="6"/>
        <v>1</v>
      </c>
      <c r="T70" t="str">
        <f t="shared" si="7"/>
        <v>High</v>
      </c>
    </row>
    <row r="71" spans="1:20" x14ac:dyDescent="0.25">
      <c r="A71" s="1" t="s">
        <v>41</v>
      </c>
      <c r="B71" s="1" t="s">
        <v>49</v>
      </c>
      <c r="C71" s="1" t="s">
        <v>32</v>
      </c>
      <c r="D71" s="1" t="s">
        <v>69</v>
      </c>
      <c r="E71" s="7" t="s">
        <v>567</v>
      </c>
      <c r="F71" s="7" t="s">
        <v>34</v>
      </c>
      <c r="G71" s="7" t="s">
        <v>43</v>
      </c>
      <c r="H71" s="7" t="s">
        <v>568</v>
      </c>
      <c r="I71" s="7" t="s">
        <v>569</v>
      </c>
      <c r="J71" s="7" t="s">
        <v>570</v>
      </c>
      <c r="K71" s="7" t="s">
        <v>571</v>
      </c>
      <c r="L71" s="7" t="s">
        <v>572</v>
      </c>
      <c r="M71" s="2">
        <v>41643</v>
      </c>
      <c r="N71" s="1">
        <v>4</v>
      </c>
      <c r="O71" s="1" t="s">
        <v>66</v>
      </c>
      <c r="P71" s="1">
        <v>2014</v>
      </c>
      <c r="Q71" s="6">
        <f t="shared" si="4"/>
        <v>683397</v>
      </c>
      <c r="R71">
        <f t="shared" si="5"/>
        <v>84.18</v>
      </c>
      <c r="S71">
        <f t="shared" si="6"/>
        <v>1</v>
      </c>
      <c r="T71" t="str">
        <f t="shared" si="7"/>
        <v>High</v>
      </c>
    </row>
    <row r="72" spans="1:20" x14ac:dyDescent="0.25">
      <c r="A72" s="1" t="s">
        <v>16</v>
      </c>
      <c r="B72" s="1" t="s">
        <v>25</v>
      </c>
      <c r="C72" s="1" t="s">
        <v>32</v>
      </c>
      <c r="D72" s="1" t="s">
        <v>69</v>
      </c>
      <c r="E72" s="7" t="s">
        <v>573</v>
      </c>
      <c r="F72" s="7" t="s">
        <v>34</v>
      </c>
      <c r="G72" s="7" t="s">
        <v>21</v>
      </c>
      <c r="H72" s="7" t="s">
        <v>574</v>
      </c>
      <c r="I72" s="7" t="s">
        <v>87</v>
      </c>
      <c r="J72" s="7" t="s">
        <v>575</v>
      </c>
      <c r="K72" s="7" t="s">
        <v>576</v>
      </c>
      <c r="L72" s="7" t="s">
        <v>577</v>
      </c>
      <c r="M72" s="2">
        <v>41646</v>
      </c>
      <c r="N72" s="1">
        <v>7</v>
      </c>
      <c r="O72" s="1" t="s">
        <v>40</v>
      </c>
      <c r="P72" s="1">
        <v>2014</v>
      </c>
      <c r="Q72" s="6">
        <f t="shared" si="4"/>
        <v>27234.9</v>
      </c>
      <c r="R72">
        <f t="shared" si="5"/>
        <v>50.51</v>
      </c>
      <c r="S72">
        <f t="shared" si="6"/>
        <v>1</v>
      </c>
      <c r="T72" t="str">
        <f t="shared" si="7"/>
        <v>High</v>
      </c>
    </row>
    <row r="73" spans="1:20" x14ac:dyDescent="0.25">
      <c r="A73" s="1" t="s">
        <v>16</v>
      </c>
      <c r="B73" s="1" t="s">
        <v>17</v>
      </c>
      <c r="C73" s="1" t="s">
        <v>32</v>
      </c>
      <c r="D73" s="1" t="s">
        <v>69</v>
      </c>
      <c r="E73" s="7" t="s">
        <v>578</v>
      </c>
      <c r="F73" s="7" t="s">
        <v>34</v>
      </c>
      <c r="G73" s="7" t="s">
        <v>45</v>
      </c>
      <c r="H73" s="7" t="s">
        <v>579</v>
      </c>
      <c r="I73" s="7" t="s">
        <v>88</v>
      </c>
      <c r="J73" s="7" t="s">
        <v>580</v>
      </c>
      <c r="K73" s="7" t="s">
        <v>581</v>
      </c>
      <c r="L73" s="7" t="s">
        <v>582</v>
      </c>
      <c r="M73" s="2">
        <v>41647</v>
      </c>
      <c r="N73" s="1">
        <v>8</v>
      </c>
      <c r="O73" s="1" t="s">
        <v>44</v>
      </c>
      <c r="P73" s="1">
        <v>2014</v>
      </c>
      <c r="Q73" s="6">
        <f t="shared" si="4"/>
        <v>12681.9</v>
      </c>
      <c r="R73">
        <f t="shared" si="5"/>
        <v>72.150000000000006</v>
      </c>
      <c r="S73">
        <f t="shared" si="6"/>
        <v>1</v>
      </c>
      <c r="T73" t="str">
        <f t="shared" si="7"/>
        <v>Low</v>
      </c>
    </row>
    <row r="74" spans="1:20" x14ac:dyDescent="0.25">
      <c r="A74" s="1" t="s">
        <v>41</v>
      </c>
      <c r="B74" s="1" t="s">
        <v>49</v>
      </c>
      <c r="C74" s="1" t="s">
        <v>32</v>
      </c>
      <c r="D74" s="1" t="s">
        <v>69</v>
      </c>
      <c r="E74" s="7" t="s">
        <v>583</v>
      </c>
      <c r="F74" s="7" t="s">
        <v>34</v>
      </c>
      <c r="G74" s="7" t="s">
        <v>43</v>
      </c>
      <c r="H74" s="7" t="s">
        <v>584</v>
      </c>
      <c r="I74" s="7" t="s">
        <v>585</v>
      </c>
      <c r="J74" s="7" t="s">
        <v>586</v>
      </c>
      <c r="K74" s="7" t="s">
        <v>587</v>
      </c>
      <c r="L74" s="7" t="s">
        <v>588</v>
      </c>
      <c r="M74" s="2">
        <v>41283</v>
      </c>
      <c r="N74" s="1">
        <v>9</v>
      </c>
      <c r="O74" s="1" t="s">
        <v>46</v>
      </c>
      <c r="P74" s="1">
        <v>2013</v>
      </c>
      <c r="Q74" s="6">
        <f t="shared" si="4"/>
        <v>741906</v>
      </c>
      <c r="R74">
        <f t="shared" si="5"/>
        <v>84.18</v>
      </c>
      <c r="S74">
        <f t="shared" si="6"/>
        <v>1</v>
      </c>
      <c r="T74" t="str">
        <f t="shared" si="7"/>
        <v>High</v>
      </c>
    </row>
    <row r="75" spans="1:20" x14ac:dyDescent="0.25">
      <c r="A75" s="1" t="s">
        <v>38</v>
      </c>
      <c r="B75" s="1" t="s">
        <v>49</v>
      </c>
      <c r="C75" s="1" t="s">
        <v>32</v>
      </c>
      <c r="D75" s="1" t="s">
        <v>69</v>
      </c>
      <c r="E75" s="7" t="s">
        <v>89</v>
      </c>
      <c r="F75" s="7" t="s">
        <v>34</v>
      </c>
      <c r="G75" s="7" t="s">
        <v>39</v>
      </c>
      <c r="H75" s="7" t="s">
        <v>589</v>
      </c>
      <c r="I75" s="7" t="s">
        <v>90</v>
      </c>
      <c r="J75" s="7" t="s">
        <v>590</v>
      </c>
      <c r="K75" s="7" t="s">
        <v>591</v>
      </c>
      <c r="L75" s="7" t="s">
        <v>592</v>
      </c>
      <c r="M75" s="2">
        <v>41284</v>
      </c>
      <c r="N75" s="1">
        <v>10</v>
      </c>
      <c r="O75" s="1" t="s">
        <v>48</v>
      </c>
      <c r="P75" s="1">
        <v>2013</v>
      </c>
      <c r="Q75" s="6">
        <f t="shared" si="4"/>
        <v>82046.25</v>
      </c>
      <c r="R75">
        <f t="shared" si="5"/>
        <v>96.97</v>
      </c>
      <c r="S75">
        <f t="shared" si="6"/>
        <v>1</v>
      </c>
      <c r="T75" t="str">
        <f t="shared" si="7"/>
        <v>Low</v>
      </c>
    </row>
    <row r="76" spans="1:20" x14ac:dyDescent="0.25">
      <c r="A76" s="1" t="s">
        <v>24</v>
      </c>
      <c r="B76" s="1" t="s">
        <v>49</v>
      </c>
      <c r="C76" s="1" t="s">
        <v>51</v>
      </c>
      <c r="D76" s="1" t="s">
        <v>69</v>
      </c>
      <c r="E76" s="7" t="s">
        <v>593</v>
      </c>
      <c r="F76" s="7" t="s">
        <v>53</v>
      </c>
      <c r="G76" s="7" t="s">
        <v>26</v>
      </c>
      <c r="H76" s="7" t="s">
        <v>594</v>
      </c>
      <c r="I76" s="7" t="s">
        <v>91</v>
      </c>
      <c r="J76" s="7" t="s">
        <v>595</v>
      </c>
      <c r="K76" s="7" t="s">
        <v>596</v>
      </c>
      <c r="L76" s="7" t="s">
        <v>597</v>
      </c>
      <c r="M76" s="2">
        <v>41641</v>
      </c>
      <c r="N76" s="1">
        <v>2</v>
      </c>
      <c r="O76" s="1" t="s">
        <v>54</v>
      </c>
      <c r="P76" s="1">
        <v>2014</v>
      </c>
      <c r="Q76" s="6">
        <f t="shared" si="4"/>
        <v>22482.9</v>
      </c>
      <c r="R76">
        <f t="shared" si="5"/>
        <v>67.34</v>
      </c>
      <c r="S76">
        <f t="shared" si="6"/>
        <v>1</v>
      </c>
      <c r="T76" t="str">
        <f t="shared" si="7"/>
        <v>Medium</v>
      </c>
    </row>
    <row r="77" spans="1:20" x14ac:dyDescent="0.25">
      <c r="A77" s="1" t="s">
        <v>16</v>
      </c>
      <c r="B77" s="1" t="s">
        <v>49</v>
      </c>
      <c r="C77" s="1" t="s">
        <v>51</v>
      </c>
      <c r="D77" s="1" t="s">
        <v>69</v>
      </c>
      <c r="E77" s="7" t="s">
        <v>598</v>
      </c>
      <c r="F77" s="7" t="s">
        <v>53</v>
      </c>
      <c r="G77" s="7" t="s">
        <v>45</v>
      </c>
      <c r="H77" s="7" t="s">
        <v>599</v>
      </c>
      <c r="I77" s="7" t="s">
        <v>92</v>
      </c>
      <c r="J77" s="7" t="s">
        <v>600</v>
      </c>
      <c r="K77" s="7" t="s">
        <v>601</v>
      </c>
      <c r="L77" s="7" t="s">
        <v>602</v>
      </c>
      <c r="M77" s="2">
        <v>41643</v>
      </c>
      <c r="N77" s="1">
        <v>4</v>
      </c>
      <c r="O77" s="1" t="s">
        <v>66</v>
      </c>
      <c r="P77" s="1">
        <v>2014</v>
      </c>
      <c r="Q77" s="6">
        <f t="shared" si="4"/>
        <v>31133.02</v>
      </c>
      <c r="R77">
        <f t="shared" si="5"/>
        <v>72.150000000000006</v>
      </c>
      <c r="S77">
        <f t="shared" si="6"/>
        <v>1</v>
      </c>
      <c r="T77" t="str">
        <f t="shared" si="7"/>
        <v>Medium</v>
      </c>
    </row>
    <row r="78" spans="1:20" x14ac:dyDescent="0.25">
      <c r="A78" s="1" t="s">
        <v>38</v>
      </c>
      <c r="B78" s="1" t="s">
        <v>49</v>
      </c>
      <c r="C78" s="1" t="s">
        <v>51</v>
      </c>
      <c r="D78" s="1" t="s">
        <v>69</v>
      </c>
      <c r="E78" s="7" t="s">
        <v>93</v>
      </c>
      <c r="F78" s="7" t="s">
        <v>53</v>
      </c>
      <c r="G78" s="7" t="s">
        <v>39</v>
      </c>
      <c r="H78" s="7" t="s">
        <v>603</v>
      </c>
      <c r="I78" s="7" t="s">
        <v>94</v>
      </c>
      <c r="J78" s="7" t="s">
        <v>604</v>
      </c>
      <c r="K78" s="7" t="s">
        <v>605</v>
      </c>
      <c r="L78" s="7" t="s">
        <v>606</v>
      </c>
      <c r="M78" s="2">
        <v>41645</v>
      </c>
      <c r="N78" s="1">
        <v>6</v>
      </c>
      <c r="O78" s="1" t="s">
        <v>27</v>
      </c>
      <c r="P78" s="1">
        <v>2014</v>
      </c>
      <c r="Q78" s="6">
        <f t="shared" si="4"/>
        <v>89966.25</v>
      </c>
      <c r="R78">
        <f t="shared" si="5"/>
        <v>96.97</v>
      </c>
      <c r="S78">
        <f t="shared" si="6"/>
        <v>1</v>
      </c>
      <c r="T78" t="str">
        <f t="shared" si="7"/>
        <v>Low</v>
      </c>
    </row>
    <row r="79" spans="1:20" x14ac:dyDescent="0.25">
      <c r="A79" s="1" t="s">
        <v>38</v>
      </c>
      <c r="B79" s="1" t="s">
        <v>25</v>
      </c>
      <c r="C79" s="1" t="s">
        <v>51</v>
      </c>
      <c r="D79" s="1" t="s">
        <v>69</v>
      </c>
      <c r="E79" s="7" t="s">
        <v>95</v>
      </c>
      <c r="F79" s="7" t="s">
        <v>53</v>
      </c>
      <c r="G79" s="7" t="s">
        <v>39</v>
      </c>
      <c r="H79" s="7" t="s">
        <v>607</v>
      </c>
      <c r="I79" s="7" t="s">
        <v>96</v>
      </c>
      <c r="J79" s="7" t="s">
        <v>608</v>
      </c>
      <c r="K79" s="7" t="s">
        <v>609</v>
      </c>
      <c r="L79" s="7" t="s">
        <v>610</v>
      </c>
      <c r="M79" s="2">
        <v>41645</v>
      </c>
      <c r="N79" s="1">
        <v>6</v>
      </c>
      <c r="O79" s="1" t="s">
        <v>27</v>
      </c>
      <c r="P79" s="1">
        <v>2014</v>
      </c>
      <c r="Q79" s="6">
        <f t="shared" si="4"/>
        <v>97391.25</v>
      </c>
      <c r="R79">
        <f t="shared" si="5"/>
        <v>96.97</v>
      </c>
      <c r="S79">
        <f t="shared" si="6"/>
        <v>1</v>
      </c>
      <c r="T79" t="str">
        <f t="shared" si="7"/>
        <v>Low</v>
      </c>
    </row>
    <row r="80" spans="1:20" x14ac:dyDescent="0.25">
      <c r="A80" s="1" t="s">
        <v>38</v>
      </c>
      <c r="B80" s="1" t="s">
        <v>29</v>
      </c>
      <c r="C80" s="1" t="s">
        <v>51</v>
      </c>
      <c r="D80" s="1" t="s">
        <v>69</v>
      </c>
      <c r="E80" s="7" t="s">
        <v>611</v>
      </c>
      <c r="F80" s="7" t="s">
        <v>53</v>
      </c>
      <c r="G80" s="7" t="s">
        <v>39</v>
      </c>
      <c r="H80" s="7" t="s">
        <v>612</v>
      </c>
      <c r="I80" s="7" t="s">
        <v>613</v>
      </c>
      <c r="J80" s="7" t="s">
        <v>614</v>
      </c>
      <c r="K80" s="7" t="s">
        <v>615</v>
      </c>
      <c r="L80" s="7" t="s">
        <v>616</v>
      </c>
      <c r="M80" s="2">
        <v>41646</v>
      </c>
      <c r="N80" s="1">
        <v>7</v>
      </c>
      <c r="O80" s="1" t="s">
        <v>40</v>
      </c>
      <c r="P80" s="1">
        <v>2014</v>
      </c>
      <c r="Q80" s="6">
        <f t="shared" si="4"/>
        <v>225596.25</v>
      </c>
      <c r="R80">
        <f t="shared" si="5"/>
        <v>96.97</v>
      </c>
      <c r="S80">
        <f t="shared" si="6"/>
        <v>1</v>
      </c>
      <c r="T80" t="str">
        <f t="shared" si="7"/>
        <v>Medium</v>
      </c>
    </row>
    <row r="81" spans="1:20" x14ac:dyDescent="0.25">
      <c r="A81" s="1" t="s">
        <v>24</v>
      </c>
      <c r="B81" s="1" t="s">
        <v>23</v>
      </c>
      <c r="C81" s="1" t="s">
        <v>51</v>
      </c>
      <c r="D81" s="1" t="s">
        <v>69</v>
      </c>
      <c r="E81" s="7" t="s">
        <v>97</v>
      </c>
      <c r="F81" s="7" t="s">
        <v>53</v>
      </c>
      <c r="G81" s="7" t="s">
        <v>26</v>
      </c>
      <c r="H81" s="7" t="s">
        <v>617</v>
      </c>
      <c r="I81" s="7" t="s">
        <v>98</v>
      </c>
      <c r="J81" s="7" t="s">
        <v>618</v>
      </c>
      <c r="K81" s="7" t="s">
        <v>619</v>
      </c>
      <c r="L81" s="7" t="s">
        <v>620</v>
      </c>
      <c r="M81" s="2">
        <v>41648</v>
      </c>
      <c r="N81" s="1">
        <v>9</v>
      </c>
      <c r="O81" s="1" t="s">
        <v>46</v>
      </c>
      <c r="P81" s="1">
        <v>2014</v>
      </c>
      <c r="Q81" s="6">
        <f t="shared" si="4"/>
        <v>11092.95</v>
      </c>
      <c r="R81">
        <f t="shared" si="5"/>
        <v>67.34</v>
      </c>
      <c r="S81">
        <f t="shared" si="6"/>
        <v>1</v>
      </c>
      <c r="T81" t="str">
        <f t="shared" si="7"/>
        <v>Low</v>
      </c>
    </row>
    <row r="82" spans="1:20" x14ac:dyDescent="0.25">
      <c r="A82" s="1" t="s">
        <v>36</v>
      </c>
      <c r="B82" s="1" t="s">
        <v>23</v>
      </c>
      <c r="C82" s="1" t="s">
        <v>51</v>
      </c>
      <c r="D82" s="1" t="s">
        <v>69</v>
      </c>
      <c r="E82" s="7" t="s">
        <v>83</v>
      </c>
      <c r="F82" s="7" t="s">
        <v>53</v>
      </c>
      <c r="G82" s="7" t="s">
        <v>37</v>
      </c>
      <c r="H82" s="7" t="s">
        <v>541</v>
      </c>
      <c r="I82" s="7" t="s">
        <v>84</v>
      </c>
      <c r="J82" s="7" t="s">
        <v>542</v>
      </c>
      <c r="K82" s="7" t="s">
        <v>543</v>
      </c>
      <c r="L82" s="7" t="s">
        <v>544</v>
      </c>
      <c r="M82" s="2">
        <v>41284</v>
      </c>
      <c r="N82" s="1">
        <v>10</v>
      </c>
      <c r="O82" s="1" t="s">
        <v>48</v>
      </c>
      <c r="P82" s="1">
        <v>2013</v>
      </c>
      <c r="Q82" s="6">
        <f t="shared" si="4"/>
        <v>9100.08</v>
      </c>
      <c r="R82">
        <f t="shared" si="5"/>
        <v>25.25</v>
      </c>
      <c r="S82">
        <f t="shared" si="6"/>
        <v>1</v>
      </c>
      <c r="T82" t="str">
        <f t="shared" si="7"/>
        <v>Medium</v>
      </c>
    </row>
    <row r="83" spans="1:20" x14ac:dyDescent="0.25">
      <c r="A83" s="1" t="s">
        <v>41</v>
      </c>
      <c r="B83" s="1" t="s">
        <v>49</v>
      </c>
      <c r="C83" s="1" t="s">
        <v>51</v>
      </c>
      <c r="D83" s="1" t="s">
        <v>69</v>
      </c>
      <c r="E83" s="7" t="s">
        <v>621</v>
      </c>
      <c r="F83" s="7" t="s">
        <v>53</v>
      </c>
      <c r="G83" s="7" t="s">
        <v>43</v>
      </c>
      <c r="H83" s="7" t="s">
        <v>622</v>
      </c>
      <c r="I83" s="7" t="s">
        <v>623</v>
      </c>
      <c r="J83" s="7" t="s">
        <v>624</v>
      </c>
      <c r="K83" s="7" t="s">
        <v>625</v>
      </c>
      <c r="L83" s="7" t="s">
        <v>626</v>
      </c>
      <c r="M83" s="2">
        <v>41650</v>
      </c>
      <c r="N83" s="1">
        <v>11</v>
      </c>
      <c r="O83" s="1" t="s">
        <v>60</v>
      </c>
      <c r="P83" s="1">
        <v>2014</v>
      </c>
      <c r="Q83" s="6">
        <f t="shared" si="4"/>
        <v>862785</v>
      </c>
      <c r="R83">
        <f t="shared" si="5"/>
        <v>84.18</v>
      </c>
      <c r="S83">
        <f t="shared" si="6"/>
        <v>1</v>
      </c>
      <c r="T83" t="str">
        <f t="shared" si="7"/>
        <v>High</v>
      </c>
    </row>
    <row r="84" spans="1:20" x14ac:dyDescent="0.25">
      <c r="A84" s="1" t="s">
        <v>16</v>
      </c>
      <c r="B84" s="1" t="s">
        <v>25</v>
      </c>
      <c r="C84" s="1" t="s">
        <v>51</v>
      </c>
      <c r="D84" s="1" t="s">
        <v>69</v>
      </c>
      <c r="E84" s="7" t="s">
        <v>556</v>
      </c>
      <c r="F84" s="7" t="s">
        <v>53</v>
      </c>
      <c r="G84" s="7" t="s">
        <v>30</v>
      </c>
      <c r="H84" s="7" t="s">
        <v>557</v>
      </c>
      <c r="I84" s="7" t="s">
        <v>558</v>
      </c>
      <c r="J84" s="7" t="s">
        <v>559</v>
      </c>
      <c r="K84" s="7" t="s">
        <v>560</v>
      </c>
      <c r="L84" s="7" t="s">
        <v>561</v>
      </c>
      <c r="M84" s="2">
        <v>41651</v>
      </c>
      <c r="N84" s="1">
        <v>12</v>
      </c>
      <c r="O84" s="1" t="s">
        <v>31</v>
      </c>
      <c r="P84" s="1">
        <v>2014</v>
      </c>
      <c r="Q84" s="6">
        <f t="shared" si="4"/>
        <v>746707.5</v>
      </c>
      <c r="R84">
        <f t="shared" si="5"/>
        <v>75.040000000000006</v>
      </c>
      <c r="S84">
        <f t="shared" si="6"/>
        <v>1</v>
      </c>
      <c r="T84" t="str">
        <f t="shared" si="7"/>
        <v>High</v>
      </c>
    </row>
    <row r="85" spans="1:20" x14ac:dyDescent="0.25">
      <c r="A85" s="1" t="s">
        <v>16</v>
      </c>
      <c r="B85" s="1" t="s">
        <v>25</v>
      </c>
      <c r="C85" s="1" t="s">
        <v>62</v>
      </c>
      <c r="D85" s="1" t="s">
        <v>69</v>
      </c>
      <c r="E85" s="7" t="s">
        <v>627</v>
      </c>
      <c r="F85" s="7" t="s">
        <v>63</v>
      </c>
      <c r="G85" s="7" t="s">
        <v>21</v>
      </c>
      <c r="H85" s="7" t="s">
        <v>628</v>
      </c>
      <c r="I85" s="7" t="s">
        <v>99</v>
      </c>
      <c r="J85" s="7" t="s">
        <v>629</v>
      </c>
      <c r="K85" s="7" t="s">
        <v>630</v>
      </c>
      <c r="L85" s="7" t="s">
        <v>631</v>
      </c>
      <c r="M85" s="2">
        <v>41643</v>
      </c>
      <c r="N85" s="1">
        <v>4</v>
      </c>
      <c r="O85" s="1" t="s">
        <v>66</v>
      </c>
      <c r="P85" s="1">
        <v>2014</v>
      </c>
      <c r="Q85" s="6">
        <f t="shared" si="4"/>
        <v>76507.199999999997</v>
      </c>
      <c r="R85">
        <f t="shared" si="5"/>
        <v>50.51</v>
      </c>
      <c r="S85">
        <f t="shared" si="6"/>
        <v>1</v>
      </c>
      <c r="T85" t="str">
        <f t="shared" si="7"/>
        <v>High</v>
      </c>
    </row>
    <row r="86" spans="1:20" x14ac:dyDescent="0.25">
      <c r="A86" s="1" t="s">
        <v>16</v>
      </c>
      <c r="B86" s="1" t="s">
        <v>29</v>
      </c>
      <c r="C86" s="1" t="s">
        <v>62</v>
      </c>
      <c r="D86" s="1" t="s">
        <v>69</v>
      </c>
      <c r="E86" s="7" t="s">
        <v>100</v>
      </c>
      <c r="F86" s="7" t="s">
        <v>63</v>
      </c>
      <c r="G86" s="7" t="s">
        <v>45</v>
      </c>
      <c r="H86" s="7" t="s">
        <v>632</v>
      </c>
      <c r="I86" s="7" t="s">
        <v>101</v>
      </c>
      <c r="J86" s="7" t="s">
        <v>633</v>
      </c>
      <c r="K86" s="7" t="s">
        <v>634</v>
      </c>
      <c r="L86" s="7" t="s">
        <v>102</v>
      </c>
      <c r="M86" s="2">
        <v>41644</v>
      </c>
      <c r="N86" s="1">
        <v>5</v>
      </c>
      <c r="O86" s="1" t="s">
        <v>73</v>
      </c>
      <c r="P86" s="1">
        <v>2014</v>
      </c>
      <c r="Q86" s="6">
        <f t="shared" si="4"/>
        <v>2508.66</v>
      </c>
      <c r="R86">
        <f t="shared" si="5"/>
        <v>72.150000000000006</v>
      </c>
      <c r="S86">
        <f t="shared" si="6"/>
        <v>1</v>
      </c>
      <c r="T86" t="str">
        <f t="shared" si="7"/>
        <v>Low</v>
      </c>
    </row>
    <row r="87" spans="1:20" x14ac:dyDescent="0.25">
      <c r="A87" s="1" t="s">
        <v>38</v>
      </c>
      <c r="B87" s="1" t="s">
        <v>17</v>
      </c>
      <c r="C87" s="1" t="s">
        <v>62</v>
      </c>
      <c r="D87" s="1" t="s">
        <v>69</v>
      </c>
      <c r="E87" s="7" t="s">
        <v>103</v>
      </c>
      <c r="F87" s="7" t="s">
        <v>63</v>
      </c>
      <c r="G87" s="7" t="s">
        <v>39</v>
      </c>
      <c r="H87" s="7" t="s">
        <v>635</v>
      </c>
      <c r="I87" s="7" t="s">
        <v>636</v>
      </c>
      <c r="J87" s="7" t="s">
        <v>637</v>
      </c>
      <c r="K87" s="7" t="s">
        <v>638</v>
      </c>
      <c r="L87" s="7" t="s">
        <v>639</v>
      </c>
      <c r="M87" s="2">
        <v>41647</v>
      </c>
      <c r="N87" s="1">
        <v>8</v>
      </c>
      <c r="O87" s="1" t="s">
        <v>44</v>
      </c>
      <c r="P87" s="1">
        <v>2014</v>
      </c>
      <c r="Q87" s="6">
        <f t="shared" si="4"/>
        <v>114221.25</v>
      </c>
      <c r="R87">
        <f t="shared" si="5"/>
        <v>96.97</v>
      </c>
      <c r="S87">
        <f t="shared" si="6"/>
        <v>1</v>
      </c>
      <c r="T87" t="str">
        <f t="shared" si="7"/>
        <v>Low</v>
      </c>
    </row>
    <row r="88" spans="1:20" x14ac:dyDescent="0.25">
      <c r="A88" s="1" t="s">
        <v>38</v>
      </c>
      <c r="B88" s="1" t="s">
        <v>49</v>
      </c>
      <c r="C88" s="1" t="s">
        <v>62</v>
      </c>
      <c r="D88" s="1" t="s">
        <v>69</v>
      </c>
      <c r="E88" s="7" t="s">
        <v>89</v>
      </c>
      <c r="F88" s="7" t="s">
        <v>63</v>
      </c>
      <c r="G88" s="7" t="s">
        <v>39</v>
      </c>
      <c r="H88" s="7" t="s">
        <v>589</v>
      </c>
      <c r="I88" s="7" t="s">
        <v>90</v>
      </c>
      <c r="J88" s="7" t="s">
        <v>590</v>
      </c>
      <c r="K88" s="7" t="s">
        <v>591</v>
      </c>
      <c r="L88" s="7" t="s">
        <v>592</v>
      </c>
      <c r="M88" s="2">
        <v>41284</v>
      </c>
      <c r="N88" s="1">
        <v>10</v>
      </c>
      <c r="O88" s="1" t="s">
        <v>48</v>
      </c>
      <c r="P88" s="1">
        <v>2013</v>
      </c>
      <c r="Q88" s="6">
        <f t="shared" si="4"/>
        <v>82046.25</v>
      </c>
      <c r="R88">
        <f t="shared" si="5"/>
        <v>96.97</v>
      </c>
      <c r="S88">
        <f t="shared" si="6"/>
        <v>1</v>
      </c>
      <c r="T88" t="str">
        <f t="shared" si="7"/>
        <v>Low</v>
      </c>
    </row>
    <row r="89" spans="1:20" x14ac:dyDescent="0.25">
      <c r="A89" s="1" t="s">
        <v>16</v>
      </c>
      <c r="B89" s="1" t="s">
        <v>17</v>
      </c>
      <c r="C89" s="1" t="s">
        <v>62</v>
      </c>
      <c r="D89" s="1" t="s">
        <v>69</v>
      </c>
      <c r="E89" s="7" t="s">
        <v>640</v>
      </c>
      <c r="F89" s="7" t="s">
        <v>63</v>
      </c>
      <c r="G89" s="7" t="s">
        <v>45</v>
      </c>
      <c r="H89" s="7" t="s">
        <v>641</v>
      </c>
      <c r="I89" s="7" t="s">
        <v>104</v>
      </c>
      <c r="J89" s="7" t="s">
        <v>642</v>
      </c>
      <c r="K89" s="7" t="s">
        <v>643</v>
      </c>
      <c r="L89" s="7" t="s">
        <v>644</v>
      </c>
      <c r="M89" s="2">
        <v>41285</v>
      </c>
      <c r="N89" s="1">
        <v>11</v>
      </c>
      <c r="O89" s="1" t="s">
        <v>60</v>
      </c>
      <c r="P89" s="1">
        <v>2013</v>
      </c>
      <c r="Q89" s="6">
        <f t="shared" si="4"/>
        <v>14497.56</v>
      </c>
      <c r="R89">
        <f t="shared" si="5"/>
        <v>72.150000000000006</v>
      </c>
      <c r="S89">
        <f t="shared" si="6"/>
        <v>1</v>
      </c>
      <c r="T89" t="str">
        <f t="shared" si="7"/>
        <v>Low</v>
      </c>
    </row>
    <row r="90" spans="1:20" x14ac:dyDescent="0.25">
      <c r="A90" s="1" t="s">
        <v>16</v>
      </c>
      <c r="B90" s="1" t="s">
        <v>23</v>
      </c>
      <c r="C90" s="1" t="s">
        <v>64</v>
      </c>
      <c r="D90" s="1" t="s">
        <v>69</v>
      </c>
      <c r="E90" s="7" t="s">
        <v>105</v>
      </c>
      <c r="F90" s="7" t="s">
        <v>65</v>
      </c>
      <c r="G90" s="7" t="s">
        <v>45</v>
      </c>
      <c r="H90" s="7" t="s">
        <v>645</v>
      </c>
      <c r="I90" s="7" t="s">
        <v>106</v>
      </c>
      <c r="J90" s="7" t="s">
        <v>646</v>
      </c>
      <c r="K90" s="7" t="s">
        <v>647</v>
      </c>
      <c r="L90" s="7" t="s">
        <v>107</v>
      </c>
      <c r="M90" s="2">
        <v>41642</v>
      </c>
      <c r="N90" s="1">
        <v>3</v>
      </c>
      <c r="O90" s="1" t="s">
        <v>35</v>
      </c>
      <c r="P90" s="1">
        <v>2014</v>
      </c>
      <c r="Q90" s="6">
        <f t="shared" si="4"/>
        <v>1822.59</v>
      </c>
      <c r="R90">
        <f t="shared" si="5"/>
        <v>72.150000000000006</v>
      </c>
      <c r="S90">
        <f t="shared" si="6"/>
        <v>1</v>
      </c>
      <c r="T90" t="str">
        <f t="shared" si="7"/>
        <v>Low</v>
      </c>
    </row>
    <row r="91" spans="1:20" x14ac:dyDescent="0.25">
      <c r="A91" s="1" t="s">
        <v>16</v>
      </c>
      <c r="B91" s="1" t="s">
        <v>17</v>
      </c>
      <c r="C91" s="1" t="s">
        <v>64</v>
      </c>
      <c r="D91" s="1" t="s">
        <v>69</v>
      </c>
      <c r="E91" s="7" t="s">
        <v>108</v>
      </c>
      <c r="F91" s="7" t="s">
        <v>65</v>
      </c>
      <c r="G91" s="7" t="s">
        <v>30</v>
      </c>
      <c r="H91" s="7" t="s">
        <v>648</v>
      </c>
      <c r="I91" s="7" t="s">
        <v>649</v>
      </c>
      <c r="J91" s="7" t="s">
        <v>650</v>
      </c>
      <c r="K91" s="7" t="s">
        <v>651</v>
      </c>
      <c r="L91" s="7" t="s">
        <v>652</v>
      </c>
      <c r="M91" s="2">
        <v>41643</v>
      </c>
      <c r="N91" s="1">
        <v>4</v>
      </c>
      <c r="O91" s="1" t="s">
        <v>66</v>
      </c>
      <c r="P91" s="1">
        <v>2014</v>
      </c>
      <c r="Q91" s="6">
        <f t="shared" si="4"/>
        <v>326922.75</v>
      </c>
      <c r="R91">
        <f t="shared" si="5"/>
        <v>75.040000000000006</v>
      </c>
      <c r="S91">
        <f t="shared" si="6"/>
        <v>1</v>
      </c>
      <c r="T91" t="str">
        <f t="shared" si="7"/>
        <v>High</v>
      </c>
    </row>
    <row r="92" spans="1:20" x14ac:dyDescent="0.25">
      <c r="A92" s="1" t="s">
        <v>38</v>
      </c>
      <c r="B92" s="1" t="s">
        <v>49</v>
      </c>
      <c r="C92" s="1" t="s">
        <v>64</v>
      </c>
      <c r="D92" s="1" t="s">
        <v>69</v>
      </c>
      <c r="E92" s="7" t="s">
        <v>93</v>
      </c>
      <c r="F92" s="7" t="s">
        <v>65</v>
      </c>
      <c r="G92" s="7" t="s">
        <v>39</v>
      </c>
      <c r="H92" s="7" t="s">
        <v>603</v>
      </c>
      <c r="I92" s="7" t="s">
        <v>94</v>
      </c>
      <c r="J92" s="7" t="s">
        <v>604</v>
      </c>
      <c r="K92" s="7" t="s">
        <v>605</v>
      </c>
      <c r="L92" s="7" t="s">
        <v>606</v>
      </c>
      <c r="M92" s="2">
        <v>41645</v>
      </c>
      <c r="N92" s="1">
        <v>6</v>
      </c>
      <c r="O92" s="1" t="s">
        <v>27</v>
      </c>
      <c r="P92" s="1">
        <v>2014</v>
      </c>
      <c r="Q92" s="6">
        <f t="shared" si="4"/>
        <v>89966.25</v>
      </c>
      <c r="R92">
        <f t="shared" si="5"/>
        <v>96.97</v>
      </c>
      <c r="S92">
        <f t="shared" si="6"/>
        <v>1</v>
      </c>
      <c r="T92" t="str">
        <f t="shared" si="7"/>
        <v>Low</v>
      </c>
    </row>
    <row r="93" spans="1:20" x14ac:dyDescent="0.25">
      <c r="A93" s="1" t="s">
        <v>38</v>
      </c>
      <c r="B93" s="1" t="s">
        <v>25</v>
      </c>
      <c r="C93" s="1" t="s">
        <v>64</v>
      </c>
      <c r="D93" s="1" t="s">
        <v>69</v>
      </c>
      <c r="E93" s="7" t="s">
        <v>95</v>
      </c>
      <c r="F93" s="7" t="s">
        <v>65</v>
      </c>
      <c r="G93" s="7" t="s">
        <v>39</v>
      </c>
      <c r="H93" s="7" t="s">
        <v>607</v>
      </c>
      <c r="I93" s="7" t="s">
        <v>96</v>
      </c>
      <c r="J93" s="7" t="s">
        <v>608</v>
      </c>
      <c r="K93" s="7" t="s">
        <v>609</v>
      </c>
      <c r="L93" s="7" t="s">
        <v>610</v>
      </c>
      <c r="M93" s="2">
        <v>41645</v>
      </c>
      <c r="N93" s="1">
        <v>6</v>
      </c>
      <c r="O93" s="1" t="s">
        <v>27</v>
      </c>
      <c r="P93" s="1">
        <v>2014</v>
      </c>
      <c r="Q93" s="6">
        <f t="shared" si="4"/>
        <v>97391.25</v>
      </c>
      <c r="R93">
        <f t="shared" si="5"/>
        <v>96.97</v>
      </c>
      <c r="S93">
        <f t="shared" si="6"/>
        <v>1</v>
      </c>
      <c r="T93" t="str">
        <f t="shared" si="7"/>
        <v>Low</v>
      </c>
    </row>
    <row r="94" spans="1:20" x14ac:dyDescent="0.25">
      <c r="A94" s="1" t="s">
        <v>41</v>
      </c>
      <c r="B94" s="1" t="s">
        <v>23</v>
      </c>
      <c r="C94" s="1" t="s">
        <v>64</v>
      </c>
      <c r="D94" s="1" t="s">
        <v>69</v>
      </c>
      <c r="E94" s="7" t="s">
        <v>109</v>
      </c>
      <c r="F94" s="7" t="s">
        <v>65</v>
      </c>
      <c r="G94" s="7" t="s">
        <v>43</v>
      </c>
      <c r="H94" s="7" t="s">
        <v>653</v>
      </c>
      <c r="I94" s="7" t="s">
        <v>654</v>
      </c>
      <c r="J94" s="7" t="s">
        <v>655</v>
      </c>
      <c r="K94" s="7" t="s">
        <v>656</v>
      </c>
      <c r="L94" s="7" t="s">
        <v>657</v>
      </c>
      <c r="M94" s="2">
        <v>41648</v>
      </c>
      <c r="N94" s="1">
        <v>9</v>
      </c>
      <c r="O94" s="1" t="s">
        <v>46</v>
      </c>
      <c r="P94" s="1">
        <v>2014</v>
      </c>
      <c r="Q94" s="6">
        <f t="shared" si="4"/>
        <v>292842</v>
      </c>
      <c r="R94">
        <f t="shared" si="5"/>
        <v>84.18</v>
      </c>
      <c r="S94">
        <f t="shared" si="6"/>
        <v>1</v>
      </c>
      <c r="T94" t="str">
        <f t="shared" si="7"/>
        <v>High</v>
      </c>
    </row>
    <row r="95" spans="1:20" x14ac:dyDescent="0.25">
      <c r="A95" s="1" t="s">
        <v>41</v>
      </c>
      <c r="B95" s="1" t="s">
        <v>29</v>
      </c>
      <c r="C95" s="1" t="s">
        <v>64</v>
      </c>
      <c r="D95" s="1" t="s">
        <v>69</v>
      </c>
      <c r="E95" s="7" t="s">
        <v>85</v>
      </c>
      <c r="F95" s="7" t="s">
        <v>65</v>
      </c>
      <c r="G95" s="7" t="s">
        <v>43</v>
      </c>
      <c r="H95" s="7" t="s">
        <v>545</v>
      </c>
      <c r="I95" s="7" t="s">
        <v>546</v>
      </c>
      <c r="J95" s="7" t="s">
        <v>547</v>
      </c>
      <c r="K95" s="7" t="s">
        <v>548</v>
      </c>
      <c r="L95" s="7" t="s">
        <v>549</v>
      </c>
      <c r="M95" s="2">
        <v>41284</v>
      </c>
      <c r="N95" s="1">
        <v>10</v>
      </c>
      <c r="O95" s="1" t="s">
        <v>48</v>
      </c>
      <c r="P95" s="1">
        <v>2013</v>
      </c>
      <c r="Q95" s="6">
        <f t="shared" si="4"/>
        <v>146718</v>
      </c>
      <c r="R95">
        <f t="shared" si="5"/>
        <v>84.18</v>
      </c>
      <c r="S95">
        <f t="shared" si="6"/>
        <v>1</v>
      </c>
      <c r="T95" t="str">
        <f t="shared" si="7"/>
        <v>High</v>
      </c>
    </row>
    <row r="96" spans="1:20" x14ac:dyDescent="0.25">
      <c r="A96" s="1" t="s">
        <v>16</v>
      </c>
      <c r="B96" s="1" t="s">
        <v>29</v>
      </c>
      <c r="C96" s="1" t="s">
        <v>64</v>
      </c>
      <c r="D96" s="1" t="s">
        <v>69</v>
      </c>
      <c r="E96" s="7" t="s">
        <v>550</v>
      </c>
      <c r="F96" s="7" t="s">
        <v>65</v>
      </c>
      <c r="G96" s="7" t="s">
        <v>30</v>
      </c>
      <c r="H96" s="7" t="s">
        <v>551</v>
      </c>
      <c r="I96" s="7" t="s">
        <v>552</v>
      </c>
      <c r="J96" s="7" t="s">
        <v>553</v>
      </c>
      <c r="K96" s="7" t="s">
        <v>554</v>
      </c>
      <c r="L96" s="7" t="s">
        <v>555</v>
      </c>
      <c r="M96" s="2">
        <v>41649</v>
      </c>
      <c r="N96" s="1">
        <v>10</v>
      </c>
      <c r="O96" s="1" t="s">
        <v>48</v>
      </c>
      <c r="P96" s="1">
        <v>2014</v>
      </c>
      <c r="Q96" s="6">
        <f t="shared" si="4"/>
        <v>484060.5</v>
      </c>
      <c r="R96">
        <f t="shared" si="5"/>
        <v>75.040000000000006</v>
      </c>
      <c r="S96">
        <f t="shared" si="6"/>
        <v>1</v>
      </c>
      <c r="T96" t="str">
        <f t="shared" si="7"/>
        <v>High</v>
      </c>
    </row>
    <row r="97" spans="1:20" x14ac:dyDescent="0.25">
      <c r="A97" s="1" t="s">
        <v>38</v>
      </c>
      <c r="B97" s="1" t="s">
        <v>25</v>
      </c>
      <c r="C97" s="1" t="s">
        <v>64</v>
      </c>
      <c r="D97" s="1" t="s">
        <v>69</v>
      </c>
      <c r="E97" s="7" t="s">
        <v>658</v>
      </c>
      <c r="F97" s="7" t="s">
        <v>65</v>
      </c>
      <c r="G97" s="7" t="s">
        <v>39</v>
      </c>
      <c r="H97" s="7" t="s">
        <v>659</v>
      </c>
      <c r="I97" s="7" t="s">
        <v>660</v>
      </c>
      <c r="J97" s="7" t="s">
        <v>661</v>
      </c>
      <c r="K97" s="7" t="s">
        <v>662</v>
      </c>
      <c r="L97" s="7" t="s">
        <v>663</v>
      </c>
      <c r="M97" s="2">
        <v>41650</v>
      </c>
      <c r="N97" s="1">
        <v>11</v>
      </c>
      <c r="O97" s="1" t="s">
        <v>60</v>
      </c>
      <c r="P97" s="1">
        <v>2014</v>
      </c>
      <c r="Q97" s="6">
        <f t="shared" si="4"/>
        <v>215820</v>
      </c>
      <c r="R97">
        <f t="shared" si="5"/>
        <v>96.97</v>
      </c>
      <c r="S97">
        <f t="shared" si="6"/>
        <v>1</v>
      </c>
      <c r="T97" t="str">
        <f t="shared" si="7"/>
        <v>Medium</v>
      </c>
    </row>
    <row r="98" spans="1:20" x14ac:dyDescent="0.25">
      <c r="A98" s="1" t="s">
        <v>36</v>
      </c>
      <c r="B98" s="1" t="s">
        <v>49</v>
      </c>
      <c r="C98" s="1" t="s">
        <v>67</v>
      </c>
      <c r="D98" s="1" t="s">
        <v>69</v>
      </c>
      <c r="E98" s="7" t="s">
        <v>664</v>
      </c>
      <c r="F98" s="7" t="s">
        <v>68</v>
      </c>
      <c r="G98" s="7" t="s">
        <v>37</v>
      </c>
      <c r="H98" s="7" t="s">
        <v>665</v>
      </c>
      <c r="I98" s="7" t="s">
        <v>110</v>
      </c>
      <c r="J98" s="7" t="s">
        <v>666</v>
      </c>
      <c r="K98" s="7" t="s">
        <v>667</v>
      </c>
      <c r="L98" s="7" t="s">
        <v>668</v>
      </c>
      <c r="M98" s="2">
        <v>41283</v>
      </c>
      <c r="N98" s="1">
        <v>9</v>
      </c>
      <c r="O98" s="1" t="s">
        <v>46</v>
      </c>
      <c r="P98" s="1">
        <v>2013</v>
      </c>
      <c r="Q98" s="6">
        <f t="shared" si="4"/>
        <v>23629.32</v>
      </c>
      <c r="R98">
        <f t="shared" si="5"/>
        <v>25.25</v>
      </c>
      <c r="S98">
        <f t="shared" si="6"/>
        <v>1</v>
      </c>
      <c r="T98" t="str">
        <f t="shared" si="7"/>
        <v>High</v>
      </c>
    </row>
    <row r="99" spans="1:20" x14ac:dyDescent="0.25">
      <c r="A99" s="1" t="s">
        <v>24</v>
      </c>
      <c r="B99" s="1" t="s">
        <v>25</v>
      </c>
      <c r="C99" s="1" t="s">
        <v>67</v>
      </c>
      <c r="D99" s="1" t="s">
        <v>69</v>
      </c>
      <c r="E99" s="7" t="s">
        <v>111</v>
      </c>
      <c r="F99" s="7" t="s">
        <v>68</v>
      </c>
      <c r="G99" s="7" t="s">
        <v>26</v>
      </c>
      <c r="H99" s="7" t="s">
        <v>669</v>
      </c>
      <c r="I99" s="7" t="s">
        <v>112</v>
      </c>
      <c r="J99" s="7" t="s">
        <v>670</v>
      </c>
      <c r="K99" s="7" t="s">
        <v>671</v>
      </c>
      <c r="L99" s="7" t="s">
        <v>672</v>
      </c>
      <c r="M99" s="2">
        <v>41285</v>
      </c>
      <c r="N99" s="1">
        <v>11</v>
      </c>
      <c r="O99" s="1" t="s">
        <v>60</v>
      </c>
      <c r="P99" s="1">
        <v>2013</v>
      </c>
      <c r="Q99" s="6">
        <f t="shared" si="4"/>
        <v>4766.8500000000004</v>
      </c>
      <c r="R99">
        <f t="shared" si="5"/>
        <v>67.34</v>
      </c>
      <c r="S99">
        <f t="shared" si="6"/>
        <v>1</v>
      </c>
      <c r="T99" t="str">
        <f t="shared" si="7"/>
        <v>Low</v>
      </c>
    </row>
    <row r="100" spans="1:20" x14ac:dyDescent="0.25">
      <c r="A100" s="1" t="s">
        <v>38</v>
      </c>
      <c r="B100" s="1" t="s">
        <v>17</v>
      </c>
      <c r="C100" s="1" t="s">
        <v>18</v>
      </c>
      <c r="D100" s="1" t="s">
        <v>69</v>
      </c>
      <c r="E100" s="7" t="s">
        <v>113</v>
      </c>
      <c r="F100" s="7" t="s">
        <v>20</v>
      </c>
      <c r="G100" s="7" t="s">
        <v>39</v>
      </c>
      <c r="H100" s="7" t="s">
        <v>673</v>
      </c>
      <c r="I100" s="7" t="s">
        <v>674</v>
      </c>
      <c r="J100" s="7" t="s">
        <v>675</v>
      </c>
      <c r="K100" s="7" t="s">
        <v>676</v>
      </c>
      <c r="L100" s="7" t="s">
        <v>674</v>
      </c>
      <c r="M100" s="2">
        <v>41643</v>
      </c>
      <c r="N100" s="1">
        <v>4</v>
      </c>
      <c r="O100" s="1" t="s">
        <v>66</v>
      </c>
      <c r="P100" s="1">
        <v>2014</v>
      </c>
      <c r="Q100" s="6">
        <f t="shared" si="4"/>
        <v>90956.25</v>
      </c>
      <c r="R100">
        <f t="shared" si="5"/>
        <v>97.96</v>
      </c>
      <c r="S100">
        <f t="shared" si="6"/>
        <v>2</v>
      </c>
      <c r="T100" t="str">
        <f t="shared" si="7"/>
        <v>Low</v>
      </c>
    </row>
    <row r="101" spans="1:20" x14ac:dyDescent="0.25">
      <c r="A101" s="1" t="s">
        <v>36</v>
      </c>
      <c r="B101" s="1" t="s">
        <v>17</v>
      </c>
      <c r="C101" s="1" t="s">
        <v>18</v>
      </c>
      <c r="D101" s="1" t="s">
        <v>69</v>
      </c>
      <c r="E101" s="7" t="s">
        <v>677</v>
      </c>
      <c r="F101" s="7" t="s">
        <v>20</v>
      </c>
      <c r="G101" s="7" t="s">
        <v>37</v>
      </c>
      <c r="H101" s="7" t="s">
        <v>678</v>
      </c>
      <c r="I101" s="7" t="s">
        <v>114</v>
      </c>
      <c r="J101" s="7" t="s">
        <v>679</v>
      </c>
      <c r="K101" s="7" t="s">
        <v>680</v>
      </c>
      <c r="L101" s="7" t="s">
        <v>681</v>
      </c>
      <c r="M101" s="2">
        <v>41649</v>
      </c>
      <c r="N101" s="1">
        <v>10</v>
      </c>
      <c r="O101" s="1" t="s">
        <v>48</v>
      </c>
      <c r="P101" s="1">
        <v>2014</v>
      </c>
      <c r="Q101" s="6">
        <f t="shared" si="4"/>
        <v>15229.2</v>
      </c>
      <c r="R101">
        <f t="shared" si="5"/>
        <v>25.51</v>
      </c>
      <c r="S101">
        <f t="shared" si="6"/>
        <v>2</v>
      </c>
      <c r="T101" t="str">
        <f t="shared" si="7"/>
        <v>High</v>
      </c>
    </row>
    <row r="102" spans="1:20" x14ac:dyDescent="0.25">
      <c r="A102" s="1" t="s">
        <v>41</v>
      </c>
      <c r="B102" s="1" t="s">
        <v>23</v>
      </c>
      <c r="C102" s="1" t="s">
        <v>18</v>
      </c>
      <c r="D102" s="1" t="s">
        <v>69</v>
      </c>
      <c r="E102" s="7" t="s">
        <v>115</v>
      </c>
      <c r="F102" s="7" t="s">
        <v>20</v>
      </c>
      <c r="G102" s="7" t="s">
        <v>43</v>
      </c>
      <c r="H102" s="7" t="s">
        <v>682</v>
      </c>
      <c r="I102" s="7" t="s">
        <v>683</v>
      </c>
      <c r="J102" s="7" t="s">
        <v>684</v>
      </c>
      <c r="K102" s="7" t="s">
        <v>685</v>
      </c>
      <c r="L102" s="7" t="s">
        <v>686</v>
      </c>
      <c r="M102" s="2">
        <v>41284</v>
      </c>
      <c r="N102" s="1">
        <v>10</v>
      </c>
      <c r="O102" s="1" t="s">
        <v>48</v>
      </c>
      <c r="P102" s="1">
        <v>2013</v>
      </c>
      <c r="Q102" s="6">
        <f t="shared" si="4"/>
        <v>62916</v>
      </c>
      <c r="R102">
        <f t="shared" si="5"/>
        <v>85.03</v>
      </c>
      <c r="S102">
        <f t="shared" si="6"/>
        <v>2</v>
      </c>
      <c r="T102" t="str">
        <f t="shared" si="7"/>
        <v>Medium</v>
      </c>
    </row>
    <row r="103" spans="1:20" x14ac:dyDescent="0.25">
      <c r="A103" s="1" t="s">
        <v>16</v>
      </c>
      <c r="B103" s="1" t="s">
        <v>25</v>
      </c>
      <c r="C103" s="1" t="s">
        <v>18</v>
      </c>
      <c r="D103" s="1" t="s">
        <v>69</v>
      </c>
      <c r="E103" s="7" t="s">
        <v>687</v>
      </c>
      <c r="F103" s="7" t="s">
        <v>20</v>
      </c>
      <c r="G103" s="7" t="s">
        <v>45</v>
      </c>
      <c r="H103" s="7" t="s">
        <v>688</v>
      </c>
      <c r="I103" s="7" t="s">
        <v>116</v>
      </c>
      <c r="J103" s="7" t="s">
        <v>689</v>
      </c>
      <c r="K103" s="7" t="s">
        <v>690</v>
      </c>
      <c r="L103" s="7" t="s">
        <v>691</v>
      </c>
      <c r="M103" s="2">
        <v>41285</v>
      </c>
      <c r="N103" s="1">
        <v>11</v>
      </c>
      <c r="O103" s="1" t="s">
        <v>60</v>
      </c>
      <c r="P103" s="1">
        <v>2013</v>
      </c>
      <c r="Q103" s="6">
        <f t="shared" si="4"/>
        <v>14714.7</v>
      </c>
      <c r="R103">
        <f t="shared" si="5"/>
        <v>72.89</v>
      </c>
      <c r="S103">
        <f t="shared" si="6"/>
        <v>2</v>
      </c>
      <c r="T103" t="str">
        <f t="shared" si="7"/>
        <v>Low</v>
      </c>
    </row>
    <row r="104" spans="1:20" x14ac:dyDescent="0.25">
      <c r="A104" s="1" t="s">
        <v>16</v>
      </c>
      <c r="B104" s="1" t="s">
        <v>17</v>
      </c>
      <c r="C104" s="1" t="s">
        <v>18</v>
      </c>
      <c r="D104" s="1" t="s">
        <v>69</v>
      </c>
      <c r="E104" s="7" t="s">
        <v>692</v>
      </c>
      <c r="F104" s="7" t="s">
        <v>20</v>
      </c>
      <c r="G104" s="7" t="s">
        <v>30</v>
      </c>
      <c r="H104" s="7" t="s">
        <v>693</v>
      </c>
      <c r="I104" s="7" t="s">
        <v>694</v>
      </c>
      <c r="J104" s="7" t="s">
        <v>695</v>
      </c>
      <c r="K104" s="7" t="s">
        <v>696</v>
      </c>
      <c r="L104" s="7" t="s">
        <v>697</v>
      </c>
      <c r="M104" s="2">
        <v>41651</v>
      </c>
      <c r="N104" s="1">
        <v>12</v>
      </c>
      <c r="O104" s="1" t="s">
        <v>31</v>
      </c>
      <c r="P104" s="1">
        <v>2014</v>
      </c>
      <c r="Q104" s="6">
        <f t="shared" si="4"/>
        <v>978236</v>
      </c>
      <c r="R104">
        <f t="shared" si="5"/>
        <v>75.8</v>
      </c>
      <c r="S104">
        <f t="shared" si="6"/>
        <v>2</v>
      </c>
      <c r="T104" t="str">
        <f t="shared" si="7"/>
        <v>High</v>
      </c>
    </row>
    <row r="105" spans="1:20" x14ac:dyDescent="0.25">
      <c r="A105" s="1" t="s">
        <v>36</v>
      </c>
      <c r="B105" s="1" t="s">
        <v>49</v>
      </c>
      <c r="C105" s="1" t="s">
        <v>32</v>
      </c>
      <c r="D105" s="1" t="s">
        <v>69</v>
      </c>
      <c r="E105" s="7" t="s">
        <v>698</v>
      </c>
      <c r="F105" s="7" t="s">
        <v>34</v>
      </c>
      <c r="G105" s="7" t="s">
        <v>37</v>
      </c>
      <c r="H105" s="7" t="s">
        <v>699</v>
      </c>
      <c r="I105" s="7" t="s">
        <v>117</v>
      </c>
      <c r="J105" s="7" t="s">
        <v>700</v>
      </c>
      <c r="K105" s="7" t="s">
        <v>701</v>
      </c>
      <c r="L105" s="7" t="s">
        <v>702</v>
      </c>
      <c r="M105" s="2">
        <v>41645</v>
      </c>
      <c r="N105" s="1">
        <v>6</v>
      </c>
      <c r="O105" s="1" t="s">
        <v>27</v>
      </c>
      <c r="P105" s="1">
        <v>2014</v>
      </c>
      <c r="Q105" s="6">
        <f t="shared" si="4"/>
        <v>13429.92</v>
      </c>
      <c r="R105">
        <f t="shared" si="5"/>
        <v>25.51</v>
      </c>
      <c r="S105">
        <f t="shared" si="6"/>
        <v>2</v>
      </c>
      <c r="T105" t="str">
        <f t="shared" si="7"/>
        <v>High</v>
      </c>
    </row>
    <row r="106" spans="1:20" x14ac:dyDescent="0.25">
      <c r="A106" s="1" t="s">
        <v>16</v>
      </c>
      <c r="B106" s="1" t="s">
        <v>49</v>
      </c>
      <c r="C106" s="1" t="s">
        <v>32</v>
      </c>
      <c r="D106" s="1" t="s">
        <v>69</v>
      </c>
      <c r="E106" s="7" t="s">
        <v>703</v>
      </c>
      <c r="F106" s="7" t="s">
        <v>34</v>
      </c>
      <c r="G106" s="7" t="s">
        <v>21</v>
      </c>
      <c r="H106" s="7" t="s">
        <v>704</v>
      </c>
      <c r="I106" s="7" t="s">
        <v>118</v>
      </c>
      <c r="J106" s="7" t="s">
        <v>705</v>
      </c>
      <c r="K106" s="7" t="s">
        <v>706</v>
      </c>
      <c r="L106" s="7" t="s">
        <v>707</v>
      </c>
      <c r="M106" s="2">
        <v>41649</v>
      </c>
      <c r="N106" s="1">
        <v>10</v>
      </c>
      <c r="O106" s="1" t="s">
        <v>48</v>
      </c>
      <c r="P106" s="1">
        <v>2014</v>
      </c>
      <c r="Q106" s="6">
        <f t="shared" si="4"/>
        <v>30693.599999999999</v>
      </c>
      <c r="R106">
        <f t="shared" si="5"/>
        <v>51.02</v>
      </c>
      <c r="S106">
        <f t="shared" si="6"/>
        <v>2</v>
      </c>
      <c r="T106" t="str">
        <f t="shared" si="7"/>
        <v>High</v>
      </c>
    </row>
    <row r="107" spans="1:20" x14ac:dyDescent="0.25">
      <c r="A107" s="1" t="s">
        <v>36</v>
      </c>
      <c r="B107" s="1" t="s">
        <v>29</v>
      </c>
      <c r="C107" s="1" t="s">
        <v>32</v>
      </c>
      <c r="D107" s="1" t="s">
        <v>69</v>
      </c>
      <c r="E107" s="7" t="s">
        <v>119</v>
      </c>
      <c r="F107" s="7" t="s">
        <v>34</v>
      </c>
      <c r="G107" s="7" t="s">
        <v>37</v>
      </c>
      <c r="H107" s="7" t="s">
        <v>708</v>
      </c>
      <c r="I107" s="7" t="s">
        <v>120</v>
      </c>
      <c r="J107" s="7" t="s">
        <v>709</v>
      </c>
      <c r="K107" s="7" t="s">
        <v>710</v>
      </c>
      <c r="L107" s="7" t="s">
        <v>711</v>
      </c>
      <c r="M107" s="2">
        <v>41650</v>
      </c>
      <c r="N107" s="1">
        <v>11</v>
      </c>
      <c r="O107" s="1" t="s">
        <v>60</v>
      </c>
      <c r="P107" s="1">
        <v>2014</v>
      </c>
      <c r="Q107" s="6">
        <f t="shared" si="4"/>
        <v>8114.4</v>
      </c>
      <c r="R107">
        <f t="shared" si="5"/>
        <v>25.51</v>
      </c>
      <c r="S107">
        <f t="shared" si="6"/>
        <v>2</v>
      </c>
      <c r="T107" t="str">
        <f t="shared" si="7"/>
        <v>Medium</v>
      </c>
    </row>
    <row r="108" spans="1:20" x14ac:dyDescent="0.25">
      <c r="A108" s="1" t="s">
        <v>38</v>
      </c>
      <c r="B108" s="1" t="s">
        <v>29</v>
      </c>
      <c r="C108" s="1" t="s">
        <v>32</v>
      </c>
      <c r="D108" s="1" t="s">
        <v>69</v>
      </c>
      <c r="E108" s="7" t="s">
        <v>712</v>
      </c>
      <c r="F108" s="7" t="s">
        <v>34</v>
      </c>
      <c r="G108" s="7" t="s">
        <v>39</v>
      </c>
      <c r="H108" s="7" t="s">
        <v>713</v>
      </c>
      <c r="I108" s="7" t="s">
        <v>714</v>
      </c>
      <c r="J108" s="7" t="s">
        <v>715</v>
      </c>
      <c r="K108" s="7" t="s">
        <v>716</v>
      </c>
      <c r="L108" s="7" t="s">
        <v>714</v>
      </c>
      <c r="M108" s="2">
        <v>41285</v>
      </c>
      <c r="N108" s="1">
        <v>11</v>
      </c>
      <c r="O108" s="1" t="s">
        <v>60</v>
      </c>
      <c r="P108" s="1">
        <v>2013</v>
      </c>
      <c r="Q108" s="6">
        <f t="shared" si="4"/>
        <v>203350</v>
      </c>
      <c r="R108">
        <f t="shared" si="5"/>
        <v>97.96</v>
      </c>
      <c r="S108">
        <f t="shared" si="6"/>
        <v>2</v>
      </c>
      <c r="T108" t="str">
        <f t="shared" si="7"/>
        <v>Low</v>
      </c>
    </row>
    <row r="109" spans="1:20" x14ac:dyDescent="0.25">
      <c r="A109" s="1" t="s">
        <v>24</v>
      </c>
      <c r="B109" s="1" t="s">
        <v>17</v>
      </c>
      <c r="C109" s="1" t="s">
        <v>51</v>
      </c>
      <c r="D109" s="1" t="s">
        <v>69</v>
      </c>
      <c r="E109" s="7" t="s">
        <v>717</v>
      </c>
      <c r="F109" s="7" t="s">
        <v>53</v>
      </c>
      <c r="G109" s="7" t="s">
        <v>26</v>
      </c>
      <c r="H109" s="7" t="s">
        <v>718</v>
      </c>
      <c r="I109" s="7" t="s">
        <v>121</v>
      </c>
      <c r="J109" s="7" t="s">
        <v>719</v>
      </c>
      <c r="K109" s="7" t="s">
        <v>720</v>
      </c>
      <c r="L109" s="7" t="s">
        <v>721</v>
      </c>
      <c r="M109" s="2">
        <v>41641</v>
      </c>
      <c r="N109" s="1">
        <v>2</v>
      </c>
      <c r="O109" s="1" t="s">
        <v>54</v>
      </c>
      <c r="P109" s="1">
        <v>2014</v>
      </c>
      <c r="Q109" s="6">
        <f t="shared" si="4"/>
        <v>34736.1</v>
      </c>
      <c r="R109">
        <f t="shared" si="5"/>
        <v>68.03</v>
      </c>
      <c r="S109">
        <f t="shared" si="6"/>
        <v>2</v>
      </c>
      <c r="T109" t="str">
        <f t="shared" si="7"/>
        <v>High</v>
      </c>
    </row>
    <row r="110" spans="1:20" x14ac:dyDescent="0.25">
      <c r="A110" s="1" t="s">
        <v>41</v>
      </c>
      <c r="B110" s="1" t="s">
        <v>25</v>
      </c>
      <c r="C110" s="1" t="s">
        <v>51</v>
      </c>
      <c r="D110" s="1" t="s">
        <v>69</v>
      </c>
      <c r="E110" s="7" t="s">
        <v>122</v>
      </c>
      <c r="F110" s="7" t="s">
        <v>53</v>
      </c>
      <c r="G110" s="7" t="s">
        <v>43</v>
      </c>
      <c r="H110" s="7" t="s">
        <v>722</v>
      </c>
      <c r="I110" s="7" t="s">
        <v>723</v>
      </c>
      <c r="J110" s="7" t="s">
        <v>724</v>
      </c>
      <c r="K110" s="7" t="s">
        <v>725</v>
      </c>
      <c r="L110" s="7" t="s">
        <v>726</v>
      </c>
      <c r="M110" s="2">
        <v>41644</v>
      </c>
      <c r="N110" s="1">
        <v>5</v>
      </c>
      <c r="O110" s="1" t="s">
        <v>73</v>
      </c>
      <c r="P110" s="1">
        <v>2014</v>
      </c>
      <c r="Q110" s="6">
        <f t="shared" si="4"/>
        <v>269892</v>
      </c>
      <c r="R110">
        <f t="shared" si="5"/>
        <v>85.03</v>
      </c>
      <c r="S110">
        <f t="shared" si="6"/>
        <v>2</v>
      </c>
      <c r="T110" t="str">
        <f t="shared" si="7"/>
        <v>High</v>
      </c>
    </row>
    <row r="111" spans="1:20" x14ac:dyDescent="0.25">
      <c r="A111" s="1" t="s">
        <v>41</v>
      </c>
      <c r="B111" s="1" t="s">
        <v>23</v>
      </c>
      <c r="C111" s="1" t="s">
        <v>51</v>
      </c>
      <c r="D111" s="1" t="s">
        <v>69</v>
      </c>
      <c r="E111" s="7" t="s">
        <v>727</v>
      </c>
      <c r="F111" s="7" t="s">
        <v>53</v>
      </c>
      <c r="G111" s="7" t="s">
        <v>43</v>
      </c>
      <c r="H111" s="7" t="s">
        <v>728</v>
      </c>
      <c r="I111" s="7" t="s">
        <v>729</v>
      </c>
      <c r="J111" s="7" t="s">
        <v>730</v>
      </c>
      <c r="K111" s="7" t="s">
        <v>731</v>
      </c>
      <c r="L111" s="7" t="s">
        <v>732</v>
      </c>
      <c r="M111" s="2">
        <v>41644</v>
      </c>
      <c r="N111" s="1">
        <v>5</v>
      </c>
      <c r="O111" s="1" t="s">
        <v>73</v>
      </c>
      <c r="P111" s="1">
        <v>2014</v>
      </c>
      <c r="Q111" s="6">
        <f t="shared" si="4"/>
        <v>508032</v>
      </c>
      <c r="R111">
        <f t="shared" si="5"/>
        <v>85.03</v>
      </c>
      <c r="S111">
        <f t="shared" si="6"/>
        <v>2</v>
      </c>
      <c r="T111" t="str">
        <f t="shared" si="7"/>
        <v>High</v>
      </c>
    </row>
    <row r="112" spans="1:20" x14ac:dyDescent="0.25">
      <c r="A112" s="1" t="s">
        <v>36</v>
      </c>
      <c r="B112" s="1" t="s">
        <v>49</v>
      </c>
      <c r="C112" s="1" t="s">
        <v>51</v>
      </c>
      <c r="D112" s="1" t="s">
        <v>69</v>
      </c>
      <c r="E112" s="7" t="s">
        <v>698</v>
      </c>
      <c r="F112" s="7" t="s">
        <v>53</v>
      </c>
      <c r="G112" s="7" t="s">
        <v>37</v>
      </c>
      <c r="H112" s="7" t="s">
        <v>699</v>
      </c>
      <c r="I112" s="7" t="s">
        <v>117</v>
      </c>
      <c r="J112" s="7" t="s">
        <v>700</v>
      </c>
      <c r="K112" s="7" t="s">
        <v>701</v>
      </c>
      <c r="L112" s="7" t="s">
        <v>702</v>
      </c>
      <c r="M112" s="2">
        <v>41645</v>
      </c>
      <c r="N112" s="1">
        <v>6</v>
      </c>
      <c r="O112" s="1" t="s">
        <v>27</v>
      </c>
      <c r="P112" s="1">
        <v>2014</v>
      </c>
      <c r="Q112" s="6">
        <f t="shared" si="4"/>
        <v>13429.92</v>
      </c>
      <c r="R112">
        <f t="shared" si="5"/>
        <v>25.51</v>
      </c>
      <c r="S112">
        <f t="shared" si="6"/>
        <v>2</v>
      </c>
      <c r="T112" t="str">
        <f t="shared" si="7"/>
        <v>High</v>
      </c>
    </row>
    <row r="113" spans="1:20" x14ac:dyDescent="0.25">
      <c r="A113" s="1" t="s">
        <v>38</v>
      </c>
      <c r="B113" s="1" t="s">
        <v>29</v>
      </c>
      <c r="C113" s="1" t="s">
        <v>51</v>
      </c>
      <c r="D113" s="1" t="s">
        <v>69</v>
      </c>
      <c r="E113" s="7" t="s">
        <v>123</v>
      </c>
      <c r="F113" s="7" t="s">
        <v>53</v>
      </c>
      <c r="G113" s="7" t="s">
        <v>39</v>
      </c>
      <c r="H113" s="7" t="s">
        <v>733</v>
      </c>
      <c r="I113" s="7" t="s">
        <v>734</v>
      </c>
      <c r="J113" s="7" t="s">
        <v>735</v>
      </c>
      <c r="K113" s="7" t="s">
        <v>736</v>
      </c>
      <c r="L113" s="7" t="s">
        <v>734</v>
      </c>
      <c r="M113" s="2">
        <v>41645</v>
      </c>
      <c r="N113" s="1">
        <v>6</v>
      </c>
      <c r="O113" s="1" t="s">
        <v>27</v>
      </c>
      <c r="P113" s="1">
        <v>2014</v>
      </c>
      <c r="Q113" s="6">
        <f t="shared" si="4"/>
        <v>81095</v>
      </c>
      <c r="R113">
        <f t="shared" si="5"/>
        <v>97.96</v>
      </c>
      <c r="S113">
        <f t="shared" si="6"/>
        <v>2</v>
      </c>
      <c r="T113" t="str">
        <f t="shared" si="7"/>
        <v>Low</v>
      </c>
    </row>
    <row r="114" spans="1:20" x14ac:dyDescent="0.25">
      <c r="A114" s="1" t="s">
        <v>36</v>
      </c>
      <c r="B114" s="1" t="s">
        <v>17</v>
      </c>
      <c r="C114" s="1" t="s">
        <v>51</v>
      </c>
      <c r="D114" s="1" t="s">
        <v>69</v>
      </c>
      <c r="E114" s="7" t="s">
        <v>677</v>
      </c>
      <c r="F114" s="7" t="s">
        <v>53</v>
      </c>
      <c r="G114" s="7" t="s">
        <v>37</v>
      </c>
      <c r="H114" s="7" t="s">
        <v>678</v>
      </c>
      <c r="I114" s="7" t="s">
        <v>114</v>
      </c>
      <c r="J114" s="7" t="s">
        <v>679</v>
      </c>
      <c r="K114" s="7" t="s">
        <v>680</v>
      </c>
      <c r="L114" s="7" t="s">
        <v>681</v>
      </c>
      <c r="M114" s="2">
        <v>41649</v>
      </c>
      <c r="N114" s="1">
        <v>10</v>
      </c>
      <c r="O114" s="1" t="s">
        <v>48</v>
      </c>
      <c r="P114" s="1">
        <v>2014</v>
      </c>
      <c r="Q114" s="6">
        <f t="shared" si="4"/>
        <v>15229.2</v>
      </c>
      <c r="R114">
        <f t="shared" si="5"/>
        <v>25.51</v>
      </c>
      <c r="S114">
        <f t="shared" si="6"/>
        <v>2</v>
      </c>
      <c r="T114" t="str">
        <f t="shared" si="7"/>
        <v>High</v>
      </c>
    </row>
    <row r="115" spans="1:20" x14ac:dyDescent="0.25">
      <c r="A115" s="1" t="s">
        <v>38</v>
      </c>
      <c r="B115" s="1" t="s">
        <v>23</v>
      </c>
      <c r="C115" s="1" t="s">
        <v>51</v>
      </c>
      <c r="D115" s="1" t="s">
        <v>69</v>
      </c>
      <c r="E115" s="7" t="s">
        <v>124</v>
      </c>
      <c r="F115" s="7" t="s">
        <v>53</v>
      </c>
      <c r="G115" s="7" t="s">
        <v>39</v>
      </c>
      <c r="H115" s="7" t="s">
        <v>737</v>
      </c>
      <c r="I115" s="7" t="s">
        <v>738</v>
      </c>
      <c r="J115" s="7" t="s">
        <v>739</v>
      </c>
      <c r="K115" s="7" t="s">
        <v>740</v>
      </c>
      <c r="L115" s="7" t="s">
        <v>738</v>
      </c>
      <c r="M115" s="2">
        <v>41284</v>
      </c>
      <c r="N115" s="1">
        <v>10</v>
      </c>
      <c r="O115" s="1" t="s">
        <v>48</v>
      </c>
      <c r="P115" s="1">
        <v>2013</v>
      </c>
      <c r="Q115" s="6">
        <f t="shared" si="4"/>
        <v>99102.5</v>
      </c>
      <c r="R115">
        <f t="shared" si="5"/>
        <v>97.96</v>
      </c>
      <c r="S115">
        <f t="shared" si="6"/>
        <v>2</v>
      </c>
      <c r="T115" t="str">
        <f t="shared" si="7"/>
        <v>Low</v>
      </c>
    </row>
    <row r="116" spans="1:20" x14ac:dyDescent="0.25">
      <c r="A116" s="1" t="s">
        <v>38</v>
      </c>
      <c r="B116" s="1" t="s">
        <v>29</v>
      </c>
      <c r="C116" s="1" t="s">
        <v>51</v>
      </c>
      <c r="D116" s="1" t="s">
        <v>69</v>
      </c>
      <c r="E116" s="7" t="s">
        <v>687</v>
      </c>
      <c r="F116" s="7" t="s">
        <v>53</v>
      </c>
      <c r="G116" s="7" t="s">
        <v>39</v>
      </c>
      <c r="H116" s="7" t="s">
        <v>741</v>
      </c>
      <c r="I116" s="7" t="s">
        <v>742</v>
      </c>
      <c r="J116" s="7" t="s">
        <v>743</v>
      </c>
      <c r="K116" s="7" t="s">
        <v>744</v>
      </c>
      <c r="L116" s="7" t="s">
        <v>742</v>
      </c>
      <c r="M116" s="2">
        <v>41284</v>
      </c>
      <c r="N116" s="1">
        <v>10</v>
      </c>
      <c r="O116" s="1" t="s">
        <v>48</v>
      </c>
      <c r="P116" s="1">
        <v>2013</v>
      </c>
      <c r="Q116" s="6">
        <f t="shared" si="4"/>
        <v>262762.5</v>
      </c>
      <c r="R116">
        <f t="shared" si="5"/>
        <v>97.96</v>
      </c>
      <c r="S116">
        <f t="shared" si="6"/>
        <v>2</v>
      </c>
      <c r="T116" t="str">
        <f t="shared" si="7"/>
        <v>Medium</v>
      </c>
    </row>
    <row r="117" spans="1:20" x14ac:dyDescent="0.25">
      <c r="A117" s="1" t="s">
        <v>36</v>
      </c>
      <c r="B117" s="1" t="s">
        <v>25</v>
      </c>
      <c r="C117" s="1" t="s">
        <v>51</v>
      </c>
      <c r="D117" s="1" t="s">
        <v>69</v>
      </c>
      <c r="E117" s="7" t="s">
        <v>745</v>
      </c>
      <c r="F117" s="7" t="s">
        <v>53</v>
      </c>
      <c r="G117" s="7" t="s">
        <v>37</v>
      </c>
      <c r="H117" s="7" t="s">
        <v>746</v>
      </c>
      <c r="I117" s="7" t="s">
        <v>125</v>
      </c>
      <c r="J117" s="7" t="s">
        <v>747</v>
      </c>
      <c r="K117" s="7" t="s">
        <v>748</v>
      </c>
      <c r="L117" s="7" t="s">
        <v>749</v>
      </c>
      <c r="M117" s="2">
        <v>41285</v>
      </c>
      <c r="N117" s="1">
        <v>11</v>
      </c>
      <c r="O117" s="1" t="s">
        <v>60</v>
      </c>
      <c r="P117" s="1">
        <v>2013</v>
      </c>
      <c r="Q117" s="6">
        <f t="shared" si="4"/>
        <v>20991.599999999999</v>
      </c>
      <c r="R117">
        <f t="shared" si="5"/>
        <v>25.51</v>
      </c>
      <c r="S117">
        <f t="shared" si="6"/>
        <v>2</v>
      </c>
      <c r="T117" t="str">
        <f t="shared" si="7"/>
        <v>High</v>
      </c>
    </row>
    <row r="118" spans="1:20" x14ac:dyDescent="0.25">
      <c r="A118" s="1" t="s">
        <v>41</v>
      </c>
      <c r="B118" s="1" t="s">
        <v>17</v>
      </c>
      <c r="C118" s="1" t="s">
        <v>51</v>
      </c>
      <c r="D118" s="1" t="s">
        <v>69</v>
      </c>
      <c r="E118" s="7" t="s">
        <v>750</v>
      </c>
      <c r="F118" s="7" t="s">
        <v>53</v>
      </c>
      <c r="G118" s="7" t="s">
        <v>43</v>
      </c>
      <c r="H118" s="7" t="s">
        <v>751</v>
      </c>
      <c r="I118" s="7" t="s">
        <v>752</v>
      </c>
      <c r="J118" s="7" t="s">
        <v>753</v>
      </c>
      <c r="K118" s="7" t="s">
        <v>754</v>
      </c>
      <c r="L118" s="7" t="s">
        <v>755</v>
      </c>
      <c r="M118" s="2">
        <v>41651</v>
      </c>
      <c r="N118" s="1">
        <v>12</v>
      </c>
      <c r="O118" s="1" t="s">
        <v>31</v>
      </c>
      <c r="P118" s="1">
        <v>2014</v>
      </c>
      <c r="Q118" s="6">
        <f t="shared" si="4"/>
        <v>563304</v>
      </c>
      <c r="R118">
        <f t="shared" si="5"/>
        <v>85.03</v>
      </c>
      <c r="S118">
        <f t="shared" si="6"/>
        <v>2</v>
      </c>
      <c r="T118" t="str">
        <f t="shared" si="7"/>
        <v>High</v>
      </c>
    </row>
    <row r="119" spans="1:20" x14ac:dyDescent="0.25">
      <c r="A119" s="1" t="s">
        <v>16</v>
      </c>
      <c r="B119" s="1" t="s">
        <v>17</v>
      </c>
      <c r="C119" s="1" t="s">
        <v>51</v>
      </c>
      <c r="D119" s="1" t="s">
        <v>69</v>
      </c>
      <c r="E119" s="7" t="s">
        <v>692</v>
      </c>
      <c r="F119" s="7" t="s">
        <v>53</v>
      </c>
      <c r="G119" s="7" t="s">
        <v>30</v>
      </c>
      <c r="H119" s="7" t="s">
        <v>693</v>
      </c>
      <c r="I119" s="7" t="s">
        <v>694</v>
      </c>
      <c r="J119" s="7" t="s">
        <v>695</v>
      </c>
      <c r="K119" s="7" t="s">
        <v>696</v>
      </c>
      <c r="L119" s="7" t="s">
        <v>697</v>
      </c>
      <c r="M119" s="2">
        <v>41651</v>
      </c>
      <c r="N119" s="1">
        <v>12</v>
      </c>
      <c r="O119" s="1" t="s">
        <v>31</v>
      </c>
      <c r="P119" s="1">
        <v>2014</v>
      </c>
      <c r="Q119" s="6">
        <f t="shared" si="4"/>
        <v>978236</v>
      </c>
      <c r="R119">
        <f t="shared" si="5"/>
        <v>75.8</v>
      </c>
      <c r="S119">
        <f t="shared" si="6"/>
        <v>2</v>
      </c>
      <c r="T119" t="str">
        <f t="shared" si="7"/>
        <v>High</v>
      </c>
    </row>
    <row r="120" spans="1:20" x14ac:dyDescent="0.25">
      <c r="A120" s="1" t="s">
        <v>38</v>
      </c>
      <c r="B120" s="1" t="s">
        <v>17</v>
      </c>
      <c r="C120" s="1" t="s">
        <v>51</v>
      </c>
      <c r="D120" s="1" t="s">
        <v>69</v>
      </c>
      <c r="E120" s="7" t="s">
        <v>756</v>
      </c>
      <c r="F120" s="7" t="s">
        <v>53</v>
      </c>
      <c r="G120" s="7" t="s">
        <v>39</v>
      </c>
      <c r="H120" s="7" t="s">
        <v>757</v>
      </c>
      <c r="I120" s="7" t="s">
        <v>758</v>
      </c>
      <c r="J120" s="7" t="s">
        <v>759</v>
      </c>
      <c r="K120" s="7" t="s">
        <v>760</v>
      </c>
      <c r="L120" s="7" t="s">
        <v>758</v>
      </c>
      <c r="M120" s="2">
        <v>41651</v>
      </c>
      <c r="N120" s="1">
        <v>12</v>
      </c>
      <c r="O120" s="1" t="s">
        <v>31</v>
      </c>
      <c r="P120" s="1">
        <v>2014</v>
      </c>
      <c r="Q120" s="6">
        <f t="shared" si="4"/>
        <v>334302.5</v>
      </c>
      <c r="R120">
        <f t="shared" si="5"/>
        <v>97.96</v>
      </c>
      <c r="S120">
        <f t="shared" si="6"/>
        <v>2</v>
      </c>
      <c r="T120" t="str">
        <f t="shared" si="7"/>
        <v>Medium</v>
      </c>
    </row>
    <row r="121" spans="1:20" x14ac:dyDescent="0.25">
      <c r="A121" s="1" t="s">
        <v>24</v>
      </c>
      <c r="B121" s="1" t="s">
        <v>49</v>
      </c>
      <c r="C121" s="1" t="s">
        <v>51</v>
      </c>
      <c r="D121" s="1" t="s">
        <v>69</v>
      </c>
      <c r="E121" s="7" t="s">
        <v>761</v>
      </c>
      <c r="F121" s="7" t="s">
        <v>53</v>
      </c>
      <c r="G121" s="7" t="s">
        <v>26</v>
      </c>
      <c r="H121" s="7" t="s">
        <v>762</v>
      </c>
      <c r="I121" s="7" t="s">
        <v>126</v>
      </c>
      <c r="J121" s="7" t="s">
        <v>763</v>
      </c>
      <c r="K121" s="7" t="s">
        <v>764</v>
      </c>
      <c r="L121" s="7" t="s">
        <v>765</v>
      </c>
      <c r="M121" s="2">
        <v>41286</v>
      </c>
      <c r="N121" s="1">
        <v>12</v>
      </c>
      <c r="O121" s="1" t="s">
        <v>31</v>
      </c>
      <c r="P121" s="1">
        <v>2013</v>
      </c>
      <c r="Q121" s="6">
        <f t="shared" si="4"/>
        <v>28297.5</v>
      </c>
      <c r="R121">
        <f t="shared" si="5"/>
        <v>68.03</v>
      </c>
      <c r="S121">
        <f t="shared" si="6"/>
        <v>2</v>
      </c>
      <c r="T121" t="str">
        <f t="shared" si="7"/>
        <v>Medium</v>
      </c>
    </row>
    <row r="122" spans="1:20" x14ac:dyDescent="0.25">
      <c r="A122" s="1" t="s">
        <v>16</v>
      </c>
      <c r="B122" s="1" t="s">
        <v>49</v>
      </c>
      <c r="C122" s="1" t="s">
        <v>51</v>
      </c>
      <c r="D122" s="1" t="s">
        <v>69</v>
      </c>
      <c r="E122" s="7" t="s">
        <v>766</v>
      </c>
      <c r="F122" s="7" t="s">
        <v>53</v>
      </c>
      <c r="G122" s="7" t="s">
        <v>45</v>
      </c>
      <c r="H122" s="7" t="s">
        <v>767</v>
      </c>
      <c r="I122" s="7" t="s">
        <v>127</v>
      </c>
      <c r="J122" s="7" t="s">
        <v>768</v>
      </c>
      <c r="K122" s="7" t="s">
        <v>769</v>
      </c>
      <c r="L122" s="7" t="s">
        <v>770</v>
      </c>
      <c r="M122" s="2">
        <v>41286</v>
      </c>
      <c r="N122" s="1">
        <v>12</v>
      </c>
      <c r="O122" s="1" t="s">
        <v>31</v>
      </c>
      <c r="P122" s="1">
        <v>2013</v>
      </c>
      <c r="Q122" s="6">
        <f t="shared" si="4"/>
        <v>13809.18</v>
      </c>
      <c r="R122">
        <f t="shared" si="5"/>
        <v>72.89</v>
      </c>
      <c r="S122">
        <f t="shared" si="6"/>
        <v>2</v>
      </c>
      <c r="T122" t="str">
        <f t="shared" si="7"/>
        <v>Low</v>
      </c>
    </row>
    <row r="123" spans="1:20" x14ac:dyDescent="0.25">
      <c r="A123" s="1" t="s">
        <v>36</v>
      </c>
      <c r="B123" s="1" t="s">
        <v>25</v>
      </c>
      <c r="C123" s="1" t="s">
        <v>51</v>
      </c>
      <c r="D123" s="1" t="s">
        <v>69</v>
      </c>
      <c r="E123" s="7" t="s">
        <v>771</v>
      </c>
      <c r="F123" s="7" t="s">
        <v>53</v>
      </c>
      <c r="G123" s="7" t="s">
        <v>37</v>
      </c>
      <c r="H123" s="7" t="s">
        <v>772</v>
      </c>
      <c r="I123" s="7" t="s">
        <v>128</v>
      </c>
      <c r="J123" s="7" t="s">
        <v>773</v>
      </c>
      <c r="K123" s="7" t="s">
        <v>774</v>
      </c>
      <c r="L123" s="7" t="s">
        <v>775</v>
      </c>
      <c r="M123" s="2">
        <v>41651</v>
      </c>
      <c r="N123" s="1">
        <v>12</v>
      </c>
      <c r="O123" s="1" t="s">
        <v>31</v>
      </c>
      <c r="P123" s="1">
        <v>2014</v>
      </c>
      <c r="Q123" s="6">
        <f t="shared" si="4"/>
        <v>12406.8</v>
      </c>
      <c r="R123">
        <f t="shared" si="5"/>
        <v>25.51</v>
      </c>
      <c r="S123">
        <f t="shared" si="6"/>
        <v>2</v>
      </c>
      <c r="T123" t="str">
        <f t="shared" si="7"/>
        <v>Medium</v>
      </c>
    </row>
    <row r="124" spans="1:20" x14ac:dyDescent="0.25">
      <c r="A124" s="1" t="s">
        <v>36</v>
      </c>
      <c r="B124" s="1" t="s">
        <v>29</v>
      </c>
      <c r="C124" s="1" t="s">
        <v>51</v>
      </c>
      <c r="D124" s="1" t="s">
        <v>69</v>
      </c>
      <c r="E124" s="7" t="s">
        <v>776</v>
      </c>
      <c r="F124" s="7" t="s">
        <v>53</v>
      </c>
      <c r="G124" s="7" t="s">
        <v>37</v>
      </c>
      <c r="H124" s="7" t="s">
        <v>777</v>
      </c>
      <c r="I124" s="7" t="s">
        <v>129</v>
      </c>
      <c r="J124" s="7" t="s">
        <v>778</v>
      </c>
      <c r="K124" s="7" t="s">
        <v>779</v>
      </c>
      <c r="L124" s="7" t="s">
        <v>780</v>
      </c>
      <c r="M124" s="2">
        <v>41651</v>
      </c>
      <c r="N124" s="1">
        <v>12</v>
      </c>
      <c r="O124" s="1" t="s">
        <v>31</v>
      </c>
      <c r="P124" s="1">
        <v>2014</v>
      </c>
      <c r="Q124" s="6">
        <f t="shared" si="4"/>
        <v>12747.84</v>
      </c>
      <c r="R124">
        <f t="shared" si="5"/>
        <v>25.51</v>
      </c>
      <c r="S124">
        <f t="shared" si="6"/>
        <v>2</v>
      </c>
      <c r="T124" t="str">
        <f t="shared" si="7"/>
        <v>Medium</v>
      </c>
    </row>
    <row r="125" spans="1:20" x14ac:dyDescent="0.25">
      <c r="A125" s="1" t="s">
        <v>16</v>
      </c>
      <c r="B125" s="1" t="s">
        <v>49</v>
      </c>
      <c r="C125" s="1" t="s">
        <v>62</v>
      </c>
      <c r="D125" s="1" t="s">
        <v>69</v>
      </c>
      <c r="E125" s="7" t="s">
        <v>703</v>
      </c>
      <c r="F125" s="7" t="s">
        <v>63</v>
      </c>
      <c r="G125" s="7" t="s">
        <v>21</v>
      </c>
      <c r="H125" s="7" t="s">
        <v>704</v>
      </c>
      <c r="I125" s="7" t="s">
        <v>118</v>
      </c>
      <c r="J125" s="7" t="s">
        <v>705</v>
      </c>
      <c r="K125" s="7" t="s">
        <v>706</v>
      </c>
      <c r="L125" s="7" t="s">
        <v>707</v>
      </c>
      <c r="M125" s="2">
        <v>41649</v>
      </c>
      <c r="N125" s="1">
        <v>10</v>
      </c>
      <c r="O125" s="1" t="s">
        <v>48</v>
      </c>
      <c r="P125" s="1">
        <v>2014</v>
      </c>
      <c r="Q125" s="6">
        <f t="shared" si="4"/>
        <v>30693.599999999999</v>
      </c>
      <c r="R125">
        <f t="shared" si="5"/>
        <v>51.02</v>
      </c>
      <c r="S125">
        <f t="shared" si="6"/>
        <v>2</v>
      </c>
      <c r="T125" t="str">
        <f t="shared" si="7"/>
        <v>High</v>
      </c>
    </row>
    <row r="126" spans="1:20" x14ac:dyDescent="0.25">
      <c r="A126" s="1" t="s">
        <v>16</v>
      </c>
      <c r="B126" s="1" t="s">
        <v>23</v>
      </c>
      <c r="C126" s="1" t="s">
        <v>62</v>
      </c>
      <c r="D126" s="1" t="s">
        <v>69</v>
      </c>
      <c r="E126" s="7" t="s">
        <v>781</v>
      </c>
      <c r="F126" s="7" t="s">
        <v>63</v>
      </c>
      <c r="G126" s="7" t="s">
        <v>30</v>
      </c>
      <c r="H126" s="7" t="s">
        <v>782</v>
      </c>
      <c r="I126" s="7" t="s">
        <v>783</v>
      </c>
      <c r="J126" s="7" t="s">
        <v>784</v>
      </c>
      <c r="K126" s="7" t="s">
        <v>785</v>
      </c>
      <c r="L126" s="7" t="s">
        <v>786</v>
      </c>
      <c r="M126" s="2">
        <v>41284</v>
      </c>
      <c r="N126" s="1">
        <v>10</v>
      </c>
      <c r="O126" s="1" t="s">
        <v>48</v>
      </c>
      <c r="P126" s="1">
        <v>2013</v>
      </c>
      <c r="Q126" s="6">
        <f t="shared" si="4"/>
        <v>1017338</v>
      </c>
      <c r="R126">
        <f t="shared" si="5"/>
        <v>75.8</v>
      </c>
      <c r="S126">
        <f t="shared" si="6"/>
        <v>2</v>
      </c>
      <c r="T126" t="str">
        <f t="shared" si="7"/>
        <v>High</v>
      </c>
    </row>
    <row r="127" spans="1:20" x14ac:dyDescent="0.25">
      <c r="A127" s="1" t="s">
        <v>16</v>
      </c>
      <c r="B127" s="1" t="s">
        <v>23</v>
      </c>
      <c r="C127" s="1" t="s">
        <v>62</v>
      </c>
      <c r="D127" s="1" t="s">
        <v>69</v>
      </c>
      <c r="E127" s="7" t="s">
        <v>787</v>
      </c>
      <c r="F127" s="7" t="s">
        <v>63</v>
      </c>
      <c r="G127" s="7" t="s">
        <v>30</v>
      </c>
      <c r="H127" s="7" t="s">
        <v>788</v>
      </c>
      <c r="I127" s="7" t="s">
        <v>789</v>
      </c>
      <c r="J127" s="7" t="s">
        <v>790</v>
      </c>
      <c r="K127" s="7" t="s">
        <v>791</v>
      </c>
      <c r="L127" s="7" t="s">
        <v>792</v>
      </c>
      <c r="M127" s="2">
        <v>41649</v>
      </c>
      <c r="N127" s="1">
        <v>10</v>
      </c>
      <c r="O127" s="1" t="s">
        <v>48</v>
      </c>
      <c r="P127" s="1">
        <v>2014</v>
      </c>
      <c r="Q127" s="6">
        <f t="shared" si="4"/>
        <v>986811</v>
      </c>
      <c r="R127">
        <f t="shared" si="5"/>
        <v>75.8</v>
      </c>
      <c r="S127">
        <f t="shared" si="6"/>
        <v>2</v>
      </c>
      <c r="T127" t="str">
        <f t="shared" si="7"/>
        <v>High</v>
      </c>
    </row>
    <row r="128" spans="1:20" x14ac:dyDescent="0.25">
      <c r="A128" s="1" t="s">
        <v>38</v>
      </c>
      <c r="B128" s="1" t="s">
        <v>23</v>
      </c>
      <c r="C128" s="1" t="s">
        <v>62</v>
      </c>
      <c r="D128" s="1" t="s">
        <v>69</v>
      </c>
      <c r="E128" s="7" t="s">
        <v>124</v>
      </c>
      <c r="F128" s="7" t="s">
        <v>63</v>
      </c>
      <c r="G128" s="7" t="s">
        <v>39</v>
      </c>
      <c r="H128" s="7" t="s">
        <v>737</v>
      </c>
      <c r="I128" s="7" t="s">
        <v>738</v>
      </c>
      <c r="J128" s="7" t="s">
        <v>739</v>
      </c>
      <c r="K128" s="7" t="s">
        <v>740</v>
      </c>
      <c r="L128" s="7" t="s">
        <v>738</v>
      </c>
      <c r="M128" s="2">
        <v>41284</v>
      </c>
      <c r="N128" s="1">
        <v>10</v>
      </c>
      <c r="O128" s="1" t="s">
        <v>48</v>
      </c>
      <c r="P128" s="1">
        <v>2013</v>
      </c>
      <c r="Q128" s="6">
        <f t="shared" si="4"/>
        <v>99102.5</v>
      </c>
      <c r="R128">
        <f t="shared" si="5"/>
        <v>97.96</v>
      </c>
      <c r="S128">
        <f t="shared" si="6"/>
        <v>2</v>
      </c>
      <c r="T128" t="str">
        <f t="shared" si="7"/>
        <v>Low</v>
      </c>
    </row>
    <row r="129" spans="1:20" x14ac:dyDescent="0.25">
      <c r="A129" s="1" t="s">
        <v>38</v>
      </c>
      <c r="B129" s="1" t="s">
        <v>29</v>
      </c>
      <c r="C129" s="1" t="s">
        <v>62</v>
      </c>
      <c r="D129" s="1" t="s">
        <v>69</v>
      </c>
      <c r="E129" s="7" t="s">
        <v>687</v>
      </c>
      <c r="F129" s="7" t="s">
        <v>63</v>
      </c>
      <c r="G129" s="7" t="s">
        <v>39</v>
      </c>
      <c r="H129" s="7" t="s">
        <v>741</v>
      </c>
      <c r="I129" s="7" t="s">
        <v>742</v>
      </c>
      <c r="J129" s="7" t="s">
        <v>743</v>
      </c>
      <c r="K129" s="7" t="s">
        <v>744</v>
      </c>
      <c r="L129" s="7" t="s">
        <v>742</v>
      </c>
      <c r="M129" s="2">
        <v>41284</v>
      </c>
      <c r="N129" s="1">
        <v>10</v>
      </c>
      <c r="O129" s="1" t="s">
        <v>48</v>
      </c>
      <c r="P129" s="1">
        <v>2013</v>
      </c>
      <c r="Q129" s="6">
        <f t="shared" si="4"/>
        <v>262762.5</v>
      </c>
      <c r="R129">
        <f t="shared" si="5"/>
        <v>97.96</v>
      </c>
      <c r="S129">
        <f t="shared" si="6"/>
        <v>2</v>
      </c>
      <c r="T129" t="str">
        <f t="shared" si="7"/>
        <v>Medium</v>
      </c>
    </row>
    <row r="130" spans="1:20" x14ac:dyDescent="0.25">
      <c r="A130" s="1" t="s">
        <v>36</v>
      </c>
      <c r="B130" s="1" t="s">
        <v>25</v>
      </c>
      <c r="C130" s="1" t="s">
        <v>62</v>
      </c>
      <c r="D130" s="1" t="s">
        <v>69</v>
      </c>
      <c r="E130" s="7" t="s">
        <v>771</v>
      </c>
      <c r="F130" s="7" t="s">
        <v>63</v>
      </c>
      <c r="G130" s="7" t="s">
        <v>37</v>
      </c>
      <c r="H130" s="7" t="s">
        <v>772</v>
      </c>
      <c r="I130" s="7" t="s">
        <v>128</v>
      </c>
      <c r="J130" s="7" t="s">
        <v>773</v>
      </c>
      <c r="K130" s="7" t="s">
        <v>774</v>
      </c>
      <c r="L130" s="7" t="s">
        <v>775</v>
      </c>
      <c r="M130" s="2">
        <v>41651</v>
      </c>
      <c r="N130" s="1">
        <v>12</v>
      </c>
      <c r="O130" s="1" t="s">
        <v>31</v>
      </c>
      <c r="P130" s="1">
        <v>2014</v>
      </c>
      <c r="Q130" s="6">
        <f t="shared" si="4"/>
        <v>12406.8</v>
      </c>
      <c r="R130">
        <f t="shared" si="5"/>
        <v>25.51</v>
      </c>
      <c r="S130">
        <f t="shared" si="6"/>
        <v>2</v>
      </c>
      <c r="T130" t="str">
        <f t="shared" si="7"/>
        <v>Medium</v>
      </c>
    </row>
    <row r="131" spans="1:20" x14ac:dyDescent="0.25">
      <c r="A131" s="1" t="s">
        <v>16</v>
      </c>
      <c r="B131" s="1" t="s">
        <v>29</v>
      </c>
      <c r="C131" s="1" t="s">
        <v>62</v>
      </c>
      <c r="D131" s="1" t="s">
        <v>69</v>
      </c>
      <c r="E131" s="7" t="s">
        <v>130</v>
      </c>
      <c r="F131" s="7" t="s">
        <v>63</v>
      </c>
      <c r="G131" s="7" t="s">
        <v>21</v>
      </c>
      <c r="H131" s="7" t="s">
        <v>793</v>
      </c>
      <c r="I131" s="7" t="s">
        <v>131</v>
      </c>
      <c r="J131" s="7" t="s">
        <v>794</v>
      </c>
      <c r="K131" s="7" t="s">
        <v>795</v>
      </c>
      <c r="L131" s="7" t="s">
        <v>796</v>
      </c>
      <c r="M131" s="2">
        <v>41286</v>
      </c>
      <c r="N131" s="1">
        <v>12</v>
      </c>
      <c r="O131" s="1" t="s">
        <v>31</v>
      </c>
      <c r="P131" s="1">
        <v>2013</v>
      </c>
      <c r="Q131" s="6">
        <f t="shared" ref="Q131:Q194" si="8">VALUE(SUBSTITUTE(SUBSTITUTE(H131,"$",""),",","")) - VALUE(SUBSTITUTE(SUBSTITUTE(I131,"$",""),",",""))</f>
        <v>10662.4</v>
      </c>
      <c r="R131">
        <f t="shared" ref="R131:R194" si="9">ROUND(VALUE(SUBSTITUTE(SUBSTITUTE(K131,"$",""),",","")) / VALUE(SUBSTITUTE(SUBSTITUTE(J131,"$",""),",","")) * 100, 2)</f>
        <v>51.02</v>
      </c>
      <c r="S131">
        <f t="shared" ref="S131:S194" si="10">IF(VALUE(SUBSTITUTE(SUBSTITUTE(H131,"$",""),",",""))=0, 0, ROUND(VALUE(SUBSTITUTE(SUBSTITUTE(I131,"$",""),",","")) / VALUE(SUBSTITUTE(SUBSTITUTE(H131,"$",""),",","")) * 100, 2))</f>
        <v>2</v>
      </c>
      <c r="T131" t="str">
        <f t="shared" ref="T131:T194" si="11">IF(VALUE(SUBSTITUTE(SUBSTITUTE(L131,"$",""),",","")) &gt; 10000, "High", IF(VALUE(SUBSTITUTE(SUBSTITUTE(L131,"$",""),",","")) &gt; 5000, "Medium", "Low"))</f>
        <v>Medium</v>
      </c>
    </row>
    <row r="132" spans="1:20" x14ac:dyDescent="0.25">
      <c r="A132" s="1" t="s">
        <v>36</v>
      </c>
      <c r="B132" s="1" t="s">
        <v>29</v>
      </c>
      <c r="C132" s="1" t="s">
        <v>62</v>
      </c>
      <c r="D132" s="1" t="s">
        <v>69</v>
      </c>
      <c r="E132" s="7" t="s">
        <v>776</v>
      </c>
      <c r="F132" s="7" t="s">
        <v>63</v>
      </c>
      <c r="G132" s="7" t="s">
        <v>37</v>
      </c>
      <c r="H132" s="7" t="s">
        <v>777</v>
      </c>
      <c r="I132" s="7" t="s">
        <v>129</v>
      </c>
      <c r="J132" s="7" t="s">
        <v>778</v>
      </c>
      <c r="K132" s="7" t="s">
        <v>779</v>
      </c>
      <c r="L132" s="7" t="s">
        <v>780</v>
      </c>
      <c r="M132" s="2">
        <v>41651</v>
      </c>
      <c r="N132" s="1">
        <v>12</v>
      </c>
      <c r="O132" s="1" t="s">
        <v>31</v>
      </c>
      <c r="P132" s="1">
        <v>2014</v>
      </c>
      <c r="Q132" s="6">
        <f t="shared" si="8"/>
        <v>12747.84</v>
      </c>
      <c r="R132">
        <f t="shared" si="9"/>
        <v>25.51</v>
      </c>
      <c r="S132">
        <f t="shared" si="10"/>
        <v>2</v>
      </c>
      <c r="T132" t="str">
        <f t="shared" si="11"/>
        <v>Medium</v>
      </c>
    </row>
    <row r="133" spans="1:20" x14ac:dyDescent="0.25">
      <c r="A133" s="1" t="s">
        <v>38</v>
      </c>
      <c r="B133" s="1" t="s">
        <v>29</v>
      </c>
      <c r="C133" s="1" t="s">
        <v>64</v>
      </c>
      <c r="D133" s="1" t="s">
        <v>69</v>
      </c>
      <c r="E133" s="7" t="s">
        <v>123</v>
      </c>
      <c r="F133" s="7" t="s">
        <v>65</v>
      </c>
      <c r="G133" s="7" t="s">
        <v>39</v>
      </c>
      <c r="H133" s="7" t="s">
        <v>733</v>
      </c>
      <c r="I133" s="7" t="s">
        <v>734</v>
      </c>
      <c r="J133" s="7" t="s">
        <v>735</v>
      </c>
      <c r="K133" s="7" t="s">
        <v>736</v>
      </c>
      <c r="L133" s="7" t="s">
        <v>734</v>
      </c>
      <c r="M133" s="2">
        <v>41645</v>
      </c>
      <c r="N133" s="1">
        <v>6</v>
      </c>
      <c r="O133" s="1" t="s">
        <v>27</v>
      </c>
      <c r="P133" s="1">
        <v>2014</v>
      </c>
      <c r="Q133" s="6">
        <f t="shared" si="8"/>
        <v>81095</v>
      </c>
      <c r="R133">
        <f t="shared" si="9"/>
        <v>97.96</v>
      </c>
      <c r="S133">
        <f t="shared" si="10"/>
        <v>2</v>
      </c>
      <c r="T133" t="str">
        <f t="shared" si="11"/>
        <v>Low</v>
      </c>
    </row>
    <row r="134" spans="1:20" x14ac:dyDescent="0.25">
      <c r="A134" s="1" t="s">
        <v>41</v>
      </c>
      <c r="B134" s="1" t="s">
        <v>23</v>
      </c>
      <c r="C134" s="1" t="s">
        <v>64</v>
      </c>
      <c r="D134" s="1" t="s">
        <v>69</v>
      </c>
      <c r="E134" s="7" t="s">
        <v>115</v>
      </c>
      <c r="F134" s="7" t="s">
        <v>65</v>
      </c>
      <c r="G134" s="7" t="s">
        <v>43</v>
      </c>
      <c r="H134" s="7" t="s">
        <v>682</v>
      </c>
      <c r="I134" s="7" t="s">
        <v>683</v>
      </c>
      <c r="J134" s="7" t="s">
        <v>684</v>
      </c>
      <c r="K134" s="7" t="s">
        <v>685</v>
      </c>
      <c r="L134" s="7" t="s">
        <v>686</v>
      </c>
      <c r="M134" s="2">
        <v>41284</v>
      </c>
      <c r="N134" s="1">
        <v>10</v>
      </c>
      <c r="O134" s="1" t="s">
        <v>48</v>
      </c>
      <c r="P134" s="1">
        <v>2013</v>
      </c>
      <c r="Q134" s="6">
        <f t="shared" si="8"/>
        <v>62916</v>
      </c>
      <c r="R134">
        <f t="shared" si="9"/>
        <v>85.03</v>
      </c>
      <c r="S134">
        <f t="shared" si="10"/>
        <v>2</v>
      </c>
      <c r="T134" t="str">
        <f t="shared" si="11"/>
        <v>Medium</v>
      </c>
    </row>
    <row r="135" spans="1:20" x14ac:dyDescent="0.25">
      <c r="A135" s="1" t="s">
        <v>16</v>
      </c>
      <c r="B135" s="1" t="s">
        <v>23</v>
      </c>
      <c r="C135" s="1" t="s">
        <v>64</v>
      </c>
      <c r="D135" s="1" t="s">
        <v>69</v>
      </c>
      <c r="E135" s="7" t="s">
        <v>787</v>
      </c>
      <c r="F135" s="7" t="s">
        <v>65</v>
      </c>
      <c r="G135" s="7" t="s">
        <v>30</v>
      </c>
      <c r="H135" s="7" t="s">
        <v>788</v>
      </c>
      <c r="I135" s="7" t="s">
        <v>789</v>
      </c>
      <c r="J135" s="7" t="s">
        <v>790</v>
      </c>
      <c r="K135" s="7" t="s">
        <v>791</v>
      </c>
      <c r="L135" s="7" t="s">
        <v>792</v>
      </c>
      <c r="M135" s="2">
        <v>41649</v>
      </c>
      <c r="N135" s="1">
        <v>10</v>
      </c>
      <c r="O135" s="1" t="s">
        <v>48</v>
      </c>
      <c r="P135" s="1">
        <v>2014</v>
      </c>
      <c r="Q135" s="6">
        <f t="shared" si="8"/>
        <v>986811</v>
      </c>
      <c r="R135">
        <f t="shared" si="9"/>
        <v>75.8</v>
      </c>
      <c r="S135">
        <f t="shared" si="10"/>
        <v>2</v>
      </c>
      <c r="T135" t="str">
        <f t="shared" si="11"/>
        <v>High</v>
      </c>
    </row>
    <row r="136" spans="1:20" x14ac:dyDescent="0.25">
      <c r="A136" s="1" t="s">
        <v>38</v>
      </c>
      <c r="B136" s="1" t="s">
        <v>17</v>
      </c>
      <c r="C136" s="1" t="s">
        <v>64</v>
      </c>
      <c r="D136" s="1" t="s">
        <v>69</v>
      </c>
      <c r="E136" s="7" t="s">
        <v>756</v>
      </c>
      <c r="F136" s="7" t="s">
        <v>65</v>
      </c>
      <c r="G136" s="7" t="s">
        <v>39</v>
      </c>
      <c r="H136" s="7" t="s">
        <v>757</v>
      </c>
      <c r="I136" s="7" t="s">
        <v>758</v>
      </c>
      <c r="J136" s="7" t="s">
        <v>759</v>
      </c>
      <c r="K136" s="7" t="s">
        <v>760</v>
      </c>
      <c r="L136" s="7" t="s">
        <v>758</v>
      </c>
      <c r="M136" s="2">
        <v>41651</v>
      </c>
      <c r="N136" s="1">
        <v>12</v>
      </c>
      <c r="O136" s="1" t="s">
        <v>31</v>
      </c>
      <c r="P136" s="1">
        <v>2014</v>
      </c>
      <c r="Q136" s="6">
        <f t="shared" si="8"/>
        <v>334302.5</v>
      </c>
      <c r="R136">
        <f t="shared" si="9"/>
        <v>97.96</v>
      </c>
      <c r="S136">
        <f t="shared" si="10"/>
        <v>2</v>
      </c>
      <c r="T136" t="str">
        <f t="shared" si="11"/>
        <v>Medium</v>
      </c>
    </row>
    <row r="137" spans="1:20" x14ac:dyDescent="0.25">
      <c r="A137" s="1" t="s">
        <v>16</v>
      </c>
      <c r="B137" s="1" t="s">
        <v>49</v>
      </c>
      <c r="C137" s="1" t="s">
        <v>64</v>
      </c>
      <c r="D137" s="1" t="s">
        <v>69</v>
      </c>
      <c r="E137" s="7" t="s">
        <v>132</v>
      </c>
      <c r="F137" s="7" t="s">
        <v>65</v>
      </c>
      <c r="G137" s="7" t="s">
        <v>30</v>
      </c>
      <c r="H137" s="7" t="s">
        <v>797</v>
      </c>
      <c r="I137" s="7" t="s">
        <v>798</v>
      </c>
      <c r="J137" s="7" t="s">
        <v>799</v>
      </c>
      <c r="K137" s="7" t="s">
        <v>800</v>
      </c>
      <c r="L137" s="7" t="s">
        <v>801</v>
      </c>
      <c r="M137" s="2">
        <v>41286</v>
      </c>
      <c r="N137" s="1">
        <v>12</v>
      </c>
      <c r="O137" s="1" t="s">
        <v>31</v>
      </c>
      <c r="P137" s="1">
        <v>2013</v>
      </c>
      <c r="Q137" s="6">
        <f t="shared" si="8"/>
        <v>91238</v>
      </c>
      <c r="R137">
        <f t="shared" si="9"/>
        <v>75.8</v>
      </c>
      <c r="S137">
        <f t="shared" si="10"/>
        <v>2</v>
      </c>
      <c r="T137" t="str">
        <f t="shared" si="11"/>
        <v>High</v>
      </c>
    </row>
    <row r="138" spans="1:20" x14ac:dyDescent="0.25">
      <c r="A138" s="1" t="s">
        <v>16</v>
      </c>
      <c r="B138" s="1" t="s">
        <v>29</v>
      </c>
      <c r="C138" s="1" t="s">
        <v>64</v>
      </c>
      <c r="D138" s="1" t="s">
        <v>69</v>
      </c>
      <c r="E138" s="7" t="s">
        <v>802</v>
      </c>
      <c r="F138" s="7" t="s">
        <v>65</v>
      </c>
      <c r="G138" s="7" t="s">
        <v>30</v>
      </c>
      <c r="H138" s="7" t="s">
        <v>803</v>
      </c>
      <c r="I138" s="7" t="s">
        <v>804</v>
      </c>
      <c r="J138" s="7" t="s">
        <v>805</v>
      </c>
      <c r="K138" s="7" t="s">
        <v>806</v>
      </c>
      <c r="L138" s="7" t="s">
        <v>807</v>
      </c>
      <c r="M138" s="2">
        <v>41286</v>
      </c>
      <c r="N138" s="1">
        <v>12</v>
      </c>
      <c r="O138" s="1" t="s">
        <v>31</v>
      </c>
      <c r="P138" s="1">
        <v>2013</v>
      </c>
      <c r="Q138" s="6">
        <f t="shared" si="8"/>
        <v>665420</v>
      </c>
      <c r="R138">
        <f t="shared" si="9"/>
        <v>75.8</v>
      </c>
      <c r="S138">
        <f t="shared" si="10"/>
        <v>2</v>
      </c>
      <c r="T138" t="str">
        <f t="shared" si="11"/>
        <v>High</v>
      </c>
    </row>
    <row r="139" spans="1:20" x14ac:dyDescent="0.25">
      <c r="A139" s="1" t="s">
        <v>41</v>
      </c>
      <c r="B139" s="1" t="s">
        <v>23</v>
      </c>
      <c r="C139" s="1" t="s">
        <v>67</v>
      </c>
      <c r="D139" s="1" t="s">
        <v>69</v>
      </c>
      <c r="E139" s="7" t="s">
        <v>133</v>
      </c>
      <c r="F139" s="7" t="s">
        <v>68</v>
      </c>
      <c r="G139" s="7" t="s">
        <v>43</v>
      </c>
      <c r="H139" s="7" t="s">
        <v>808</v>
      </c>
      <c r="I139" s="7" t="s">
        <v>809</v>
      </c>
      <c r="J139" s="7" t="s">
        <v>810</v>
      </c>
      <c r="K139" s="7" t="s">
        <v>811</v>
      </c>
      <c r="L139" s="7" t="s">
        <v>812</v>
      </c>
      <c r="M139" s="2">
        <v>41642</v>
      </c>
      <c r="N139" s="1">
        <v>3</v>
      </c>
      <c r="O139" s="1" t="s">
        <v>35</v>
      </c>
      <c r="P139" s="1">
        <v>2014</v>
      </c>
      <c r="Q139" s="6">
        <f t="shared" si="8"/>
        <v>76146</v>
      </c>
      <c r="R139">
        <f t="shared" si="9"/>
        <v>85.03</v>
      </c>
      <c r="S139">
        <f t="shared" si="10"/>
        <v>2</v>
      </c>
      <c r="T139" t="str">
        <f t="shared" si="11"/>
        <v>High</v>
      </c>
    </row>
    <row r="140" spans="1:20" x14ac:dyDescent="0.25">
      <c r="A140" s="1" t="s">
        <v>41</v>
      </c>
      <c r="B140" s="1" t="s">
        <v>29</v>
      </c>
      <c r="C140" s="1" t="s">
        <v>67</v>
      </c>
      <c r="D140" s="1" t="s">
        <v>69</v>
      </c>
      <c r="E140" s="7" t="s">
        <v>405</v>
      </c>
      <c r="F140" s="7" t="s">
        <v>68</v>
      </c>
      <c r="G140" s="7" t="s">
        <v>43</v>
      </c>
      <c r="H140" s="7" t="s">
        <v>813</v>
      </c>
      <c r="I140" s="7" t="s">
        <v>814</v>
      </c>
      <c r="J140" s="7" t="s">
        <v>815</v>
      </c>
      <c r="K140" s="7" t="s">
        <v>816</v>
      </c>
      <c r="L140" s="7" t="s">
        <v>817</v>
      </c>
      <c r="M140" s="2">
        <v>41642</v>
      </c>
      <c r="N140" s="1">
        <v>3</v>
      </c>
      <c r="O140" s="1" t="s">
        <v>35</v>
      </c>
      <c r="P140" s="1">
        <v>2014</v>
      </c>
      <c r="Q140" s="6">
        <f t="shared" si="8"/>
        <v>323694</v>
      </c>
      <c r="R140">
        <f t="shared" si="9"/>
        <v>85.03</v>
      </c>
      <c r="S140">
        <f t="shared" si="10"/>
        <v>2</v>
      </c>
      <c r="T140" t="str">
        <f t="shared" si="11"/>
        <v>High</v>
      </c>
    </row>
    <row r="141" spans="1:20" x14ac:dyDescent="0.25">
      <c r="A141" s="1" t="s">
        <v>38</v>
      </c>
      <c r="B141" s="1" t="s">
        <v>23</v>
      </c>
      <c r="C141" s="1" t="s">
        <v>67</v>
      </c>
      <c r="D141" s="1" t="s">
        <v>69</v>
      </c>
      <c r="E141" s="7" t="s">
        <v>818</v>
      </c>
      <c r="F141" s="7" t="s">
        <v>68</v>
      </c>
      <c r="G141" s="7" t="s">
        <v>39</v>
      </c>
      <c r="H141" s="7" t="s">
        <v>819</v>
      </c>
      <c r="I141" s="7" t="s">
        <v>820</v>
      </c>
      <c r="J141" s="7" t="s">
        <v>821</v>
      </c>
      <c r="K141" s="7" t="s">
        <v>822</v>
      </c>
      <c r="L141" s="7" t="s">
        <v>820</v>
      </c>
      <c r="M141" s="2">
        <v>41644</v>
      </c>
      <c r="N141" s="1">
        <v>5</v>
      </c>
      <c r="O141" s="1" t="s">
        <v>73</v>
      </c>
      <c r="P141" s="1">
        <v>2014</v>
      </c>
      <c r="Q141" s="6">
        <f t="shared" si="8"/>
        <v>278810</v>
      </c>
      <c r="R141">
        <f t="shared" si="9"/>
        <v>97.96</v>
      </c>
      <c r="S141">
        <f t="shared" si="10"/>
        <v>2</v>
      </c>
      <c r="T141" t="str">
        <f t="shared" si="11"/>
        <v>Medium</v>
      </c>
    </row>
    <row r="142" spans="1:20" x14ac:dyDescent="0.25">
      <c r="A142" s="1" t="s">
        <v>16</v>
      </c>
      <c r="B142" s="1" t="s">
        <v>23</v>
      </c>
      <c r="C142" s="1" t="s">
        <v>67</v>
      </c>
      <c r="D142" s="1" t="s">
        <v>69</v>
      </c>
      <c r="E142" s="7" t="s">
        <v>781</v>
      </c>
      <c r="F142" s="7" t="s">
        <v>68</v>
      </c>
      <c r="G142" s="7" t="s">
        <v>30</v>
      </c>
      <c r="H142" s="7" t="s">
        <v>782</v>
      </c>
      <c r="I142" s="7" t="s">
        <v>783</v>
      </c>
      <c r="J142" s="7" t="s">
        <v>784</v>
      </c>
      <c r="K142" s="7" t="s">
        <v>785</v>
      </c>
      <c r="L142" s="7" t="s">
        <v>786</v>
      </c>
      <c r="M142" s="2">
        <v>41284</v>
      </c>
      <c r="N142" s="1">
        <v>10</v>
      </c>
      <c r="O142" s="1" t="s">
        <v>48</v>
      </c>
      <c r="P142" s="1">
        <v>2013</v>
      </c>
      <c r="Q142" s="6">
        <f t="shared" si="8"/>
        <v>1017338</v>
      </c>
      <c r="R142">
        <f t="shared" si="9"/>
        <v>75.8</v>
      </c>
      <c r="S142">
        <f t="shared" si="10"/>
        <v>2</v>
      </c>
      <c r="T142" t="str">
        <f t="shared" si="11"/>
        <v>High</v>
      </c>
    </row>
    <row r="143" spans="1:20" x14ac:dyDescent="0.25">
      <c r="A143" s="1" t="s">
        <v>16</v>
      </c>
      <c r="B143" s="1" t="s">
        <v>49</v>
      </c>
      <c r="C143" s="1" t="s">
        <v>67</v>
      </c>
      <c r="D143" s="1" t="s">
        <v>69</v>
      </c>
      <c r="E143" s="7" t="s">
        <v>823</v>
      </c>
      <c r="F143" s="7" t="s">
        <v>68</v>
      </c>
      <c r="G143" s="7" t="s">
        <v>21</v>
      </c>
      <c r="H143" s="7" t="s">
        <v>417</v>
      </c>
      <c r="I143" s="7" t="s">
        <v>134</v>
      </c>
      <c r="J143" s="7" t="s">
        <v>824</v>
      </c>
      <c r="K143" s="7" t="s">
        <v>418</v>
      </c>
      <c r="L143" s="7" t="s">
        <v>825</v>
      </c>
      <c r="M143" s="2">
        <v>41650</v>
      </c>
      <c r="N143" s="1">
        <v>11</v>
      </c>
      <c r="O143" s="1" t="s">
        <v>60</v>
      </c>
      <c r="P143" s="1">
        <v>2014</v>
      </c>
      <c r="Q143" s="6">
        <f t="shared" si="8"/>
        <v>24225.599999999999</v>
      </c>
      <c r="R143">
        <f t="shared" si="9"/>
        <v>51.02</v>
      </c>
      <c r="S143">
        <f t="shared" si="10"/>
        <v>2</v>
      </c>
      <c r="T143" t="str">
        <f t="shared" si="11"/>
        <v>High</v>
      </c>
    </row>
    <row r="144" spans="1:20" x14ac:dyDescent="0.25">
      <c r="A144" s="1" t="s">
        <v>16</v>
      </c>
      <c r="B144" s="1" t="s">
        <v>25</v>
      </c>
      <c r="C144" s="1" t="s">
        <v>67</v>
      </c>
      <c r="D144" s="1" t="s">
        <v>69</v>
      </c>
      <c r="E144" s="7" t="s">
        <v>135</v>
      </c>
      <c r="F144" s="7" t="s">
        <v>68</v>
      </c>
      <c r="G144" s="7" t="s">
        <v>21</v>
      </c>
      <c r="H144" s="7" t="s">
        <v>826</v>
      </c>
      <c r="I144" s="7" t="s">
        <v>136</v>
      </c>
      <c r="J144" s="7" t="s">
        <v>827</v>
      </c>
      <c r="K144" s="7" t="s">
        <v>828</v>
      </c>
      <c r="L144" s="7" t="s">
        <v>829</v>
      </c>
      <c r="M144" s="2">
        <v>41650</v>
      </c>
      <c r="N144" s="1">
        <v>11</v>
      </c>
      <c r="O144" s="1" t="s">
        <v>60</v>
      </c>
      <c r="P144" s="1">
        <v>2014</v>
      </c>
      <c r="Q144" s="6">
        <f t="shared" si="8"/>
        <v>18443.599999999999</v>
      </c>
      <c r="R144">
        <f t="shared" si="9"/>
        <v>51.02</v>
      </c>
      <c r="S144">
        <f t="shared" si="10"/>
        <v>2</v>
      </c>
      <c r="T144" t="str">
        <f t="shared" si="11"/>
        <v>Medium</v>
      </c>
    </row>
    <row r="145" spans="1:20" x14ac:dyDescent="0.25">
      <c r="A145" s="1" t="s">
        <v>41</v>
      </c>
      <c r="B145" s="1" t="s">
        <v>17</v>
      </c>
      <c r="C145" s="1" t="s">
        <v>67</v>
      </c>
      <c r="D145" s="1" t="s">
        <v>69</v>
      </c>
      <c r="E145" s="7" t="s">
        <v>750</v>
      </c>
      <c r="F145" s="7" t="s">
        <v>68</v>
      </c>
      <c r="G145" s="7" t="s">
        <v>43</v>
      </c>
      <c r="H145" s="7" t="s">
        <v>751</v>
      </c>
      <c r="I145" s="7" t="s">
        <v>752</v>
      </c>
      <c r="J145" s="7" t="s">
        <v>753</v>
      </c>
      <c r="K145" s="7" t="s">
        <v>754</v>
      </c>
      <c r="L145" s="7" t="s">
        <v>755</v>
      </c>
      <c r="M145" s="2">
        <v>41651</v>
      </c>
      <c r="N145" s="1">
        <v>12</v>
      </c>
      <c r="O145" s="1" t="s">
        <v>31</v>
      </c>
      <c r="P145" s="1">
        <v>2014</v>
      </c>
      <c r="Q145" s="6">
        <f t="shared" si="8"/>
        <v>563304</v>
      </c>
      <c r="R145">
        <f t="shared" si="9"/>
        <v>85.03</v>
      </c>
      <c r="S145">
        <f t="shared" si="10"/>
        <v>2</v>
      </c>
      <c r="T145" t="str">
        <f t="shared" si="11"/>
        <v>High</v>
      </c>
    </row>
    <row r="146" spans="1:20" x14ac:dyDescent="0.25">
      <c r="A146" s="1" t="s">
        <v>38</v>
      </c>
      <c r="B146" s="1" t="s">
        <v>25</v>
      </c>
      <c r="C146" s="1" t="s">
        <v>18</v>
      </c>
      <c r="D146" s="1" t="s">
        <v>69</v>
      </c>
      <c r="E146" s="7" t="s">
        <v>830</v>
      </c>
      <c r="F146" s="7" t="s">
        <v>20</v>
      </c>
      <c r="G146" s="7" t="s">
        <v>39</v>
      </c>
      <c r="H146" s="7" t="s">
        <v>831</v>
      </c>
      <c r="I146" s="7" t="s">
        <v>832</v>
      </c>
      <c r="J146" s="7" t="s">
        <v>833</v>
      </c>
      <c r="K146" s="7" t="s">
        <v>834</v>
      </c>
      <c r="L146" s="7" t="s">
        <v>835</v>
      </c>
      <c r="M146" s="2">
        <v>41643</v>
      </c>
      <c r="N146" s="1">
        <v>4</v>
      </c>
      <c r="O146" s="1" t="s">
        <v>66</v>
      </c>
      <c r="P146" s="1">
        <v>2014</v>
      </c>
      <c r="Q146" s="6">
        <f t="shared" si="8"/>
        <v>514524.37</v>
      </c>
      <c r="R146">
        <f t="shared" si="9"/>
        <v>98.97</v>
      </c>
      <c r="S146">
        <f t="shared" si="10"/>
        <v>3</v>
      </c>
      <c r="T146" t="str">
        <f t="shared" si="11"/>
        <v>Medium</v>
      </c>
    </row>
    <row r="147" spans="1:20" x14ac:dyDescent="0.25">
      <c r="A147" s="1" t="s">
        <v>16</v>
      </c>
      <c r="B147" s="1" t="s">
        <v>23</v>
      </c>
      <c r="C147" s="1" t="s">
        <v>18</v>
      </c>
      <c r="D147" s="1" t="s">
        <v>69</v>
      </c>
      <c r="E147" s="7" t="s">
        <v>836</v>
      </c>
      <c r="F147" s="7" t="s">
        <v>20</v>
      </c>
      <c r="G147" s="7" t="s">
        <v>21</v>
      </c>
      <c r="H147" s="7" t="s">
        <v>837</v>
      </c>
      <c r="I147" s="7" t="s">
        <v>838</v>
      </c>
      <c r="J147" s="7" t="s">
        <v>839</v>
      </c>
      <c r="K147" s="7" t="s">
        <v>840</v>
      </c>
      <c r="L147" s="7" t="s">
        <v>841</v>
      </c>
      <c r="M147" s="2">
        <v>41643</v>
      </c>
      <c r="N147" s="1">
        <v>4</v>
      </c>
      <c r="O147" s="1" t="s">
        <v>66</v>
      </c>
      <c r="P147" s="1">
        <v>2014</v>
      </c>
      <c r="Q147" s="6">
        <f t="shared" si="8"/>
        <v>50052</v>
      </c>
      <c r="R147">
        <f t="shared" si="9"/>
        <v>51.55</v>
      </c>
      <c r="S147">
        <f t="shared" si="10"/>
        <v>3</v>
      </c>
      <c r="T147" t="str">
        <f t="shared" si="11"/>
        <v>High</v>
      </c>
    </row>
    <row r="148" spans="1:20" x14ac:dyDescent="0.25">
      <c r="A148" s="1" t="s">
        <v>41</v>
      </c>
      <c r="B148" s="1" t="s">
        <v>23</v>
      </c>
      <c r="C148" s="1" t="s">
        <v>18</v>
      </c>
      <c r="D148" s="1" t="s">
        <v>69</v>
      </c>
      <c r="E148" s="7" t="s">
        <v>137</v>
      </c>
      <c r="F148" s="7" t="s">
        <v>20</v>
      </c>
      <c r="G148" s="7" t="s">
        <v>43</v>
      </c>
      <c r="H148" s="7" t="s">
        <v>842</v>
      </c>
      <c r="I148" s="7" t="s">
        <v>843</v>
      </c>
      <c r="J148" s="7" t="s">
        <v>844</v>
      </c>
      <c r="K148" s="7" t="s">
        <v>845</v>
      </c>
      <c r="L148" s="7" t="s">
        <v>846</v>
      </c>
      <c r="M148" s="2">
        <v>41645</v>
      </c>
      <c r="N148" s="1">
        <v>6</v>
      </c>
      <c r="O148" s="1" t="s">
        <v>27</v>
      </c>
      <c r="P148" s="1">
        <v>2014</v>
      </c>
      <c r="Q148" s="6">
        <f t="shared" si="8"/>
        <v>200499</v>
      </c>
      <c r="R148">
        <f t="shared" si="9"/>
        <v>85.91</v>
      </c>
      <c r="S148">
        <f t="shared" si="10"/>
        <v>3</v>
      </c>
      <c r="T148" t="str">
        <f t="shared" si="11"/>
        <v>High</v>
      </c>
    </row>
    <row r="149" spans="1:20" x14ac:dyDescent="0.25">
      <c r="A149" s="1" t="s">
        <v>36</v>
      </c>
      <c r="B149" s="1" t="s">
        <v>49</v>
      </c>
      <c r="C149" s="1" t="s">
        <v>18</v>
      </c>
      <c r="D149" s="1" t="s">
        <v>69</v>
      </c>
      <c r="E149" s="7" t="s">
        <v>847</v>
      </c>
      <c r="F149" s="7" t="s">
        <v>20</v>
      </c>
      <c r="G149" s="7" t="s">
        <v>37</v>
      </c>
      <c r="H149" s="7" t="s">
        <v>848</v>
      </c>
      <c r="I149" s="7" t="s">
        <v>138</v>
      </c>
      <c r="J149" s="7" t="s">
        <v>849</v>
      </c>
      <c r="K149" s="7" t="s">
        <v>850</v>
      </c>
      <c r="L149" s="7" t="s">
        <v>851</v>
      </c>
      <c r="M149" s="2">
        <v>41648</v>
      </c>
      <c r="N149" s="1">
        <v>9</v>
      </c>
      <c r="O149" s="1" t="s">
        <v>46</v>
      </c>
      <c r="P149" s="1">
        <v>2014</v>
      </c>
      <c r="Q149" s="6">
        <f t="shared" si="8"/>
        <v>22663.08</v>
      </c>
      <c r="R149">
        <f t="shared" si="9"/>
        <v>25.77</v>
      </c>
      <c r="S149">
        <f t="shared" si="10"/>
        <v>3</v>
      </c>
      <c r="T149" t="str">
        <f t="shared" si="11"/>
        <v>High</v>
      </c>
    </row>
    <row r="150" spans="1:20" x14ac:dyDescent="0.25">
      <c r="A150" s="1" t="s">
        <v>36</v>
      </c>
      <c r="B150" s="1" t="s">
        <v>17</v>
      </c>
      <c r="C150" s="1" t="s">
        <v>18</v>
      </c>
      <c r="D150" s="1" t="s">
        <v>69</v>
      </c>
      <c r="E150" s="7" t="s">
        <v>139</v>
      </c>
      <c r="F150" s="7" t="s">
        <v>20</v>
      </c>
      <c r="G150" s="7" t="s">
        <v>37</v>
      </c>
      <c r="H150" s="7" t="s">
        <v>852</v>
      </c>
      <c r="I150" s="7" t="s">
        <v>140</v>
      </c>
      <c r="J150" s="7" t="s">
        <v>853</v>
      </c>
      <c r="K150" s="7" t="s">
        <v>854</v>
      </c>
      <c r="L150" s="7" t="s">
        <v>855</v>
      </c>
      <c r="M150" s="2">
        <v>41286</v>
      </c>
      <c r="N150" s="1">
        <v>12</v>
      </c>
      <c r="O150" s="1" t="s">
        <v>31</v>
      </c>
      <c r="P150" s="1">
        <v>2013</v>
      </c>
      <c r="Q150" s="6">
        <f t="shared" si="8"/>
        <v>10569.12</v>
      </c>
      <c r="R150">
        <f t="shared" si="9"/>
        <v>25.77</v>
      </c>
      <c r="S150">
        <f t="shared" si="10"/>
        <v>3</v>
      </c>
      <c r="T150" t="str">
        <f t="shared" si="11"/>
        <v>Medium</v>
      </c>
    </row>
    <row r="151" spans="1:20" x14ac:dyDescent="0.25">
      <c r="A151" s="1" t="s">
        <v>16</v>
      </c>
      <c r="B151" s="1" t="s">
        <v>23</v>
      </c>
      <c r="C151" s="1" t="s">
        <v>32</v>
      </c>
      <c r="D151" s="1" t="s">
        <v>69</v>
      </c>
      <c r="E151" s="7" t="s">
        <v>856</v>
      </c>
      <c r="F151" s="7" t="s">
        <v>34</v>
      </c>
      <c r="G151" s="7" t="s">
        <v>45</v>
      </c>
      <c r="H151" s="7" t="s">
        <v>857</v>
      </c>
      <c r="I151" s="7" t="s">
        <v>141</v>
      </c>
      <c r="J151" s="7" t="s">
        <v>858</v>
      </c>
      <c r="K151" s="7" t="s">
        <v>859</v>
      </c>
      <c r="L151" s="7" t="s">
        <v>860</v>
      </c>
      <c r="M151" s="2">
        <v>41641</v>
      </c>
      <c r="N151" s="1">
        <v>2</v>
      </c>
      <c r="O151" s="1" t="s">
        <v>54</v>
      </c>
      <c r="P151" s="1">
        <v>2014</v>
      </c>
      <c r="Q151" s="6">
        <f t="shared" si="8"/>
        <v>13294.82</v>
      </c>
      <c r="R151">
        <f t="shared" si="9"/>
        <v>73.64</v>
      </c>
      <c r="S151">
        <f t="shared" si="10"/>
        <v>3</v>
      </c>
      <c r="T151" t="str">
        <f t="shared" si="11"/>
        <v>Low</v>
      </c>
    </row>
    <row r="152" spans="1:20" x14ac:dyDescent="0.25">
      <c r="A152" s="1" t="s">
        <v>36</v>
      </c>
      <c r="B152" s="1" t="s">
        <v>25</v>
      </c>
      <c r="C152" s="1" t="s">
        <v>32</v>
      </c>
      <c r="D152" s="1" t="s">
        <v>69</v>
      </c>
      <c r="E152" s="7" t="s">
        <v>861</v>
      </c>
      <c r="F152" s="7" t="s">
        <v>34</v>
      </c>
      <c r="G152" s="7" t="s">
        <v>37</v>
      </c>
      <c r="H152" s="7" t="s">
        <v>862</v>
      </c>
      <c r="I152" s="7" t="s">
        <v>142</v>
      </c>
      <c r="J152" s="7" t="s">
        <v>863</v>
      </c>
      <c r="K152" s="7" t="s">
        <v>864</v>
      </c>
      <c r="L152" s="7" t="s">
        <v>865</v>
      </c>
      <c r="M152" s="2">
        <v>41645</v>
      </c>
      <c r="N152" s="1">
        <v>6</v>
      </c>
      <c r="O152" s="1" t="s">
        <v>27</v>
      </c>
      <c r="P152" s="1">
        <v>2014</v>
      </c>
      <c r="Q152" s="6">
        <f t="shared" si="8"/>
        <v>22127.64</v>
      </c>
      <c r="R152">
        <f t="shared" si="9"/>
        <v>25.77</v>
      </c>
      <c r="S152">
        <f t="shared" si="10"/>
        <v>3</v>
      </c>
      <c r="T152" t="str">
        <f t="shared" si="11"/>
        <v>High</v>
      </c>
    </row>
    <row r="153" spans="1:20" x14ac:dyDescent="0.25">
      <c r="A153" s="1" t="s">
        <v>16</v>
      </c>
      <c r="B153" s="1" t="s">
        <v>25</v>
      </c>
      <c r="C153" s="1" t="s">
        <v>32</v>
      </c>
      <c r="D153" s="1" t="s">
        <v>69</v>
      </c>
      <c r="E153" s="7" t="s">
        <v>130</v>
      </c>
      <c r="F153" s="7" t="s">
        <v>34</v>
      </c>
      <c r="G153" s="7" t="s">
        <v>45</v>
      </c>
      <c r="H153" s="7" t="s">
        <v>866</v>
      </c>
      <c r="I153" s="7" t="s">
        <v>143</v>
      </c>
      <c r="J153" s="7" t="s">
        <v>867</v>
      </c>
      <c r="K153" s="7" t="s">
        <v>868</v>
      </c>
      <c r="L153" s="7" t="s">
        <v>144</v>
      </c>
      <c r="M153" s="2">
        <v>41648</v>
      </c>
      <c r="N153" s="1">
        <v>9</v>
      </c>
      <c r="O153" s="1" t="s">
        <v>46</v>
      </c>
      <c r="P153" s="1">
        <v>2014</v>
      </c>
      <c r="Q153" s="6">
        <f t="shared" si="8"/>
        <v>3693.76</v>
      </c>
      <c r="R153">
        <f t="shared" si="9"/>
        <v>73.64</v>
      </c>
      <c r="S153">
        <f t="shared" si="10"/>
        <v>3</v>
      </c>
      <c r="T153" t="str">
        <f t="shared" si="11"/>
        <v>Low</v>
      </c>
    </row>
    <row r="154" spans="1:20" x14ac:dyDescent="0.25">
      <c r="A154" s="1" t="s">
        <v>16</v>
      </c>
      <c r="B154" s="1" t="s">
        <v>23</v>
      </c>
      <c r="C154" s="1" t="s">
        <v>32</v>
      </c>
      <c r="D154" s="1" t="s">
        <v>69</v>
      </c>
      <c r="E154" s="7" t="s">
        <v>869</v>
      </c>
      <c r="F154" s="7" t="s">
        <v>34</v>
      </c>
      <c r="G154" s="7" t="s">
        <v>30</v>
      </c>
      <c r="H154" s="7" t="s">
        <v>870</v>
      </c>
      <c r="I154" s="7" t="s">
        <v>871</v>
      </c>
      <c r="J154" s="7" t="s">
        <v>872</v>
      </c>
      <c r="K154" s="7" t="s">
        <v>873</v>
      </c>
      <c r="L154" s="7" t="s">
        <v>874</v>
      </c>
      <c r="M154" s="2">
        <v>41283</v>
      </c>
      <c r="N154" s="1">
        <v>9</v>
      </c>
      <c r="O154" s="1" t="s">
        <v>46</v>
      </c>
      <c r="P154" s="1">
        <v>2013</v>
      </c>
      <c r="Q154" s="6">
        <f t="shared" si="8"/>
        <v>610081.5</v>
      </c>
      <c r="R154">
        <f t="shared" si="9"/>
        <v>76.58</v>
      </c>
      <c r="S154">
        <f t="shared" si="10"/>
        <v>3</v>
      </c>
      <c r="T154" t="str">
        <f t="shared" si="11"/>
        <v>High</v>
      </c>
    </row>
    <row r="155" spans="1:20" x14ac:dyDescent="0.25">
      <c r="A155" s="1" t="s">
        <v>38</v>
      </c>
      <c r="B155" s="1" t="s">
        <v>25</v>
      </c>
      <c r="C155" s="1" t="s">
        <v>32</v>
      </c>
      <c r="D155" s="1" t="s">
        <v>69</v>
      </c>
      <c r="E155" s="7" t="s">
        <v>875</v>
      </c>
      <c r="F155" s="7" t="s">
        <v>34</v>
      </c>
      <c r="G155" s="7" t="s">
        <v>39</v>
      </c>
      <c r="H155" s="7" t="s">
        <v>876</v>
      </c>
      <c r="I155" s="7" t="s">
        <v>877</v>
      </c>
      <c r="J155" s="7" t="s">
        <v>878</v>
      </c>
      <c r="K155" s="7" t="s">
        <v>879</v>
      </c>
      <c r="L155" s="7" t="s">
        <v>880</v>
      </c>
      <c r="M155" s="2">
        <v>41651</v>
      </c>
      <c r="N155" s="1">
        <v>12</v>
      </c>
      <c r="O155" s="1" t="s">
        <v>31</v>
      </c>
      <c r="P155" s="1">
        <v>2014</v>
      </c>
      <c r="Q155" s="6">
        <f t="shared" si="8"/>
        <v>156048.75</v>
      </c>
      <c r="R155">
        <f t="shared" si="9"/>
        <v>98.97</v>
      </c>
      <c r="S155">
        <f t="shared" si="10"/>
        <v>3</v>
      </c>
      <c r="T155" t="str">
        <f t="shared" si="11"/>
        <v>Low</v>
      </c>
    </row>
    <row r="156" spans="1:20" x14ac:dyDescent="0.25">
      <c r="A156" s="1" t="s">
        <v>38</v>
      </c>
      <c r="B156" s="1" t="s">
        <v>23</v>
      </c>
      <c r="C156" s="1" t="s">
        <v>32</v>
      </c>
      <c r="D156" s="1" t="s">
        <v>69</v>
      </c>
      <c r="E156" s="7" t="s">
        <v>881</v>
      </c>
      <c r="F156" s="7" t="s">
        <v>34</v>
      </c>
      <c r="G156" s="7" t="s">
        <v>39</v>
      </c>
      <c r="H156" s="7" t="s">
        <v>882</v>
      </c>
      <c r="I156" s="7" t="s">
        <v>883</v>
      </c>
      <c r="J156" s="7" t="s">
        <v>884</v>
      </c>
      <c r="K156" s="7" t="s">
        <v>885</v>
      </c>
      <c r="L156" s="7" t="s">
        <v>886</v>
      </c>
      <c r="M156" s="2">
        <v>41651</v>
      </c>
      <c r="N156" s="1">
        <v>12</v>
      </c>
      <c r="O156" s="1" t="s">
        <v>31</v>
      </c>
      <c r="P156" s="1">
        <v>2014</v>
      </c>
      <c r="Q156" s="6">
        <f t="shared" si="8"/>
        <v>206852.5</v>
      </c>
      <c r="R156">
        <f t="shared" si="9"/>
        <v>98.97</v>
      </c>
      <c r="S156">
        <f t="shared" si="10"/>
        <v>3</v>
      </c>
      <c r="T156" t="str">
        <f t="shared" si="11"/>
        <v>Low</v>
      </c>
    </row>
    <row r="157" spans="1:20" x14ac:dyDescent="0.25">
      <c r="A157" s="1" t="s">
        <v>41</v>
      </c>
      <c r="B157" s="1" t="s">
        <v>25</v>
      </c>
      <c r="C157" s="1" t="s">
        <v>51</v>
      </c>
      <c r="D157" s="1" t="s">
        <v>69</v>
      </c>
      <c r="E157" s="7" t="s">
        <v>887</v>
      </c>
      <c r="F157" s="7" t="s">
        <v>53</v>
      </c>
      <c r="G157" s="7" t="s">
        <v>43</v>
      </c>
      <c r="H157" s="7" t="s">
        <v>888</v>
      </c>
      <c r="I157" s="7" t="s">
        <v>889</v>
      </c>
      <c r="J157" s="7" t="s">
        <v>890</v>
      </c>
      <c r="K157" s="7" t="s">
        <v>891</v>
      </c>
      <c r="L157" s="7" t="s">
        <v>892</v>
      </c>
      <c r="M157" s="2">
        <v>41640</v>
      </c>
      <c r="N157" s="1">
        <v>1</v>
      </c>
      <c r="O157" s="1" t="s">
        <v>22</v>
      </c>
      <c r="P157" s="1">
        <v>2014</v>
      </c>
      <c r="Q157" s="6">
        <f t="shared" si="8"/>
        <v>708439.5</v>
      </c>
      <c r="R157">
        <f t="shared" si="9"/>
        <v>85.91</v>
      </c>
      <c r="S157">
        <f t="shared" si="10"/>
        <v>3</v>
      </c>
      <c r="T157" t="str">
        <f t="shared" si="11"/>
        <v>High</v>
      </c>
    </row>
    <row r="158" spans="1:20" x14ac:dyDescent="0.25">
      <c r="A158" s="1" t="s">
        <v>38</v>
      </c>
      <c r="B158" s="1" t="s">
        <v>17</v>
      </c>
      <c r="C158" s="1" t="s">
        <v>51</v>
      </c>
      <c r="D158" s="1" t="s">
        <v>69</v>
      </c>
      <c r="E158" s="7" t="s">
        <v>893</v>
      </c>
      <c r="F158" s="7" t="s">
        <v>53</v>
      </c>
      <c r="G158" s="7" t="s">
        <v>39</v>
      </c>
      <c r="H158" s="7" t="s">
        <v>894</v>
      </c>
      <c r="I158" s="7" t="s">
        <v>895</v>
      </c>
      <c r="J158" s="7" t="s">
        <v>896</v>
      </c>
      <c r="K158" s="7" t="s">
        <v>897</v>
      </c>
      <c r="L158" s="7" t="s">
        <v>898</v>
      </c>
      <c r="M158" s="2">
        <v>41642</v>
      </c>
      <c r="N158" s="1">
        <v>3</v>
      </c>
      <c r="O158" s="1" t="s">
        <v>35</v>
      </c>
      <c r="P158" s="1">
        <v>2014</v>
      </c>
      <c r="Q158" s="6">
        <f t="shared" si="8"/>
        <v>215097.5</v>
      </c>
      <c r="R158">
        <f t="shared" si="9"/>
        <v>98.97</v>
      </c>
      <c r="S158">
        <f t="shared" si="10"/>
        <v>3</v>
      </c>
      <c r="T158" t="str">
        <f t="shared" si="11"/>
        <v>Low</v>
      </c>
    </row>
    <row r="159" spans="1:20" x14ac:dyDescent="0.25">
      <c r="A159" s="1" t="s">
        <v>36</v>
      </c>
      <c r="B159" s="1" t="s">
        <v>25</v>
      </c>
      <c r="C159" s="1" t="s">
        <v>51</v>
      </c>
      <c r="D159" s="1" t="s">
        <v>69</v>
      </c>
      <c r="E159" s="7" t="s">
        <v>861</v>
      </c>
      <c r="F159" s="7" t="s">
        <v>53</v>
      </c>
      <c r="G159" s="7" t="s">
        <v>37</v>
      </c>
      <c r="H159" s="7" t="s">
        <v>862</v>
      </c>
      <c r="I159" s="7" t="s">
        <v>142</v>
      </c>
      <c r="J159" s="7" t="s">
        <v>863</v>
      </c>
      <c r="K159" s="7" t="s">
        <v>864</v>
      </c>
      <c r="L159" s="7" t="s">
        <v>865</v>
      </c>
      <c r="M159" s="2">
        <v>41645</v>
      </c>
      <c r="N159" s="1">
        <v>6</v>
      </c>
      <c r="O159" s="1" t="s">
        <v>27</v>
      </c>
      <c r="P159" s="1">
        <v>2014</v>
      </c>
      <c r="Q159" s="6">
        <f t="shared" si="8"/>
        <v>22127.64</v>
      </c>
      <c r="R159">
        <f t="shared" si="9"/>
        <v>25.77</v>
      </c>
      <c r="S159">
        <f t="shared" si="10"/>
        <v>3</v>
      </c>
      <c r="T159" t="str">
        <f t="shared" si="11"/>
        <v>High</v>
      </c>
    </row>
    <row r="160" spans="1:20" x14ac:dyDescent="0.25">
      <c r="A160" s="1" t="s">
        <v>41</v>
      </c>
      <c r="B160" s="1" t="s">
        <v>23</v>
      </c>
      <c r="C160" s="1" t="s">
        <v>51</v>
      </c>
      <c r="D160" s="1" t="s">
        <v>69</v>
      </c>
      <c r="E160" s="7" t="s">
        <v>137</v>
      </c>
      <c r="F160" s="7" t="s">
        <v>53</v>
      </c>
      <c r="G160" s="7" t="s">
        <v>43</v>
      </c>
      <c r="H160" s="7" t="s">
        <v>842</v>
      </c>
      <c r="I160" s="7" t="s">
        <v>843</v>
      </c>
      <c r="J160" s="7" t="s">
        <v>844</v>
      </c>
      <c r="K160" s="7" t="s">
        <v>845</v>
      </c>
      <c r="L160" s="7" t="s">
        <v>846</v>
      </c>
      <c r="M160" s="2">
        <v>41645</v>
      </c>
      <c r="N160" s="1">
        <v>6</v>
      </c>
      <c r="O160" s="1" t="s">
        <v>27</v>
      </c>
      <c r="P160" s="1">
        <v>2014</v>
      </c>
      <c r="Q160" s="6">
        <f t="shared" si="8"/>
        <v>200499</v>
      </c>
      <c r="R160">
        <f t="shared" si="9"/>
        <v>85.91</v>
      </c>
      <c r="S160">
        <f t="shared" si="10"/>
        <v>3</v>
      </c>
      <c r="T160" t="str">
        <f t="shared" si="11"/>
        <v>High</v>
      </c>
    </row>
    <row r="161" spans="1:20" x14ac:dyDescent="0.25">
      <c r="A161" s="1" t="s">
        <v>38</v>
      </c>
      <c r="B161" s="1" t="s">
        <v>23</v>
      </c>
      <c r="C161" s="1" t="s">
        <v>51</v>
      </c>
      <c r="D161" s="1" t="s">
        <v>69</v>
      </c>
      <c r="E161" s="7" t="s">
        <v>899</v>
      </c>
      <c r="F161" s="7" t="s">
        <v>53</v>
      </c>
      <c r="G161" s="7" t="s">
        <v>39</v>
      </c>
      <c r="H161" s="7" t="s">
        <v>900</v>
      </c>
      <c r="I161" s="7" t="s">
        <v>901</v>
      </c>
      <c r="J161" s="7" t="s">
        <v>902</v>
      </c>
      <c r="K161" s="7" t="s">
        <v>903</v>
      </c>
      <c r="L161" s="7" t="s">
        <v>904</v>
      </c>
      <c r="M161" s="2">
        <v>41645</v>
      </c>
      <c r="N161" s="1">
        <v>6</v>
      </c>
      <c r="O161" s="1" t="s">
        <v>27</v>
      </c>
      <c r="P161" s="1">
        <v>2014</v>
      </c>
      <c r="Q161" s="6">
        <f t="shared" si="8"/>
        <v>190362.5</v>
      </c>
      <c r="R161">
        <f t="shared" si="9"/>
        <v>98.97</v>
      </c>
      <c r="S161">
        <f t="shared" si="10"/>
        <v>3</v>
      </c>
      <c r="T161" t="str">
        <f t="shared" si="11"/>
        <v>Low</v>
      </c>
    </row>
    <row r="162" spans="1:20" x14ac:dyDescent="0.25">
      <c r="A162" s="1" t="s">
        <v>36</v>
      </c>
      <c r="B162" s="1" t="s">
        <v>49</v>
      </c>
      <c r="C162" s="1" t="s">
        <v>51</v>
      </c>
      <c r="D162" s="1" t="s">
        <v>69</v>
      </c>
      <c r="E162" s="7" t="s">
        <v>905</v>
      </c>
      <c r="F162" s="7" t="s">
        <v>53</v>
      </c>
      <c r="G162" s="7" t="s">
        <v>37</v>
      </c>
      <c r="H162" s="7" t="s">
        <v>906</v>
      </c>
      <c r="I162" s="7" t="s">
        <v>145</v>
      </c>
      <c r="J162" s="7" t="s">
        <v>907</v>
      </c>
      <c r="K162" s="7" t="s">
        <v>908</v>
      </c>
      <c r="L162" s="7" t="s">
        <v>909</v>
      </c>
      <c r="M162" s="2">
        <v>41646</v>
      </c>
      <c r="N162" s="1">
        <v>7</v>
      </c>
      <c r="O162" s="1" t="s">
        <v>40</v>
      </c>
      <c r="P162" s="1">
        <v>2014</v>
      </c>
      <c r="Q162" s="6">
        <f t="shared" si="8"/>
        <v>15940.98</v>
      </c>
      <c r="R162">
        <f t="shared" si="9"/>
        <v>25.77</v>
      </c>
      <c r="S162">
        <f t="shared" si="10"/>
        <v>3</v>
      </c>
      <c r="T162" t="str">
        <f t="shared" si="11"/>
        <v>High</v>
      </c>
    </row>
    <row r="163" spans="1:20" x14ac:dyDescent="0.25">
      <c r="A163" s="1" t="s">
        <v>38</v>
      </c>
      <c r="B163" s="1" t="s">
        <v>17</v>
      </c>
      <c r="C163" s="1" t="s">
        <v>51</v>
      </c>
      <c r="D163" s="1" t="s">
        <v>69</v>
      </c>
      <c r="E163" s="7" t="s">
        <v>910</v>
      </c>
      <c r="F163" s="7" t="s">
        <v>53</v>
      </c>
      <c r="G163" s="7" t="s">
        <v>39</v>
      </c>
      <c r="H163" s="7" t="s">
        <v>911</v>
      </c>
      <c r="I163" s="7" t="s">
        <v>912</v>
      </c>
      <c r="J163" s="7" t="s">
        <v>913</v>
      </c>
      <c r="K163" s="7" t="s">
        <v>914</v>
      </c>
      <c r="L163" s="7" t="s">
        <v>915</v>
      </c>
      <c r="M163" s="2">
        <v>41649</v>
      </c>
      <c r="N163" s="1">
        <v>10</v>
      </c>
      <c r="O163" s="1" t="s">
        <v>48</v>
      </c>
      <c r="P163" s="1">
        <v>2014</v>
      </c>
      <c r="Q163" s="6">
        <f t="shared" si="8"/>
        <v>243591.25</v>
      </c>
      <c r="R163">
        <f t="shared" si="9"/>
        <v>98.97</v>
      </c>
      <c r="S163">
        <f t="shared" si="10"/>
        <v>3</v>
      </c>
      <c r="T163" t="str">
        <f t="shared" si="11"/>
        <v>Low</v>
      </c>
    </row>
    <row r="164" spans="1:20" x14ac:dyDescent="0.25">
      <c r="A164" s="1" t="s">
        <v>24</v>
      </c>
      <c r="B164" s="1" t="s">
        <v>23</v>
      </c>
      <c r="C164" s="1" t="s">
        <v>51</v>
      </c>
      <c r="D164" s="1" t="s">
        <v>69</v>
      </c>
      <c r="E164" s="7" t="s">
        <v>916</v>
      </c>
      <c r="F164" s="7" t="s">
        <v>53</v>
      </c>
      <c r="G164" s="7" t="s">
        <v>26</v>
      </c>
      <c r="H164" s="7" t="s">
        <v>917</v>
      </c>
      <c r="I164" s="7" t="s">
        <v>146</v>
      </c>
      <c r="J164" s="7" t="s">
        <v>918</v>
      </c>
      <c r="K164" s="7" t="s">
        <v>919</v>
      </c>
      <c r="L164" s="7" t="s">
        <v>920</v>
      </c>
      <c r="M164" s="2">
        <v>41284</v>
      </c>
      <c r="N164" s="1">
        <v>10</v>
      </c>
      <c r="O164" s="1" t="s">
        <v>48</v>
      </c>
      <c r="P164" s="1">
        <v>2013</v>
      </c>
      <c r="Q164" s="6">
        <f t="shared" si="8"/>
        <v>28299.75</v>
      </c>
      <c r="R164">
        <f t="shared" si="9"/>
        <v>68.73</v>
      </c>
      <c r="S164">
        <f t="shared" si="10"/>
        <v>3</v>
      </c>
      <c r="T164" t="str">
        <f t="shared" si="11"/>
        <v>Medium</v>
      </c>
    </row>
    <row r="165" spans="1:20" x14ac:dyDescent="0.25">
      <c r="A165" s="1" t="s">
        <v>38</v>
      </c>
      <c r="B165" s="1" t="s">
        <v>25</v>
      </c>
      <c r="C165" s="1" t="s">
        <v>51</v>
      </c>
      <c r="D165" s="1" t="s">
        <v>69</v>
      </c>
      <c r="E165" s="7" t="s">
        <v>875</v>
      </c>
      <c r="F165" s="7" t="s">
        <v>53</v>
      </c>
      <c r="G165" s="7" t="s">
        <v>39</v>
      </c>
      <c r="H165" s="7" t="s">
        <v>876</v>
      </c>
      <c r="I165" s="7" t="s">
        <v>877</v>
      </c>
      <c r="J165" s="7" t="s">
        <v>878</v>
      </c>
      <c r="K165" s="7" t="s">
        <v>879</v>
      </c>
      <c r="L165" s="7" t="s">
        <v>880</v>
      </c>
      <c r="M165" s="2">
        <v>41651</v>
      </c>
      <c r="N165" s="1">
        <v>12</v>
      </c>
      <c r="O165" s="1" t="s">
        <v>31</v>
      </c>
      <c r="P165" s="1">
        <v>2014</v>
      </c>
      <c r="Q165" s="6">
        <f t="shared" si="8"/>
        <v>156048.75</v>
      </c>
      <c r="R165">
        <f t="shared" si="9"/>
        <v>98.97</v>
      </c>
      <c r="S165">
        <f t="shared" si="10"/>
        <v>3</v>
      </c>
      <c r="T165" t="str">
        <f t="shared" si="11"/>
        <v>Low</v>
      </c>
    </row>
    <row r="166" spans="1:20" x14ac:dyDescent="0.25">
      <c r="A166" s="1" t="s">
        <v>38</v>
      </c>
      <c r="B166" s="1" t="s">
        <v>23</v>
      </c>
      <c r="C166" s="1" t="s">
        <v>51</v>
      </c>
      <c r="D166" s="1" t="s">
        <v>69</v>
      </c>
      <c r="E166" s="7" t="s">
        <v>881</v>
      </c>
      <c r="F166" s="7" t="s">
        <v>53</v>
      </c>
      <c r="G166" s="7" t="s">
        <v>39</v>
      </c>
      <c r="H166" s="7" t="s">
        <v>882</v>
      </c>
      <c r="I166" s="7" t="s">
        <v>883</v>
      </c>
      <c r="J166" s="7" t="s">
        <v>884</v>
      </c>
      <c r="K166" s="7" t="s">
        <v>885</v>
      </c>
      <c r="L166" s="7" t="s">
        <v>886</v>
      </c>
      <c r="M166" s="2">
        <v>41651</v>
      </c>
      <c r="N166" s="1">
        <v>12</v>
      </c>
      <c r="O166" s="1" t="s">
        <v>31</v>
      </c>
      <c r="P166" s="1">
        <v>2014</v>
      </c>
      <c r="Q166" s="6">
        <f t="shared" si="8"/>
        <v>206852.5</v>
      </c>
      <c r="R166">
        <f t="shared" si="9"/>
        <v>98.97</v>
      </c>
      <c r="S166">
        <f t="shared" si="10"/>
        <v>3</v>
      </c>
      <c r="T166" t="str">
        <f t="shared" si="11"/>
        <v>Low</v>
      </c>
    </row>
    <row r="167" spans="1:20" x14ac:dyDescent="0.25">
      <c r="A167" s="1" t="s">
        <v>38</v>
      </c>
      <c r="B167" s="1" t="s">
        <v>17</v>
      </c>
      <c r="C167" s="1" t="s">
        <v>62</v>
      </c>
      <c r="D167" s="1" t="s">
        <v>69</v>
      </c>
      <c r="E167" s="7" t="s">
        <v>910</v>
      </c>
      <c r="F167" s="7" t="s">
        <v>63</v>
      </c>
      <c r="G167" s="7" t="s">
        <v>39</v>
      </c>
      <c r="H167" s="7" t="s">
        <v>911</v>
      </c>
      <c r="I167" s="7" t="s">
        <v>912</v>
      </c>
      <c r="J167" s="7" t="s">
        <v>913</v>
      </c>
      <c r="K167" s="7" t="s">
        <v>914</v>
      </c>
      <c r="L167" s="7" t="s">
        <v>915</v>
      </c>
      <c r="M167" s="2">
        <v>41649</v>
      </c>
      <c r="N167" s="1">
        <v>10</v>
      </c>
      <c r="O167" s="1" t="s">
        <v>48</v>
      </c>
      <c r="P167" s="1">
        <v>2014</v>
      </c>
      <c r="Q167" s="6">
        <f t="shared" si="8"/>
        <v>243591.25</v>
      </c>
      <c r="R167">
        <f t="shared" si="9"/>
        <v>98.97</v>
      </c>
      <c r="S167">
        <f t="shared" si="10"/>
        <v>3</v>
      </c>
      <c r="T167" t="str">
        <f t="shared" si="11"/>
        <v>Low</v>
      </c>
    </row>
    <row r="168" spans="1:20" x14ac:dyDescent="0.25">
      <c r="A168" s="1" t="s">
        <v>41</v>
      </c>
      <c r="B168" s="1" t="s">
        <v>49</v>
      </c>
      <c r="C168" s="1" t="s">
        <v>64</v>
      </c>
      <c r="D168" s="1" t="s">
        <v>69</v>
      </c>
      <c r="E168" s="7" t="s">
        <v>921</v>
      </c>
      <c r="F168" s="7" t="s">
        <v>65</v>
      </c>
      <c r="G168" s="7" t="s">
        <v>43</v>
      </c>
      <c r="H168" s="7" t="s">
        <v>922</v>
      </c>
      <c r="I168" s="7" t="s">
        <v>923</v>
      </c>
      <c r="J168" s="7" t="s">
        <v>924</v>
      </c>
      <c r="K168" s="7" t="s">
        <v>925</v>
      </c>
      <c r="L168" s="7" t="s">
        <v>926</v>
      </c>
      <c r="M168" s="2">
        <v>41641</v>
      </c>
      <c r="N168" s="1">
        <v>2</v>
      </c>
      <c r="O168" s="1" t="s">
        <v>54</v>
      </c>
      <c r="P168" s="1">
        <v>2014</v>
      </c>
      <c r="Q168" s="6">
        <f t="shared" si="8"/>
        <v>827604</v>
      </c>
      <c r="R168">
        <f t="shared" si="9"/>
        <v>85.91</v>
      </c>
      <c r="S168">
        <f t="shared" si="10"/>
        <v>3</v>
      </c>
      <c r="T168" t="str">
        <f t="shared" si="11"/>
        <v>High</v>
      </c>
    </row>
    <row r="169" spans="1:20" x14ac:dyDescent="0.25">
      <c r="A169" s="1" t="s">
        <v>36</v>
      </c>
      <c r="B169" s="1" t="s">
        <v>29</v>
      </c>
      <c r="C169" s="1" t="s">
        <v>64</v>
      </c>
      <c r="D169" s="1" t="s">
        <v>69</v>
      </c>
      <c r="E169" s="7" t="s">
        <v>750</v>
      </c>
      <c r="F169" s="7" t="s">
        <v>65</v>
      </c>
      <c r="G169" s="7" t="s">
        <v>37</v>
      </c>
      <c r="H169" s="7" t="s">
        <v>927</v>
      </c>
      <c r="I169" s="7" t="s">
        <v>147</v>
      </c>
      <c r="J169" s="7" t="s">
        <v>928</v>
      </c>
      <c r="K169" s="7" t="s">
        <v>929</v>
      </c>
      <c r="L169" s="7" t="s">
        <v>930</v>
      </c>
      <c r="M169" s="2">
        <v>41643</v>
      </c>
      <c r="N169" s="1">
        <v>4</v>
      </c>
      <c r="O169" s="1" t="s">
        <v>66</v>
      </c>
      <c r="P169" s="1">
        <v>2014</v>
      </c>
      <c r="Q169" s="6">
        <f t="shared" si="8"/>
        <v>22302.240000000002</v>
      </c>
      <c r="R169">
        <f t="shared" si="9"/>
        <v>25.77</v>
      </c>
      <c r="S169">
        <f t="shared" si="10"/>
        <v>3</v>
      </c>
      <c r="T169" t="str">
        <f t="shared" si="11"/>
        <v>High</v>
      </c>
    </row>
    <row r="170" spans="1:20" x14ac:dyDescent="0.25">
      <c r="A170" s="1" t="s">
        <v>38</v>
      </c>
      <c r="B170" s="1" t="s">
        <v>23</v>
      </c>
      <c r="C170" s="1" t="s">
        <v>64</v>
      </c>
      <c r="D170" s="1" t="s">
        <v>69</v>
      </c>
      <c r="E170" s="7" t="s">
        <v>899</v>
      </c>
      <c r="F170" s="7" t="s">
        <v>65</v>
      </c>
      <c r="G170" s="7" t="s">
        <v>39</v>
      </c>
      <c r="H170" s="7" t="s">
        <v>900</v>
      </c>
      <c r="I170" s="7" t="s">
        <v>901</v>
      </c>
      <c r="J170" s="7" t="s">
        <v>902</v>
      </c>
      <c r="K170" s="7" t="s">
        <v>903</v>
      </c>
      <c r="L170" s="7" t="s">
        <v>904</v>
      </c>
      <c r="M170" s="2">
        <v>41645</v>
      </c>
      <c r="N170" s="1">
        <v>6</v>
      </c>
      <c r="O170" s="1" t="s">
        <v>27</v>
      </c>
      <c r="P170" s="1">
        <v>2014</v>
      </c>
      <c r="Q170" s="6">
        <f t="shared" si="8"/>
        <v>190362.5</v>
      </c>
      <c r="R170">
        <f t="shared" si="9"/>
        <v>98.97</v>
      </c>
      <c r="S170">
        <f t="shared" si="10"/>
        <v>3</v>
      </c>
      <c r="T170" t="str">
        <f t="shared" si="11"/>
        <v>Low</v>
      </c>
    </row>
    <row r="171" spans="1:20" x14ac:dyDescent="0.25">
      <c r="A171" s="1" t="s">
        <v>41</v>
      </c>
      <c r="B171" s="1" t="s">
        <v>17</v>
      </c>
      <c r="C171" s="1" t="s">
        <v>64</v>
      </c>
      <c r="D171" s="1" t="s">
        <v>69</v>
      </c>
      <c r="E171" s="7" t="s">
        <v>931</v>
      </c>
      <c r="F171" s="7" t="s">
        <v>65</v>
      </c>
      <c r="G171" s="7" t="s">
        <v>43</v>
      </c>
      <c r="H171" s="7" t="s">
        <v>932</v>
      </c>
      <c r="I171" s="7" t="s">
        <v>933</v>
      </c>
      <c r="J171" s="7" t="s">
        <v>934</v>
      </c>
      <c r="K171" s="7" t="s">
        <v>935</v>
      </c>
      <c r="L171" s="7" t="s">
        <v>936</v>
      </c>
      <c r="M171" s="2">
        <v>41647</v>
      </c>
      <c r="N171" s="1">
        <v>8</v>
      </c>
      <c r="O171" s="1" t="s">
        <v>44</v>
      </c>
      <c r="P171" s="1">
        <v>2014</v>
      </c>
      <c r="Q171" s="6">
        <f t="shared" si="8"/>
        <v>545334</v>
      </c>
      <c r="R171">
        <f t="shared" si="9"/>
        <v>85.91</v>
      </c>
      <c r="S171">
        <f t="shared" si="10"/>
        <v>3</v>
      </c>
      <c r="T171" t="str">
        <f t="shared" si="11"/>
        <v>High</v>
      </c>
    </row>
    <row r="172" spans="1:20" x14ac:dyDescent="0.25">
      <c r="A172" s="1" t="s">
        <v>16</v>
      </c>
      <c r="B172" s="1" t="s">
        <v>29</v>
      </c>
      <c r="C172" s="1" t="s">
        <v>64</v>
      </c>
      <c r="D172" s="1" t="s">
        <v>69</v>
      </c>
      <c r="E172" s="7" t="s">
        <v>937</v>
      </c>
      <c r="F172" s="7" t="s">
        <v>65</v>
      </c>
      <c r="G172" s="7" t="s">
        <v>30</v>
      </c>
      <c r="H172" s="7" t="s">
        <v>938</v>
      </c>
      <c r="I172" s="7" t="s">
        <v>939</v>
      </c>
      <c r="J172" s="7" t="s">
        <v>940</v>
      </c>
      <c r="K172" s="7" t="s">
        <v>941</v>
      </c>
      <c r="L172" s="7" t="s">
        <v>942</v>
      </c>
      <c r="M172" s="2">
        <v>41647</v>
      </c>
      <c r="N172" s="1">
        <v>8</v>
      </c>
      <c r="O172" s="1" t="s">
        <v>44</v>
      </c>
      <c r="P172" s="1">
        <v>2014</v>
      </c>
      <c r="Q172" s="6">
        <f t="shared" si="8"/>
        <v>557459</v>
      </c>
      <c r="R172">
        <f t="shared" si="9"/>
        <v>76.58</v>
      </c>
      <c r="S172">
        <f t="shared" si="10"/>
        <v>3</v>
      </c>
      <c r="T172" t="str">
        <f t="shared" si="11"/>
        <v>High</v>
      </c>
    </row>
    <row r="173" spans="1:20" x14ac:dyDescent="0.25">
      <c r="A173" s="1" t="s">
        <v>24</v>
      </c>
      <c r="B173" s="1" t="s">
        <v>23</v>
      </c>
      <c r="C173" s="1" t="s">
        <v>64</v>
      </c>
      <c r="D173" s="1" t="s">
        <v>69</v>
      </c>
      <c r="E173" s="7" t="s">
        <v>916</v>
      </c>
      <c r="F173" s="7" t="s">
        <v>65</v>
      </c>
      <c r="G173" s="7" t="s">
        <v>26</v>
      </c>
      <c r="H173" s="7" t="s">
        <v>917</v>
      </c>
      <c r="I173" s="7" t="s">
        <v>146</v>
      </c>
      <c r="J173" s="7" t="s">
        <v>918</v>
      </c>
      <c r="K173" s="7" t="s">
        <v>919</v>
      </c>
      <c r="L173" s="7" t="s">
        <v>920</v>
      </c>
      <c r="M173" s="2">
        <v>41284</v>
      </c>
      <c r="N173" s="1">
        <v>10</v>
      </c>
      <c r="O173" s="1" t="s">
        <v>48</v>
      </c>
      <c r="P173" s="1">
        <v>2013</v>
      </c>
      <c r="Q173" s="6">
        <f t="shared" si="8"/>
        <v>28299.75</v>
      </c>
      <c r="R173">
        <f t="shared" si="9"/>
        <v>68.73</v>
      </c>
      <c r="S173">
        <f t="shared" si="10"/>
        <v>3</v>
      </c>
      <c r="T173" t="str">
        <f t="shared" si="11"/>
        <v>Medium</v>
      </c>
    </row>
    <row r="174" spans="1:20" x14ac:dyDescent="0.25">
      <c r="A174" s="1" t="s">
        <v>16</v>
      </c>
      <c r="B174" s="1" t="s">
        <v>17</v>
      </c>
      <c r="C174" s="1" t="s">
        <v>18</v>
      </c>
      <c r="D174" s="1" t="s">
        <v>69</v>
      </c>
      <c r="E174" s="7" t="s">
        <v>148</v>
      </c>
      <c r="F174" s="7" t="s">
        <v>20</v>
      </c>
      <c r="G174" s="7" t="s">
        <v>21</v>
      </c>
      <c r="H174" s="7" t="s">
        <v>943</v>
      </c>
      <c r="I174" s="7" t="s">
        <v>149</v>
      </c>
      <c r="J174" s="7" t="s">
        <v>944</v>
      </c>
      <c r="K174" s="7" t="s">
        <v>945</v>
      </c>
      <c r="L174" s="7" t="s">
        <v>946</v>
      </c>
      <c r="M174" s="2">
        <v>41644</v>
      </c>
      <c r="N174" s="1">
        <v>5</v>
      </c>
      <c r="O174" s="1" t="s">
        <v>73</v>
      </c>
      <c r="P174" s="1">
        <v>2014</v>
      </c>
      <c r="Q174" s="6">
        <f t="shared" si="8"/>
        <v>16121.4</v>
      </c>
      <c r="R174">
        <f t="shared" si="9"/>
        <v>51.55</v>
      </c>
      <c r="S174">
        <f t="shared" si="10"/>
        <v>3</v>
      </c>
      <c r="T174" t="str">
        <f t="shared" si="11"/>
        <v>Medium</v>
      </c>
    </row>
    <row r="175" spans="1:20" x14ac:dyDescent="0.25">
      <c r="A175" s="1" t="s">
        <v>16</v>
      </c>
      <c r="B175" s="1" t="s">
        <v>29</v>
      </c>
      <c r="C175" s="1" t="s">
        <v>51</v>
      </c>
      <c r="D175" s="1" t="s">
        <v>69</v>
      </c>
      <c r="E175" s="7" t="s">
        <v>947</v>
      </c>
      <c r="F175" s="7" t="s">
        <v>53</v>
      </c>
      <c r="G175" s="7" t="s">
        <v>45</v>
      </c>
      <c r="H175" s="7" t="s">
        <v>948</v>
      </c>
      <c r="I175" s="7" t="s">
        <v>150</v>
      </c>
      <c r="J175" s="7" t="s">
        <v>949</v>
      </c>
      <c r="K175" s="7" t="s">
        <v>950</v>
      </c>
      <c r="L175" s="7" t="s">
        <v>951</v>
      </c>
      <c r="M175" s="2">
        <v>41283</v>
      </c>
      <c r="N175" s="1">
        <v>9</v>
      </c>
      <c r="O175" s="1" t="s">
        <v>46</v>
      </c>
      <c r="P175" s="1">
        <v>2013</v>
      </c>
      <c r="Q175" s="6">
        <f t="shared" si="8"/>
        <v>11950.4</v>
      </c>
      <c r="R175">
        <f t="shared" si="9"/>
        <v>73.64</v>
      </c>
      <c r="S175">
        <f t="shared" si="10"/>
        <v>3</v>
      </c>
      <c r="T175" t="str">
        <f t="shared" si="11"/>
        <v>Low</v>
      </c>
    </row>
    <row r="176" spans="1:20" x14ac:dyDescent="0.25">
      <c r="A176" s="1" t="s">
        <v>16</v>
      </c>
      <c r="B176" s="1" t="s">
        <v>17</v>
      </c>
      <c r="C176" s="1" t="s">
        <v>62</v>
      </c>
      <c r="D176" s="1" t="s">
        <v>69</v>
      </c>
      <c r="E176" s="7" t="s">
        <v>952</v>
      </c>
      <c r="F176" s="7" t="s">
        <v>63</v>
      </c>
      <c r="G176" s="7" t="s">
        <v>21</v>
      </c>
      <c r="H176" s="7" t="s">
        <v>953</v>
      </c>
      <c r="I176" s="7" t="s">
        <v>954</v>
      </c>
      <c r="J176" s="7" t="s">
        <v>955</v>
      </c>
      <c r="K176" s="7" t="s">
        <v>956</v>
      </c>
      <c r="L176" s="7" t="s">
        <v>957</v>
      </c>
      <c r="M176" s="2">
        <v>41643</v>
      </c>
      <c r="N176" s="1">
        <v>4</v>
      </c>
      <c r="O176" s="1" t="s">
        <v>66</v>
      </c>
      <c r="P176" s="1">
        <v>2014</v>
      </c>
      <c r="Q176" s="6">
        <f t="shared" si="8"/>
        <v>74699.7</v>
      </c>
      <c r="R176">
        <f t="shared" si="9"/>
        <v>51.55</v>
      </c>
      <c r="S176">
        <f t="shared" si="10"/>
        <v>3</v>
      </c>
      <c r="T176" t="str">
        <f t="shared" si="11"/>
        <v>High</v>
      </c>
    </row>
    <row r="177" spans="1:20" x14ac:dyDescent="0.25">
      <c r="A177" s="1" t="s">
        <v>36</v>
      </c>
      <c r="B177" s="1" t="s">
        <v>23</v>
      </c>
      <c r="C177" s="1" t="s">
        <v>64</v>
      </c>
      <c r="D177" s="1" t="s">
        <v>69</v>
      </c>
      <c r="E177" s="7" t="s">
        <v>958</v>
      </c>
      <c r="F177" s="7" t="s">
        <v>65</v>
      </c>
      <c r="G177" s="7" t="s">
        <v>37</v>
      </c>
      <c r="H177" s="7" t="s">
        <v>959</v>
      </c>
      <c r="I177" s="7" t="s">
        <v>151</v>
      </c>
      <c r="J177" s="7" t="s">
        <v>960</v>
      </c>
      <c r="K177" s="7" t="s">
        <v>961</v>
      </c>
      <c r="L177" s="7" t="s">
        <v>962</v>
      </c>
      <c r="M177" s="2">
        <v>41640</v>
      </c>
      <c r="N177" s="1">
        <v>1</v>
      </c>
      <c r="O177" s="1" t="s">
        <v>22</v>
      </c>
      <c r="P177" s="1">
        <v>2014</v>
      </c>
      <c r="Q177" s="6">
        <f t="shared" si="8"/>
        <v>28855.56</v>
      </c>
      <c r="R177">
        <f t="shared" si="9"/>
        <v>25.77</v>
      </c>
      <c r="S177">
        <f t="shared" si="10"/>
        <v>3</v>
      </c>
      <c r="T177" t="str">
        <f t="shared" si="11"/>
        <v>High</v>
      </c>
    </row>
    <row r="178" spans="1:20" x14ac:dyDescent="0.25">
      <c r="A178" s="1" t="s">
        <v>24</v>
      </c>
      <c r="B178" s="1" t="s">
        <v>29</v>
      </c>
      <c r="C178" s="1" t="s">
        <v>32</v>
      </c>
      <c r="D178" s="1" t="s">
        <v>69</v>
      </c>
      <c r="E178" s="7" t="s">
        <v>963</v>
      </c>
      <c r="F178" s="7" t="s">
        <v>34</v>
      </c>
      <c r="G178" s="7" t="s">
        <v>26</v>
      </c>
      <c r="H178" s="7" t="s">
        <v>964</v>
      </c>
      <c r="I178" s="7" t="s">
        <v>965</v>
      </c>
      <c r="J178" s="7" t="s">
        <v>966</v>
      </c>
      <c r="K178" s="7" t="s">
        <v>967</v>
      </c>
      <c r="L178" s="7" t="s">
        <v>968</v>
      </c>
      <c r="M178" s="2">
        <v>41649</v>
      </c>
      <c r="N178" s="1">
        <v>10</v>
      </c>
      <c r="O178" s="1" t="s">
        <v>48</v>
      </c>
      <c r="P178" s="1">
        <v>2014</v>
      </c>
      <c r="Q178" s="6">
        <f t="shared" si="8"/>
        <v>29246.400000000001</v>
      </c>
      <c r="R178">
        <f t="shared" si="9"/>
        <v>69.44</v>
      </c>
      <c r="S178">
        <f t="shared" si="10"/>
        <v>4</v>
      </c>
      <c r="T178" t="str">
        <f t="shared" si="11"/>
        <v>Medium</v>
      </c>
    </row>
    <row r="179" spans="1:20" x14ac:dyDescent="0.25">
      <c r="A179" s="1" t="s">
        <v>24</v>
      </c>
      <c r="B179" s="1" t="s">
        <v>29</v>
      </c>
      <c r="C179" s="1" t="s">
        <v>51</v>
      </c>
      <c r="D179" s="1" t="s">
        <v>69</v>
      </c>
      <c r="E179" s="7" t="s">
        <v>963</v>
      </c>
      <c r="F179" s="7" t="s">
        <v>53</v>
      </c>
      <c r="G179" s="7" t="s">
        <v>26</v>
      </c>
      <c r="H179" s="7" t="s">
        <v>964</v>
      </c>
      <c r="I179" s="7" t="s">
        <v>965</v>
      </c>
      <c r="J179" s="7" t="s">
        <v>966</v>
      </c>
      <c r="K179" s="7" t="s">
        <v>967</v>
      </c>
      <c r="L179" s="7" t="s">
        <v>968</v>
      </c>
      <c r="M179" s="2">
        <v>41649</v>
      </c>
      <c r="N179" s="1">
        <v>10</v>
      </c>
      <c r="O179" s="1" t="s">
        <v>48</v>
      </c>
      <c r="P179" s="1">
        <v>2014</v>
      </c>
      <c r="Q179" s="6">
        <f t="shared" si="8"/>
        <v>29246.400000000001</v>
      </c>
      <c r="R179">
        <f t="shared" si="9"/>
        <v>69.44</v>
      </c>
      <c r="S179">
        <f t="shared" si="10"/>
        <v>4</v>
      </c>
      <c r="T179" t="str">
        <f t="shared" si="11"/>
        <v>Medium</v>
      </c>
    </row>
    <row r="180" spans="1:20" x14ac:dyDescent="0.25">
      <c r="A180" s="1" t="s">
        <v>24</v>
      </c>
      <c r="B180" s="1" t="s">
        <v>25</v>
      </c>
      <c r="C180" s="1" t="s">
        <v>51</v>
      </c>
      <c r="D180" s="1" t="s">
        <v>69</v>
      </c>
      <c r="E180" s="7" t="s">
        <v>969</v>
      </c>
      <c r="F180" s="7" t="s">
        <v>53</v>
      </c>
      <c r="G180" s="7" t="s">
        <v>26</v>
      </c>
      <c r="H180" s="7" t="s">
        <v>970</v>
      </c>
      <c r="I180" s="7" t="s">
        <v>971</v>
      </c>
      <c r="J180" s="7" t="s">
        <v>972</v>
      </c>
      <c r="K180" s="7" t="s">
        <v>973</v>
      </c>
      <c r="L180" s="7" t="s">
        <v>974</v>
      </c>
      <c r="M180" s="2">
        <v>41286</v>
      </c>
      <c r="N180" s="1">
        <v>12</v>
      </c>
      <c r="O180" s="1" t="s">
        <v>31</v>
      </c>
      <c r="P180" s="1">
        <v>2013</v>
      </c>
      <c r="Q180" s="6">
        <f t="shared" si="8"/>
        <v>32558.400000000001</v>
      </c>
      <c r="R180">
        <f t="shared" si="9"/>
        <v>69.44</v>
      </c>
      <c r="S180">
        <f t="shared" si="10"/>
        <v>4</v>
      </c>
      <c r="T180" t="str">
        <f t="shared" si="11"/>
        <v>Medium</v>
      </c>
    </row>
    <row r="181" spans="1:20" x14ac:dyDescent="0.25">
      <c r="A181" s="1" t="s">
        <v>16</v>
      </c>
      <c r="B181" s="1" t="s">
        <v>49</v>
      </c>
      <c r="C181" s="1" t="s">
        <v>62</v>
      </c>
      <c r="D181" s="1" t="s">
        <v>69</v>
      </c>
      <c r="E181" s="7" t="s">
        <v>152</v>
      </c>
      <c r="F181" s="7" t="s">
        <v>63</v>
      </c>
      <c r="G181" s="7" t="s">
        <v>21</v>
      </c>
      <c r="H181" s="7" t="s">
        <v>975</v>
      </c>
      <c r="I181" s="7" t="s">
        <v>153</v>
      </c>
      <c r="J181" s="7" t="s">
        <v>976</v>
      </c>
      <c r="K181" s="7" t="s">
        <v>977</v>
      </c>
      <c r="L181" s="7" t="s">
        <v>978</v>
      </c>
      <c r="M181" s="2">
        <v>41283</v>
      </c>
      <c r="N181" s="1">
        <v>9</v>
      </c>
      <c r="O181" s="1" t="s">
        <v>46</v>
      </c>
      <c r="P181" s="1">
        <v>2013</v>
      </c>
      <c r="Q181" s="6">
        <f t="shared" si="8"/>
        <v>14131.2</v>
      </c>
      <c r="R181">
        <f t="shared" si="9"/>
        <v>52.08</v>
      </c>
      <c r="S181">
        <f t="shared" si="10"/>
        <v>4</v>
      </c>
      <c r="T181" t="str">
        <f t="shared" si="11"/>
        <v>Medium</v>
      </c>
    </row>
    <row r="182" spans="1:20" x14ac:dyDescent="0.25">
      <c r="A182" s="1" t="s">
        <v>16</v>
      </c>
      <c r="B182" s="1" t="s">
        <v>17</v>
      </c>
      <c r="C182" s="1" t="s">
        <v>18</v>
      </c>
      <c r="D182" s="1" t="s">
        <v>69</v>
      </c>
      <c r="E182" s="7" t="s">
        <v>979</v>
      </c>
      <c r="F182" s="7" t="s">
        <v>20</v>
      </c>
      <c r="G182" s="7" t="s">
        <v>45</v>
      </c>
      <c r="H182" s="7" t="s">
        <v>980</v>
      </c>
      <c r="I182" s="7" t="s">
        <v>154</v>
      </c>
      <c r="J182" s="7" t="s">
        <v>981</v>
      </c>
      <c r="K182" s="7" t="s">
        <v>982</v>
      </c>
      <c r="L182" s="7" t="s">
        <v>983</v>
      </c>
      <c r="M182" s="2">
        <v>41284</v>
      </c>
      <c r="N182" s="1">
        <v>10</v>
      </c>
      <c r="O182" s="1" t="s">
        <v>48</v>
      </c>
      <c r="P182" s="1">
        <v>2013</v>
      </c>
      <c r="Q182" s="6">
        <f t="shared" si="8"/>
        <v>19158.72</v>
      </c>
      <c r="R182">
        <f t="shared" si="9"/>
        <v>74.400000000000006</v>
      </c>
      <c r="S182">
        <f t="shared" si="10"/>
        <v>4</v>
      </c>
      <c r="T182" t="str">
        <f t="shared" si="11"/>
        <v>Low</v>
      </c>
    </row>
    <row r="183" spans="1:20" x14ac:dyDescent="0.25">
      <c r="A183" s="1" t="s">
        <v>41</v>
      </c>
      <c r="B183" s="1" t="s">
        <v>23</v>
      </c>
      <c r="C183" s="1" t="s">
        <v>18</v>
      </c>
      <c r="D183" s="1" t="s">
        <v>69</v>
      </c>
      <c r="E183" s="7" t="s">
        <v>984</v>
      </c>
      <c r="F183" s="7" t="s">
        <v>20</v>
      </c>
      <c r="G183" s="7" t="s">
        <v>43</v>
      </c>
      <c r="H183" s="7" t="s">
        <v>985</v>
      </c>
      <c r="I183" s="7" t="s">
        <v>841</v>
      </c>
      <c r="J183" s="7" t="s">
        <v>986</v>
      </c>
      <c r="K183" s="7" t="s">
        <v>987</v>
      </c>
      <c r="L183" s="7" t="s">
        <v>988</v>
      </c>
      <c r="M183" s="2">
        <v>41649</v>
      </c>
      <c r="N183" s="1">
        <v>10</v>
      </c>
      <c r="O183" s="1" t="s">
        <v>48</v>
      </c>
      <c r="P183" s="1">
        <v>2014</v>
      </c>
      <c r="Q183" s="6">
        <f t="shared" si="8"/>
        <v>582048</v>
      </c>
      <c r="R183">
        <f t="shared" si="9"/>
        <v>86.81</v>
      </c>
      <c r="S183">
        <f t="shared" si="10"/>
        <v>4</v>
      </c>
      <c r="T183" t="str">
        <f t="shared" si="11"/>
        <v>High</v>
      </c>
    </row>
    <row r="184" spans="1:20" x14ac:dyDescent="0.25">
      <c r="A184" s="1" t="s">
        <v>16</v>
      </c>
      <c r="B184" s="1" t="s">
        <v>49</v>
      </c>
      <c r="C184" s="1" t="s">
        <v>18</v>
      </c>
      <c r="D184" s="1" t="s">
        <v>69</v>
      </c>
      <c r="E184" s="7" t="s">
        <v>155</v>
      </c>
      <c r="F184" s="7" t="s">
        <v>20</v>
      </c>
      <c r="G184" s="7" t="s">
        <v>30</v>
      </c>
      <c r="H184" s="7" t="s">
        <v>989</v>
      </c>
      <c r="I184" s="7" t="s">
        <v>990</v>
      </c>
      <c r="J184" s="7" t="s">
        <v>991</v>
      </c>
      <c r="K184" s="7" t="s">
        <v>992</v>
      </c>
      <c r="L184" s="7" t="s">
        <v>993</v>
      </c>
      <c r="M184" s="2">
        <v>41651</v>
      </c>
      <c r="N184" s="1">
        <v>12</v>
      </c>
      <c r="O184" s="1" t="s">
        <v>31</v>
      </c>
      <c r="P184" s="1">
        <v>2014</v>
      </c>
      <c r="Q184" s="6">
        <f t="shared" si="8"/>
        <v>92064</v>
      </c>
      <c r="R184">
        <f t="shared" si="9"/>
        <v>77.38</v>
      </c>
      <c r="S184">
        <f t="shared" si="10"/>
        <v>4</v>
      </c>
      <c r="T184" t="str">
        <f t="shared" si="11"/>
        <v>High</v>
      </c>
    </row>
    <row r="185" spans="1:20" x14ac:dyDescent="0.25">
      <c r="A185" s="1" t="s">
        <v>24</v>
      </c>
      <c r="B185" s="1" t="s">
        <v>17</v>
      </c>
      <c r="C185" s="1" t="s">
        <v>32</v>
      </c>
      <c r="D185" s="1" t="s">
        <v>69</v>
      </c>
      <c r="E185" s="7" t="s">
        <v>994</v>
      </c>
      <c r="F185" s="7" t="s">
        <v>34</v>
      </c>
      <c r="G185" s="7" t="s">
        <v>26</v>
      </c>
      <c r="H185" s="7" t="s">
        <v>995</v>
      </c>
      <c r="I185" s="7" t="s">
        <v>996</v>
      </c>
      <c r="J185" s="7" t="s">
        <v>997</v>
      </c>
      <c r="K185" s="7" t="s">
        <v>998</v>
      </c>
      <c r="L185" s="7" t="s">
        <v>999</v>
      </c>
      <c r="M185" s="2">
        <v>41642</v>
      </c>
      <c r="N185" s="1">
        <v>3</v>
      </c>
      <c r="O185" s="1" t="s">
        <v>35</v>
      </c>
      <c r="P185" s="1">
        <v>2014</v>
      </c>
      <c r="Q185" s="6">
        <f t="shared" si="8"/>
        <v>28324.799999999999</v>
      </c>
      <c r="R185">
        <f t="shared" si="9"/>
        <v>69.44</v>
      </c>
      <c r="S185">
        <f t="shared" si="10"/>
        <v>4</v>
      </c>
      <c r="T185" t="str">
        <f t="shared" si="11"/>
        <v>Medium</v>
      </c>
    </row>
    <row r="186" spans="1:20" x14ac:dyDescent="0.25">
      <c r="A186" s="1" t="s">
        <v>41</v>
      </c>
      <c r="B186" s="1" t="s">
        <v>23</v>
      </c>
      <c r="C186" s="1" t="s">
        <v>32</v>
      </c>
      <c r="D186" s="1" t="s">
        <v>69</v>
      </c>
      <c r="E186" s="7" t="s">
        <v>1000</v>
      </c>
      <c r="F186" s="7" t="s">
        <v>34</v>
      </c>
      <c r="G186" s="7" t="s">
        <v>43</v>
      </c>
      <c r="H186" s="7" t="s">
        <v>1001</v>
      </c>
      <c r="I186" s="7" t="s">
        <v>1002</v>
      </c>
      <c r="J186" s="7" t="s">
        <v>1003</v>
      </c>
      <c r="K186" s="7" t="s">
        <v>1004</v>
      </c>
      <c r="L186" s="7" t="s">
        <v>1005</v>
      </c>
      <c r="M186" s="2">
        <v>41647</v>
      </c>
      <c r="N186" s="1">
        <v>8</v>
      </c>
      <c r="O186" s="1" t="s">
        <v>44</v>
      </c>
      <c r="P186" s="1">
        <v>2014</v>
      </c>
      <c r="Q186" s="6">
        <f t="shared" si="8"/>
        <v>535392</v>
      </c>
      <c r="R186">
        <f t="shared" si="9"/>
        <v>86.81</v>
      </c>
      <c r="S186">
        <f t="shared" si="10"/>
        <v>4</v>
      </c>
      <c r="T186" t="str">
        <f t="shared" si="11"/>
        <v>High</v>
      </c>
    </row>
    <row r="187" spans="1:20" x14ac:dyDescent="0.25">
      <c r="A187" s="1" t="s">
        <v>16</v>
      </c>
      <c r="B187" s="1" t="s">
        <v>17</v>
      </c>
      <c r="C187" s="1" t="s">
        <v>32</v>
      </c>
      <c r="D187" s="1" t="s">
        <v>69</v>
      </c>
      <c r="E187" s="7" t="s">
        <v>979</v>
      </c>
      <c r="F187" s="7" t="s">
        <v>34</v>
      </c>
      <c r="G187" s="7" t="s">
        <v>45</v>
      </c>
      <c r="H187" s="7" t="s">
        <v>980</v>
      </c>
      <c r="I187" s="7" t="s">
        <v>154</v>
      </c>
      <c r="J187" s="7" t="s">
        <v>981</v>
      </c>
      <c r="K187" s="7" t="s">
        <v>982</v>
      </c>
      <c r="L187" s="7" t="s">
        <v>983</v>
      </c>
      <c r="M187" s="2">
        <v>41284</v>
      </c>
      <c r="N187" s="1">
        <v>10</v>
      </c>
      <c r="O187" s="1" t="s">
        <v>48</v>
      </c>
      <c r="P187" s="1">
        <v>2013</v>
      </c>
      <c r="Q187" s="6">
        <f t="shared" si="8"/>
        <v>19158.72</v>
      </c>
      <c r="R187">
        <f t="shared" si="9"/>
        <v>74.400000000000006</v>
      </c>
      <c r="S187">
        <f t="shared" si="10"/>
        <v>4</v>
      </c>
      <c r="T187" t="str">
        <f t="shared" si="11"/>
        <v>Low</v>
      </c>
    </row>
    <row r="188" spans="1:20" x14ac:dyDescent="0.25">
      <c r="A188" s="1" t="s">
        <v>41</v>
      </c>
      <c r="B188" s="1" t="s">
        <v>23</v>
      </c>
      <c r="C188" s="1" t="s">
        <v>32</v>
      </c>
      <c r="D188" s="1" t="s">
        <v>69</v>
      </c>
      <c r="E188" s="7" t="s">
        <v>984</v>
      </c>
      <c r="F188" s="7" t="s">
        <v>34</v>
      </c>
      <c r="G188" s="7" t="s">
        <v>43</v>
      </c>
      <c r="H188" s="7" t="s">
        <v>985</v>
      </c>
      <c r="I188" s="7" t="s">
        <v>841</v>
      </c>
      <c r="J188" s="7" t="s">
        <v>986</v>
      </c>
      <c r="K188" s="7" t="s">
        <v>987</v>
      </c>
      <c r="L188" s="7" t="s">
        <v>988</v>
      </c>
      <c r="M188" s="2">
        <v>41649</v>
      </c>
      <c r="N188" s="1">
        <v>10</v>
      </c>
      <c r="O188" s="1" t="s">
        <v>48</v>
      </c>
      <c r="P188" s="1">
        <v>2014</v>
      </c>
      <c r="Q188" s="6">
        <f t="shared" si="8"/>
        <v>582048</v>
      </c>
      <c r="R188">
        <f t="shared" si="9"/>
        <v>86.81</v>
      </c>
      <c r="S188">
        <f t="shared" si="10"/>
        <v>4</v>
      </c>
      <c r="T188" t="str">
        <f t="shared" si="11"/>
        <v>High</v>
      </c>
    </row>
    <row r="189" spans="1:20" x14ac:dyDescent="0.25">
      <c r="A189" s="1" t="s">
        <v>38</v>
      </c>
      <c r="B189" s="1" t="s">
        <v>29</v>
      </c>
      <c r="C189" s="1" t="s">
        <v>32</v>
      </c>
      <c r="D189" s="1" t="s">
        <v>69</v>
      </c>
      <c r="E189" s="7" t="s">
        <v>1006</v>
      </c>
      <c r="F189" s="7" t="s">
        <v>34</v>
      </c>
      <c r="G189" s="7" t="s">
        <v>39</v>
      </c>
      <c r="H189" s="7" t="s">
        <v>1007</v>
      </c>
      <c r="I189" s="7" t="s">
        <v>820</v>
      </c>
      <c r="J189" s="7" t="s">
        <v>1008</v>
      </c>
      <c r="K189" s="7" t="s">
        <v>1008</v>
      </c>
      <c r="L189" s="7" t="s">
        <v>340</v>
      </c>
      <c r="M189" s="2">
        <v>41651</v>
      </c>
      <c r="N189" s="1">
        <v>12</v>
      </c>
      <c r="O189" s="1" t="s">
        <v>31</v>
      </c>
      <c r="P189" s="1">
        <v>2014</v>
      </c>
      <c r="Q189" s="6">
        <f t="shared" si="8"/>
        <v>136560</v>
      </c>
      <c r="R189">
        <f t="shared" si="9"/>
        <v>100</v>
      </c>
      <c r="S189">
        <f t="shared" si="10"/>
        <v>4</v>
      </c>
      <c r="T189" t="str">
        <f t="shared" si="11"/>
        <v>Low</v>
      </c>
    </row>
    <row r="190" spans="1:20" x14ac:dyDescent="0.25">
      <c r="A190" s="1" t="s">
        <v>16</v>
      </c>
      <c r="B190" s="1" t="s">
        <v>17</v>
      </c>
      <c r="C190" s="1" t="s">
        <v>51</v>
      </c>
      <c r="D190" s="1" t="s">
        <v>69</v>
      </c>
      <c r="E190" s="7" t="s">
        <v>1009</v>
      </c>
      <c r="F190" s="7" t="s">
        <v>53</v>
      </c>
      <c r="G190" s="7" t="s">
        <v>45</v>
      </c>
      <c r="H190" s="7" t="s">
        <v>1010</v>
      </c>
      <c r="I190" s="7" t="s">
        <v>1011</v>
      </c>
      <c r="J190" s="7" t="s">
        <v>1012</v>
      </c>
      <c r="K190" s="7" t="s">
        <v>1013</v>
      </c>
      <c r="L190" s="7" t="s">
        <v>1014</v>
      </c>
      <c r="M190" s="2">
        <v>41640</v>
      </c>
      <c r="N190" s="1">
        <v>1</v>
      </c>
      <c r="O190" s="1" t="s">
        <v>22</v>
      </c>
      <c r="P190" s="1">
        <v>2014</v>
      </c>
      <c r="Q190" s="6">
        <f t="shared" si="8"/>
        <v>28566.720000000001</v>
      </c>
      <c r="R190">
        <f t="shared" si="9"/>
        <v>74.400000000000006</v>
      </c>
      <c r="S190">
        <f t="shared" si="10"/>
        <v>4</v>
      </c>
      <c r="T190" t="str">
        <f t="shared" si="11"/>
        <v>Medium</v>
      </c>
    </row>
    <row r="191" spans="1:20" x14ac:dyDescent="0.25">
      <c r="A191" s="1" t="s">
        <v>38</v>
      </c>
      <c r="B191" s="1" t="s">
        <v>23</v>
      </c>
      <c r="C191" s="1" t="s">
        <v>51</v>
      </c>
      <c r="D191" s="1" t="s">
        <v>69</v>
      </c>
      <c r="E191" s="7" t="s">
        <v>156</v>
      </c>
      <c r="F191" s="7" t="s">
        <v>53</v>
      </c>
      <c r="G191" s="7" t="s">
        <v>39</v>
      </c>
      <c r="H191" s="7" t="s">
        <v>1015</v>
      </c>
      <c r="I191" s="7" t="s">
        <v>1016</v>
      </c>
      <c r="J191" s="7" t="s">
        <v>1017</v>
      </c>
      <c r="K191" s="7" t="s">
        <v>1017</v>
      </c>
      <c r="L191" s="7" t="s">
        <v>340</v>
      </c>
      <c r="M191" s="2">
        <v>41642</v>
      </c>
      <c r="N191" s="1">
        <v>3</v>
      </c>
      <c r="O191" s="1" t="s">
        <v>35</v>
      </c>
      <c r="P191" s="1">
        <v>2014</v>
      </c>
      <c r="Q191" s="6">
        <f t="shared" si="8"/>
        <v>95400</v>
      </c>
      <c r="R191">
        <f t="shared" si="9"/>
        <v>100</v>
      </c>
      <c r="S191">
        <f t="shared" si="10"/>
        <v>4</v>
      </c>
      <c r="T191" t="str">
        <f t="shared" si="11"/>
        <v>Low</v>
      </c>
    </row>
    <row r="192" spans="1:20" x14ac:dyDescent="0.25">
      <c r="A192" s="1" t="s">
        <v>41</v>
      </c>
      <c r="B192" s="1" t="s">
        <v>23</v>
      </c>
      <c r="C192" s="1" t="s">
        <v>51</v>
      </c>
      <c r="D192" s="1" t="s">
        <v>69</v>
      </c>
      <c r="E192" s="7" t="s">
        <v>1018</v>
      </c>
      <c r="F192" s="7" t="s">
        <v>53</v>
      </c>
      <c r="G192" s="7" t="s">
        <v>43</v>
      </c>
      <c r="H192" s="7" t="s">
        <v>1019</v>
      </c>
      <c r="I192" s="7" t="s">
        <v>1020</v>
      </c>
      <c r="J192" s="7" t="s">
        <v>1021</v>
      </c>
      <c r="K192" s="7" t="s">
        <v>1022</v>
      </c>
      <c r="L192" s="7" t="s">
        <v>1023</v>
      </c>
      <c r="M192" s="2">
        <v>41643</v>
      </c>
      <c r="N192" s="1">
        <v>4</v>
      </c>
      <c r="O192" s="1" t="s">
        <v>66</v>
      </c>
      <c r="P192" s="1">
        <v>2014</v>
      </c>
      <c r="Q192" s="6">
        <f t="shared" si="8"/>
        <v>407376</v>
      </c>
      <c r="R192">
        <f t="shared" si="9"/>
        <v>86.81</v>
      </c>
      <c r="S192">
        <f t="shared" si="10"/>
        <v>4</v>
      </c>
      <c r="T192" t="str">
        <f t="shared" si="11"/>
        <v>High</v>
      </c>
    </row>
    <row r="193" spans="1:20" x14ac:dyDescent="0.25">
      <c r="A193" s="1" t="s">
        <v>41</v>
      </c>
      <c r="B193" s="1" t="s">
        <v>49</v>
      </c>
      <c r="C193" s="1" t="s">
        <v>51</v>
      </c>
      <c r="D193" s="1" t="s">
        <v>69</v>
      </c>
      <c r="E193" s="7" t="s">
        <v>1024</v>
      </c>
      <c r="F193" s="7" t="s">
        <v>53</v>
      </c>
      <c r="G193" s="7" t="s">
        <v>43</v>
      </c>
      <c r="H193" s="7" t="s">
        <v>1025</v>
      </c>
      <c r="I193" s="7" t="s">
        <v>1026</v>
      </c>
      <c r="J193" s="7" t="s">
        <v>1027</v>
      </c>
      <c r="K193" s="7" t="s">
        <v>1028</v>
      </c>
      <c r="L193" s="7" t="s">
        <v>1029</v>
      </c>
      <c r="M193" s="2">
        <v>41644</v>
      </c>
      <c r="N193" s="1">
        <v>5</v>
      </c>
      <c r="O193" s="1" t="s">
        <v>73</v>
      </c>
      <c r="P193" s="1">
        <v>2014</v>
      </c>
      <c r="Q193" s="6">
        <f t="shared" si="8"/>
        <v>840384</v>
      </c>
      <c r="R193">
        <f t="shared" si="9"/>
        <v>86.81</v>
      </c>
      <c r="S193">
        <f t="shared" si="10"/>
        <v>4</v>
      </c>
      <c r="T193" t="str">
        <f t="shared" si="11"/>
        <v>High</v>
      </c>
    </row>
    <row r="194" spans="1:20" x14ac:dyDescent="0.25">
      <c r="A194" s="1" t="s">
        <v>16</v>
      </c>
      <c r="B194" s="1" t="s">
        <v>49</v>
      </c>
      <c r="C194" s="1" t="s">
        <v>51</v>
      </c>
      <c r="D194" s="1" t="s">
        <v>69</v>
      </c>
      <c r="E194" s="7" t="s">
        <v>1030</v>
      </c>
      <c r="F194" s="7" t="s">
        <v>53</v>
      </c>
      <c r="G194" s="7" t="s">
        <v>30</v>
      </c>
      <c r="H194" s="7" t="s">
        <v>1031</v>
      </c>
      <c r="I194" s="7" t="s">
        <v>1032</v>
      </c>
      <c r="J194" s="7" t="s">
        <v>1033</v>
      </c>
      <c r="K194" s="7" t="s">
        <v>1034</v>
      </c>
      <c r="L194" s="7" t="s">
        <v>1035</v>
      </c>
      <c r="M194" s="2">
        <v>41646</v>
      </c>
      <c r="N194" s="1">
        <v>7</v>
      </c>
      <c r="O194" s="1" t="s">
        <v>40</v>
      </c>
      <c r="P194" s="1">
        <v>2014</v>
      </c>
      <c r="Q194" s="6">
        <f t="shared" si="8"/>
        <v>1159200</v>
      </c>
      <c r="R194">
        <f t="shared" si="9"/>
        <v>77.38</v>
      </c>
      <c r="S194">
        <f t="shared" si="10"/>
        <v>4</v>
      </c>
      <c r="T194" t="str">
        <f t="shared" si="11"/>
        <v>High</v>
      </c>
    </row>
    <row r="195" spans="1:20" x14ac:dyDescent="0.25">
      <c r="A195" s="1" t="s">
        <v>38</v>
      </c>
      <c r="B195" s="1" t="s">
        <v>25</v>
      </c>
      <c r="C195" s="1" t="s">
        <v>51</v>
      </c>
      <c r="D195" s="1" t="s">
        <v>69</v>
      </c>
      <c r="E195" s="7" t="s">
        <v>1036</v>
      </c>
      <c r="F195" s="7" t="s">
        <v>53</v>
      </c>
      <c r="G195" s="7" t="s">
        <v>39</v>
      </c>
      <c r="H195" s="7" t="s">
        <v>1037</v>
      </c>
      <c r="I195" s="7" t="s">
        <v>1038</v>
      </c>
      <c r="J195" s="7" t="s">
        <v>1039</v>
      </c>
      <c r="K195" s="7" t="s">
        <v>1039</v>
      </c>
      <c r="L195" s="7" t="s">
        <v>340</v>
      </c>
      <c r="M195" s="2">
        <v>41646</v>
      </c>
      <c r="N195" s="1">
        <v>7</v>
      </c>
      <c r="O195" s="1" t="s">
        <v>40</v>
      </c>
      <c r="P195" s="1">
        <v>2014</v>
      </c>
      <c r="Q195" s="6">
        <f t="shared" ref="Q195:Q258" si="12">VALUE(SUBSTITUTE(SUBSTITUTE(H195,"$",""),",","")) - VALUE(SUBSTITUTE(SUBSTITUTE(I195,"$",""),",",""))</f>
        <v>358560</v>
      </c>
      <c r="R195">
        <f t="shared" ref="R195:R258" si="13">ROUND(VALUE(SUBSTITUTE(SUBSTITUTE(K195,"$",""),",","")) / VALUE(SUBSTITUTE(SUBSTITUTE(J195,"$",""),",","")) * 100, 2)</f>
        <v>100</v>
      </c>
      <c r="S195">
        <f t="shared" ref="S195:S258" si="14">IF(VALUE(SUBSTITUTE(SUBSTITUTE(H195,"$",""),",",""))=0, 0, ROUND(VALUE(SUBSTITUTE(SUBSTITUTE(I195,"$",""),",","")) / VALUE(SUBSTITUTE(SUBSTITUTE(H195,"$",""),",","")) * 100, 2))</f>
        <v>4</v>
      </c>
      <c r="T195" t="str">
        <f t="shared" ref="T195:T258" si="15">IF(VALUE(SUBSTITUTE(SUBSTITUTE(L195,"$",""),",","")) &gt; 10000, "High", IF(VALUE(SUBSTITUTE(SUBSTITUTE(L195,"$",""),",","")) &gt; 5000, "Medium", "Low"))</f>
        <v>Low</v>
      </c>
    </row>
    <row r="196" spans="1:20" x14ac:dyDescent="0.25">
      <c r="A196" s="1" t="s">
        <v>24</v>
      </c>
      <c r="B196" s="1" t="s">
        <v>17</v>
      </c>
      <c r="C196" s="1" t="s">
        <v>51</v>
      </c>
      <c r="D196" s="1" t="s">
        <v>69</v>
      </c>
      <c r="E196" s="7" t="s">
        <v>157</v>
      </c>
      <c r="F196" s="7" t="s">
        <v>53</v>
      </c>
      <c r="G196" s="7" t="s">
        <v>26</v>
      </c>
      <c r="H196" s="7" t="s">
        <v>1040</v>
      </c>
      <c r="I196" s="7" t="s">
        <v>158</v>
      </c>
      <c r="J196" s="7" t="s">
        <v>1041</v>
      </c>
      <c r="K196" s="7" t="s">
        <v>660</v>
      </c>
      <c r="L196" s="7" t="s">
        <v>159</v>
      </c>
      <c r="M196" s="2">
        <v>41648</v>
      </c>
      <c r="N196" s="1">
        <v>9</v>
      </c>
      <c r="O196" s="1" t="s">
        <v>46</v>
      </c>
      <c r="P196" s="1">
        <v>2014</v>
      </c>
      <c r="Q196" s="6">
        <f t="shared" si="12"/>
        <v>3139.2</v>
      </c>
      <c r="R196">
        <f t="shared" si="13"/>
        <v>69.44</v>
      </c>
      <c r="S196">
        <f t="shared" si="14"/>
        <v>4</v>
      </c>
      <c r="T196" t="str">
        <f t="shared" si="15"/>
        <v>Low</v>
      </c>
    </row>
    <row r="197" spans="1:20" x14ac:dyDescent="0.25">
      <c r="A197" s="1" t="s">
        <v>16</v>
      </c>
      <c r="B197" s="1" t="s">
        <v>17</v>
      </c>
      <c r="C197" s="1" t="s">
        <v>51</v>
      </c>
      <c r="D197" s="1" t="s">
        <v>69</v>
      </c>
      <c r="E197" s="7" t="s">
        <v>1042</v>
      </c>
      <c r="F197" s="7" t="s">
        <v>53</v>
      </c>
      <c r="G197" s="7" t="s">
        <v>21</v>
      </c>
      <c r="H197" s="7" t="s">
        <v>1043</v>
      </c>
      <c r="I197" s="7" t="s">
        <v>1044</v>
      </c>
      <c r="J197" s="7" t="s">
        <v>1045</v>
      </c>
      <c r="K197" s="7" t="s">
        <v>1046</v>
      </c>
      <c r="L197" s="7" t="s">
        <v>1047</v>
      </c>
      <c r="M197" s="2">
        <v>41648</v>
      </c>
      <c r="N197" s="1">
        <v>9</v>
      </c>
      <c r="O197" s="1" t="s">
        <v>46</v>
      </c>
      <c r="P197" s="1">
        <v>2014</v>
      </c>
      <c r="Q197" s="6">
        <f t="shared" si="12"/>
        <v>39820.800000000003</v>
      </c>
      <c r="R197">
        <f t="shared" si="13"/>
        <v>52.08</v>
      </c>
      <c r="S197">
        <f t="shared" si="14"/>
        <v>4</v>
      </c>
      <c r="T197" t="str">
        <f t="shared" si="15"/>
        <v>High</v>
      </c>
    </row>
    <row r="198" spans="1:20" x14ac:dyDescent="0.25">
      <c r="A198" s="1" t="s">
        <v>16</v>
      </c>
      <c r="B198" s="1" t="s">
        <v>49</v>
      </c>
      <c r="C198" s="1" t="s">
        <v>51</v>
      </c>
      <c r="D198" s="1" t="s">
        <v>69</v>
      </c>
      <c r="E198" s="7" t="s">
        <v>1048</v>
      </c>
      <c r="F198" s="7" t="s">
        <v>53</v>
      </c>
      <c r="G198" s="7" t="s">
        <v>21</v>
      </c>
      <c r="H198" s="7" t="s">
        <v>1049</v>
      </c>
      <c r="I198" s="7" t="s">
        <v>160</v>
      </c>
      <c r="J198" s="7" t="s">
        <v>1050</v>
      </c>
      <c r="K198" s="7" t="s">
        <v>1051</v>
      </c>
      <c r="L198" s="7" t="s">
        <v>1052</v>
      </c>
      <c r="M198" s="2">
        <v>41648</v>
      </c>
      <c r="N198" s="1">
        <v>9</v>
      </c>
      <c r="O198" s="1" t="s">
        <v>46</v>
      </c>
      <c r="P198" s="1">
        <v>2014</v>
      </c>
      <c r="Q198" s="6">
        <f t="shared" si="12"/>
        <v>20275.2</v>
      </c>
      <c r="R198">
        <f t="shared" si="13"/>
        <v>52.08</v>
      </c>
      <c r="S198">
        <f t="shared" si="14"/>
        <v>4</v>
      </c>
      <c r="T198" t="str">
        <f t="shared" si="15"/>
        <v>Medium</v>
      </c>
    </row>
    <row r="199" spans="1:20" x14ac:dyDescent="0.25">
      <c r="A199" s="1" t="s">
        <v>24</v>
      </c>
      <c r="B199" s="1" t="s">
        <v>49</v>
      </c>
      <c r="C199" s="1" t="s">
        <v>51</v>
      </c>
      <c r="D199" s="1" t="s">
        <v>69</v>
      </c>
      <c r="E199" s="7" t="s">
        <v>161</v>
      </c>
      <c r="F199" s="7" t="s">
        <v>53</v>
      </c>
      <c r="G199" s="7" t="s">
        <v>26</v>
      </c>
      <c r="H199" s="7" t="s">
        <v>769</v>
      </c>
      <c r="I199" s="7" t="s">
        <v>162</v>
      </c>
      <c r="J199" s="7" t="s">
        <v>1053</v>
      </c>
      <c r="K199" s="7" t="s">
        <v>1054</v>
      </c>
      <c r="L199" s="7" t="s">
        <v>1055</v>
      </c>
      <c r="M199" s="2">
        <v>41284</v>
      </c>
      <c r="N199" s="1">
        <v>10</v>
      </c>
      <c r="O199" s="1" t="s">
        <v>48</v>
      </c>
      <c r="P199" s="1">
        <v>2013</v>
      </c>
      <c r="Q199" s="6">
        <f t="shared" si="12"/>
        <v>9662.4</v>
      </c>
      <c r="R199">
        <f t="shared" si="13"/>
        <v>69.44</v>
      </c>
      <c r="S199">
        <f t="shared" si="14"/>
        <v>4</v>
      </c>
      <c r="T199" t="str">
        <f t="shared" si="15"/>
        <v>Low</v>
      </c>
    </row>
    <row r="200" spans="1:20" x14ac:dyDescent="0.25">
      <c r="A200" s="1" t="s">
        <v>24</v>
      </c>
      <c r="B200" s="1" t="s">
        <v>29</v>
      </c>
      <c r="C200" s="1" t="s">
        <v>51</v>
      </c>
      <c r="D200" s="1" t="s">
        <v>69</v>
      </c>
      <c r="E200" s="7" t="s">
        <v>593</v>
      </c>
      <c r="F200" s="7" t="s">
        <v>53</v>
      </c>
      <c r="G200" s="7" t="s">
        <v>26</v>
      </c>
      <c r="H200" s="7" t="s">
        <v>594</v>
      </c>
      <c r="I200" s="7" t="s">
        <v>163</v>
      </c>
      <c r="J200" s="7" t="s">
        <v>1056</v>
      </c>
      <c r="K200" s="7" t="s">
        <v>596</v>
      </c>
      <c r="L200" s="7" t="s">
        <v>1057</v>
      </c>
      <c r="M200" s="2">
        <v>41284</v>
      </c>
      <c r="N200" s="1">
        <v>10</v>
      </c>
      <c r="O200" s="1" t="s">
        <v>48</v>
      </c>
      <c r="P200" s="1">
        <v>2013</v>
      </c>
      <c r="Q200" s="6">
        <f t="shared" si="12"/>
        <v>21801.599999999999</v>
      </c>
      <c r="R200">
        <f t="shared" si="13"/>
        <v>69.44</v>
      </c>
      <c r="S200">
        <f t="shared" si="14"/>
        <v>4</v>
      </c>
      <c r="T200" t="str">
        <f t="shared" si="15"/>
        <v>Medium</v>
      </c>
    </row>
    <row r="201" spans="1:20" x14ac:dyDescent="0.25">
      <c r="A201" s="1" t="s">
        <v>16</v>
      </c>
      <c r="B201" s="1" t="s">
        <v>49</v>
      </c>
      <c r="C201" s="1" t="s">
        <v>51</v>
      </c>
      <c r="D201" s="1" t="s">
        <v>69</v>
      </c>
      <c r="E201" s="7" t="s">
        <v>155</v>
      </c>
      <c r="F201" s="7" t="s">
        <v>53</v>
      </c>
      <c r="G201" s="7" t="s">
        <v>30</v>
      </c>
      <c r="H201" s="7" t="s">
        <v>989</v>
      </c>
      <c r="I201" s="7" t="s">
        <v>990</v>
      </c>
      <c r="J201" s="7" t="s">
        <v>991</v>
      </c>
      <c r="K201" s="7" t="s">
        <v>992</v>
      </c>
      <c r="L201" s="7" t="s">
        <v>993</v>
      </c>
      <c r="M201" s="2">
        <v>41651</v>
      </c>
      <c r="N201" s="1">
        <v>12</v>
      </c>
      <c r="O201" s="1" t="s">
        <v>31</v>
      </c>
      <c r="P201" s="1">
        <v>2014</v>
      </c>
      <c r="Q201" s="6">
        <f t="shared" si="12"/>
        <v>92064</v>
      </c>
      <c r="R201">
        <f t="shared" si="13"/>
        <v>77.38</v>
      </c>
      <c r="S201">
        <f t="shared" si="14"/>
        <v>4</v>
      </c>
      <c r="T201" t="str">
        <f t="shared" si="15"/>
        <v>High</v>
      </c>
    </row>
    <row r="202" spans="1:20" x14ac:dyDescent="0.25">
      <c r="A202" s="1" t="s">
        <v>38</v>
      </c>
      <c r="B202" s="1" t="s">
        <v>29</v>
      </c>
      <c r="C202" s="1" t="s">
        <v>51</v>
      </c>
      <c r="D202" s="1" t="s">
        <v>69</v>
      </c>
      <c r="E202" s="7" t="s">
        <v>1006</v>
      </c>
      <c r="F202" s="7" t="s">
        <v>53</v>
      </c>
      <c r="G202" s="7" t="s">
        <v>39</v>
      </c>
      <c r="H202" s="7" t="s">
        <v>1007</v>
      </c>
      <c r="I202" s="7" t="s">
        <v>820</v>
      </c>
      <c r="J202" s="7" t="s">
        <v>1008</v>
      </c>
      <c r="K202" s="7" t="s">
        <v>1008</v>
      </c>
      <c r="L202" s="7" t="s">
        <v>340</v>
      </c>
      <c r="M202" s="2">
        <v>41651</v>
      </c>
      <c r="N202" s="1">
        <v>12</v>
      </c>
      <c r="O202" s="1" t="s">
        <v>31</v>
      </c>
      <c r="P202" s="1">
        <v>2014</v>
      </c>
      <c r="Q202" s="6">
        <f t="shared" si="12"/>
        <v>136560</v>
      </c>
      <c r="R202">
        <f t="shared" si="13"/>
        <v>100</v>
      </c>
      <c r="S202">
        <f t="shared" si="14"/>
        <v>4</v>
      </c>
      <c r="T202" t="str">
        <f t="shared" si="15"/>
        <v>Low</v>
      </c>
    </row>
    <row r="203" spans="1:20" x14ac:dyDescent="0.25">
      <c r="A203" s="1" t="s">
        <v>36</v>
      </c>
      <c r="B203" s="1" t="s">
        <v>49</v>
      </c>
      <c r="C203" s="1" t="s">
        <v>62</v>
      </c>
      <c r="D203" s="1" t="s">
        <v>69</v>
      </c>
      <c r="E203" s="7" t="s">
        <v>1058</v>
      </c>
      <c r="F203" s="7" t="s">
        <v>63</v>
      </c>
      <c r="G203" s="7" t="s">
        <v>37</v>
      </c>
      <c r="H203" s="7" t="s">
        <v>1059</v>
      </c>
      <c r="I203" s="7" t="s">
        <v>164</v>
      </c>
      <c r="J203" s="7" t="s">
        <v>1060</v>
      </c>
      <c r="K203" s="7" t="s">
        <v>1061</v>
      </c>
      <c r="L203" s="7" t="s">
        <v>1062</v>
      </c>
      <c r="M203" s="2">
        <v>41642</v>
      </c>
      <c r="N203" s="1">
        <v>3</v>
      </c>
      <c r="O203" s="1" t="s">
        <v>35</v>
      </c>
      <c r="P203" s="1">
        <v>2014</v>
      </c>
      <c r="Q203" s="6">
        <f t="shared" si="12"/>
        <v>16876.8</v>
      </c>
      <c r="R203">
        <f t="shared" si="13"/>
        <v>26.04</v>
      </c>
      <c r="S203">
        <f t="shared" si="14"/>
        <v>4</v>
      </c>
      <c r="T203" t="str">
        <f t="shared" si="15"/>
        <v>High</v>
      </c>
    </row>
    <row r="204" spans="1:20" x14ac:dyDescent="0.25">
      <c r="A204" s="1" t="s">
        <v>16</v>
      </c>
      <c r="B204" s="1" t="s">
        <v>17</v>
      </c>
      <c r="C204" s="1" t="s">
        <v>62</v>
      </c>
      <c r="D204" s="1" t="s">
        <v>69</v>
      </c>
      <c r="E204" s="7" t="s">
        <v>1063</v>
      </c>
      <c r="F204" s="7" t="s">
        <v>63</v>
      </c>
      <c r="G204" s="7" t="s">
        <v>21</v>
      </c>
      <c r="H204" s="7" t="s">
        <v>1064</v>
      </c>
      <c r="I204" s="7" t="s">
        <v>1065</v>
      </c>
      <c r="J204" s="7" t="s">
        <v>1066</v>
      </c>
      <c r="K204" s="7" t="s">
        <v>1067</v>
      </c>
      <c r="L204" s="7" t="s">
        <v>1068</v>
      </c>
      <c r="M204" s="2">
        <v>41283</v>
      </c>
      <c r="N204" s="1">
        <v>9</v>
      </c>
      <c r="O204" s="1" t="s">
        <v>46</v>
      </c>
      <c r="P204" s="1">
        <v>2013</v>
      </c>
      <c r="Q204" s="6">
        <f t="shared" si="12"/>
        <v>50803.199999999997</v>
      </c>
      <c r="R204">
        <f t="shared" si="13"/>
        <v>52.08</v>
      </c>
      <c r="S204">
        <f t="shared" si="14"/>
        <v>4</v>
      </c>
      <c r="T204" t="str">
        <f t="shared" si="15"/>
        <v>High</v>
      </c>
    </row>
    <row r="205" spans="1:20" x14ac:dyDescent="0.25">
      <c r="A205" s="1" t="s">
        <v>16</v>
      </c>
      <c r="B205" s="1" t="s">
        <v>25</v>
      </c>
      <c r="C205" s="1" t="s">
        <v>62</v>
      </c>
      <c r="D205" s="1" t="s">
        <v>69</v>
      </c>
      <c r="E205" s="7" t="s">
        <v>1069</v>
      </c>
      <c r="F205" s="7" t="s">
        <v>63</v>
      </c>
      <c r="G205" s="7" t="s">
        <v>30</v>
      </c>
      <c r="H205" s="7" t="s">
        <v>1070</v>
      </c>
      <c r="I205" s="7" t="s">
        <v>1071</v>
      </c>
      <c r="J205" s="7" t="s">
        <v>1072</v>
      </c>
      <c r="K205" s="7" t="s">
        <v>1073</v>
      </c>
      <c r="L205" s="7" t="s">
        <v>1074</v>
      </c>
      <c r="M205" s="2">
        <v>41649</v>
      </c>
      <c r="N205" s="1">
        <v>10</v>
      </c>
      <c r="O205" s="1" t="s">
        <v>48</v>
      </c>
      <c r="P205" s="1">
        <v>2014</v>
      </c>
      <c r="Q205" s="6">
        <f t="shared" si="12"/>
        <v>731472</v>
      </c>
      <c r="R205">
        <f t="shared" si="13"/>
        <v>77.38</v>
      </c>
      <c r="S205">
        <f t="shared" si="14"/>
        <v>4</v>
      </c>
      <c r="T205" t="str">
        <f t="shared" si="15"/>
        <v>High</v>
      </c>
    </row>
    <row r="206" spans="1:20" x14ac:dyDescent="0.25">
      <c r="A206" s="1" t="s">
        <v>36</v>
      </c>
      <c r="B206" s="1" t="s">
        <v>25</v>
      </c>
      <c r="C206" s="1" t="s">
        <v>64</v>
      </c>
      <c r="D206" s="1" t="s">
        <v>69</v>
      </c>
      <c r="E206" s="7" t="s">
        <v>165</v>
      </c>
      <c r="F206" s="7" t="s">
        <v>65</v>
      </c>
      <c r="G206" s="7" t="s">
        <v>37</v>
      </c>
      <c r="H206" s="7" t="s">
        <v>1075</v>
      </c>
      <c r="I206" s="7" t="s">
        <v>166</v>
      </c>
      <c r="J206" s="7" t="s">
        <v>1076</v>
      </c>
      <c r="K206" s="7" t="s">
        <v>1077</v>
      </c>
      <c r="L206" s="7" t="s">
        <v>1078</v>
      </c>
      <c r="M206" s="2">
        <v>41644</v>
      </c>
      <c r="N206" s="1">
        <v>5</v>
      </c>
      <c r="O206" s="1" t="s">
        <v>73</v>
      </c>
      <c r="P206" s="1">
        <v>2014</v>
      </c>
      <c r="Q206" s="6">
        <f t="shared" si="12"/>
        <v>9976.32</v>
      </c>
      <c r="R206">
        <f t="shared" si="13"/>
        <v>26.04</v>
      </c>
      <c r="S206">
        <f t="shared" si="14"/>
        <v>4</v>
      </c>
      <c r="T206" t="str">
        <f t="shared" si="15"/>
        <v>Medium</v>
      </c>
    </row>
    <row r="207" spans="1:20" x14ac:dyDescent="0.25">
      <c r="A207" s="1" t="s">
        <v>16</v>
      </c>
      <c r="B207" s="1" t="s">
        <v>49</v>
      </c>
      <c r="C207" s="1" t="s">
        <v>64</v>
      </c>
      <c r="D207" s="1" t="s">
        <v>69</v>
      </c>
      <c r="E207" s="7" t="s">
        <v>167</v>
      </c>
      <c r="F207" s="7" t="s">
        <v>65</v>
      </c>
      <c r="G207" s="7" t="s">
        <v>30</v>
      </c>
      <c r="H207" s="7" t="s">
        <v>1079</v>
      </c>
      <c r="I207" s="7" t="s">
        <v>1080</v>
      </c>
      <c r="J207" s="7" t="s">
        <v>1081</v>
      </c>
      <c r="K207" s="7" t="s">
        <v>1082</v>
      </c>
      <c r="L207" s="7" t="s">
        <v>1083</v>
      </c>
      <c r="M207" s="2">
        <v>41283</v>
      </c>
      <c r="N207" s="1">
        <v>9</v>
      </c>
      <c r="O207" s="1" t="s">
        <v>46</v>
      </c>
      <c r="P207" s="1">
        <v>2013</v>
      </c>
      <c r="Q207" s="6">
        <f t="shared" si="12"/>
        <v>117264</v>
      </c>
      <c r="R207">
        <f t="shared" si="13"/>
        <v>77.38</v>
      </c>
      <c r="S207">
        <f t="shared" si="14"/>
        <v>4</v>
      </c>
      <c r="T207" t="str">
        <f t="shared" si="15"/>
        <v>High</v>
      </c>
    </row>
    <row r="208" spans="1:20" x14ac:dyDescent="0.25">
      <c r="A208" s="1" t="s">
        <v>16</v>
      </c>
      <c r="B208" s="1" t="s">
        <v>25</v>
      </c>
      <c r="C208" s="1" t="s">
        <v>64</v>
      </c>
      <c r="D208" s="1" t="s">
        <v>69</v>
      </c>
      <c r="E208" s="7" t="s">
        <v>1069</v>
      </c>
      <c r="F208" s="7" t="s">
        <v>65</v>
      </c>
      <c r="G208" s="7" t="s">
        <v>30</v>
      </c>
      <c r="H208" s="7" t="s">
        <v>1070</v>
      </c>
      <c r="I208" s="7" t="s">
        <v>1071</v>
      </c>
      <c r="J208" s="7" t="s">
        <v>1072</v>
      </c>
      <c r="K208" s="7" t="s">
        <v>1073</v>
      </c>
      <c r="L208" s="7" t="s">
        <v>1074</v>
      </c>
      <c r="M208" s="2">
        <v>41649</v>
      </c>
      <c r="N208" s="1">
        <v>10</v>
      </c>
      <c r="O208" s="1" t="s">
        <v>48</v>
      </c>
      <c r="P208" s="1">
        <v>2014</v>
      </c>
      <c r="Q208" s="6">
        <f t="shared" si="12"/>
        <v>731472</v>
      </c>
      <c r="R208">
        <f t="shared" si="13"/>
        <v>77.38</v>
      </c>
      <c r="S208">
        <f t="shared" si="14"/>
        <v>4</v>
      </c>
      <c r="T208" t="str">
        <f t="shared" si="15"/>
        <v>High</v>
      </c>
    </row>
    <row r="209" spans="1:20" x14ac:dyDescent="0.25">
      <c r="A209" s="1" t="s">
        <v>24</v>
      </c>
      <c r="B209" s="1" t="s">
        <v>29</v>
      </c>
      <c r="C209" s="1" t="s">
        <v>64</v>
      </c>
      <c r="D209" s="1" t="s">
        <v>69</v>
      </c>
      <c r="E209" s="7" t="s">
        <v>593</v>
      </c>
      <c r="F209" s="7" t="s">
        <v>65</v>
      </c>
      <c r="G209" s="7" t="s">
        <v>26</v>
      </c>
      <c r="H209" s="7" t="s">
        <v>594</v>
      </c>
      <c r="I209" s="7" t="s">
        <v>163</v>
      </c>
      <c r="J209" s="7" t="s">
        <v>1056</v>
      </c>
      <c r="K209" s="7" t="s">
        <v>596</v>
      </c>
      <c r="L209" s="7" t="s">
        <v>1057</v>
      </c>
      <c r="M209" s="2">
        <v>41284</v>
      </c>
      <c r="N209" s="1">
        <v>10</v>
      </c>
      <c r="O209" s="1" t="s">
        <v>48</v>
      </c>
      <c r="P209" s="1">
        <v>2013</v>
      </c>
      <c r="Q209" s="6">
        <f t="shared" si="12"/>
        <v>21801.599999999999</v>
      </c>
      <c r="R209">
        <f t="shared" si="13"/>
        <v>69.44</v>
      </c>
      <c r="S209">
        <f t="shared" si="14"/>
        <v>4</v>
      </c>
      <c r="T209" t="str">
        <f t="shared" si="15"/>
        <v>Medium</v>
      </c>
    </row>
    <row r="210" spans="1:20" x14ac:dyDescent="0.25">
      <c r="A210" s="1" t="s">
        <v>16</v>
      </c>
      <c r="B210" s="1" t="s">
        <v>29</v>
      </c>
      <c r="C210" s="1" t="s">
        <v>67</v>
      </c>
      <c r="D210" s="1" t="s">
        <v>69</v>
      </c>
      <c r="E210" s="7" t="s">
        <v>1084</v>
      </c>
      <c r="F210" s="7" t="s">
        <v>68</v>
      </c>
      <c r="G210" s="7" t="s">
        <v>30</v>
      </c>
      <c r="H210" s="7" t="s">
        <v>1085</v>
      </c>
      <c r="I210" s="7" t="s">
        <v>1086</v>
      </c>
      <c r="J210" s="7" t="s">
        <v>1087</v>
      </c>
      <c r="K210" s="7" t="s">
        <v>1088</v>
      </c>
      <c r="L210" s="7" t="s">
        <v>1089</v>
      </c>
      <c r="M210" s="2">
        <v>41641</v>
      </c>
      <c r="N210" s="1">
        <v>2</v>
      </c>
      <c r="O210" s="1" t="s">
        <v>54</v>
      </c>
      <c r="P210" s="1">
        <v>2014</v>
      </c>
      <c r="Q210" s="6">
        <f t="shared" si="12"/>
        <v>626640</v>
      </c>
      <c r="R210">
        <f t="shared" si="13"/>
        <v>77.38</v>
      </c>
      <c r="S210">
        <f t="shared" si="14"/>
        <v>4</v>
      </c>
      <c r="T210" t="str">
        <f t="shared" si="15"/>
        <v>High</v>
      </c>
    </row>
    <row r="211" spans="1:20" x14ac:dyDescent="0.25">
      <c r="A211" s="1" t="s">
        <v>38</v>
      </c>
      <c r="B211" s="1" t="s">
        <v>29</v>
      </c>
      <c r="C211" s="1" t="s">
        <v>67</v>
      </c>
      <c r="D211" s="1" t="s">
        <v>69</v>
      </c>
      <c r="E211" s="7" t="s">
        <v>1090</v>
      </c>
      <c r="F211" s="7" t="s">
        <v>68</v>
      </c>
      <c r="G211" s="7" t="s">
        <v>39</v>
      </c>
      <c r="H211" s="7" t="s">
        <v>1091</v>
      </c>
      <c r="I211" s="7" t="s">
        <v>1092</v>
      </c>
      <c r="J211" s="7" t="s">
        <v>1093</v>
      </c>
      <c r="K211" s="7" t="s">
        <v>1093</v>
      </c>
      <c r="L211" s="7" t="s">
        <v>340</v>
      </c>
      <c r="M211" s="2">
        <v>41643</v>
      </c>
      <c r="N211" s="1">
        <v>4</v>
      </c>
      <c r="O211" s="1" t="s">
        <v>66</v>
      </c>
      <c r="P211" s="1">
        <v>2014</v>
      </c>
      <c r="Q211" s="6">
        <f t="shared" si="12"/>
        <v>128880</v>
      </c>
      <c r="R211">
        <f t="shared" si="13"/>
        <v>100</v>
      </c>
      <c r="S211">
        <f t="shared" si="14"/>
        <v>4</v>
      </c>
      <c r="T211" t="str">
        <f t="shared" si="15"/>
        <v>Low</v>
      </c>
    </row>
    <row r="212" spans="1:20" x14ac:dyDescent="0.25">
      <c r="A212" s="1" t="s">
        <v>16</v>
      </c>
      <c r="B212" s="1" t="s">
        <v>23</v>
      </c>
      <c r="C212" s="1" t="s">
        <v>67</v>
      </c>
      <c r="D212" s="1" t="s">
        <v>69</v>
      </c>
      <c r="E212" s="7" t="s">
        <v>1094</v>
      </c>
      <c r="F212" s="7" t="s">
        <v>68</v>
      </c>
      <c r="G212" s="7" t="s">
        <v>30</v>
      </c>
      <c r="H212" s="7" t="s">
        <v>1095</v>
      </c>
      <c r="I212" s="7" t="s">
        <v>1096</v>
      </c>
      <c r="J212" s="7" t="s">
        <v>1097</v>
      </c>
      <c r="K212" s="7" t="s">
        <v>1098</v>
      </c>
      <c r="L212" s="7" t="s">
        <v>1099</v>
      </c>
      <c r="M212" s="2">
        <v>41648</v>
      </c>
      <c r="N212" s="1">
        <v>9</v>
      </c>
      <c r="O212" s="1" t="s">
        <v>46</v>
      </c>
      <c r="P212" s="1">
        <v>2014</v>
      </c>
      <c r="Q212" s="6">
        <f t="shared" si="12"/>
        <v>640752</v>
      </c>
      <c r="R212">
        <f t="shared" si="13"/>
        <v>77.38</v>
      </c>
      <c r="S212">
        <f t="shared" si="14"/>
        <v>4</v>
      </c>
      <c r="T212" t="str">
        <f t="shared" si="15"/>
        <v>High</v>
      </c>
    </row>
    <row r="213" spans="1:20" x14ac:dyDescent="0.25">
      <c r="A213" s="1" t="s">
        <v>24</v>
      </c>
      <c r="B213" s="1" t="s">
        <v>49</v>
      </c>
      <c r="C213" s="1" t="s">
        <v>67</v>
      </c>
      <c r="D213" s="1" t="s">
        <v>69</v>
      </c>
      <c r="E213" s="7" t="s">
        <v>161</v>
      </c>
      <c r="F213" s="7" t="s">
        <v>68</v>
      </c>
      <c r="G213" s="7" t="s">
        <v>26</v>
      </c>
      <c r="H213" s="7" t="s">
        <v>769</v>
      </c>
      <c r="I213" s="7" t="s">
        <v>162</v>
      </c>
      <c r="J213" s="7" t="s">
        <v>1053</v>
      </c>
      <c r="K213" s="7" t="s">
        <v>1054</v>
      </c>
      <c r="L213" s="7" t="s">
        <v>1055</v>
      </c>
      <c r="M213" s="2">
        <v>41284</v>
      </c>
      <c r="N213" s="1">
        <v>10</v>
      </c>
      <c r="O213" s="1" t="s">
        <v>48</v>
      </c>
      <c r="P213" s="1">
        <v>2013</v>
      </c>
      <c r="Q213" s="6">
        <f t="shared" si="12"/>
        <v>9662.4</v>
      </c>
      <c r="R213">
        <f t="shared" si="13"/>
        <v>69.44</v>
      </c>
      <c r="S213">
        <f t="shared" si="14"/>
        <v>4</v>
      </c>
      <c r="T213" t="str">
        <f t="shared" si="15"/>
        <v>Low</v>
      </c>
    </row>
    <row r="214" spans="1:20" x14ac:dyDescent="0.25">
      <c r="A214" s="1" t="s">
        <v>16</v>
      </c>
      <c r="B214" s="1" t="s">
        <v>17</v>
      </c>
      <c r="C214" s="1" t="s">
        <v>67</v>
      </c>
      <c r="D214" s="1" t="s">
        <v>69</v>
      </c>
      <c r="E214" s="7" t="s">
        <v>1100</v>
      </c>
      <c r="F214" s="7" t="s">
        <v>68</v>
      </c>
      <c r="G214" s="7" t="s">
        <v>30</v>
      </c>
      <c r="H214" s="7" t="s">
        <v>1101</v>
      </c>
      <c r="I214" s="7" t="s">
        <v>1102</v>
      </c>
      <c r="J214" s="7" t="s">
        <v>1103</v>
      </c>
      <c r="K214" s="7" t="s">
        <v>1104</v>
      </c>
      <c r="L214" s="7" t="s">
        <v>1105</v>
      </c>
      <c r="M214" s="2">
        <v>41286</v>
      </c>
      <c r="N214" s="1">
        <v>12</v>
      </c>
      <c r="O214" s="1" t="s">
        <v>31</v>
      </c>
      <c r="P214" s="1">
        <v>2013</v>
      </c>
      <c r="Q214" s="6">
        <f t="shared" si="12"/>
        <v>597408</v>
      </c>
      <c r="R214">
        <f t="shared" si="13"/>
        <v>77.38</v>
      </c>
      <c r="S214">
        <f t="shared" si="14"/>
        <v>4</v>
      </c>
      <c r="T214" t="str">
        <f t="shared" si="15"/>
        <v>High</v>
      </c>
    </row>
    <row r="215" spans="1:20" x14ac:dyDescent="0.25">
      <c r="A215" s="1" t="s">
        <v>16</v>
      </c>
      <c r="B215" s="1" t="s">
        <v>23</v>
      </c>
      <c r="C215" s="1" t="s">
        <v>32</v>
      </c>
      <c r="D215" s="1" t="s">
        <v>168</v>
      </c>
      <c r="E215" s="7" t="s">
        <v>1106</v>
      </c>
      <c r="F215" s="7" t="s">
        <v>34</v>
      </c>
      <c r="G215" s="7" t="s">
        <v>45</v>
      </c>
      <c r="H215" s="7" t="s">
        <v>1107</v>
      </c>
      <c r="I215" s="7" t="s">
        <v>169</v>
      </c>
      <c r="J215" s="7" t="s">
        <v>1108</v>
      </c>
      <c r="K215" s="7" t="s">
        <v>1109</v>
      </c>
      <c r="L215" s="7" t="s">
        <v>1110</v>
      </c>
      <c r="M215" s="2">
        <v>41284</v>
      </c>
      <c r="N215" s="1">
        <v>10</v>
      </c>
      <c r="O215" s="1" t="s">
        <v>48</v>
      </c>
      <c r="P215" s="1">
        <v>2013</v>
      </c>
      <c r="Q215" s="6">
        <f t="shared" si="12"/>
        <v>7707.35</v>
      </c>
      <c r="R215">
        <f t="shared" si="13"/>
        <v>75.19</v>
      </c>
      <c r="S215">
        <f t="shared" si="14"/>
        <v>5</v>
      </c>
      <c r="T215" t="str">
        <f t="shared" si="15"/>
        <v>Low</v>
      </c>
    </row>
    <row r="216" spans="1:20" x14ac:dyDescent="0.25">
      <c r="A216" s="1" t="s">
        <v>16</v>
      </c>
      <c r="B216" s="1" t="s">
        <v>23</v>
      </c>
      <c r="C216" s="1" t="s">
        <v>51</v>
      </c>
      <c r="D216" s="1" t="s">
        <v>168</v>
      </c>
      <c r="E216" s="7" t="s">
        <v>1111</v>
      </c>
      <c r="F216" s="7" t="s">
        <v>53</v>
      </c>
      <c r="G216" s="7" t="s">
        <v>45</v>
      </c>
      <c r="H216" s="7" t="s">
        <v>1112</v>
      </c>
      <c r="I216" s="7" t="s">
        <v>170</v>
      </c>
      <c r="J216" s="7" t="s">
        <v>1113</v>
      </c>
      <c r="K216" s="7" t="s">
        <v>1114</v>
      </c>
      <c r="L216" s="7" t="s">
        <v>1115</v>
      </c>
      <c r="M216" s="2">
        <v>41640</v>
      </c>
      <c r="N216" s="1">
        <v>1</v>
      </c>
      <c r="O216" s="1" t="s">
        <v>22</v>
      </c>
      <c r="P216" s="1">
        <v>2014</v>
      </c>
      <c r="Q216" s="6">
        <f t="shared" si="12"/>
        <v>9123.7999999999993</v>
      </c>
      <c r="R216">
        <f t="shared" si="13"/>
        <v>75.19</v>
      </c>
      <c r="S216">
        <f t="shared" si="14"/>
        <v>5</v>
      </c>
      <c r="T216" t="str">
        <f t="shared" si="15"/>
        <v>Low</v>
      </c>
    </row>
    <row r="217" spans="1:20" x14ac:dyDescent="0.25">
      <c r="A217" s="1" t="s">
        <v>16</v>
      </c>
      <c r="B217" s="1" t="s">
        <v>17</v>
      </c>
      <c r="C217" s="1" t="s">
        <v>51</v>
      </c>
      <c r="D217" s="1" t="s">
        <v>168</v>
      </c>
      <c r="E217" s="7" t="s">
        <v>1116</v>
      </c>
      <c r="F217" s="7" t="s">
        <v>53</v>
      </c>
      <c r="G217" s="7" t="s">
        <v>45</v>
      </c>
      <c r="H217" s="7" t="s">
        <v>1117</v>
      </c>
      <c r="I217" s="7" t="s">
        <v>171</v>
      </c>
      <c r="J217" s="7" t="s">
        <v>1118</v>
      </c>
      <c r="K217" s="7" t="s">
        <v>1119</v>
      </c>
      <c r="L217" s="7" t="s">
        <v>1120</v>
      </c>
      <c r="M217" s="2">
        <v>41283</v>
      </c>
      <c r="N217" s="1">
        <v>9</v>
      </c>
      <c r="O217" s="1" t="s">
        <v>46</v>
      </c>
      <c r="P217" s="1">
        <v>2013</v>
      </c>
      <c r="Q217" s="6">
        <f t="shared" si="12"/>
        <v>15620.85</v>
      </c>
      <c r="R217">
        <f t="shared" si="13"/>
        <v>75.19</v>
      </c>
      <c r="S217">
        <f t="shared" si="14"/>
        <v>5</v>
      </c>
      <c r="T217" t="str">
        <f t="shared" si="15"/>
        <v>Low</v>
      </c>
    </row>
    <row r="218" spans="1:20" x14ac:dyDescent="0.25">
      <c r="A218" s="1" t="s">
        <v>16</v>
      </c>
      <c r="B218" s="1" t="s">
        <v>29</v>
      </c>
      <c r="C218" s="1" t="s">
        <v>51</v>
      </c>
      <c r="D218" s="1" t="s">
        <v>168</v>
      </c>
      <c r="E218" s="7" t="s">
        <v>1121</v>
      </c>
      <c r="F218" s="7" t="s">
        <v>53</v>
      </c>
      <c r="G218" s="7" t="s">
        <v>45</v>
      </c>
      <c r="H218" s="7" t="s">
        <v>1122</v>
      </c>
      <c r="I218" s="7" t="s">
        <v>172</v>
      </c>
      <c r="J218" s="7" t="s">
        <v>1123</v>
      </c>
      <c r="K218" s="7" t="s">
        <v>1124</v>
      </c>
      <c r="L218" s="7" t="s">
        <v>1125</v>
      </c>
      <c r="M218" s="2">
        <v>41649</v>
      </c>
      <c r="N218" s="1">
        <v>10</v>
      </c>
      <c r="O218" s="1" t="s">
        <v>48</v>
      </c>
      <c r="P218" s="1">
        <v>2014</v>
      </c>
      <c r="Q218" s="6">
        <f t="shared" si="12"/>
        <v>17881.849999999999</v>
      </c>
      <c r="R218">
        <f t="shared" si="13"/>
        <v>75.19</v>
      </c>
      <c r="S218">
        <f t="shared" si="14"/>
        <v>5</v>
      </c>
      <c r="T218" t="str">
        <f t="shared" si="15"/>
        <v>Low</v>
      </c>
    </row>
    <row r="219" spans="1:20" x14ac:dyDescent="0.25">
      <c r="A219" s="1" t="s">
        <v>36</v>
      </c>
      <c r="B219" s="1" t="s">
        <v>17</v>
      </c>
      <c r="C219" s="1" t="s">
        <v>51</v>
      </c>
      <c r="D219" s="1" t="s">
        <v>168</v>
      </c>
      <c r="E219" s="7" t="s">
        <v>1126</v>
      </c>
      <c r="F219" s="7" t="s">
        <v>53</v>
      </c>
      <c r="G219" s="7" t="s">
        <v>37</v>
      </c>
      <c r="H219" s="7" t="s">
        <v>1127</v>
      </c>
      <c r="I219" s="7" t="s">
        <v>1128</v>
      </c>
      <c r="J219" s="7" t="s">
        <v>1129</v>
      </c>
      <c r="K219" s="7" t="s">
        <v>1130</v>
      </c>
      <c r="L219" s="7" t="s">
        <v>1131</v>
      </c>
      <c r="M219" s="2">
        <v>41651</v>
      </c>
      <c r="N219" s="1">
        <v>12</v>
      </c>
      <c r="O219" s="1" t="s">
        <v>31</v>
      </c>
      <c r="P219" s="1">
        <v>2014</v>
      </c>
      <c r="Q219" s="6">
        <f t="shared" si="12"/>
        <v>27713.4</v>
      </c>
      <c r="R219">
        <f t="shared" si="13"/>
        <v>26.32</v>
      </c>
      <c r="S219">
        <f t="shared" si="14"/>
        <v>5</v>
      </c>
      <c r="T219" t="str">
        <f t="shared" si="15"/>
        <v>High</v>
      </c>
    </row>
    <row r="220" spans="1:20" x14ac:dyDescent="0.25">
      <c r="A220" s="1" t="s">
        <v>36</v>
      </c>
      <c r="B220" s="1" t="s">
        <v>17</v>
      </c>
      <c r="C220" s="1" t="s">
        <v>62</v>
      </c>
      <c r="D220" s="1" t="s">
        <v>168</v>
      </c>
      <c r="E220" s="7" t="s">
        <v>1126</v>
      </c>
      <c r="F220" s="7" t="s">
        <v>63</v>
      </c>
      <c r="G220" s="7" t="s">
        <v>37</v>
      </c>
      <c r="H220" s="7" t="s">
        <v>1127</v>
      </c>
      <c r="I220" s="7" t="s">
        <v>1128</v>
      </c>
      <c r="J220" s="7" t="s">
        <v>1129</v>
      </c>
      <c r="K220" s="7" t="s">
        <v>1130</v>
      </c>
      <c r="L220" s="7" t="s">
        <v>1131</v>
      </c>
      <c r="M220" s="2">
        <v>41651</v>
      </c>
      <c r="N220" s="1">
        <v>12</v>
      </c>
      <c r="O220" s="1" t="s">
        <v>31</v>
      </c>
      <c r="P220" s="1">
        <v>2014</v>
      </c>
      <c r="Q220" s="6">
        <f t="shared" si="12"/>
        <v>27713.4</v>
      </c>
      <c r="R220">
        <f t="shared" si="13"/>
        <v>26.32</v>
      </c>
      <c r="S220">
        <f t="shared" si="14"/>
        <v>5</v>
      </c>
      <c r="T220" t="str">
        <f t="shared" si="15"/>
        <v>High</v>
      </c>
    </row>
    <row r="221" spans="1:20" x14ac:dyDescent="0.25">
      <c r="A221" s="1" t="s">
        <v>16</v>
      </c>
      <c r="B221" s="1" t="s">
        <v>29</v>
      </c>
      <c r="C221" s="1" t="s">
        <v>64</v>
      </c>
      <c r="D221" s="1" t="s">
        <v>168</v>
      </c>
      <c r="E221" s="7" t="s">
        <v>1121</v>
      </c>
      <c r="F221" s="7" t="s">
        <v>65</v>
      </c>
      <c r="G221" s="7" t="s">
        <v>45</v>
      </c>
      <c r="H221" s="7" t="s">
        <v>1122</v>
      </c>
      <c r="I221" s="7" t="s">
        <v>172</v>
      </c>
      <c r="J221" s="7" t="s">
        <v>1123</v>
      </c>
      <c r="K221" s="7" t="s">
        <v>1124</v>
      </c>
      <c r="L221" s="7" t="s">
        <v>1125</v>
      </c>
      <c r="M221" s="2">
        <v>41649</v>
      </c>
      <c r="N221" s="1">
        <v>10</v>
      </c>
      <c r="O221" s="1" t="s">
        <v>48</v>
      </c>
      <c r="P221" s="1">
        <v>2014</v>
      </c>
      <c r="Q221" s="6">
        <f t="shared" si="12"/>
        <v>17881.849999999999</v>
      </c>
      <c r="R221">
        <f t="shared" si="13"/>
        <v>75.19</v>
      </c>
      <c r="S221">
        <f t="shared" si="14"/>
        <v>5</v>
      </c>
      <c r="T221" t="str">
        <f t="shared" si="15"/>
        <v>Low</v>
      </c>
    </row>
    <row r="222" spans="1:20" x14ac:dyDescent="0.25">
      <c r="A222" s="1" t="s">
        <v>16</v>
      </c>
      <c r="B222" s="1" t="s">
        <v>29</v>
      </c>
      <c r="C222" s="1" t="s">
        <v>67</v>
      </c>
      <c r="D222" s="1" t="s">
        <v>168</v>
      </c>
      <c r="E222" s="7" t="s">
        <v>1132</v>
      </c>
      <c r="F222" s="7" t="s">
        <v>68</v>
      </c>
      <c r="G222" s="7" t="s">
        <v>45</v>
      </c>
      <c r="H222" s="7" t="s">
        <v>1133</v>
      </c>
      <c r="I222" s="7" t="s">
        <v>173</v>
      </c>
      <c r="J222" s="7" t="s">
        <v>1134</v>
      </c>
      <c r="K222" s="7" t="s">
        <v>1135</v>
      </c>
      <c r="L222" s="7" t="s">
        <v>1136</v>
      </c>
      <c r="M222" s="2">
        <v>41646</v>
      </c>
      <c r="N222" s="1">
        <v>7</v>
      </c>
      <c r="O222" s="1" t="s">
        <v>40</v>
      </c>
      <c r="P222" s="1">
        <v>2014</v>
      </c>
      <c r="Q222" s="6">
        <f t="shared" si="12"/>
        <v>11191.95</v>
      </c>
      <c r="R222">
        <f t="shared" si="13"/>
        <v>75.19</v>
      </c>
      <c r="S222">
        <f t="shared" si="14"/>
        <v>5</v>
      </c>
      <c r="T222" t="str">
        <f t="shared" si="15"/>
        <v>Low</v>
      </c>
    </row>
    <row r="223" spans="1:20" x14ac:dyDescent="0.25">
      <c r="A223" s="1" t="s">
        <v>36</v>
      </c>
      <c r="B223" s="1" t="s">
        <v>29</v>
      </c>
      <c r="C223" s="1" t="s">
        <v>67</v>
      </c>
      <c r="D223" s="1" t="s">
        <v>168</v>
      </c>
      <c r="E223" s="7" t="s">
        <v>1137</v>
      </c>
      <c r="F223" s="7" t="s">
        <v>68</v>
      </c>
      <c r="G223" s="7" t="s">
        <v>37</v>
      </c>
      <c r="H223" s="7" t="s">
        <v>1138</v>
      </c>
      <c r="I223" s="7" t="s">
        <v>174</v>
      </c>
      <c r="J223" s="7" t="s">
        <v>1139</v>
      </c>
      <c r="K223" s="7" t="s">
        <v>1140</v>
      </c>
      <c r="L223" s="7" t="s">
        <v>1141</v>
      </c>
      <c r="M223" s="2">
        <v>41647</v>
      </c>
      <c r="N223" s="1">
        <v>8</v>
      </c>
      <c r="O223" s="1" t="s">
        <v>44</v>
      </c>
      <c r="P223" s="1">
        <v>2014</v>
      </c>
      <c r="Q223" s="6">
        <f t="shared" si="12"/>
        <v>12802.2</v>
      </c>
      <c r="R223">
        <f t="shared" si="13"/>
        <v>26.32</v>
      </c>
      <c r="S223">
        <f t="shared" si="14"/>
        <v>5</v>
      </c>
      <c r="T223" t="str">
        <f t="shared" si="15"/>
        <v>Medium</v>
      </c>
    </row>
    <row r="224" spans="1:20" x14ac:dyDescent="0.25">
      <c r="A224" s="1" t="s">
        <v>16</v>
      </c>
      <c r="B224" s="1" t="s">
        <v>23</v>
      </c>
      <c r="C224" s="1" t="s">
        <v>67</v>
      </c>
      <c r="D224" s="1" t="s">
        <v>168</v>
      </c>
      <c r="E224" s="7" t="s">
        <v>1106</v>
      </c>
      <c r="F224" s="7" t="s">
        <v>68</v>
      </c>
      <c r="G224" s="7" t="s">
        <v>45</v>
      </c>
      <c r="H224" s="7" t="s">
        <v>1107</v>
      </c>
      <c r="I224" s="7" t="s">
        <v>169</v>
      </c>
      <c r="J224" s="7" t="s">
        <v>1108</v>
      </c>
      <c r="K224" s="7" t="s">
        <v>1109</v>
      </c>
      <c r="L224" s="7" t="s">
        <v>1110</v>
      </c>
      <c r="M224" s="2">
        <v>41284</v>
      </c>
      <c r="N224" s="1">
        <v>10</v>
      </c>
      <c r="O224" s="1" t="s">
        <v>48</v>
      </c>
      <c r="P224" s="1">
        <v>2013</v>
      </c>
      <c r="Q224" s="6">
        <f t="shared" si="12"/>
        <v>7707.35</v>
      </c>
      <c r="R224">
        <f t="shared" si="13"/>
        <v>75.19</v>
      </c>
      <c r="S224">
        <f t="shared" si="14"/>
        <v>5</v>
      </c>
      <c r="T224" t="str">
        <f t="shared" si="15"/>
        <v>Low</v>
      </c>
    </row>
    <row r="225" spans="1:20" x14ac:dyDescent="0.25">
      <c r="A225" s="1" t="s">
        <v>36</v>
      </c>
      <c r="B225" s="1" t="s">
        <v>25</v>
      </c>
      <c r="C225" s="1" t="s">
        <v>18</v>
      </c>
      <c r="D225" s="1" t="s">
        <v>168</v>
      </c>
      <c r="E225" s="7" t="s">
        <v>1084</v>
      </c>
      <c r="F225" s="7" t="s">
        <v>20</v>
      </c>
      <c r="G225" s="7" t="s">
        <v>37</v>
      </c>
      <c r="H225" s="7" t="s">
        <v>1142</v>
      </c>
      <c r="I225" s="7" t="s">
        <v>1143</v>
      </c>
      <c r="J225" s="7" t="s">
        <v>1144</v>
      </c>
      <c r="K225" s="7" t="s">
        <v>1145</v>
      </c>
      <c r="L225" s="7" t="s">
        <v>1146</v>
      </c>
      <c r="M225" s="2">
        <v>41641</v>
      </c>
      <c r="N225" s="1">
        <v>2</v>
      </c>
      <c r="O225" s="1" t="s">
        <v>54</v>
      </c>
      <c r="P225" s="1">
        <v>2014</v>
      </c>
      <c r="Q225" s="6">
        <f t="shared" si="12"/>
        <v>21261</v>
      </c>
      <c r="R225">
        <f t="shared" si="13"/>
        <v>26.32</v>
      </c>
      <c r="S225">
        <f t="shared" si="14"/>
        <v>5</v>
      </c>
      <c r="T225" t="str">
        <f t="shared" si="15"/>
        <v>High</v>
      </c>
    </row>
    <row r="226" spans="1:20" x14ac:dyDescent="0.25">
      <c r="A226" s="1" t="s">
        <v>36</v>
      </c>
      <c r="B226" s="1" t="s">
        <v>23</v>
      </c>
      <c r="C226" s="1" t="s">
        <v>18</v>
      </c>
      <c r="D226" s="1" t="s">
        <v>168</v>
      </c>
      <c r="E226" s="7" t="s">
        <v>1147</v>
      </c>
      <c r="F226" s="7" t="s">
        <v>20</v>
      </c>
      <c r="G226" s="7" t="s">
        <v>37</v>
      </c>
      <c r="H226" s="7" t="s">
        <v>1148</v>
      </c>
      <c r="I226" s="7" t="s">
        <v>175</v>
      </c>
      <c r="J226" s="7" t="s">
        <v>1149</v>
      </c>
      <c r="K226" s="7" t="s">
        <v>1150</v>
      </c>
      <c r="L226" s="7" t="s">
        <v>1151</v>
      </c>
      <c r="M226" s="2">
        <v>41641</v>
      </c>
      <c r="N226" s="1">
        <v>2</v>
      </c>
      <c r="O226" s="1" t="s">
        <v>54</v>
      </c>
      <c r="P226" s="1">
        <v>2014</v>
      </c>
      <c r="Q226" s="6">
        <f t="shared" si="12"/>
        <v>12722.4</v>
      </c>
      <c r="R226">
        <f t="shared" si="13"/>
        <v>26.32</v>
      </c>
      <c r="S226">
        <f t="shared" si="14"/>
        <v>5</v>
      </c>
      <c r="T226" t="str">
        <f t="shared" si="15"/>
        <v>Medium</v>
      </c>
    </row>
    <row r="227" spans="1:20" x14ac:dyDescent="0.25">
      <c r="A227" s="1" t="s">
        <v>16</v>
      </c>
      <c r="B227" s="1" t="s">
        <v>25</v>
      </c>
      <c r="C227" s="1" t="s">
        <v>18</v>
      </c>
      <c r="D227" s="1" t="s">
        <v>168</v>
      </c>
      <c r="E227" s="7" t="s">
        <v>1152</v>
      </c>
      <c r="F227" s="7" t="s">
        <v>20</v>
      </c>
      <c r="G227" s="7" t="s">
        <v>21</v>
      </c>
      <c r="H227" s="7" t="s">
        <v>1153</v>
      </c>
      <c r="I227" s="7" t="s">
        <v>1152</v>
      </c>
      <c r="J227" s="7" t="s">
        <v>1154</v>
      </c>
      <c r="K227" s="7" t="s">
        <v>1155</v>
      </c>
      <c r="L227" s="7" t="s">
        <v>1156</v>
      </c>
      <c r="M227" s="2">
        <v>41644</v>
      </c>
      <c r="N227" s="1">
        <v>5</v>
      </c>
      <c r="O227" s="1" t="s">
        <v>73</v>
      </c>
      <c r="P227" s="1">
        <v>2014</v>
      </c>
      <c r="Q227" s="6">
        <f t="shared" si="12"/>
        <v>29697</v>
      </c>
      <c r="R227">
        <f t="shared" si="13"/>
        <v>52.63</v>
      </c>
      <c r="S227">
        <f t="shared" si="14"/>
        <v>5</v>
      </c>
      <c r="T227" t="str">
        <f t="shared" si="15"/>
        <v>High</v>
      </c>
    </row>
    <row r="228" spans="1:20" x14ac:dyDescent="0.25">
      <c r="A228" s="1" t="s">
        <v>41</v>
      </c>
      <c r="B228" s="1" t="s">
        <v>49</v>
      </c>
      <c r="C228" s="1" t="s">
        <v>18</v>
      </c>
      <c r="D228" s="1" t="s">
        <v>168</v>
      </c>
      <c r="E228" s="7" t="s">
        <v>176</v>
      </c>
      <c r="F228" s="7" t="s">
        <v>20</v>
      </c>
      <c r="G228" s="7" t="s">
        <v>43</v>
      </c>
      <c r="H228" s="7" t="s">
        <v>1157</v>
      </c>
      <c r="I228" s="7" t="s">
        <v>1158</v>
      </c>
      <c r="J228" s="7" t="s">
        <v>1159</v>
      </c>
      <c r="K228" s="7" t="s">
        <v>1160</v>
      </c>
      <c r="L228" s="7" t="s">
        <v>1161</v>
      </c>
      <c r="M228" s="2">
        <v>41645</v>
      </c>
      <c r="N228" s="1">
        <v>6</v>
      </c>
      <c r="O228" s="1" t="s">
        <v>27</v>
      </c>
      <c r="P228" s="1">
        <v>2014</v>
      </c>
      <c r="Q228" s="6">
        <f t="shared" si="12"/>
        <v>282435</v>
      </c>
      <c r="R228">
        <f t="shared" si="13"/>
        <v>87.72</v>
      </c>
      <c r="S228">
        <f t="shared" si="14"/>
        <v>5</v>
      </c>
      <c r="T228" t="str">
        <f t="shared" si="15"/>
        <v>High</v>
      </c>
    </row>
    <row r="229" spans="1:20" x14ac:dyDescent="0.25">
      <c r="A229" s="1" t="s">
        <v>16</v>
      </c>
      <c r="B229" s="1" t="s">
        <v>23</v>
      </c>
      <c r="C229" s="1" t="s">
        <v>18</v>
      </c>
      <c r="D229" s="1" t="s">
        <v>168</v>
      </c>
      <c r="E229" s="7" t="s">
        <v>1162</v>
      </c>
      <c r="F229" s="7" t="s">
        <v>20</v>
      </c>
      <c r="G229" s="7" t="s">
        <v>45</v>
      </c>
      <c r="H229" s="7" t="s">
        <v>1163</v>
      </c>
      <c r="I229" s="7" t="s">
        <v>177</v>
      </c>
      <c r="J229" s="7" t="s">
        <v>1164</v>
      </c>
      <c r="K229" s="7" t="s">
        <v>1165</v>
      </c>
      <c r="L229" s="7" t="s">
        <v>1166</v>
      </c>
      <c r="M229" s="2">
        <v>41285</v>
      </c>
      <c r="N229" s="1">
        <v>11</v>
      </c>
      <c r="O229" s="1" t="s">
        <v>60</v>
      </c>
      <c r="P229" s="1">
        <v>2013</v>
      </c>
      <c r="Q229" s="6">
        <f t="shared" si="12"/>
        <v>6756.4</v>
      </c>
      <c r="R229">
        <f t="shared" si="13"/>
        <v>75.19</v>
      </c>
      <c r="S229">
        <f t="shared" si="14"/>
        <v>5</v>
      </c>
      <c r="T229" t="str">
        <f t="shared" si="15"/>
        <v>Low</v>
      </c>
    </row>
    <row r="230" spans="1:20" x14ac:dyDescent="0.25">
      <c r="A230" s="1" t="s">
        <v>24</v>
      </c>
      <c r="B230" s="1" t="s">
        <v>29</v>
      </c>
      <c r="C230" s="1" t="s">
        <v>18</v>
      </c>
      <c r="D230" s="1" t="s">
        <v>168</v>
      </c>
      <c r="E230" s="7" t="s">
        <v>1167</v>
      </c>
      <c r="F230" s="7" t="s">
        <v>20</v>
      </c>
      <c r="G230" s="7" t="s">
        <v>26</v>
      </c>
      <c r="H230" s="7" t="s">
        <v>1168</v>
      </c>
      <c r="I230" s="7" t="s">
        <v>1169</v>
      </c>
      <c r="J230" s="7" t="s">
        <v>1170</v>
      </c>
      <c r="K230" s="7" t="s">
        <v>1171</v>
      </c>
      <c r="L230" s="7" t="s">
        <v>1172</v>
      </c>
      <c r="M230" s="2">
        <v>41650</v>
      </c>
      <c r="N230" s="1">
        <v>11</v>
      </c>
      <c r="O230" s="1" t="s">
        <v>60</v>
      </c>
      <c r="P230" s="1">
        <v>2014</v>
      </c>
      <c r="Q230" s="6">
        <f t="shared" si="12"/>
        <v>39771.75</v>
      </c>
      <c r="R230">
        <f t="shared" si="13"/>
        <v>70.180000000000007</v>
      </c>
      <c r="S230">
        <f t="shared" si="14"/>
        <v>5</v>
      </c>
      <c r="T230" t="str">
        <f t="shared" si="15"/>
        <v>High</v>
      </c>
    </row>
    <row r="231" spans="1:20" x14ac:dyDescent="0.25">
      <c r="A231" s="1" t="s">
        <v>16</v>
      </c>
      <c r="B231" s="1" t="s">
        <v>49</v>
      </c>
      <c r="C231" s="1" t="s">
        <v>18</v>
      </c>
      <c r="D231" s="1" t="s">
        <v>168</v>
      </c>
      <c r="E231" s="7" t="s">
        <v>178</v>
      </c>
      <c r="F231" s="7" t="s">
        <v>20</v>
      </c>
      <c r="G231" s="7" t="s">
        <v>45</v>
      </c>
      <c r="H231" s="7" t="s">
        <v>1173</v>
      </c>
      <c r="I231" s="7" t="s">
        <v>179</v>
      </c>
      <c r="J231" s="7" t="s">
        <v>1174</v>
      </c>
      <c r="K231" s="7" t="s">
        <v>1175</v>
      </c>
      <c r="L231" s="7" t="s">
        <v>180</v>
      </c>
      <c r="M231" s="2">
        <v>41651</v>
      </c>
      <c r="N231" s="1">
        <v>12</v>
      </c>
      <c r="O231" s="1" t="s">
        <v>31</v>
      </c>
      <c r="P231" s="1">
        <v>2014</v>
      </c>
      <c r="Q231" s="6">
        <f t="shared" si="12"/>
        <v>3790.5</v>
      </c>
      <c r="R231">
        <f t="shared" si="13"/>
        <v>75.19</v>
      </c>
      <c r="S231">
        <f t="shared" si="14"/>
        <v>5</v>
      </c>
      <c r="T231" t="str">
        <f t="shared" si="15"/>
        <v>Low</v>
      </c>
    </row>
    <row r="232" spans="1:20" x14ac:dyDescent="0.25">
      <c r="A232" s="1" t="s">
        <v>16</v>
      </c>
      <c r="B232" s="1" t="s">
        <v>25</v>
      </c>
      <c r="C232" s="1" t="s">
        <v>18</v>
      </c>
      <c r="D232" s="1" t="s">
        <v>168</v>
      </c>
      <c r="E232" s="7" t="s">
        <v>1176</v>
      </c>
      <c r="F232" s="7" t="s">
        <v>20</v>
      </c>
      <c r="G232" s="7" t="s">
        <v>45</v>
      </c>
      <c r="H232" s="7" t="s">
        <v>1177</v>
      </c>
      <c r="I232" s="7" t="s">
        <v>181</v>
      </c>
      <c r="J232" s="7" t="s">
        <v>1178</v>
      </c>
      <c r="K232" s="7" t="s">
        <v>1179</v>
      </c>
      <c r="L232" s="7" t="s">
        <v>1180</v>
      </c>
      <c r="M232" s="2">
        <v>41651</v>
      </c>
      <c r="N232" s="1">
        <v>12</v>
      </c>
      <c r="O232" s="1" t="s">
        <v>31</v>
      </c>
      <c r="P232" s="1">
        <v>2014</v>
      </c>
      <c r="Q232" s="6">
        <f t="shared" si="12"/>
        <v>16538.55</v>
      </c>
      <c r="R232">
        <f t="shared" si="13"/>
        <v>75.19</v>
      </c>
      <c r="S232">
        <f t="shared" si="14"/>
        <v>5</v>
      </c>
      <c r="T232" t="str">
        <f t="shared" si="15"/>
        <v>Low</v>
      </c>
    </row>
    <row r="233" spans="1:20" x14ac:dyDescent="0.25">
      <c r="A233" s="1" t="s">
        <v>16</v>
      </c>
      <c r="B233" s="1" t="s">
        <v>25</v>
      </c>
      <c r="C233" s="1" t="s">
        <v>32</v>
      </c>
      <c r="D233" s="1" t="s">
        <v>168</v>
      </c>
      <c r="E233" s="7" t="s">
        <v>1181</v>
      </c>
      <c r="F233" s="7" t="s">
        <v>34</v>
      </c>
      <c r="G233" s="7" t="s">
        <v>30</v>
      </c>
      <c r="H233" s="7" t="s">
        <v>1182</v>
      </c>
      <c r="I233" s="7" t="s">
        <v>1183</v>
      </c>
      <c r="J233" s="7" t="s">
        <v>1184</v>
      </c>
      <c r="K233" s="7" t="s">
        <v>1185</v>
      </c>
      <c r="L233" s="7" t="s">
        <v>1186</v>
      </c>
      <c r="M233" s="2">
        <v>41640</v>
      </c>
      <c r="N233" s="1">
        <v>1</v>
      </c>
      <c r="O233" s="1" t="s">
        <v>22</v>
      </c>
      <c r="P233" s="1">
        <v>2014</v>
      </c>
      <c r="Q233" s="6">
        <f t="shared" si="12"/>
        <v>460346.25</v>
      </c>
      <c r="R233">
        <f t="shared" si="13"/>
        <v>78.2</v>
      </c>
      <c r="S233">
        <f t="shared" si="14"/>
        <v>5</v>
      </c>
      <c r="T233" t="str">
        <f t="shared" si="15"/>
        <v>High</v>
      </c>
    </row>
    <row r="234" spans="1:20" x14ac:dyDescent="0.25">
      <c r="A234" s="1" t="s">
        <v>38</v>
      </c>
      <c r="B234" s="1" t="s">
        <v>49</v>
      </c>
      <c r="C234" s="1" t="s">
        <v>32</v>
      </c>
      <c r="D234" s="1" t="s">
        <v>168</v>
      </c>
      <c r="E234" s="7" t="s">
        <v>1187</v>
      </c>
      <c r="F234" s="7" t="s">
        <v>34</v>
      </c>
      <c r="G234" s="7" t="s">
        <v>39</v>
      </c>
      <c r="H234" s="7" t="s">
        <v>1188</v>
      </c>
      <c r="I234" s="7" t="s">
        <v>1189</v>
      </c>
      <c r="J234" s="7" t="s">
        <v>1190</v>
      </c>
      <c r="K234" s="7" t="s">
        <v>1191</v>
      </c>
      <c r="L234" s="7" t="s">
        <v>1192</v>
      </c>
      <c r="M234" s="2">
        <v>41646</v>
      </c>
      <c r="N234" s="1">
        <v>7</v>
      </c>
      <c r="O234" s="1" t="s">
        <v>40</v>
      </c>
      <c r="P234" s="1">
        <v>2014</v>
      </c>
      <c r="Q234" s="6">
        <f t="shared" si="12"/>
        <v>430706.25</v>
      </c>
      <c r="R234">
        <f t="shared" si="13"/>
        <v>101.05</v>
      </c>
      <c r="S234">
        <f t="shared" si="14"/>
        <v>5</v>
      </c>
      <c r="T234" t="str">
        <f t="shared" si="15"/>
        <v>Low</v>
      </c>
    </row>
    <row r="235" spans="1:20" x14ac:dyDescent="0.25">
      <c r="A235" s="1" t="s">
        <v>16</v>
      </c>
      <c r="B235" s="1" t="s">
        <v>29</v>
      </c>
      <c r="C235" s="1" t="s">
        <v>32</v>
      </c>
      <c r="D235" s="1" t="s">
        <v>168</v>
      </c>
      <c r="E235" s="7" t="s">
        <v>182</v>
      </c>
      <c r="F235" s="7" t="s">
        <v>34</v>
      </c>
      <c r="G235" s="7" t="s">
        <v>30</v>
      </c>
      <c r="H235" s="7" t="s">
        <v>1193</v>
      </c>
      <c r="I235" s="7" t="s">
        <v>1194</v>
      </c>
      <c r="J235" s="7" t="s">
        <v>1195</v>
      </c>
      <c r="K235" s="7" t="s">
        <v>1196</v>
      </c>
      <c r="L235" s="7" t="s">
        <v>1197</v>
      </c>
      <c r="M235" s="2">
        <v>41283</v>
      </c>
      <c r="N235" s="1">
        <v>9</v>
      </c>
      <c r="O235" s="1" t="s">
        <v>46</v>
      </c>
      <c r="P235" s="1">
        <v>2013</v>
      </c>
      <c r="Q235" s="6">
        <f t="shared" si="12"/>
        <v>239400</v>
      </c>
      <c r="R235">
        <f t="shared" si="13"/>
        <v>78.2</v>
      </c>
      <c r="S235">
        <f t="shared" si="14"/>
        <v>5</v>
      </c>
      <c r="T235" t="str">
        <f t="shared" si="15"/>
        <v>High</v>
      </c>
    </row>
    <row r="236" spans="1:20" x14ac:dyDescent="0.25">
      <c r="A236" s="1" t="s">
        <v>36</v>
      </c>
      <c r="B236" s="1" t="s">
        <v>23</v>
      </c>
      <c r="C236" s="1" t="s">
        <v>32</v>
      </c>
      <c r="D236" s="1" t="s">
        <v>168</v>
      </c>
      <c r="E236" s="7" t="s">
        <v>1198</v>
      </c>
      <c r="F236" s="7" t="s">
        <v>34</v>
      </c>
      <c r="G236" s="7" t="s">
        <v>37</v>
      </c>
      <c r="H236" s="7" t="s">
        <v>1199</v>
      </c>
      <c r="I236" s="7" t="s">
        <v>1200</v>
      </c>
      <c r="J236" s="7" t="s">
        <v>1201</v>
      </c>
      <c r="K236" s="7" t="s">
        <v>1202</v>
      </c>
      <c r="L236" s="7" t="s">
        <v>1203</v>
      </c>
      <c r="M236" s="2">
        <v>41650</v>
      </c>
      <c r="N236" s="1">
        <v>11</v>
      </c>
      <c r="O236" s="1" t="s">
        <v>60</v>
      </c>
      <c r="P236" s="1">
        <v>2014</v>
      </c>
      <c r="Q236" s="6">
        <f t="shared" si="12"/>
        <v>26698.799999999999</v>
      </c>
      <c r="R236">
        <f t="shared" si="13"/>
        <v>26.32</v>
      </c>
      <c r="S236">
        <f t="shared" si="14"/>
        <v>5</v>
      </c>
      <c r="T236" t="str">
        <f t="shared" si="15"/>
        <v>High</v>
      </c>
    </row>
    <row r="237" spans="1:20" x14ac:dyDescent="0.25">
      <c r="A237" s="1" t="s">
        <v>41</v>
      </c>
      <c r="B237" s="1" t="s">
        <v>29</v>
      </c>
      <c r="C237" s="1" t="s">
        <v>32</v>
      </c>
      <c r="D237" s="1" t="s">
        <v>168</v>
      </c>
      <c r="E237" s="7" t="s">
        <v>1204</v>
      </c>
      <c r="F237" s="7" t="s">
        <v>34</v>
      </c>
      <c r="G237" s="7" t="s">
        <v>43</v>
      </c>
      <c r="H237" s="7" t="s">
        <v>1205</v>
      </c>
      <c r="I237" s="7" t="s">
        <v>1206</v>
      </c>
      <c r="J237" s="7" t="s">
        <v>1207</v>
      </c>
      <c r="K237" s="7" t="s">
        <v>1208</v>
      </c>
      <c r="L237" s="7" t="s">
        <v>1209</v>
      </c>
      <c r="M237" s="2">
        <v>41286</v>
      </c>
      <c r="N237" s="1">
        <v>12</v>
      </c>
      <c r="O237" s="1" t="s">
        <v>31</v>
      </c>
      <c r="P237" s="1">
        <v>2013</v>
      </c>
      <c r="Q237" s="6">
        <f t="shared" si="12"/>
        <v>313500</v>
      </c>
      <c r="R237">
        <f t="shared" si="13"/>
        <v>87.72</v>
      </c>
      <c r="S237">
        <f t="shared" si="14"/>
        <v>5</v>
      </c>
      <c r="T237" t="str">
        <f t="shared" si="15"/>
        <v>High</v>
      </c>
    </row>
    <row r="238" spans="1:20" x14ac:dyDescent="0.25">
      <c r="A238" s="1" t="s">
        <v>16</v>
      </c>
      <c r="B238" s="1" t="s">
        <v>25</v>
      </c>
      <c r="C238" s="1" t="s">
        <v>51</v>
      </c>
      <c r="D238" s="1" t="s">
        <v>168</v>
      </c>
      <c r="E238" s="7" t="s">
        <v>1210</v>
      </c>
      <c r="F238" s="7" t="s">
        <v>53</v>
      </c>
      <c r="G238" s="7" t="s">
        <v>21</v>
      </c>
      <c r="H238" s="7" t="s">
        <v>1211</v>
      </c>
      <c r="I238" s="7" t="s">
        <v>1210</v>
      </c>
      <c r="J238" s="7" t="s">
        <v>1212</v>
      </c>
      <c r="K238" s="7" t="s">
        <v>1213</v>
      </c>
      <c r="L238" s="7" t="s">
        <v>1214</v>
      </c>
      <c r="M238" s="2">
        <v>41641</v>
      </c>
      <c r="N238" s="1">
        <v>2</v>
      </c>
      <c r="O238" s="1" t="s">
        <v>54</v>
      </c>
      <c r="P238" s="1">
        <v>2014</v>
      </c>
      <c r="Q238" s="6">
        <f t="shared" si="12"/>
        <v>24757</v>
      </c>
      <c r="R238">
        <f t="shared" si="13"/>
        <v>52.63</v>
      </c>
      <c r="S238">
        <f t="shared" si="14"/>
        <v>5</v>
      </c>
      <c r="T238" t="str">
        <f t="shared" si="15"/>
        <v>High</v>
      </c>
    </row>
    <row r="239" spans="1:20" x14ac:dyDescent="0.25">
      <c r="A239" s="1" t="s">
        <v>38</v>
      </c>
      <c r="B239" s="1" t="s">
        <v>49</v>
      </c>
      <c r="C239" s="1" t="s">
        <v>51</v>
      </c>
      <c r="D239" s="1" t="s">
        <v>168</v>
      </c>
      <c r="E239" s="7" t="s">
        <v>1215</v>
      </c>
      <c r="F239" s="7" t="s">
        <v>53</v>
      </c>
      <c r="G239" s="7" t="s">
        <v>39</v>
      </c>
      <c r="H239" s="7" t="s">
        <v>1216</v>
      </c>
      <c r="I239" s="7" t="s">
        <v>1217</v>
      </c>
      <c r="J239" s="7" t="s">
        <v>1218</v>
      </c>
      <c r="K239" s="7" t="s">
        <v>1219</v>
      </c>
      <c r="L239" s="7" t="s">
        <v>1220</v>
      </c>
      <c r="M239" s="2">
        <v>41642</v>
      </c>
      <c r="N239" s="1">
        <v>3</v>
      </c>
      <c r="O239" s="1" t="s">
        <v>35</v>
      </c>
      <c r="P239" s="1">
        <v>2014</v>
      </c>
      <c r="Q239" s="6">
        <f t="shared" si="12"/>
        <v>355300</v>
      </c>
      <c r="R239">
        <f t="shared" si="13"/>
        <v>101.05</v>
      </c>
      <c r="S239">
        <f t="shared" si="14"/>
        <v>5</v>
      </c>
      <c r="T239" t="str">
        <f t="shared" si="15"/>
        <v>Low</v>
      </c>
    </row>
    <row r="240" spans="1:20" x14ac:dyDescent="0.25">
      <c r="A240" s="1" t="s">
        <v>38</v>
      </c>
      <c r="B240" s="1" t="s">
        <v>25</v>
      </c>
      <c r="C240" s="1" t="s">
        <v>51</v>
      </c>
      <c r="D240" s="1" t="s">
        <v>168</v>
      </c>
      <c r="E240" s="7" t="s">
        <v>1221</v>
      </c>
      <c r="F240" s="7" t="s">
        <v>53</v>
      </c>
      <c r="G240" s="7" t="s">
        <v>39</v>
      </c>
      <c r="H240" s="7" t="s">
        <v>1222</v>
      </c>
      <c r="I240" s="7" t="s">
        <v>1223</v>
      </c>
      <c r="J240" s="7" t="s">
        <v>1224</v>
      </c>
      <c r="K240" s="7" t="s">
        <v>1225</v>
      </c>
      <c r="L240" s="7" t="s">
        <v>1226</v>
      </c>
      <c r="M240" s="2">
        <v>41642</v>
      </c>
      <c r="N240" s="1">
        <v>3</v>
      </c>
      <c r="O240" s="1" t="s">
        <v>35</v>
      </c>
      <c r="P240" s="1">
        <v>2014</v>
      </c>
      <c r="Q240" s="6">
        <f t="shared" si="12"/>
        <v>283218.75</v>
      </c>
      <c r="R240">
        <f t="shared" si="13"/>
        <v>101.05</v>
      </c>
      <c r="S240">
        <f t="shared" si="14"/>
        <v>5</v>
      </c>
      <c r="T240" t="str">
        <f t="shared" si="15"/>
        <v>Low</v>
      </c>
    </row>
    <row r="241" spans="1:20" x14ac:dyDescent="0.25">
      <c r="A241" s="1" t="s">
        <v>41</v>
      </c>
      <c r="B241" s="1" t="s">
        <v>29</v>
      </c>
      <c r="C241" s="1" t="s">
        <v>51</v>
      </c>
      <c r="D241" s="1" t="s">
        <v>168</v>
      </c>
      <c r="E241" s="7" t="s">
        <v>1227</v>
      </c>
      <c r="F241" s="7" t="s">
        <v>53</v>
      </c>
      <c r="G241" s="7" t="s">
        <v>43</v>
      </c>
      <c r="H241" s="7" t="s">
        <v>1228</v>
      </c>
      <c r="I241" s="7" t="s">
        <v>1229</v>
      </c>
      <c r="J241" s="7" t="s">
        <v>1230</v>
      </c>
      <c r="K241" s="7" t="s">
        <v>1231</v>
      </c>
      <c r="L241" s="7" t="s">
        <v>1232</v>
      </c>
      <c r="M241" s="2">
        <v>41643</v>
      </c>
      <c r="N241" s="1">
        <v>4</v>
      </c>
      <c r="O241" s="1" t="s">
        <v>66</v>
      </c>
      <c r="P241" s="1">
        <v>2014</v>
      </c>
      <c r="Q241" s="6">
        <f t="shared" si="12"/>
        <v>457995</v>
      </c>
      <c r="R241">
        <f t="shared" si="13"/>
        <v>87.72</v>
      </c>
      <c r="S241">
        <f t="shared" si="14"/>
        <v>5</v>
      </c>
      <c r="T241" t="str">
        <f t="shared" si="15"/>
        <v>High</v>
      </c>
    </row>
    <row r="242" spans="1:20" x14ac:dyDescent="0.25">
      <c r="A242" s="1" t="s">
        <v>16</v>
      </c>
      <c r="B242" s="1" t="s">
        <v>49</v>
      </c>
      <c r="C242" s="1" t="s">
        <v>51</v>
      </c>
      <c r="D242" s="1" t="s">
        <v>168</v>
      </c>
      <c r="E242" s="7" t="s">
        <v>1233</v>
      </c>
      <c r="F242" s="7" t="s">
        <v>53</v>
      </c>
      <c r="G242" s="7" t="s">
        <v>45</v>
      </c>
      <c r="H242" s="7" t="s">
        <v>1234</v>
      </c>
      <c r="I242" s="7" t="s">
        <v>183</v>
      </c>
      <c r="J242" s="7" t="s">
        <v>1235</v>
      </c>
      <c r="K242" s="7" t="s">
        <v>1236</v>
      </c>
      <c r="L242" s="7" t="s">
        <v>1237</v>
      </c>
      <c r="M242" s="2">
        <v>41644</v>
      </c>
      <c r="N242" s="1">
        <v>5</v>
      </c>
      <c r="O242" s="1" t="s">
        <v>73</v>
      </c>
      <c r="P242" s="1">
        <v>2014</v>
      </c>
      <c r="Q242" s="6">
        <f t="shared" si="12"/>
        <v>15474.55</v>
      </c>
      <c r="R242">
        <f t="shared" si="13"/>
        <v>75.19</v>
      </c>
      <c r="S242">
        <f t="shared" si="14"/>
        <v>5</v>
      </c>
      <c r="T242" t="str">
        <f t="shared" si="15"/>
        <v>Low</v>
      </c>
    </row>
    <row r="243" spans="1:20" x14ac:dyDescent="0.25">
      <c r="A243" s="1" t="s">
        <v>41</v>
      </c>
      <c r="B243" s="1" t="s">
        <v>49</v>
      </c>
      <c r="C243" s="1" t="s">
        <v>51</v>
      </c>
      <c r="D243" s="1" t="s">
        <v>168</v>
      </c>
      <c r="E243" s="7" t="s">
        <v>176</v>
      </c>
      <c r="F243" s="7" t="s">
        <v>53</v>
      </c>
      <c r="G243" s="7" t="s">
        <v>43</v>
      </c>
      <c r="H243" s="7" t="s">
        <v>1157</v>
      </c>
      <c r="I243" s="7" t="s">
        <v>1158</v>
      </c>
      <c r="J243" s="7" t="s">
        <v>1159</v>
      </c>
      <c r="K243" s="7" t="s">
        <v>1160</v>
      </c>
      <c r="L243" s="7" t="s">
        <v>1161</v>
      </c>
      <c r="M243" s="2">
        <v>41645</v>
      </c>
      <c r="N243" s="1">
        <v>6</v>
      </c>
      <c r="O243" s="1" t="s">
        <v>27</v>
      </c>
      <c r="P243" s="1">
        <v>2014</v>
      </c>
      <c r="Q243" s="6">
        <f t="shared" si="12"/>
        <v>282435</v>
      </c>
      <c r="R243">
        <f t="shared" si="13"/>
        <v>87.72</v>
      </c>
      <c r="S243">
        <f t="shared" si="14"/>
        <v>5</v>
      </c>
      <c r="T243" t="str">
        <f t="shared" si="15"/>
        <v>High</v>
      </c>
    </row>
    <row r="244" spans="1:20" x14ac:dyDescent="0.25">
      <c r="A244" s="1" t="s">
        <v>16</v>
      </c>
      <c r="B244" s="1" t="s">
        <v>49</v>
      </c>
      <c r="C244" s="1" t="s">
        <v>51</v>
      </c>
      <c r="D244" s="1" t="s">
        <v>168</v>
      </c>
      <c r="E244" s="7" t="s">
        <v>184</v>
      </c>
      <c r="F244" s="7" t="s">
        <v>53</v>
      </c>
      <c r="G244" s="7" t="s">
        <v>30</v>
      </c>
      <c r="H244" s="7" t="s">
        <v>1238</v>
      </c>
      <c r="I244" s="7" t="s">
        <v>1239</v>
      </c>
      <c r="J244" s="7" t="s">
        <v>1240</v>
      </c>
      <c r="K244" s="7" t="s">
        <v>1241</v>
      </c>
      <c r="L244" s="7" t="s">
        <v>1242</v>
      </c>
      <c r="M244" s="2">
        <v>41645</v>
      </c>
      <c r="N244" s="1">
        <v>6</v>
      </c>
      <c r="O244" s="1" t="s">
        <v>27</v>
      </c>
      <c r="P244" s="1">
        <v>2014</v>
      </c>
      <c r="Q244" s="6">
        <f t="shared" si="12"/>
        <v>200165</v>
      </c>
      <c r="R244">
        <f t="shared" si="13"/>
        <v>78.2</v>
      </c>
      <c r="S244">
        <f t="shared" si="14"/>
        <v>5</v>
      </c>
      <c r="T244" t="str">
        <f t="shared" si="15"/>
        <v>High</v>
      </c>
    </row>
    <row r="245" spans="1:20" x14ac:dyDescent="0.25">
      <c r="A245" s="1" t="s">
        <v>24</v>
      </c>
      <c r="B245" s="1" t="s">
        <v>25</v>
      </c>
      <c r="C245" s="1" t="s">
        <v>51</v>
      </c>
      <c r="D245" s="1" t="s">
        <v>168</v>
      </c>
      <c r="E245" s="7" t="s">
        <v>1243</v>
      </c>
      <c r="F245" s="7" t="s">
        <v>53</v>
      </c>
      <c r="G245" s="7" t="s">
        <v>26</v>
      </c>
      <c r="H245" s="7" t="s">
        <v>1244</v>
      </c>
      <c r="I245" s="7" t="s">
        <v>1245</v>
      </c>
      <c r="J245" s="7" t="s">
        <v>1246</v>
      </c>
      <c r="K245" s="7" t="s">
        <v>1247</v>
      </c>
      <c r="L245" s="7" t="s">
        <v>1248</v>
      </c>
      <c r="M245" s="2">
        <v>41648</v>
      </c>
      <c r="N245" s="1">
        <v>9</v>
      </c>
      <c r="O245" s="1" t="s">
        <v>46</v>
      </c>
      <c r="P245" s="1">
        <v>2014</v>
      </c>
      <c r="Q245" s="6">
        <f t="shared" si="12"/>
        <v>37335</v>
      </c>
      <c r="R245">
        <f t="shared" si="13"/>
        <v>70.180000000000007</v>
      </c>
      <c r="S245">
        <f t="shared" si="14"/>
        <v>5</v>
      </c>
      <c r="T245" t="str">
        <f t="shared" si="15"/>
        <v>High</v>
      </c>
    </row>
    <row r="246" spans="1:20" x14ac:dyDescent="0.25">
      <c r="A246" s="1" t="s">
        <v>16</v>
      </c>
      <c r="B246" s="1" t="s">
        <v>17</v>
      </c>
      <c r="C246" s="1" t="s">
        <v>51</v>
      </c>
      <c r="D246" s="1" t="s">
        <v>168</v>
      </c>
      <c r="E246" s="7" t="s">
        <v>1249</v>
      </c>
      <c r="F246" s="7" t="s">
        <v>53</v>
      </c>
      <c r="G246" s="7" t="s">
        <v>30</v>
      </c>
      <c r="H246" s="7" t="s">
        <v>1250</v>
      </c>
      <c r="I246" s="7" t="s">
        <v>1251</v>
      </c>
      <c r="J246" s="7" t="s">
        <v>1252</v>
      </c>
      <c r="K246" s="7" t="s">
        <v>1253</v>
      </c>
      <c r="L246" s="7" t="s">
        <v>1254</v>
      </c>
      <c r="M246" s="2">
        <v>41284</v>
      </c>
      <c r="N246" s="1">
        <v>10</v>
      </c>
      <c r="O246" s="1" t="s">
        <v>48</v>
      </c>
      <c r="P246" s="1">
        <v>2013</v>
      </c>
      <c r="Q246" s="6">
        <f t="shared" si="12"/>
        <v>408310</v>
      </c>
      <c r="R246">
        <f t="shared" si="13"/>
        <v>78.2</v>
      </c>
      <c r="S246">
        <f t="shared" si="14"/>
        <v>5</v>
      </c>
      <c r="T246" t="str">
        <f t="shared" si="15"/>
        <v>High</v>
      </c>
    </row>
    <row r="247" spans="1:20" x14ac:dyDescent="0.25">
      <c r="A247" s="1" t="s">
        <v>16</v>
      </c>
      <c r="B247" s="1" t="s">
        <v>17</v>
      </c>
      <c r="C247" s="1" t="s">
        <v>51</v>
      </c>
      <c r="D247" s="1" t="s">
        <v>168</v>
      </c>
      <c r="E247" s="7" t="s">
        <v>1255</v>
      </c>
      <c r="F247" s="7" t="s">
        <v>53</v>
      </c>
      <c r="G247" s="7" t="s">
        <v>21</v>
      </c>
      <c r="H247" s="7" t="s">
        <v>1256</v>
      </c>
      <c r="I247" s="7" t="s">
        <v>1255</v>
      </c>
      <c r="J247" s="7" t="s">
        <v>1257</v>
      </c>
      <c r="K247" s="7" t="s">
        <v>1258</v>
      </c>
      <c r="L247" s="7" t="s">
        <v>1259</v>
      </c>
      <c r="M247" s="2">
        <v>41284</v>
      </c>
      <c r="N247" s="1">
        <v>10</v>
      </c>
      <c r="O247" s="1" t="s">
        <v>48</v>
      </c>
      <c r="P247" s="1">
        <v>2013</v>
      </c>
      <c r="Q247" s="6">
        <f t="shared" si="12"/>
        <v>26391</v>
      </c>
      <c r="R247">
        <f t="shared" si="13"/>
        <v>52.63</v>
      </c>
      <c r="S247">
        <f t="shared" si="14"/>
        <v>5</v>
      </c>
      <c r="T247" t="str">
        <f t="shared" si="15"/>
        <v>High</v>
      </c>
    </row>
    <row r="248" spans="1:20" x14ac:dyDescent="0.25">
      <c r="A248" s="1" t="s">
        <v>38</v>
      </c>
      <c r="B248" s="1" t="s">
        <v>49</v>
      </c>
      <c r="C248" s="1" t="s">
        <v>51</v>
      </c>
      <c r="D248" s="1" t="s">
        <v>168</v>
      </c>
      <c r="E248" s="7" t="s">
        <v>185</v>
      </c>
      <c r="F248" s="7" t="s">
        <v>53</v>
      </c>
      <c r="G248" s="7" t="s">
        <v>39</v>
      </c>
      <c r="H248" s="7" t="s">
        <v>1260</v>
      </c>
      <c r="I248" s="7" t="s">
        <v>1261</v>
      </c>
      <c r="J248" s="7" t="s">
        <v>1262</v>
      </c>
      <c r="K248" s="7" t="s">
        <v>1263</v>
      </c>
      <c r="L248" s="7" t="s">
        <v>1264</v>
      </c>
      <c r="M248" s="2">
        <v>41649</v>
      </c>
      <c r="N248" s="1">
        <v>10</v>
      </c>
      <c r="O248" s="1" t="s">
        <v>48</v>
      </c>
      <c r="P248" s="1">
        <v>2014</v>
      </c>
      <c r="Q248" s="6">
        <f t="shared" si="12"/>
        <v>102243.75</v>
      </c>
      <c r="R248">
        <f t="shared" si="13"/>
        <v>101.05</v>
      </c>
      <c r="S248">
        <f t="shared" si="14"/>
        <v>5</v>
      </c>
      <c r="T248" t="str">
        <f t="shared" si="15"/>
        <v>Low</v>
      </c>
    </row>
    <row r="249" spans="1:20" x14ac:dyDescent="0.25">
      <c r="A249" s="1" t="s">
        <v>38</v>
      </c>
      <c r="B249" s="1" t="s">
        <v>25</v>
      </c>
      <c r="C249" s="1" t="s">
        <v>51</v>
      </c>
      <c r="D249" s="1" t="s">
        <v>168</v>
      </c>
      <c r="E249" s="7" t="s">
        <v>186</v>
      </c>
      <c r="F249" s="7" t="s">
        <v>53</v>
      </c>
      <c r="G249" s="7" t="s">
        <v>39</v>
      </c>
      <c r="H249" s="7" t="s">
        <v>1265</v>
      </c>
      <c r="I249" s="7" t="s">
        <v>1266</v>
      </c>
      <c r="J249" s="7" t="s">
        <v>1267</v>
      </c>
      <c r="K249" s="7" t="s">
        <v>1268</v>
      </c>
      <c r="L249" s="7" t="s">
        <v>187</v>
      </c>
      <c r="M249" s="2">
        <v>41284</v>
      </c>
      <c r="N249" s="1">
        <v>10</v>
      </c>
      <c r="O249" s="1" t="s">
        <v>48</v>
      </c>
      <c r="P249" s="1">
        <v>2013</v>
      </c>
      <c r="Q249" s="6">
        <f t="shared" si="12"/>
        <v>83600</v>
      </c>
      <c r="R249">
        <f t="shared" si="13"/>
        <v>101.05</v>
      </c>
      <c r="S249">
        <f t="shared" si="14"/>
        <v>5</v>
      </c>
      <c r="T249" t="str">
        <f t="shared" si="15"/>
        <v>Low</v>
      </c>
    </row>
    <row r="250" spans="1:20" x14ac:dyDescent="0.25">
      <c r="A250" s="1" t="s">
        <v>16</v>
      </c>
      <c r="B250" s="1" t="s">
        <v>17</v>
      </c>
      <c r="C250" s="1" t="s">
        <v>51</v>
      </c>
      <c r="D250" s="1" t="s">
        <v>168</v>
      </c>
      <c r="E250" s="7" t="s">
        <v>1269</v>
      </c>
      <c r="F250" s="7" t="s">
        <v>53</v>
      </c>
      <c r="G250" s="7" t="s">
        <v>21</v>
      </c>
      <c r="H250" s="7" t="s">
        <v>1270</v>
      </c>
      <c r="I250" s="7" t="s">
        <v>1269</v>
      </c>
      <c r="J250" s="7" t="s">
        <v>1271</v>
      </c>
      <c r="K250" s="7" t="s">
        <v>1272</v>
      </c>
      <c r="L250" s="7" t="s">
        <v>1273</v>
      </c>
      <c r="M250" s="2">
        <v>41286</v>
      </c>
      <c r="N250" s="1">
        <v>12</v>
      </c>
      <c r="O250" s="1" t="s">
        <v>31</v>
      </c>
      <c r="P250" s="1">
        <v>2013</v>
      </c>
      <c r="Q250" s="6">
        <f t="shared" si="12"/>
        <v>34238</v>
      </c>
      <c r="R250">
        <f t="shared" si="13"/>
        <v>52.63</v>
      </c>
      <c r="S250">
        <f t="shared" si="14"/>
        <v>5</v>
      </c>
      <c r="T250" t="str">
        <f t="shared" si="15"/>
        <v>High</v>
      </c>
    </row>
    <row r="251" spans="1:20" x14ac:dyDescent="0.25">
      <c r="A251" s="1" t="s">
        <v>16</v>
      </c>
      <c r="B251" s="1" t="s">
        <v>49</v>
      </c>
      <c r="C251" s="1" t="s">
        <v>51</v>
      </c>
      <c r="D251" s="1" t="s">
        <v>168</v>
      </c>
      <c r="E251" s="7" t="s">
        <v>1274</v>
      </c>
      <c r="F251" s="7" t="s">
        <v>53</v>
      </c>
      <c r="G251" s="7" t="s">
        <v>21</v>
      </c>
      <c r="H251" s="7" t="s">
        <v>1275</v>
      </c>
      <c r="I251" s="7" t="s">
        <v>1274</v>
      </c>
      <c r="J251" s="7" t="s">
        <v>1276</v>
      </c>
      <c r="K251" s="7" t="s">
        <v>1277</v>
      </c>
      <c r="L251" s="7" t="s">
        <v>1278</v>
      </c>
      <c r="M251" s="2">
        <v>41651</v>
      </c>
      <c r="N251" s="1">
        <v>12</v>
      </c>
      <c r="O251" s="1" t="s">
        <v>31</v>
      </c>
      <c r="P251" s="1">
        <v>2014</v>
      </c>
      <c r="Q251" s="6">
        <f t="shared" si="12"/>
        <v>50597</v>
      </c>
      <c r="R251">
        <f t="shared" si="13"/>
        <v>52.63</v>
      </c>
      <c r="S251">
        <f t="shared" si="14"/>
        <v>5</v>
      </c>
      <c r="T251" t="str">
        <f t="shared" si="15"/>
        <v>High</v>
      </c>
    </row>
    <row r="252" spans="1:20" x14ac:dyDescent="0.25">
      <c r="A252" s="1" t="s">
        <v>16</v>
      </c>
      <c r="B252" s="1" t="s">
        <v>25</v>
      </c>
      <c r="C252" s="1" t="s">
        <v>51</v>
      </c>
      <c r="D252" s="1" t="s">
        <v>168</v>
      </c>
      <c r="E252" s="7" t="s">
        <v>1279</v>
      </c>
      <c r="F252" s="7" t="s">
        <v>53</v>
      </c>
      <c r="G252" s="7" t="s">
        <v>45</v>
      </c>
      <c r="H252" s="7" t="s">
        <v>1280</v>
      </c>
      <c r="I252" s="7" t="s">
        <v>188</v>
      </c>
      <c r="J252" s="7" t="s">
        <v>1281</v>
      </c>
      <c r="K252" s="7" t="s">
        <v>1282</v>
      </c>
      <c r="L252" s="7" t="s">
        <v>1283</v>
      </c>
      <c r="M252" s="2">
        <v>41286</v>
      </c>
      <c r="N252" s="1">
        <v>12</v>
      </c>
      <c r="O252" s="1" t="s">
        <v>31</v>
      </c>
      <c r="P252" s="1">
        <v>2013</v>
      </c>
      <c r="Q252" s="6">
        <f t="shared" si="12"/>
        <v>14204.4</v>
      </c>
      <c r="R252">
        <f t="shared" si="13"/>
        <v>75.19</v>
      </c>
      <c r="S252">
        <f t="shared" si="14"/>
        <v>5</v>
      </c>
      <c r="T252" t="str">
        <f t="shared" si="15"/>
        <v>Low</v>
      </c>
    </row>
    <row r="253" spans="1:20" x14ac:dyDescent="0.25">
      <c r="A253" s="1" t="s">
        <v>24</v>
      </c>
      <c r="B253" s="1" t="s">
        <v>23</v>
      </c>
      <c r="C253" s="1" t="s">
        <v>51</v>
      </c>
      <c r="D253" s="1" t="s">
        <v>168</v>
      </c>
      <c r="E253" s="7" t="s">
        <v>1284</v>
      </c>
      <c r="F253" s="7" t="s">
        <v>53</v>
      </c>
      <c r="G253" s="7" t="s">
        <v>26</v>
      </c>
      <c r="H253" s="7" t="s">
        <v>1285</v>
      </c>
      <c r="I253" s="7" t="s">
        <v>1286</v>
      </c>
      <c r="J253" s="7" t="s">
        <v>1287</v>
      </c>
      <c r="K253" s="7" t="s">
        <v>1288</v>
      </c>
      <c r="L253" s="7" t="s">
        <v>1289</v>
      </c>
      <c r="M253" s="2">
        <v>41286</v>
      </c>
      <c r="N253" s="1">
        <v>12</v>
      </c>
      <c r="O253" s="1" t="s">
        <v>31</v>
      </c>
      <c r="P253" s="1">
        <v>2013</v>
      </c>
      <c r="Q253" s="6">
        <f t="shared" si="12"/>
        <v>30153</v>
      </c>
      <c r="R253">
        <f t="shared" si="13"/>
        <v>70.180000000000007</v>
      </c>
      <c r="S253">
        <f t="shared" si="14"/>
        <v>5</v>
      </c>
      <c r="T253" t="str">
        <f t="shared" si="15"/>
        <v>Medium</v>
      </c>
    </row>
    <row r="254" spans="1:20" x14ac:dyDescent="0.25">
      <c r="A254" s="1" t="s">
        <v>24</v>
      </c>
      <c r="B254" s="1" t="s">
        <v>49</v>
      </c>
      <c r="C254" s="1" t="s">
        <v>62</v>
      </c>
      <c r="D254" s="1" t="s">
        <v>168</v>
      </c>
      <c r="E254" s="7" t="s">
        <v>189</v>
      </c>
      <c r="F254" s="7" t="s">
        <v>63</v>
      </c>
      <c r="G254" s="7" t="s">
        <v>26</v>
      </c>
      <c r="H254" s="7" t="s">
        <v>1290</v>
      </c>
      <c r="I254" s="7" t="s">
        <v>190</v>
      </c>
      <c r="J254" s="7" t="s">
        <v>1291</v>
      </c>
      <c r="K254" s="7" t="s">
        <v>1292</v>
      </c>
      <c r="L254" s="7" t="s">
        <v>1293</v>
      </c>
      <c r="M254" s="2">
        <v>41640</v>
      </c>
      <c r="N254" s="1">
        <v>1</v>
      </c>
      <c r="O254" s="1" t="s">
        <v>22</v>
      </c>
      <c r="P254" s="1">
        <v>2014</v>
      </c>
      <c r="Q254" s="6">
        <f t="shared" si="12"/>
        <v>7908.75</v>
      </c>
      <c r="R254">
        <f t="shared" si="13"/>
        <v>70.180000000000007</v>
      </c>
      <c r="S254">
        <f t="shared" si="14"/>
        <v>5</v>
      </c>
      <c r="T254" t="str">
        <f t="shared" si="15"/>
        <v>Low</v>
      </c>
    </row>
    <row r="255" spans="1:20" x14ac:dyDescent="0.25">
      <c r="A255" s="1" t="s">
        <v>24</v>
      </c>
      <c r="B255" s="1" t="s">
        <v>29</v>
      </c>
      <c r="C255" s="1" t="s">
        <v>62</v>
      </c>
      <c r="D255" s="1" t="s">
        <v>168</v>
      </c>
      <c r="E255" s="7" t="s">
        <v>1294</v>
      </c>
      <c r="F255" s="7" t="s">
        <v>63</v>
      </c>
      <c r="G255" s="7" t="s">
        <v>26</v>
      </c>
      <c r="H255" s="7" t="s">
        <v>1295</v>
      </c>
      <c r="I255" s="7" t="s">
        <v>1296</v>
      </c>
      <c r="J255" s="7" t="s">
        <v>1297</v>
      </c>
      <c r="K255" s="7" t="s">
        <v>1298</v>
      </c>
      <c r="L255" s="7" t="s">
        <v>1299</v>
      </c>
      <c r="M255" s="2">
        <v>41640</v>
      </c>
      <c r="N255" s="1">
        <v>1</v>
      </c>
      <c r="O255" s="1" t="s">
        <v>22</v>
      </c>
      <c r="P255" s="1">
        <v>2014</v>
      </c>
      <c r="Q255" s="6">
        <f t="shared" si="12"/>
        <v>40769.25</v>
      </c>
      <c r="R255">
        <f t="shared" si="13"/>
        <v>70.180000000000007</v>
      </c>
      <c r="S255">
        <f t="shared" si="14"/>
        <v>5</v>
      </c>
      <c r="T255" t="str">
        <f t="shared" si="15"/>
        <v>High</v>
      </c>
    </row>
    <row r="256" spans="1:20" x14ac:dyDescent="0.25">
      <c r="A256" s="1" t="s">
        <v>38</v>
      </c>
      <c r="B256" s="1" t="s">
        <v>23</v>
      </c>
      <c r="C256" s="1" t="s">
        <v>62</v>
      </c>
      <c r="D256" s="1" t="s">
        <v>168</v>
      </c>
      <c r="E256" s="7" t="s">
        <v>191</v>
      </c>
      <c r="F256" s="7" t="s">
        <v>63</v>
      </c>
      <c r="G256" s="7" t="s">
        <v>39</v>
      </c>
      <c r="H256" s="7" t="s">
        <v>1300</v>
      </c>
      <c r="I256" s="7" t="s">
        <v>1301</v>
      </c>
      <c r="J256" s="7" t="s">
        <v>1302</v>
      </c>
      <c r="K256" s="7" t="s">
        <v>1303</v>
      </c>
      <c r="L256" s="7" t="s">
        <v>1304</v>
      </c>
      <c r="M256" s="2">
        <v>41641</v>
      </c>
      <c r="N256" s="1">
        <v>2</v>
      </c>
      <c r="O256" s="1" t="s">
        <v>54</v>
      </c>
      <c r="P256" s="1">
        <v>2014</v>
      </c>
      <c r="Q256" s="6">
        <f t="shared" si="12"/>
        <v>95831.25</v>
      </c>
      <c r="R256">
        <f t="shared" si="13"/>
        <v>101.05</v>
      </c>
      <c r="S256">
        <f t="shared" si="14"/>
        <v>5</v>
      </c>
      <c r="T256" t="str">
        <f t="shared" si="15"/>
        <v>Low</v>
      </c>
    </row>
    <row r="257" spans="1:20" x14ac:dyDescent="0.25">
      <c r="A257" s="1" t="s">
        <v>16</v>
      </c>
      <c r="B257" s="1" t="s">
        <v>49</v>
      </c>
      <c r="C257" s="1" t="s">
        <v>62</v>
      </c>
      <c r="D257" s="1" t="s">
        <v>168</v>
      </c>
      <c r="E257" s="7" t="s">
        <v>184</v>
      </c>
      <c r="F257" s="7" t="s">
        <v>63</v>
      </c>
      <c r="G257" s="7" t="s">
        <v>30</v>
      </c>
      <c r="H257" s="7" t="s">
        <v>1238</v>
      </c>
      <c r="I257" s="7" t="s">
        <v>1239</v>
      </c>
      <c r="J257" s="7" t="s">
        <v>1240</v>
      </c>
      <c r="K257" s="7" t="s">
        <v>1241</v>
      </c>
      <c r="L257" s="7" t="s">
        <v>1242</v>
      </c>
      <c r="M257" s="2">
        <v>41645</v>
      </c>
      <c r="N257" s="1">
        <v>6</v>
      </c>
      <c r="O257" s="1" t="s">
        <v>27</v>
      </c>
      <c r="P257" s="1">
        <v>2014</v>
      </c>
      <c r="Q257" s="6">
        <f t="shared" si="12"/>
        <v>200165</v>
      </c>
      <c r="R257">
        <f t="shared" si="13"/>
        <v>78.2</v>
      </c>
      <c r="S257">
        <f t="shared" si="14"/>
        <v>5</v>
      </c>
      <c r="T257" t="str">
        <f t="shared" si="15"/>
        <v>High</v>
      </c>
    </row>
    <row r="258" spans="1:20" x14ac:dyDescent="0.25">
      <c r="A258" s="1" t="s">
        <v>16</v>
      </c>
      <c r="B258" s="1" t="s">
        <v>49</v>
      </c>
      <c r="C258" s="1" t="s">
        <v>62</v>
      </c>
      <c r="D258" s="1" t="s">
        <v>168</v>
      </c>
      <c r="E258" s="7" t="s">
        <v>1305</v>
      </c>
      <c r="F258" s="7" t="s">
        <v>63</v>
      </c>
      <c r="G258" s="7" t="s">
        <v>21</v>
      </c>
      <c r="H258" s="7" t="s">
        <v>1306</v>
      </c>
      <c r="I258" s="7" t="s">
        <v>1305</v>
      </c>
      <c r="J258" s="7" t="s">
        <v>1307</v>
      </c>
      <c r="K258" s="7" t="s">
        <v>1308</v>
      </c>
      <c r="L258" s="7" t="s">
        <v>1309</v>
      </c>
      <c r="M258" s="2">
        <v>41647</v>
      </c>
      <c r="N258" s="1">
        <v>8</v>
      </c>
      <c r="O258" s="1" t="s">
        <v>44</v>
      </c>
      <c r="P258" s="1">
        <v>2014</v>
      </c>
      <c r="Q258" s="6">
        <f t="shared" si="12"/>
        <v>53808</v>
      </c>
      <c r="R258">
        <f t="shared" si="13"/>
        <v>52.63</v>
      </c>
      <c r="S258">
        <f t="shared" si="14"/>
        <v>5</v>
      </c>
      <c r="T258" t="str">
        <f t="shared" si="15"/>
        <v>High</v>
      </c>
    </row>
    <row r="259" spans="1:20" x14ac:dyDescent="0.25">
      <c r="A259" s="1" t="s">
        <v>16</v>
      </c>
      <c r="B259" s="1" t="s">
        <v>25</v>
      </c>
      <c r="C259" s="1" t="s">
        <v>62</v>
      </c>
      <c r="D259" s="1" t="s">
        <v>168</v>
      </c>
      <c r="E259" s="7" t="s">
        <v>1310</v>
      </c>
      <c r="F259" s="7" t="s">
        <v>63</v>
      </c>
      <c r="G259" s="7" t="s">
        <v>21</v>
      </c>
      <c r="H259" s="7" t="s">
        <v>1311</v>
      </c>
      <c r="I259" s="7" t="s">
        <v>1310</v>
      </c>
      <c r="J259" s="7" t="s">
        <v>1312</v>
      </c>
      <c r="K259" s="7" t="s">
        <v>1313</v>
      </c>
      <c r="L259" s="7" t="s">
        <v>1314</v>
      </c>
      <c r="M259" s="2">
        <v>41647</v>
      </c>
      <c r="N259" s="1">
        <v>8</v>
      </c>
      <c r="O259" s="1" t="s">
        <v>44</v>
      </c>
      <c r="P259" s="1">
        <v>2014</v>
      </c>
      <c r="Q259" s="6">
        <f t="shared" ref="Q259:Q322" si="16">VALUE(SUBSTITUTE(SUBSTITUTE(H259,"$",""),",","")) - VALUE(SUBSTITUTE(SUBSTITUTE(I259,"$",""),",",""))</f>
        <v>30001</v>
      </c>
      <c r="R259">
        <f t="shared" ref="R259:R322" si="17">ROUND(VALUE(SUBSTITUTE(SUBSTITUTE(K259,"$",""),",","")) / VALUE(SUBSTITUTE(SUBSTITUTE(J259,"$",""),",","")) * 100, 2)</f>
        <v>52.63</v>
      </c>
      <c r="S259">
        <f t="shared" ref="S259:S322" si="18">IF(VALUE(SUBSTITUTE(SUBSTITUTE(H259,"$",""),",",""))=0, 0, ROUND(VALUE(SUBSTITUTE(SUBSTITUTE(I259,"$",""),",","")) / VALUE(SUBSTITUTE(SUBSTITUTE(H259,"$",""),",","")) * 100, 2))</f>
        <v>5</v>
      </c>
      <c r="T259" t="str">
        <f t="shared" ref="T259:T322" si="19">IF(VALUE(SUBSTITUTE(SUBSTITUTE(L259,"$",""),",","")) &gt; 10000, "High", IF(VALUE(SUBSTITUTE(SUBSTITUTE(L259,"$",""),",","")) &gt; 5000, "Medium", "Low"))</f>
        <v>High</v>
      </c>
    </row>
    <row r="260" spans="1:20" x14ac:dyDescent="0.25">
      <c r="A260" s="1" t="s">
        <v>38</v>
      </c>
      <c r="B260" s="1" t="s">
        <v>49</v>
      </c>
      <c r="C260" s="1" t="s">
        <v>62</v>
      </c>
      <c r="D260" s="1" t="s">
        <v>168</v>
      </c>
      <c r="E260" s="7" t="s">
        <v>185</v>
      </c>
      <c r="F260" s="7" t="s">
        <v>63</v>
      </c>
      <c r="G260" s="7" t="s">
        <v>39</v>
      </c>
      <c r="H260" s="7" t="s">
        <v>1260</v>
      </c>
      <c r="I260" s="7" t="s">
        <v>1261</v>
      </c>
      <c r="J260" s="7" t="s">
        <v>1262</v>
      </c>
      <c r="K260" s="7" t="s">
        <v>1263</v>
      </c>
      <c r="L260" s="7" t="s">
        <v>1264</v>
      </c>
      <c r="M260" s="2">
        <v>41649</v>
      </c>
      <c r="N260" s="1">
        <v>10</v>
      </c>
      <c r="O260" s="1" t="s">
        <v>48</v>
      </c>
      <c r="P260" s="1">
        <v>2014</v>
      </c>
      <c r="Q260" s="6">
        <f t="shared" si="16"/>
        <v>102243.75</v>
      </c>
      <c r="R260">
        <f t="shared" si="17"/>
        <v>101.05</v>
      </c>
      <c r="S260">
        <f t="shared" si="18"/>
        <v>5</v>
      </c>
      <c r="T260" t="str">
        <f t="shared" si="19"/>
        <v>Low</v>
      </c>
    </row>
    <row r="261" spans="1:20" x14ac:dyDescent="0.25">
      <c r="A261" s="1" t="s">
        <v>38</v>
      </c>
      <c r="B261" s="1" t="s">
        <v>25</v>
      </c>
      <c r="C261" s="1" t="s">
        <v>62</v>
      </c>
      <c r="D261" s="1" t="s">
        <v>168</v>
      </c>
      <c r="E261" s="7" t="s">
        <v>186</v>
      </c>
      <c r="F261" s="7" t="s">
        <v>63</v>
      </c>
      <c r="G261" s="7" t="s">
        <v>39</v>
      </c>
      <c r="H261" s="7" t="s">
        <v>1265</v>
      </c>
      <c r="I261" s="7" t="s">
        <v>1266</v>
      </c>
      <c r="J261" s="7" t="s">
        <v>1267</v>
      </c>
      <c r="K261" s="7" t="s">
        <v>1268</v>
      </c>
      <c r="L261" s="7" t="s">
        <v>187</v>
      </c>
      <c r="M261" s="2">
        <v>41284</v>
      </c>
      <c r="N261" s="1">
        <v>10</v>
      </c>
      <c r="O261" s="1" t="s">
        <v>48</v>
      </c>
      <c r="P261" s="1">
        <v>2013</v>
      </c>
      <c r="Q261" s="6">
        <f t="shared" si="16"/>
        <v>83600</v>
      </c>
      <c r="R261">
        <f t="shared" si="17"/>
        <v>101.05</v>
      </c>
      <c r="S261">
        <f t="shared" si="18"/>
        <v>5</v>
      </c>
      <c r="T261" t="str">
        <f t="shared" si="19"/>
        <v>Low</v>
      </c>
    </row>
    <row r="262" spans="1:20" x14ac:dyDescent="0.25">
      <c r="A262" s="1" t="s">
        <v>16</v>
      </c>
      <c r="B262" s="1" t="s">
        <v>25</v>
      </c>
      <c r="C262" s="1" t="s">
        <v>62</v>
      </c>
      <c r="D262" s="1" t="s">
        <v>168</v>
      </c>
      <c r="E262" s="7" t="s">
        <v>1315</v>
      </c>
      <c r="F262" s="7" t="s">
        <v>63</v>
      </c>
      <c r="G262" s="7" t="s">
        <v>21</v>
      </c>
      <c r="H262" s="7" t="s">
        <v>1316</v>
      </c>
      <c r="I262" s="7" t="s">
        <v>1315</v>
      </c>
      <c r="J262" s="7" t="s">
        <v>1317</v>
      </c>
      <c r="K262" s="7" t="s">
        <v>1318</v>
      </c>
      <c r="L262" s="7" t="s">
        <v>1319</v>
      </c>
      <c r="M262" s="2">
        <v>41286</v>
      </c>
      <c r="N262" s="1">
        <v>12</v>
      </c>
      <c r="O262" s="1" t="s">
        <v>31</v>
      </c>
      <c r="P262" s="1">
        <v>2013</v>
      </c>
      <c r="Q262" s="6">
        <f t="shared" si="16"/>
        <v>19627</v>
      </c>
      <c r="R262">
        <f t="shared" si="17"/>
        <v>52.63</v>
      </c>
      <c r="S262">
        <f t="shared" si="18"/>
        <v>5</v>
      </c>
      <c r="T262" t="str">
        <f t="shared" si="19"/>
        <v>Medium</v>
      </c>
    </row>
    <row r="263" spans="1:20" x14ac:dyDescent="0.25">
      <c r="A263" s="1" t="s">
        <v>41</v>
      </c>
      <c r="B263" s="1" t="s">
        <v>23</v>
      </c>
      <c r="C263" s="1" t="s">
        <v>62</v>
      </c>
      <c r="D263" s="1" t="s">
        <v>168</v>
      </c>
      <c r="E263" s="7" t="s">
        <v>1320</v>
      </c>
      <c r="F263" s="7" t="s">
        <v>63</v>
      </c>
      <c r="G263" s="7" t="s">
        <v>43</v>
      </c>
      <c r="H263" s="7" t="s">
        <v>1321</v>
      </c>
      <c r="I263" s="7" t="s">
        <v>1322</v>
      </c>
      <c r="J263" s="7" t="s">
        <v>1323</v>
      </c>
      <c r="K263" s="7" t="s">
        <v>1324</v>
      </c>
      <c r="L263" s="7" t="s">
        <v>1325</v>
      </c>
      <c r="M263" s="2">
        <v>41651</v>
      </c>
      <c r="N263" s="1">
        <v>12</v>
      </c>
      <c r="O263" s="1" t="s">
        <v>31</v>
      </c>
      <c r="P263" s="1">
        <v>2014</v>
      </c>
      <c r="Q263" s="6">
        <f t="shared" si="16"/>
        <v>356250</v>
      </c>
      <c r="R263">
        <f t="shared" si="17"/>
        <v>87.72</v>
      </c>
      <c r="S263">
        <f t="shared" si="18"/>
        <v>5</v>
      </c>
      <c r="T263" t="str">
        <f t="shared" si="19"/>
        <v>High</v>
      </c>
    </row>
    <row r="264" spans="1:20" x14ac:dyDescent="0.25">
      <c r="A264" s="1" t="s">
        <v>16</v>
      </c>
      <c r="B264" s="1" t="s">
        <v>17</v>
      </c>
      <c r="C264" s="1" t="s">
        <v>64</v>
      </c>
      <c r="D264" s="1" t="s">
        <v>168</v>
      </c>
      <c r="E264" s="7" t="s">
        <v>1255</v>
      </c>
      <c r="F264" s="7" t="s">
        <v>65</v>
      </c>
      <c r="G264" s="7" t="s">
        <v>21</v>
      </c>
      <c r="H264" s="7" t="s">
        <v>1256</v>
      </c>
      <c r="I264" s="7" t="s">
        <v>1255</v>
      </c>
      <c r="J264" s="7" t="s">
        <v>1257</v>
      </c>
      <c r="K264" s="7" t="s">
        <v>1258</v>
      </c>
      <c r="L264" s="7" t="s">
        <v>1259</v>
      </c>
      <c r="M264" s="2">
        <v>41284</v>
      </c>
      <c r="N264" s="1">
        <v>10</v>
      </c>
      <c r="O264" s="1" t="s">
        <v>48</v>
      </c>
      <c r="P264" s="1">
        <v>2013</v>
      </c>
      <c r="Q264" s="6">
        <f t="shared" si="16"/>
        <v>26391</v>
      </c>
      <c r="R264">
        <f t="shared" si="17"/>
        <v>52.63</v>
      </c>
      <c r="S264">
        <f t="shared" si="18"/>
        <v>5</v>
      </c>
      <c r="T264" t="str">
        <f t="shared" si="19"/>
        <v>High</v>
      </c>
    </row>
    <row r="265" spans="1:20" x14ac:dyDescent="0.25">
      <c r="A265" s="1" t="s">
        <v>16</v>
      </c>
      <c r="B265" s="1" t="s">
        <v>49</v>
      </c>
      <c r="C265" s="1" t="s">
        <v>64</v>
      </c>
      <c r="D265" s="1" t="s">
        <v>168</v>
      </c>
      <c r="E265" s="7" t="s">
        <v>1326</v>
      </c>
      <c r="F265" s="7" t="s">
        <v>65</v>
      </c>
      <c r="G265" s="7" t="s">
        <v>21</v>
      </c>
      <c r="H265" s="7" t="s">
        <v>1327</v>
      </c>
      <c r="I265" s="7" t="s">
        <v>1326</v>
      </c>
      <c r="J265" s="7" t="s">
        <v>1328</v>
      </c>
      <c r="K265" s="7" t="s">
        <v>1329</v>
      </c>
      <c r="L265" s="7" t="s">
        <v>1330</v>
      </c>
      <c r="M265" s="2">
        <v>41285</v>
      </c>
      <c r="N265" s="1">
        <v>11</v>
      </c>
      <c r="O265" s="1" t="s">
        <v>60</v>
      </c>
      <c r="P265" s="1">
        <v>2013</v>
      </c>
      <c r="Q265" s="6">
        <f t="shared" si="16"/>
        <v>24035</v>
      </c>
      <c r="R265">
        <f t="shared" si="17"/>
        <v>52.63</v>
      </c>
      <c r="S265">
        <f t="shared" si="18"/>
        <v>5</v>
      </c>
      <c r="T265" t="str">
        <f t="shared" si="19"/>
        <v>High</v>
      </c>
    </row>
    <row r="266" spans="1:20" x14ac:dyDescent="0.25">
      <c r="A266" s="1" t="s">
        <v>16</v>
      </c>
      <c r="B266" s="1" t="s">
        <v>23</v>
      </c>
      <c r="C266" s="1" t="s">
        <v>64</v>
      </c>
      <c r="D266" s="1" t="s">
        <v>168</v>
      </c>
      <c r="E266" s="7" t="s">
        <v>1331</v>
      </c>
      <c r="F266" s="7" t="s">
        <v>65</v>
      </c>
      <c r="G266" s="7" t="s">
        <v>21</v>
      </c>
      <c r="H266" s="7" t="s">
        <v>1332</v>
      </c>
      <c r="I266" s="7" t="s">
        <v>1331</v>
      </c>
      <c r="J266" s="7" t="s">
        <v>1333</v>
      </c>
      <c r="K266" s="7" t="s">
        <v>1334</v>
      </c>
      <c r="L266" s="7" t="s">
        <v>1335</v>
      </c>
      <c r="M266" s="2">
        <v>41285</v>
      </c>
      <c r="N266" s="1">
        <v>11</v>
      </c>
      <c r="O266" s="1" t="s">
        <v>60</v>
      </c>
      <c r="P266" s="1">
        <v>2013</v>
      </c>
      <c r="Q266" s="6">
        <f t="shared" si="16"/>
        <v>43643</v>
      </c>
      <c r="R266">
        <f t="shared" si="17"/>
        <v>52.63</v>
      </c>
      <c r="S266">
        <f t="shared" si="18"/>
        <v>5</v>
      </c>
      <c r="T266" t="str">
        <f t="shared" si="19"/>
        <v>High</v>
      </c>
    </row>
    <row r="267" spans="1:20" x14ac:dyDescent="0.25">
      <c r="A267" s="1" t="s">
        <v>16</v>
      </c>
      <c r="B267" s="1" t="s">
        <v>49</v>
      </c>
      <c r="C267" s="1" t="s">
        <v>64</v>
      </c>
      <c r="D267" s="1" t="s">
        <v>168</v>
      </c>
      <c r="E267" s="7" t="s">
        <v>1274</v>
      </c>
      <c r="F267" s="7" t="s">
        <v>65</v>
      </c>
      <c r="G267" s="7" t="s">
        <v>21</v>
      </c>
      <c r="H267" s="7" t="s">
        <v>1275</v>
      </c>
      <c r="I267" s="7" t="s">
        <v>1274</v>
      </c>
      <c r="J267" s="7" t="s">
        <v>1276</v>
      </c>
      <c r="K267" s="7" t="s">
        <v>1277</v>
      </c>
      <c r="L267" s="7" t="s">
        <v>1278</v>
      </c>
      <c r="M267" s="2">
        <v>41651</v>
      </c>
      <c r="N267" s="1">
        <v>12</v>
      </c>
      <c r="O267" s="1" t="s">
        <v>31</v>
      </c>
      <c r="P267" s="1">
        <v>2014</v>
      </c>
      <c r="Q267" s="6">
        <f t="shared" si="16"/>
        <v>50597</v>
      </c>
      <c r="R267">
        <f t="shared" si="17"/>
        <v>52.63</v>
      </c>
      <c r="S267">
        <f t="shared" si="18"/>
        <v>5</v>
      </c>
      <c r="T267" t="str">
        <f t="shared" si="19"/>
        <v>High</v>
      </c>
    </row>
    <row r="268" spans="1:20" x14ac:dyDescent="0.25">
      <c r="A268" s="1" t="s">
        <v>16</v>
      </c>
      <c r="B268" s="1" t="s">
        <v>49</v>
      </c>
      <c r="C268" s="1" t="s">
        <v>64</v>
      </c>
      <c r="D268" s="1" t="s">
        <v>168</v>
      </c>
      <c r="E268" s="7" t="s">
        <v>178</v>
      </c>
      <c r="F268" s="7" t="s">
        <v>65</v>
      </c>
      <c r="G268" s="7" t="s">
        <v>45</v>
      </c>
      <c r="H268" s="7" t="s">
        <v>1173</v>
      </c>
      <c r="I268" s="7" t="s">
        <v>179</v>
      </c>
      <c r="J268" s="7" t="s">
        <v>1174</v>
      </c>
      <c r="K268" s="7" t="s">
        <v>1175</v>
      </c>
      <c r="L268" s="7" t="s">
        <v>180</v>
      </c>
      <c r="M268" s="2">
        <v>41651</v>
      </c>
      <c r="N268" s="1">
        <v>12</v>
      </c>
      <c r="O268" s="1" t="s">
        <v>31</v>
      </c>
      <c r="P268" s="1">
        <v>2014</v>
      </c>
      <c r="Q268" s="6">
        <f t="shared" si="16"/>
        <v>3790.5</v>
      </c>
      <c r="R268">
        <f t="shared" si="17"/>
        <v>75.19</v>
      </c>
      <c r="S268">
        <f t="shared" si="18"/>
        <v>5</v>
      </c>
      <c r="T268" t="str">
        <f t="shared" si="19"/>
        <v>Low</v>
      </c>
    </row>
    <row r="269" spans="1:20" x14ac:dyDescent="0.25">
      <c r="A269" s="1" t="s">
        <v>16</v>
      </c>
      <c r="B269" s="1" t="s">
        <v>25</v>
      </c>
      <c r="C269" s="1" t="s">
        <v>64</v>
      </c>
      <c r="D269" s="1" t="s">
        <v>168</v>
      </c>
      <c r="E269" s="7" t="s">
        <v>1176</v>
      </c>
      <c r="F269" s="7" t="s">
        <v>65</v>
      </c>
      <c r="G269" s="7" t="s">
        <v>45</v>
      </c>
      <c r="H269" s="7" t="s">
        <v>1177</v>
      </c>
      <c r="I269" s="7" t="s">
        <v>181</v>
      </c>
      <c r="J269" s="7" t="s">
        <v>1178</v>
      </c>
      <c r="K269" s="7" t="s">
        <v>1179</v>
      </c>
      <c r="L269" s="7" t="s">
        <v>1180</v>
      </c>
      <c r="M269" s="2">
        <v>41651</v>
      </c>
      <c r="N269" s="1">
        <v>12</v>
      </c>
      <c r="O269" s="1" t="s">
        <v>31</v>
      </c>
      <c r="P269" s="1">
        <v>2014</v>
      </c>
      <c r="Q269" s="6">
        <f t="shared" si="16"/>
        <v>16538.55</v>
      </c>
      <c r="R269">
        <f t="shared" si="17"/>
        <v>75.19</v>
      </c>
      <c r="S269">
        <f t="shared" si="18"/>
        <v>5</v>
      </c>
      <c r="T269" t="str">
        <f t="shared" si="19"/>
        <v>Low</v>
      </c>
    </row>
    <row r="270" spans="1:20" x14ac:dyDescent="0.25">
      <c r="A270" s="1" t="s">
        <v>16</v>
      </c>
      <c r="B270" s="1" t="s">
        <v>23</v>
      </c>
      <c r="C270" s="1" t="s">
        <v>67</v>
      </c>
      <c r="D270" s="1" t="s">
        <v>168</v>
      </c>
      <c r="E270" s="7" t="s">
        <v>1336</v>
      </c>
      <c r="F270" s="7" t="s">
        <v>68</v>
      </c>
      <c r="G270" s="7" t="s">
        <v>30</v>
      </c>
      <c r="H270" s="7" t="s">
        <v>1337</v>
      </c>
      <c r="I270" s="7" t="s">
        <v>1338</v>
      </c>
      <c r="J270" s="7" t="s">
        <v>1339</v>
      </c>
      <c r="K270" s="7" t="s">
        <v>1340</v>
      </c>
      <c r="L270" s="7" t="s">
        <v>1341</v>
      </c>
      <c r="M270" s="2">
        <v>41641</v>
      </c>
      <c r="N270" s="1">
        <v>2</v>
      </c>
      <c r="O270" s="1" t="s">
        <v>54</v>
      </c>
      <c r="P270" s="1">
        <v>2014</v>
      </c>
      <c r="Q270" s="6">
        <f t="shared" si="16"/>
        <v>448875</v>
      </c>
      <c r="R270">
        <f t="shared" si="17"/>
        <v>78.2</v>
      </c>
      <c r="S270">
        <f t="shared" si="18"/>
        <v>5</v>
      </c>
      <c r="T270" t="str">
        <f t="shared" si="19"/>
        <v>High</v>
      </c>
    </row>
    <row r="271" spans="1:20" x14ac:dyDescent="0.25">
      <c r="A271" s="1" t="s">
        <v>16</v>
      </c>
      <c r="B271" s="1" t="s">
        <v>17</v>
      </c>
      <c r="C271" s="1" t="s">
        <v>67</v>
      </c>
      <c r="D271" s="1" t="s">
        <v>168</v>
      </c>
      <c r="E271" s="7" t="s">
        <v>192</v>
      </c>
      <c r="F271" s="7" t="s">
        <v>68</v>
      </c>
      <c r="G271" s="7" t="s">
        <v>30</v>
      </c>
      <c r="H271" s="7" t="s">
        <v>1342</v>
      </c>
      <c r="I271" s="7" t="s">
        <v>1343</v>
      </c>
      <c r="J271" s="7" t="s">
        <v>1344</v>
      </c>
      <c r="K271" s="7" t="s">
        <v>1345</v>
      </c>
      <c r="L271" s="7" t="s">
        <v>1346</v>
      </c>
      <c r="M271" s="2">
        <v>41647</v>
      </c>
      <c r="N271" s="1">
        <v>8</v>
      </c>
      <c r="O271" s="1" t="s">
        <v>44</v>
      </c>
      <c r="P271" s="1">
        <v>2014</v>
      </c>
      <c r="Q271" s="6">
        <f t="shared" si="16"/>
        <v>183540</v>
      </c>
      <c r="R271">
        <f t="shared" si="17"/>
        <v>78.2</v>
      </c>
      <c r="S271">
        <f t="shared" si="18"/>
        <v>5</v>
      </c>
      <c r="T271" t="str">
        <f t="shared" si="19"/>
        <v>High</v>
      </c>
    </row>
    <row r="272" spans="1:20" x14ac:dyDescent="0.25">
      <c r="A272" s="1" t="s">
        <v>16</v>
      </c>
      <c r="B272" s="1" t="s">
        <v>17</v>
      </c>
      <c r="C272" s="1" t="s">
        <v>67</v>
      </c>
      <c r="D272" s="1" t="s">
        <v>168</v>
      </c>
      <c r="E272" s="7" t="s">
        <v>1249</v>
      </c>
      <c r="F272" s="7" t="s">
        <v>68</v>
      </c>
      <c r="G272" s="7" t="s">
        <v>30</v>
      </c>
      <c r="H272" s="7" t="s">
        <v>1250</v>
      </c>
      <c r="I272" s="7" t="s">
        <v>1251</v>
      </c>
      <c r="J272" s="7" t="s">
        <v>1252</v>
      </c>
      <c r="K272" s="7" t="s">
        <v>1253</v>
      </c>
      <c r="L272" s="7" t="s">
        <v>1254</v>
      </c>
      <c r="M272" s="2">
        <v>41284</v>
      </c>
      <c r="N272" s="1">
        <v>10</v>
      </c>
      <c r="O272" s="1" t="s">
        <v>48</v>
      </c>
      <c r="P272" s="1">
        <v>2013</v>
      </c>
      <c r="Q272" s="6">
        <f t="shared" si="16"/>
        <v>408310</v>
      </c>
      <c r="R272">
        <f t="shared" si="17"/>
        <v>78.2</v>
      </c>
      <c r="S272">
        <f t="shared" si="18"/>
        <v>5</v>
      </c>
      <c r="T272" t="str">
        <f t="shared" si="19"/>
        <v>High</v>
      </c>
    </row>
    <row r="273" spans="1:20" x14ac:dyDescent="0.25">
      <c r="A273" s="1" t="s">
        <v>41</v>
      </c>
      <c r="B273" s="1" t="s">
        <v>23</v>
      </c>
      <c r="C273" s="1" t="s">
        <v>67</v>
      </c>
      <c r="D273" s="1" t="s">
        <v>168</v>
      </c>
      <c r="E273" s="7" t="s">
        <v>1320</v>
      </c>
      <c r="F273" s="7" t="s">
        <v>68</v>
      </c>
      <c r="G273" s="7" t="s">
        <v>43</v>
      </c>
      <c r="H273" s="7" t="s">
        <v>1321</v>
      </c>
      <c r="I273" s="7" t="s">
        <v>1322</v>
      </c>
      <c r="J273" s="7" t="s">
        <v>1323</v>
      </c>
      <c r="K273" s="7" t="s">
        <v>1324</v>
      </c>
      <c r="L273" s="7" t="s">
        <v>1325</v>
      </c>
      <c r="M273" s="2">
        <v>41651</v>
      </c>
      <c r="N273" s="1">
        <v>12</v>
      </c>
      <c r="O273" s="1" t="s">
        <v>31</v>
      </c>
      <c r="P273" s="1">
        <v>2014</v>
      </c>
      <c r="Q273" s="6">
        <f t="shared" si="16"/>
        <v>356250</v>
      </c>
      <c r="R273">
        <f t="shared" si="17"/>
        <v>87.72</v>
      </c>
      <c r="S273">
        <f t="shared" si="18"/>
        <v>5</v>
      </c>
      <c r="T273" t="str">
        <f t="shared" si="19"/>
        <v>High</v>
      </c>
    </row>
    <row r="274" spans="1:20" x14ac:dyDescent="0.25">
      <c r="A274" s="1" t="s">
        <v>24</v>
      </c>
      <c r="B274" s="1" t="s">
        <v>25</v>
      </c>
      <c r="C274" s="1" t="s">
        <v>51</v>
      </c>
      <c r="D274" s="1" t="s">
        <v>168</v>
      </c>
      <c r="E274" s="7" t="s">
        <v>1347</v>
      </c>
      <c r="F274" s="7" t="s">
        <v>53</v>
      </c>
      <c r="G274" s="7" t="s">
        <v>26</v>
      </c>
      <c r="H274" s="7" t="s">
        <v>1348</v>
      </c>
      <c r="I274" s="7" t="s">
        <v>1349</v>
      </c>
      <c r="J274" s="7" t="s">
        <v>1350</v>
      </c>
      <c r="K274" s="7" t="s">
        <v>1351</v>
      </c>
      <c r="L274" s="7" t="s">
        <v>1352</v>
      </c>
      <c r="M274" s="2">
        <v>41643</v>
      </c>
      <c r="N274" s="1">
        <v>4</v>
      </c>
      <c r="O274" s="1" t="s">
        <v>66</v>
      </c>
      <c r="P274" s="1">
        <v>2014</v>
      </c>
      <c r="Q274" s="6">
        <f t="shared" si="16"/>
        <v>53594.1</v>
      </c>
      <c r="R274">
        <f t="shared" si="17"/>
        <v>70.92</v>
      </c>
      <c r="S274">
        <f t="shared" si="18"/>
        <v>6</v>
      </c>
      <c r="T274" t="str">
        <f t="shared" si="19"/>
        <v>High</v>
      </c>
    </row>
    <row r="275" spans="1:20" x14ac:dyDescent="0.25">
      <c r="A275" s="1" t="s">
        <v>16</v>
      </c>
      <c r="B275" s="1" t="s">
        <v>49</v>
      </c>
      <c r="C275" s="1" t="s">
        <v>18</v>
      </c>
      <c r="D275" s="1" t="s">
        <v>168</v>
      </c>
      <c r="E275" s="7" t="s">
        <v>1353</v>
      </c>
      <c r="F275" s="7" t="s">
        <v>20</v>
      </c>
      <c r="G275" s="7" t="s">
        <v>21</v>
      </c>
      <c r="H275" s="7" t="s">
        <v>1354</v>
      </c>
      <c r="I275" s="7" t="s">
        <v>1355</v>
      </c>
      <c r="J275" s="7" t="s">
        <v>1356</v>
      </c>
      <c r="K275" s="7" t="s">
        <v>1357</v>
      </c>
      <c r="L275" s="7" t="s">
        <v>1358</v>
      </c>
      <c r="M275" s="2">
        <v>41640</v>
      </c>
      <c r="N275" s="1">
        <v>1</v>
      </c>
      <c r="O275" s="1" t="s">
        <v>22</v>
      </c>
      <c r="P275" s="1">
        <v>2014</v>
      </c>
      <c r="Q275" s="6">
        <f t="shared" si="16"/>
        <v>21009</v>
      </c>
      <c r="R275">
        <f t="shared" si="17"/>
        <v>53.19</v>
      </c>
      <c r="S275">
        <f t="shared" si="18"/>
        <v>6</v>
      </c>
      <c r="T275" t="str">
        <f t="shared" si="19"/>
        <v>Medium</v>
      </c>
    </row>
    <row r="276" spans="1:20" x14ac:dyDescent="0.25">
      <c r="A276" s="1" t="s">
        <v>24</v>
      </c>
      <c r="B276" s="1" t="s">
        <v>17</v>
      </c>
      <c r="C276" s="1" t="s">
        <v>18</v>
      </c>
      <c r="D276" s="1" t="s">
        <v>168</v>
      </c>
      <c r="E276" s="7" t="s">
        <v>921</v>
      </c>
      <c r="F276" s="7" t="s">
        <v>20</v>
      </c>
      <c r="G276" s="7" t="s">
        <v>26</v>
      </c>
      <c r="H276" s="7" t="s">
        <v>1359</v>
      </c>
      <c r="I276" s="7" t="s">
        <v>1360</v>
      </c>
      <c r="J276" s="7" t="s">
        <v>1361</v>
      </c>
      <c r="K276" s="7" t="s">
        <v>1362</v>
      </c>
      <c r="L276" s="7" t="s">
        <v>1363</v>
      </c>
      <c r="M276" s="2">
        <v>41645</v>
      </c>
      <c r="N276" s="1">
        <v>6</v>
      </c>
      <c r="O276" s="1" t="s">
        <v>27</v>
      </c>
      <c r="P276" s="1">
        <v>2014</v>
      </c>
      <c r="Q276" s="6">
        <f t="shared" si="16"/>
        <v>40100.400000000001</v>
      </c>
      <c r="R276">
        <f t="shared" si="17"/>
        <v>70.92</v>
      </c>
      <c r="S276">
        <f t="shared" si="18"/>
        <v>6</v>
      </c>
      <c r="T276" t="str">
        <f t="shared" si="19"/>
        <v>High</v>
      </c>
    </row>
    <row r="277" spans="1:20" x14ac:dyDescent="0.25">
      <c r="A277" s="1" t="s">
        <v>36</v>
      </c>
      <c r="B277" s="1" t="s">
        <v>29</v>
      </c>
      <c r="C277" s="1" t="s">
        <v>18</v>
      </c>
      <c r="D277" s="1" t="s">
        <v>168</v>
      </c>
      <c r="E277" s="7" t="s">
        <v>193</v>
      </c>
      <c r="F277" s="7" t="s">
        <v>20</v>
      </c>
      <c r="G277" s="7" t="s">
        <v>37</v>
      </c>
      <c r="H277" s="7" t="s">
        <v>1364</v>
      </c>
      <c r="I277" s="7" t="s">
        <v>194</v>
      </c>
      <c r="J277" s="7" t="s">
        <v>1365</v>
      </c>
      <c r="K277" s="7" t="s">
        <v>478</v>
      </c>
      <c r="L277" s="7" t="s">
        <v>1366</v>
      </c>
      <c r="M277" s="2">
        <v>41648</v>
      </c>
      <c r="N277" s="1">
        <v>9</v>
      </c>
      <c r="O277" s="1" t="s">
        <v>46</v>
      </c>
      <c r="P277" s="1">
        <v>2014</v>
      </c>
      <c r="Q277" s="6">
        <f t="shared" si="16"/>
        <v>6339.36</v>
      </c>
      <c r="R277">
        <f t="shared" si="17"/>
        <v>26.6</v>
      </c>
      <c r="S277">
        <f t="shared" si="18"/>
        <v>6</v>
      </c>
      <c r="T277" t="str">
        <f t="shared" si="19"/>
        <v>Low</v>
      </c>
    </row>
    <row r="278" spans="1:20" x14ac:dyDescent="0.25">
      <c r="A278" s="1" t="s">
        <v>36</v>
      </c>
      <c r="B278" s="1" t="s">
        <v>17</v>
      </c>
      <c r="C278" s="1" t="s">
        <v>18</v>
      </c>
      <c r="D278" s="1" t="s">
        <v>168</v>
      </c>
      <c r="E278" s="7" t="s">
        <v>1367</v>
      </c>
      <c r="F278" s="7" t="s">
        <v>20</v>
      </c>
      <c r="G278" s="7" t="s">
        <v>37</v>
      </c>
      <c r="H278" s="7" t="s">
        <v>1368</v>
      </c>
      <c r="I278" s="7" t="s">
        <v>1369</v>
      </c>
      <c r="J278" s="7" t="s">
        <v>1370</v>
      </c>
      <c r="K278" s="7" t="s">
        <v>1371</v>
      </c>
      <c r="L278" s="7" t="s">
        <v>1372</v>
      </c>
      <c r="M278" s="2">
        <v>41284</v>
      </c>
      <c r="N278" s="1">
        <v>10</v>
      </c>
      <c r="O278" s="1" t="s">
        <v>48</v>
      </c>
      <c r="P278" s="1">
        <v>2013</v>
      </c>
      <c r="Q278" s="6">
        <f t="shared" si="16"/>
        <v>25932.720000000001</v>
      </c>
      <c r="R278">
        <f t="shared" si="17"/>
        <v>26.6</v>
      </c>
      <c r="S278">
        <f t="shared" si="18"/>
        <v>6</v>
      </c>
      <c r="T278" t="str">
        <f t="shared" si="19"/>
        <v>High</v>
      </c>
    </row>
    <row r="279" spans="1:20" x14ac:dyDescent="0.25">
      <c r="A279" s="1" t="s">
        <v>24</v>
      </c>
      <c r="B279" s="1" t="s">
        <v>49</v>
      </c>
      <c r="C279" s="1" t="s">
        <v>18</v>
      </c>
      <c r="D279" s="1" t="s">
        <v>168</v>
      </c>
      <c r="E279" s="7" t="s">
        <v>1373</v>
      </c>
      <c r="F279" s="7" t="s">
        <v>20</v>
      </c>
      <c r="G279" s="7" t="s">
        <v>26</v>
      </c>
      <c r="H279" s="7" t="s">
        <v>1374</v>
      </c>
      <c r="I279" s="7" t="s">
        <v>1375</v>
      </c>
      <c r="J279" s="7" t="s">
        <v>1376</v>
      </c>
      <c r="K279" s="7" t="s">
        <v>1377</v>
      </c>
      <c r="L279" s="7" t="s">
        <v>1378</v>
      </c>
      <c r="M279" s="2">
        <v>41650</v>
      </c>
      <c r="N279" s="1">
        <v>11</v>
      </c>
      <c r="O279" s="1" t="s">
        <v>60</v>
      </c>
      <c r="P279" s="1">
        <v>2014</v>
      </c>
      <c r="Q279" s="6">
        <f t="shared" si="16"/>
        <v>28623</v>
      </c>
      <c r="R279">
        <f t="shared" si="17"/>
        <v>70.92</v>
      </c>
      <c r="S279">
        <f t="shared" si="18"/>
        <v>6</v>
      </c>
      <c r="T279" t="str">
        <f t="shared" si="19"/>
        <v>Medium</v>
      </c>
    </row>
    <row r="280" spans="1:20" x14ac:dyDescent="0.25">
      <c r="A280" s="1" t="s">
        <v>16</v>
      </c>
      <c r="B280" s="1" t="s">
        <v>49</v>
      </c>
      <c r="C280" s="1" t="s">
        <v>18</v>
      </c>
      <c r="D280" s="1" t="s">
        <v>168</v>
      </c>
      <c r="E280" s="7" t="s">
        <v>105</v>
      </c>
      <c r="F280" s="7" t="s">
        <v>20</v>
      </c>
      <c r="G280" s="7" t="s">
        <v>45</v>
      </c>
      <c r="H280" s="7" t="s">
        <v>645</v>
      </c>
      <c r="I280" s="7" t="s">
        <v>195</v>
      </c>
      <c r="J280" s="7" t="s">
        <v>1379</v>
      </c>
      <c r="K280" s="7" t="s">
        <v>647</v>
      </c>
      <c r="L280" s="7" t="s">
        <v>196</v>
      </c>
      <c r="M280" s="2">
        <v>41285</v>
      </c>
      <c r="N280" s="1">
        <v>11</v>
      </c>
      <c r="O280" s="1" t="s">
        <v>60</v>
      </c>
      <c r="P280" s="1">
        <v>2013</v>
      </c>
      <c r="Q280" s="6">
        <f t="shared" si="16"/>
        <v>1730.54</v>
      </c>
      <c r="R280">
        <f t="shared" si="17"/>
        <v>75.989999999999995</v>
      </c>
      <c r="S280">
        <f t="shared" si="18"/>
        <v>6</v>
      </c>
      <c r="T280" t="str">
        <f t="shared" si="19"/>
        <v>Low</v>
      </c>
    </row>
    <row r="281" spans="1:20" x14ac:dyDescent="0.25">
      <c r="A281" s="1" t="s">
        <v>38</v>
      </c>
      <c r="B281" s="1" t="s">
        <v>23</v>
      </c>
      <c r="C281" s="1" t="s">
        <v>18</v>
      </c>
      <c r="D281" s="1" t="s">
        <v>168</v>
      </c>
      <c r="E281" s="7" t="s">
        <v>197</v>
      </c>
      <c r="F281" s="7" t="s">
        <v>20</v>
      </c>
      <c r="G281" s="7" t="s">
        <v>39</v>
      </c>
      <c r="H281" s="7" t="s">
        <v>1380</v>
      </c>
      <c r="I281" s="7" t="s">
        <v>895</v>
      </c>
      <c r="J281" s="7" t="s">
        <v>1381</v>
      </c>
      <c r="K281" s="7" t="s">
        <v>1382</v>
      </c>
      <c r="L281" s="7" t="s">
        <v>1383</v>
      </c>
      <c r="M281" s="2">
        <v>41286</v>
      </c>
      <c r="N281" s="1">
        <v>12</v>
      </c>
      <c r="O281" s="1" t="s">
        <v>31</v>
      </c>
      <c r="P281" s="1">
        <v>2013</v>
      </c>
      <c r="Q281" s="6">
        <f t="shared" si="16"/>
        <v>104222.5</v>
      </c>
      <c r="R281">
        <f t="shared" si="17"/>
        <v>102.13</v>
      </c>
      <c r="S281">
        <f t="shared" si="18"/>
        <v>6</v>
      </c>
      <c r="T281" t="str">
        <f t="shared" si="19"/>
        <v>Low</v>
      </c>
    </row>
    <row r="282" spans="1:20" x14ac:dyDescent="0.25">
      <c r="A282" s="1" t="s">
        <v>16</v>
      </c>
      <c r="B282" s="1" t="s">
        <v>29</v>
      </c>
      <c r="C282" s="1" t="s">
        <v>32</v>
      </c>
      <c r="D282" s="1" t="s">
        <v>168</v>
      </c>
      <c r="E282" s="7" t="s">
        <v>198</v>
      </c>
      <c r="F282" s="7" t="s">
        <v>34</v>
      </c>
      <c r="G282" s="7" t="s">
        <v>30</v>
      </c>
      <c r="H282" s="7" t="s">
        <v>1384</v>
      </c>
      <c r="I282" s="7" t="s">
        <v>1385</v>
      </c>
      <c r="J282" s="7" t="s">
        <v>1386</v>
      </c>
      <c r="K282" s="7" t="s">
        <v>1387</v>
      </c>
      <c r="L282" s="7" t="s">
        <v>1388</v>
      </c>
      <c r="M282" s="2">
        <v>41643</v>
      </c>
      <c r="N282" s="1">
        <v>4</v>
      </c>
      <c r="O282" s="1" t="s">
        <v>66</v>
      </c>
      <c r="P282" s="1">
        <v>2014</v>
      </c>
      <c r="Q282" s="6">
        <f t="shared" si="16"/>
        <v>322420</v>
      </c>
      <c r="R282">
        <f t="shared" si="17"/>
        <v>79.03</v>
      </c>
      <c r="S282">
        <f t="shared" si="18"/>
        <v>6</v>
      </c>
      <c r="T282" t="str">
        <f t="shared" si="19"/>
        <v>High</v>
      </c>
    </row>
    <row r="283" spans="1:20" x14ac:dyDescent="0.25">
      <c r="A283" s="1" t="s">
        <v>16</v>
      </c>
      <c r="B283" s="1" t="s">
        <v>23</v>
      </c>
      <c r="C283" s="1" t="s">
        <v>32</v>
      </c>
      <c r="D283" s="1" t="s">
        <v>168</v>
      </c>
      <c r="E283" s="7" t="s">
        <v>1389</v>
      </c>
      <c r="F283" s="7" t="s">
        <v>34</v>
      </c>
      <c r="G283" s="7" t="s">
        <v>30</v>
      </c>
      <c r="H283" s="7" t="s">
        <v>1390</v>
      </c>
      <c r="I283" s="7" t="s">
        <v>1391</v>
      </c>
      <c r="J283" s="7" t="s">
        <v>1392</v>
      </c>
      <c r="K283" s="7" t="s">
        <v>1393</v>
      </c>
      <c r="L283" s="7" t="s">
        <v>1394</v>
      </c>
      <c r="M283" s="2">
        <v>41644</v>
      </c>
      <c r="N283" s="1">
        <v>5</v>
      </c>
      <c r="O283" s="1" t="s">
        <v>73</v>
      </c>
      <c r="P283" s="1">
        <v>2014</v>
      </c>
      <c r="Q283" s="6">
        <f t="shared" si="16"/>
        <v>480340</v>
      </c>
      <c r="R283">
        <f t="shared" si="17"/>
        <v>79.03</v>
      </c>
      <c r="S283">
        <f t="shared" si="18"/>
        <v>6</v>
      </c>
      <c r="T283" t="str">
        <f t="shared" si="19"/>
        <v>High</v>
      </c>
    </row>
    <row r="284" spans="1:20" x14ac:dyDescent="0.25">
      <c r="A284" s="1" t="s">
        <v>16</v>
      </c>
      <c r="B284" s="1" t="s">
        <v>25</v>
      </c>
      <c r="C284" s="1" t="s">
        <v>32</v>
      </c>
      <c r="D284" s="1" t="s">
        <v>168</v>
      </c>
      <c r="E284" s="7" t="s">
        <v>1395</v>
      </c>
      <c r="F284" s="7" t="s">
        <v>34</v>
      </c>
      <c r="G284" s="7" t="s">
        <v>45</v>
      </c>
      <c r="H284" s="7" t="s">
        <v>1396</v>
      </c>
      <c r="I284" s="7" t="s">
        <v>199</v>
      </c>
      <c r="J284" s="7" t="s">
        <v>1397</v>
      </c>
      <c r="K284" s="7" t="s">
        <v>1398</v>
      </c>
      <c r="L284" s="7" t="s">
        <v>1399</v>
      </c>
      <c r="M284" s="2">
        <v>41284</v>
      </c>
      <c r="N284" s="1">
        <v>10</v>
      </c>
      <c r="O284" s="1" t="s">
        <v>48</v>
      </c>
      <c r="P284" s="1">
        <v>2013</v>
      </c>
      <c r="Q284" s="6">
        <f t="shared" si="16"/>
        <v>9231.74</v>
      </c>
      <c r="R284">
        <f t="shared" si="17"/>
        <v>75.989999999999995</v>
      </c>
      <c r="S284">
        <f t="shared" si="18"/>
        <v>6</v>
      </c>
      <c r="T284" t="str">
        <f t="shared" si="19"/>
        <v>Low</v>
      </c>
    </row>
    <row r="285" spans="1:20" x14ac:dyDescent="0.25">
      <c r="A285" s="1" t="s">
        <v>36</v>
      </c>
      <c r="B285" s="1" t="s">
        <v>49</v>
      </c>
      <c r="C285" s="1" t="s">
        <v>32</v>
      </c>
      <c r="D285" s="1" t="s">
        <v>168</v>
      </c>
      <c r="E285" s="7" t="s">
        <v>1400</v>
      </c>
      <c r="F285" s="7" t="s">
        <v>34</v>
      </c>
      <c r="G285" s="7" t="s">
        <v>37</v>
      </c>
      <c r="H285" s="7" t="s">
        <v>1401</v>
      </c>
      <c r="I285" s="7" t="s">
        <v>1402</v>
      </c>
      <c r="J285" s="7" t="s">
        <v>1403</v>
      </c>
      <c r="K285" s="7" t="s">
        <v>1404</v>
      </c>
      <c r="L285" s="7" t="s">
        <v>1405</v>
      </c>
      <c r="M285" s="2">
        <v>41650</v>
      </c>
      <c r="N285" s="1">
        <v>11</v>
      </c>
      <c r="O285" s="1" t="s">
        <v>60</v>
      </c>
      <c r="P285" s="1">
        <v>2014</v>
      </c>
      <c r="Q285" s="6">
        <f t="shared" si="16"/>
        <v>30715.439999999999</v>
      </c>
      <c r="R285">
        <f t="shared" si="17"/>
        <v>26.6</v>
      </c>
      <c r="S285">
        <f t="shared" si="18"/>
        <v>6</v>
      </c>
      <c r="T285" t="str">
        <f t="shared" si="19"/>
        <v>High</v>
      </c>
    </row>
    <row r="286" spans="1:20" x14ac:dyDescent="0.25">
      <c r="A286" s="1" t="s">
        <v>16</v>
      </c>
      <c r="B286" s="1" t="s">
        <v>25</v>
      </c>
      <c r="C286" s="1" t="s">
        <v>51</v>
      </c>
      <c r="D286" s="1" t="s">
        <v>168</v>
      </c>
      <c r="E286" s="7" t="s">
        <v>1406</v>
      </c>
      <c r="F286" s="7" t="s">
        <v>53</v>
      </c>
      <c r="G286" s="7" t="s">
        <v>30</v>
      </c>
      <c r="H286" s="7" t="s">
        <v>1407</v>
      </c>
      <c r="I286" s="7" t="s">
        <v>1408</v>
      </c>
      <c r="J286" s="7" t="s">
        <v>1409</v>
      </c>
      <c r="K286" s="7" t="s">
        <v>1410</v>
      </c>
      <c r="L286" s="7" t="s">
        <v>1411</v>
      </c>
      <c r="M286" s="2">
        <v>41645</v>
      </c>
      <c r="N286" s="1">
        <v>6</v>
      </c>
      <c r="O286" s="1" t="s">
        <v>27</v>
      </c>
      <c r="P286" s="1">
        <v>2014</v>
      </c>
      <c r="Q286" s="6">
        <f t="shared" si="16"/>
        <v>492184</v>
      </c>
      <c r="R286">
        <f t="shared" si="17"/>
        <v>79.03</v>
      </c>
      <c r="S286">
        <f t="shared" si="18"/>
        <v>6</v>
      </c>
      <c r="T286" t="str">
        <f t="shared" si="19"/>
        <v>High</v>
      </c>
    </row>
    <row r="287" spans="1:20" x14ac:dyDescent="0.25">
      <c r="A287" s="1" t="s">
        <v>36</v>
      </c>
      <c r="B287" s="1" t="s">
        <v>17</v>
      </c>
      <c r="C287" s="1" t="s">
        <v>51</v>
      </c>
      <c r="D287" s="1" t="s">
        <v>168</v>
      </c>
      <c r="E287" s="7" t="s">
        <v>1367</v>
      </c>
      <c r="F287" s="7" t="s">
        <v>53</v>
      </c>
      <c r="G287" s="7" t="s">
        <v>37</v>
      </c>
      <c r="H287" s="7" t="s">
        <v>1368</v>
      </c>
      <c r="I287" s="7" t="s">
        <v>1369</v>
      </c>
      <c r="J287" s="7" t="s">
        <v>1370</v>
      </c>
      <c r="K287" s="7" t="s">
        <v>1371</v>
      </c>
      <c r="L287" s="7" t="s">
        <v>1372</v>
      </c>
      <c r="M287" s="2">
        <v>41284</v>
      </c>
      <c r="N287" s="1">
        <v>10</v>
      </c>
      <c r="O287" s="1" t="s">
        <v>48</v>
      </c>
      <c r="P287" s="1">
        <v>2013</v>
      </c>
      <c r="Q287" s="6">
        <f t="shared" si="16"/>
        <v>25932.720000000001</v>
      </c>
      <c r="R287">
        <f t="shared" si="17"/>
        <v>26.6</v>
      </c>
      <c r="S287">
        <f t="shared" si="18"/>
        <v>6</v>
      </c>
      <c r="T287" t="str">
        <f t="shared" si="19"/>
        <v>High</v>
      </c>
    </row>
    <row r="288" spans="1:20" x14ac:dyDescent="0.25">
      <c r="A288" s="1" t="s">
        <v>16</v>
      </c>
      <c r="B288" s="1" t="s">
        <v>49</v>
      </c>
      <c r="C288" s="1" t="s">
        <v>51</v>
      </c>
      <c r="D288" s="1" t="s">
        <v>168</v>
      </c>
      <c r="E288" s="7" t="s">
        <v>93</v>
      </c>
      <c r="F288" s="7" t="s">
        <v>53</v>
      </c>
      <c r="G288" s="7" t="s">
        <v>30</v>
      </c>
      <c r="H288" s="7" t="s">
        <v>1412</v>
      </c>
      <c r="I288" s="7" t="s">
        <v>1413</v>
      </c>
      <c r="J288" s="7" t="s">
        <v>1414</v>
      </c>
      <c r="K288" s="7" t="s">
        <v>1415</v>
      </c>
      <c r="L288" s="7" t="s">
        <v>1416</v>
      </c>
      <c r="M288" s="2">
        <v>41284</v>
      </c>
      <c r="N288" s="1">
        <v>10</v>
      </c>
      <c r="O288" s="1" t="s">
        <v>48</v>
      </c>
      <c r="P288" s="1">
        <v>2013</v>
      </c>
      <c r="Q288" s="6">
        <f t="shared" si="16"/>
        <v>239183</v>
      </c>
      <c r="R288">
        <f t="shared" si="17"/>
        <v>79.03</v>
      </c>
      <c r="S288">
        <f t="shared" si="18"/>
        <v>6</v>
      </c>
      <c r="T288" t="str">
        <f t="shared" si="19"/>
        <v>High</v>
      </c>
    </row>
    <row r="289" spans="1:20" x14ac:dyDescent="0.25">
      <c r="A289" s="1" t="s">
        <v>38</v>
      </c>
      <c r="B289" s="1" t="s">
        <v>17</v>
      </c>
      <c r="C289" s="1" t="s">
        <v>62</v>
      </c>
      <c r="D289" s="1" t="s">
        <v>168</v>
      </c>
      <c r="E289" s="7" t="s">
        <v>200</v>
      </c>
      <c r="F289" s="7" t="s">
        <v>63</v>
      </c>
      <c r="G289" s="7" t="s">
        <v>39</v>
      </c>
      <c r="H289" s="7" t="s">
        <v>1417</v>
      </c>
      <c r="I289" s="7" t="s">
        <v>1418</v>
      </c>
      <c r="J289" s="7" t="s">
        <v>1419</v>
      </c>
      <c r="K289" s="7" t="s">
        <v>1420</v>
      </c>
      <c r="L289" s="7" t="s">
        <v>1421</v>
      </c>
      <c r="M289" s="2">
        <v>41641</v>
      </c>
      <c r="N289" s="1">
        <v>2</v>
      </c>
      <c r="O289" s="1" t="s">
        <v>54</v>
      </c>
      <c r="P289" s="1">
        <v>2014</v>
      </c>
      <c r="Q289" s="6">
        <f t="shared" si="16"/>
        <v>111860</v>
      </c>
      <c r="R289">
        <f t="shared" si="17"/>
        <v>102.13</v>
      </c>
      <c r="S289">
        <f t="shared" si="18"/>
        <v>6</v>
      </c>
      <c r="T289" t="str">
        <f t="shared" si="19"/>
        <v>Low</v>
      </c>
    </row>
    <row r="290" spans="1:20" x14ac:dyDescent="0.25">
      <c r="A290" s="1" t="s">
        <v>38</v>
      </c>
      <c r="B290" s="1" t="s">
        <v>49</v>
      </c>
      <c r="C290" s="1" t="s">
        <v>62</v>
      </c>
      <c r="D290" s="1" t="s">
        <v>168</v>
      </c>
      <c r="E290" s="7" t="s">
        <v>1422</v>
      </c>
      <c r="F290" s="7" t="s">
        <v>63</v>
      </c>
      <c r="G290" s="7" t="s">
        <v>39</v>
      </c>
      <c r="H290" s="7" t="s">
        <v>1423</v>
      </c>
      <c r="I290" s="7" t="s">
        <v>1424</v>
      </c>
      <c r="J290" s="7" t="s">
        <v>1425</v>
      </c>
      <c r="K290" s="7" t="s">
        <v>1426</v>
      </c>
      <c r="L290" s="7" t="s">
        <v>1427</v>
      </c>
      <c r="M290" s="2">
        <v>41641</v>
      </c>
      <c r="N290" s="1">
        <v>2</v>
      </c>
      <c r="O290" s="1" t="s">
        <v>54</v>
      </c>
      <c r="P290" s="1">
        <v>2014</v>
      </c>
      <c r="Q290" s="6">
        <f t="shared" si="16"/>
        <v>323712.5</v>
      </c>
      <c r="R290">
        <f t="shared" si="17"/>
        <v>102.13</v>
      </c>
      <c r="S290">
        <f t="shared" si="18"/>
        <v>6</v>
      </c>
      <c r="T290" t="str">
        <f t="shared" si="19"/>
        <v>Low</v>
      </c>
    </row>
    <row r="291" spans="1:20" x14ac:dyDescent="0.25">
      <c r="A291" s="1" t="s">
        <v>24</v>
      </c>
      <c r="B291" s="1" t="s">
        <v>23</v>
      </c>
      <c r="C291" s="1" t="s">
        <v>62</v>
      </c>
      <c r="D291" s="1" t="s">
        <v>168</v>
      </c>
      <c r="E291" s="7" t="s">
        <v>1428</v>
      </c>
      <c r="F291" s="7" t="s">
        <v>63</v>
      </c>
      <c r="G291" s="7" t="s">
        <v>26</v>
      </c>
      <c r="H291" s="7" t="s">
        <v>1429</v>
      </c>
      <c r="I291" s="7" t="s">
        <v>1430</v>
      </c>
      <c r="J291" s="7" t="s">
        <v>1431</v>
      </c>
      <c r="K291" s="7" t="s">
        <v>1432</v>
      </c>
      <c r="L291" s="7" t="s">
        <v>1433</v>
      </c>
      <c r="M291" s="2">
        <v>41644</v>
      </c>
      <c r="N291" s="1">
        <v>5</v>
      </c>
      <c r="O291" s="1" t="s">
        <v>73</v>
      </c>
      <c r="P291" s="1">
        <v>2014</v>
      </c>
      <c r="Q291" s="6">
        <f t="shared" si="16"/>
        <v>21573</v>
      </c>
      <c r="R291">
        <f t="shared" si="17"/>
        <v>70.92</v>
      </c>
      <c r="S291">
        <f t="shared" si="18"/>
        <v>6</v>
      </c>
      <c r="T291" t="str">
        <f t="shared" si="19"/>
        <v>Medium</v>
      </c>
    </row>
    <row r="292" spans="1:20" x14ac:dyDescent="0.25">
      <c r="A292" s="1" t="s">
        <v>16</v>
      </c>
      <c r="B292" s="1" t="s">
        <v>25</v>
      </c>
      <c r="C292" s="1" t="s">
        <v>62</v>
      </c>
      <c r="D292" s="1" t="s">
        <v>168</v>
      </c>
      <c r="E292" s="7" t="s">
        <v>1406</v>
      </c>
      <c r="F292" s="7" t="s">
        <v>63</v>
      </c>
      <c r="G292" s="7" t="s">
        <v>30</v>
      </c>
      <c r="H292" s="7" t="s">
        <v>1407</v>
      </c>
      <c r="I292" s="7" t="s">
        <v>1408</v>
      </c>
      <c r="J292" s="7" t="s">
        <v>1409</v>
      </c>
      <c r="K292" s="7" t="s">
        <v>1410</v>
      </c>
      <c r="L292" s="7" t="s">
        <v>1411</v>
      </c>
      <c r="M292" s="2">
        <v>41645</v>
      </c>
      <c r="N292" s="1">
        <v>6</v>
      </c>
      <c r="O292" s="1" t="s">
        <v>27</v>
      </c>
      <c r="P292" s="1">
        <v>2014</v>
      </c>
      <c r="Q292" s="6">
        <f t="shared" si="16"/>
        <v>492184</v>
      </c>
      <c r="R292">
        <f t="shared" si="17"/>
        <v>79.03</v>
      </c>
      <c r="S292">
        <f t="shared" si="18"/>
        <v>6</v>
      </c>
      <c r="T292" t="str">
        <f t="shared" si="19"/>
        <v>High</v>
      </c>
    </row>
    <row r="293" spans="1:20" x14ac:dyDescent="0.25">
      <c r="A293" s="1" t="s">
        <v>16</v>
      </c>
      <c r="B293" s="1" t="s">
        <v>29</v>
      </c>
      <c r="C293" s="1" t="s">
        <v>62</v>
      </c>
      <c r="D293" s="1" t="s">
        <v>168</v>
      </c>
      <c r="E293" s="7" t="s">
        <v>1434</v>
      </c>
      <c r="F293" s="7" t="s">
        <v>63</v>
      </c>
      <c r="G293" s="7" t="s">
        <v>45</v>
      </c>
      <c r="H293" s="7" t="s">
        <v>1435</v>
      </c>
      <c r="I293" s="7" t="s">
        <v>201</v>
      </c>
      <c r="J293" s="7" t="s">
        <v>1436</v>
      </c>
      <c r="K293" s="7" t="s">
        <v>1437</v>
      </c>
      <c r="L293" s="7" t="s">
        <v>1438</v>
      </c>
      <c r="M293" s="2">
        <v>41645</v>
      </c>
      <c r="N293" s="1">
        <v>6</v>
      </c>
      <c r="O293" s="1" t="s">
        <v>27</v>
      </c>
      <c r="P293" s="1">
        <v>2014</v>
      </c>
      <c r="Q293" s="6">
        <f t="shared" si="16"/>
        <v>9856.84</v>
      </c>
      <c r="R293">
        <f t="shared" si="17"/>
        <v>75.989999999999995</v>
      </c>
      <c r="S293">
        <f t="shared" si="18"/>
        <v>6</v>
      </c>
      <c r="T293" t="str">
        <f t="shared" si="19"/>
        <v>Low</v>
      </c>
    </row>
    <row r="294" spans="1:20" x14ac:dyDescent="0.25">
      <c r="A294" s="1" t="s">
        <v>41</v>
      </c>
      <c r="B294" s="1" t="s">
        <v>25</v>
      </c>
      <c r="C294" s="1" t="s">
        <v>62</v>
      </c>
      <c r="D294" s="1" t="s">
        <v>168</v>
      </c>
      <c r="E294" s="7" t="s">
        <v>1439</v>
      </c>
      <c r="F294" s="7" t="s">
        <v>63</v>
      </c>
      <c r="G294" s="7" t="s">
        <v>43</v>
      </c>
      <c r="H294" s="7" t="s">
        <v>1440</v>
      </c>
      <c r="I294" s="7" t="s">
        <v>1441</v>
      </c>
      <c r="J294" s="7" t="s">
        <v>1442</v>
      </c>
      <c r="K294" s="7" t="s">
        <v>1443</v>
      </c>
      <c r="L294" s="7" t="s">
        <v>1444</v>
      </c>
      <c r="M294" s="2">
        <v>41284</v>
      </c>
      <c r="N294" s="1">
        <v>10</v>
      </c>
      <c r="O294" s="1" t="s">
        <v>48</v>
      </c>
      <c r="P294" s="1">
        <v>2013</v>
      </c>
      <c r="Q294" s="6">
        <f t="shared" si="16"/>
        <v>344322</v>
      </c>
      <c r="R294">
        <f t="shared" si="17"/>
        <v>88.65</v>
      </c>
      <c r="S294">
        <f t="shared" si="18"/>
        <v>6</v>
      </c>
      <c r="T294" t="str">
        <f t="shared" si="19"/>
        <v>High</v>
      </c>
    </row>
    <row r="295" spans="1:20" x14ac:dyDescent="0.25">
      <c r="A295" s="1" t="s">
        <v>16</v>
      </c>
      <c r="B295" s="1" t="s">
        <v>25</v>
      </c>
      <c r="C295" s="1" t="s">
        <v>62</v>
      </c>
      <c r="D295" s="1" t="s">
        <v>168</v>
      </c>
      <c r="E295" s="7" t="s">
        <v>1445</v>
      </c>
      <c r="F295" s="7" t="s">
        <v>63</v>
      </c>
      <c r="G295" s="7" t="s">
        <v>30</v>
      </c>
      <c r="H295" s="7" t="s">
        <v>1446</v>
      </c>
      <c r="I295" s="7" t="s">
        <v>1447</v>
      </c>
      <c r="J295" s="7" t="s">
        <v>1448</v>
      </c>
      <c r="K295" s="7" t="s">
        <v>1449</v>
      </c>
      <c r="L295" s="7" t="s">
        <v>1450</v>
      </c>
      <c r="M295" s="2">
        <v>41284</v>
      </c>
      <c r="N295" s="1">
        <v>10</v>
      </c>
      <c r="O295" s="1" t="s">
        <v>48</v>
      </c>
      <c r="P295" s="1">
        <v>2013</v>
      </c>
      <c r="Q295" s="6">
        <f t="shared" si="16"/>
        <v>683004</v>
      </c>
      <c r="R295">
        <f t="shared" si="17"/>
        <v>79.03</v>
      </c>
      <c r="S295">
        <f t="shared" si="18"/>
        <v>6</v>
      </c>
      <c r="T295" t="str">
        <f t="shared" si="19"/>
        <v>High</v>
      </c>
    </row>
    <row r="296" spans="1:20" x14ac:dyDescent="0.25">
      <c r="A296" s="1" t="s">
        <v>24</v>
      </c>
      <c r="B296" s="1" t="s">
        <v>17</v>
      </c>
      <c r="C296" s="1" t="s">
        <v>64</v>
      </c>
      <c r="D296" s="1" t="s">
        <v>168</v>
      </c>
      <c r="E296" s="7" t="s">
        <v>921</v>
      </c>
      <c r="F296" s="7" t="s">
        <v>65</v>
      </c>
      <c r="G296" s="7" t="s">
        <v>26</v>
      </c>
      <c r="H296" s="7" t="s">
        <v>1359</v>
      </c>
      <c r="I296" s="7" t="s">
        <v>1360</v>
      </c>
      <c r="J296" s="7" t="s">
        <v>1361</v>
      </c>
      <c r="K296" s="7" t="s">
        <v>1362</v>
      </c>
      <c r="L296" s="7" t="s">
        <v>1363</v>
      </c>
      <c r="M296" s="2">
        <v>41645</v>
      </c>
      <c r="N296" s="1">
        <v>6</v>
      </c>
      <c r="O296" s="1" t="s">
        <v>27</v>
      </c>
      <c r="P296" s="1">
        <v>2014</v>
      </c>
      <c r="Q296" s="6">
        <f t="shared" si="16"/>
        <v>40100.400000000001</v>
      </c>
      <c r="R296">
        <f t="shared" si="17"/>
        <v>70.92</v>
      </c>
      <c r="S296">
        <f t="shared" si="18"/>
        <v>6</v>
      </c>
      <c r="T296" t="str">
        <f t="shared" si="19"/>
        <v>High</v>
      </c>
    </row>
    <row r="297" spans="1:20" x14ac:dyDescent="0.25">
      <c r="A297" s="1" t="s">
        <v>16</v>
      </c>
      <c r="B297" s="1" t="s">
        <v>29</v>
      </c>
      <c r="C297" s="1" t="s">
        <v>64</v>
      </c>
      <c r="D297" s="1" t="s">
        <v>168</v>
      </c>
      <c r="E297" s="7" t="s">
        <v>1434</v>
      </c>
      <c r="F297" s="7" t="s">
        <v>65</v>
      </c>
      <c r="G297" s="7" t="s">
        <v>45</v>
      </c>
      <c r="H297" s="7" t="s">
        <v>1435</v>
      </c>
      <c r="I297" s="7" t="s">
        <v>201</v>
      </c>
      <c r="J297" s="7" t="s">
        <v>1436</v>
      </c>
      <c r="K297" s="7" t="s">
        <v>1437</v>
      </c>
      <c r="L297" s="7" t="s">
        <v>1438</v>
      </c>
      <c r="M297" s="2">
        <v>41645</v>
      </c>
      <c r="N297" s="1">
        <v>6</v>
      </c>
      <c r="O297" s="1" t="s">
        <v>27</v>
      </c>
      <c r="P297" s="1">
        <v>2014</v>
      </c>
      <c r="Q297" s="6">
        <f t="shared" si="16"/>
        <v>9856.84</v>
      </c>
      <c r="R297">
        <f t="shared" si="17"/>
        <v>75.989999999999995</v>
      </c>
      <c r="S297">
        <f t="shared" si="18"/>
        <v>6</v>
      </c>
      <c r="T297" t="str">
        <f t="shared" si="19"/>
        <v>Low</v>
      </c>
    </row>
    <row r="298" spans="1:20" x14ac:dyDescent="0.25">
      <c r="A298" s="1" t="s">
        <v>41</v>
      </c>
      <c r="B298" s="1" t="s">
        <v>25</v>
      </c>
      <c r="C298" s="1" t="s">
        <v>64</v>
      </c>
      <c r="D298" s="1" t="s">
        <v>168</v>
      </c>
      <c r="E298" s="7" t="s">
        <v>1439</v>
      </c>
      <c r="F298" s="7" t="s">
        <v>65</v>
      </c>
      <c r="G298" s="7" t="s">
        <v>43</v>
      </c>
      <c r="H298" s="7" t="s">
        <v>1440</v>
      </c>
      <c r="I298" s="7" t="s">
        <v>1441</v>
      </c>
      <c r="J298" s="7" t="s">
        <v>1442</v>
      </c>
      <c r="K298" s="7" t="s">
        <v>1443</v>
      </c>
      <c r="L298" s="7" t="s">
        <v>1444</v>
      </c>
      <c r="M298" s="2">
        <v>41284</v>
      </c>
      <c r="N298" s="1">
        <v>10</v>
      </c>
      <c r="O298" s="1" t="s">
        <v>48</v>
      </c>
      <c r="P298" s="1">
        <v>2013</v>
      </c>
      <c r="Q298" s="6">
        <f t="shared" si="16"/>
        <v>344322</v>
      </c>
      <c r="R298">
        <f t="shared" si="17"/>
        <v>88.65</v>
      </c>
      <c r="S298">
        <f t="shared" si="18"/>
        <v>6</v>
      </c>
      <c r="T298" t="str">
        <f t="shared" si="19"/>
        <v>High</v>
      </c>
    </row>
    <row r="299" spans="1:20" x14ac:dyDescent="0.25">
      <c r="A299" s="1" t="s">
        <v>16</v>
      </c>
      <c r="B299" s="1" t="s">
        <v>29</v>
      </c>
      <c r="C299" s="1" t="s">
        <v>64</v>
      </c>
      <c r="D299" s="1" t="s">
        <v>168</v>
      </c>
      <c r="E299" s="7" t="s">
        <v>1137</v>
      </c>
      <c r="F299" s="7" t="s">
        <v>65</v>
      </c>
      <c r="G299" s="7" t="s">
        <v>21</v>
      </c>
      <c r="H299" s="7" t="s">
        <v>1451</v>
      </c>
      <c r="I299" s="7" t="s">
        <v>1452</v>
      </c>
      <c r="J299" s="7" t="s">
        <v>1453</v>
      </c>
      <c r="K299" s="7" t="s">
        <v>1454</v>
      </c>
      <c r="L299" s="7" t="s">
        <v>1455</v>
      </c>
      <c r="M299" s="2">
        <v>41285</v>
      </c>
      <c r="N299" s="1">
        <v>11</v>
      </c>
      <c r="O299" s="1" t="s">
        <v>60</v>
      </c>
      <c r="P299" s="1">
        <v>2013</v>
      </c>
      <c r="Q299" s="6">
        <f t="shared" si="16"/>
        <v>21112.400000000001</v>
      </c>
      <c r="R299">
        <f t="shared" si="17"/>
        <v>53.19</v>
      </c>
      <c r="S299">
        <f t="shared" si="18"/>
        <v>6</v>
      </c>
      <c r="T299" t="str">
        <f t="shared" si="19"/>
        <v>Medium</v>
      </c>
    </row>
    <row r="300" spans="1:20" x14ac:dyDescent="0.25">
      <c r="A300" s="1" t="s">
        <v>41</v>
      </c>
      <c r="B300" s="1" t="s">
        <v>17</v>
      </c>
      <c r="C300" s="1" t="s">
        <v>64</v>
      </c>
      <c r="D300" s="1" t="s">
        <v>168</v>
      </c>
      <c r="E300" s="7" t="s">
        <v>1456</v>
      </c>
      <c r="F300" s="7" t="s">
        <v>65</v>
      </c>
      <c r="G300" s="7" t="s">
        <v>43</v>
      </c>
      <c r="H300" s="7" t="s">
        <v>1457</v>
      </c>
      <c r="I300" s="7" t="s">
        <v>1458</v>
      </c>
      <c r="J300" s="7" t="s">
        <v>1459</v>
      </c>
      <c r="K300" s="7" t="s">
        <v>1460</v>
      </c>
      <c r="L300" s="7" t="s">
        <v>1461</v>
      </c>
      <c r="M300" s="2">
        <v>41286</v>
      </c>
      <c r="N300" s="1">
        <v>12</v>
      </c>
      <c r="O300" s="1" t="s">
        <v>31</v>
      </c>
      <c r="P300" s="1">
        <v>2013</v>
      </c>
      <c r="Q300" s="6">
        <f t="shared" si="16"/>
        <v>686952</v>
      </c>
      <c r="R300">
        <f t="shared" si="17"/>
        <v>88.65</v>
      </c>
      <c r="S300">
        <f t="shared" si="18"/>
        <v>6</v>
      </c>
      <c r="T300" t="str">
        <f t="shared" si="19"/>
        <v>High</v>
      </c>
    </row>
    <row r="301" spans="1:20" x14ac:dyDescent="0.25">
      <c r="A301" s="1" t="s">
        <v>38</v>
      </c>
      <c r="B301" s="1" t="s">
        <v>25</v>
      </c>
      <c r="C301" s="1" t="s">
        <v>67</v>
      </c>
      <c r="D301" s="1" t="s">
        <v>168</v>
      </c>
      <c r="E301" s="7" t="s">
        <v>1462</v>
      </c>
      <c r="F301" s="7" t="s">
        <v>68</v>
      </c>
      <c r="G301" s="7" t="s">
        <v>39</v>
      </c>
      <c r="H301" s="7" t="s">
        <v>1463</v>
      </c>
      <c r="I301" s="7" t="s">
        <v>1223</v>
      </c>
      <c r="J301" s="7" t="s">
        <v>1464</v>
      </c>
      <c r="K301" s="7" t="s">
        <v>1465</v>
      </c>
      <c r="L301" s="7" t="s">
        <v>1466</v>
      </c>
      <c r="M301" s="2">
        <v>41640</v>
      </c>
      <c r="N301" s="1">
        <v>1</v>
      </c>
      <c r="O301" s="1" t="s">
        <v>22</v>
      </c>
      <c r="P301" s="1">
        <v>2014</v>
      </c>
      <c r="Q301" s="6">
        <f t="shared" si="16"/>
        <v>233531.25</v>
      </c>
      <c r="R301">
        <f t="shared" si="17"/>
        <v>102.13</v>
      </c>
      <c r="S301">
        <f t="shared" si="18"/>
        <v>6</v>
      </c>
      <c r="T301" t="str">
        <f t="shared" si="19"/>
        <v>Low</v>
      </c>
    </row>
    <row r="302" spans="1:20" x14ac:dyDescent="0.25">
      <c r="A302" s="1" t="s">
        <v>16</v>
      </c>
      <c r="B302" s="1" t="s">
        <v>29</v>
      </c>
      <c r="C302" s="1" t="s">
        <v>67</v>
      </c>
      <c r="D302" s="1" t="s">
        <v>168</v>
      </c>
      <c r="E302" s="7" t="s">
        <v>1467</v>
      </c>
      <c r="F302" s="7" t="s">
        <v>68</v>
      </c>
      <c r="G302" s="7" t="s">
        <v>30</v>
      </c>
      <c r="H302" s="7" t="s">
        <v>1468</v>
      </c>
      <c r="I302" s="7" t="s">
        <v>1469</v>
      </c>
      <c r="J302" s="7" t="s">
        <v>1470</v>
      </c>
      <c r="K302" s="7" t="s">
        <v>1471</v>
      </c>
      <c r="L302" s="7" t="s">
        <v>1472</v>
      </c>
      <c r="M302" s="2">
        <v>41648</v>
      </c>
      <c r="N302" s="1">
        <v>9</v>
      </c>
      <c r="O302" s="1" t="s">
        <v>46</v>
      </c>
      <c r="P302" s="1">
        <v>2014</v>
      </c>
      <c r="Q302" s="6">
        <f t="shared" si="16"/>
        <v>552391</v>
      </c>
      <c r="R302">
        <f t="shared" si="17"/>
        <v>79.03</v>
      </c>
      <c r="S302">
        <f t="shared" si="18"/>
        <v>6</v>
      </c>
      <c r="T302" t="str">
        <f t="shared" si="19"/>
        <v>High</v>
      </c>
    </row>
    <row r="303" spans="1:20" x14ac:dyDescent="0.25">
      <c r="A303" s="1" t="s">
        <v>16</v>
      </c>
      <c r="B303" s="1" t="s">
        <v>49</v>
      </c>
      <c r="C303" s="1" t="s">
        <v>67</v>
      </c>
      <c r="D303" s="1" t="s">
        <v>168</v>
      </c>
      <c r="E303" s="7" t="s">
        <v>93</v>
      </c>
      <c r="F303" s="7" t="s">
        <v>68</v>
      </c>
      <c r="G303" s="7" t="s">
        <v>30</v>
      </c>
      <c r="H303" s="7" t="s">
        <v>1412</v>
      </c>
      <c r="I303" s="7" t="s">
        <v>1413</v>
      </c>
      <c r="J303" s="7" t="s">
        <v>1414</v>
      </c>
      <c r="K303" s="7" t="s">
        <v>1415</v>
      </c>
      <c r="L303" s="7" t="s">
        <v>1416</v>
      </c>
      <c r="M303" s="2">
        <v>41284</v>
      </c>
      <c r="N303" s="1">
        <v>10</v>
      </c>
      <c r="O303" s="1" t="s">
        <v>48</v>
      </c>
      <c r="P303" s="1">
        <v>2013</v>
      </c>
      <c r="Q303" s="6">
        <f t="shared" si="16"/>
        <v>239183</v>
      </c>
      <c r="R303">
        <f t="shared" si="17"/>
        <v>79.03</v>
      </c>
      <c r="S303">
        <f t="shared" si="18"/>
        <v>6</v>
      </c>
      <c r="T303" t="str">
        <f t="shared" si="19"/>
        <v>High</v>
      </c>
    </row>
    <row r="304" spans="1:20" x14ac:dyDescent="0.25">
      <c r="A304" s="1" t="s">
        <v>16</v>
      </c>
      <c r="B304" s="1" t="s">
        <v>25</v>
      </c>
      <c r="C304" s="1" t="s">
        <v>67</v>
      </c>
      <c r="D304" s="1" t="s">
        <v>168</v>
      </c>
      <c r="E304" s="7" t="s">
        <v>1395</v>
      </c>
      <c r="F304" s="7" t="s">
        <v>68</v>
      </c>
      <c r="G304" s="7" t="s">
        <v>45</v>
      </c>
      <c r="H304" s="7" t="s">
        <v>1396</v>
      </c>
      <c r="I304" s="7" t="s">
        <v>199</v>
      </c>
      <c r="J304" s="7" t="s">
        <v>1397</v>
      </c>
      <c r="K304" s="7" t="s">
        <v>1398</v>
      </c>
      <c r="L304" s="7" t="s">
        <v>1399</v>
      </c>
      <c r="M304" s="2">
        <v>41284</v>
      </c>
      <c r="N304" s="1">
        <v>10</v>
      </c>
      <c r="O304" s="1" t="s">
        <v>48</v>
      </c>
      <c r="P304" s="1">
        <v>2013</v>
      </c>
      <c r="Q304" s="6">
        <f t="shared" si="16"/>
        <v>9231.74</v>
      </c>
      <c r="R304">
        <f t="shared" si="17"/>
        <v>75.989999999999995</v>
      </c>
      <c r="S304">
        <f t="shared" si="18"/>
        <v>6</v>
      </c>
      <c r="T304" t="str">
        <f t="shared" si="19"/>
        <v>Low</v>
      </c>
    </row>
    <row r="305" spans="1:20" x14ac:dyDescent="0.25">
      <c r="A305" s="1" t="s">
        <v>16</v>
      </c>
      <c r="B305" s="1" t="s">
        <v>25</v>
      </c>
      <c r="C305" s="1" t="s">
        <v>67</v>
      </c>
      <c r="D305" s="1" t="s">
        <v>168</v>
      </c>
      <c r="E305" s="7" t="s">
        <v>1445</v>
      </c>
      <c r="F305" s="7" t="s">
        <v>68</v>
      </c>
      <c r="G305" s="7" t="s">
        <v>30</v>
      </c>
      <c r="H305" s="7" t="s">
        <v>1446</v>
      </c>
      <c r="I305" s="7" t="s">
        <v>1447</v>
      </c>
      <c r="J305" s="7" t="s">
        <v>1448</v>
      </c>
      <c r="K305" s="7" t="s">
        <v>1449</v>
      </c>
      <c r="L305" s="7" t="s">
        <v>1450</v>
      </c>
      <c r="M305" s="2">
        <v>41284</v>
      </c>
      <c r="N305" s="1">
        <v>10</v>
      </c>
      <c r="O305" s="1" t="s">
        <v>48</v>
      </c>
      <c r="P305" s="1">
        <v>2013</v>
      </c>
      <c r="Q305" s="6">
        <f t="shared" si="16"/>
        <v>683004</v>
      </c>
      <c r="R305">
        <f t="shared" si="17"/>
        <v>79.03</v>
      </c>
      <c r="S305">
        <f t="shared" si="18"/>
        <v>6</v>
      </c>
      <c r="T305" t="str">
        <f t="shared" si="19"/>
        <v>High</v>
      </c>
    </row>
    <row r="306" spans="1:20" x14ac:dyDescent="0.25">
      <c r="A306" s="1" t="s">
        <v>16</v>
      </c>
      <c r="B306" s="1" t="s">
        <v>25</v>
      </c>
      <c r="C306" s="1" t="s">
        <v>32</v>
      </c>
      <c r="D306" s="1" t="s">
        <v>168</v>
      </c>
      <c r="E306" s="7" t="s">
        <v>1473</v>
      </c>
      <c r="F306" s="7" t="s">
        <v>34</v>
      </c>
      <c r="G306" s="7" t="s">
        <v>21</v>
      </c>
      <c r="H306" s="7" t="s">
        <v>1474</v>
      </c>
      <c r="I306" s="7" t="s">
        <v>1475</v>
      </c>
      <c r="J306" s="7" t="s">
        <v>1476</v>
      </c>
      <c r="K306" s="7" t="s">
        <v>1477</v>
      </c>
      <c r="L306" s="7" t="s">
        <v>1478</v>
      </c>
      <c r="M306" s="2">
        <v>41284</v>
      </c>
      <c r="N306" s="1">
        <v>10</v>
      </c>
      <c r="O306" s="1" t="s">
        <v>48</v>
      </c>
      <c r="P306" s="1">
        <v>2013</v>
      </c>
      <c r="Q306" s="6">
        <f t="shared" si="16"/>
        <v>33031.599999999999</v>
      </c>
      <c r="R306">
        <f t="shared" si="17"/>
        <v>53.19</v>
      </c>
      <c r="S306">
        <f t="shared" si="18"/>
        <v>6</v>
      </c>
      <c r="T306" t="str">
        <f t="shared" si="19"/>
        <v>High</v>
      </c>
    </row>
    <row r="307" spans="1:20" x14ac:dyDescent="0.25">
      <c r="A307" s="1" t="s">
        <v>24</v>
      </c>
      <c r="B307" s="1" t="s">
        <v>49</v>
      </c>
      <c r="C307" s="1" t="s">
        <v>51</v>
      </c>
      <c r="D307" s="1" t="s">
        <v>168</v>
      </c>
      <c r="E307" s="7" t="s">
        <v>1479</v>
      </c>
      <c r="F307" s="7" t="s">
        <v>53</v>
      </c>
      <c r="G307" s="7" t="s">
        <v>26</v>
      </c>
      <c r="H307" s="7" t="s">
        <v>1480</v>
      </c>
      <c r="I307" s="7" t="s">
        <v>1481</v>
      </c>
      <c r="J307" s="7" t="s">
        <v>1482</v>
      </c>
      <c r="K307" s="7" t="s">
        <v>1483</v>
      </c>
      <c r="L307" s="7" t="s">
        <v>1484</v>
      </c>
      <c r="M307" s="2">
        <v>41647</v>
      </c>
      <c r="N307" s="1">
        <v>8</v>
      </c>
      <c r="O307" s="1" t="s">
        <v>44</v>
      </c>
      <c r="P307" s="1">
        <v>2014</v>
      </c>
      <c r="Q307" s="6">
        <f t="shared" si="16"/>
        <v>30991.8</v>
      </c>
      <c r="R307">
        <f t="shared" si="17"/>
        <v>70.92</v>
      </c>
      <c r="S307">
        <f t="shared" si="18"/>
        <v>6</v>
      </c>
      <c r="T307" t="str">
        <f t="shared" si="19"/>
        <v>Medium</v>
      </c>
    </row>
    <row r="308" spans="1:20" x14ac:dyDescent="0.25">
      <c r="A308" s="1" t="s">
        <v>24</v>
      </c>
      <c r="B308" s="1" t="s">
        <v>23</v>
      </c>
      <c r="C308" s="1" t="s">
        <v>51</v>
      </c>
      <c r="D308" s="1" t="s">
        <v>168</v>
      </c>
      <c r="E308" s="7" t="s">
        <v>1485</v>
      </c>
      <c r="F308" s="7" t="s">
        <v>53</v>
      </c>
      <c r="G308" s="7" t="s">
        <v>26</v>
      </c>
      <c r="H308" s="7" t="s">
        <v>1486</v>
      </c>
      <c r="I308" s="7" t="s">
        <v>1487</v>
      </c>
      <c r="J308" s="7" t="s">
        <v>1488</v>
      </c>
      <c r="K308" s="7" t="s">
        <v>1489</v>
      </c>
      <c r="L308" s="7" t="s">
        <v>1490</v>
      </c>
      <c r="M308" s="2">
        <v>41647</v>
      </c>
      <c r="N308" s="1">
        <v>8</v>
      </c>
      <c r="O308" s="1" t="s">
        <v>44</v>
      </c>
      <c r="P308" s="1">
        <v>2014</v>
      </c>
      <c r="Q308" s="6">
        <f t="shared" si="16"/>
        <v>24576.3</v>
      </c>
      <c r="R308">
        <f t="shared" si="17"/>
        <v>70.92</v>
      </c>
      <c r="S308">
        <f t="shared" si="18"/>
        <v>6</v>
      </c>
      <c r="T308" t="str">
        <f t="shared" si="19"/>
        <v>Medium</v>
      </c>
    </row>
    <row r="309" spans="1:20" x14ac:dyDescent="0.25">
      <c r="A309" s="1" t="s">
        <v>24</v>
      </c>
      <c r="B309" s="1" t="s">
        <v>49</v>
      </c>
      <c r="C309" s="1" t="s">
        <v>51</v>
      </c>
      <c r="D309" s="1" t="s">
        <v>168</v>
      </c>
      <c r="E309" s="7" t="s">
        <v>1491</v>
      </c>
      <c r="F309" s="7" t="s">
        <v>53</v>
      </c>
      <c r="G309" s="7" t="s">
        <v>26</v>
      </c>
      <c r="H309" s="7" t="s">
        <v>1492</v>
      </c>
      <c r="I309" s="7" t="s">
        <v>1493</v>
      </c>
      <c r="J309" s="7" t="s">
        <v>1494</v>
      </c>
      <c r="K309" s="7" t="s">
        <v>1495</v>
      </c>
      <c r="L309" s="7" t="s">
        <v>1496</v>
      </c>
      <c r="M309" s="2">
        <v>41649</v>
      </c>
      <c r="N309" s="1">
        <v>10</v>
      </c>
      <c r="O309" s="1" t="s">
        <v>48</v>
      </c>
      <c r="P309" s="1">
        <v>2014</v>
      </c>
      <c r="Q309" s="6">
        <f t="shared" si="16"/>
        <v>16257.3</v>
      </c>
      <c r="R309">
        <f t="shared" si="17"/>
        <v>70.92</v>
      </c>
      <c r="S309">
        <f t="shared" si="18"/>
        <v>6</v>
      </c>
      <c r="T309" t="str">
        <f t="shared" si="19"/>
        <v>Low</v>
      </c>
    </row>
    <row r="310" spans="1:20" x14ac:dyDescent="0.25">
      <c r="A310" s="1" t="s">
        <v>16</v>
      </c>
      <c r="B310" s="1" t="s">
        <v>25</v>
      </c>
      <c r="C310" s="1" t="s">
        <v>51</v>
      </c>
      <c r="D310" s="1" t="s">
        <v>168</v>
      </c>
      <c r="E310" s="7" t="s">
        <v>1473</v>
      </c>
      <c r="F310" s="7" t="s">
        <v>53</v>
      </c>
      <c r="G310" s="7" t="s">
        <v>21</v>
      </c>
      <c r="H310" s="7" t="s">
        <v>1474</v>
      </c>
      <c r="I310" s="7" t="s">
        <v>1475</v>
      </c>
      <c r="J310" s="7" t="s">
        <v>1476</v>
      </c>
      <c r="K310" s="7" t="s">
        <v>1477</v>
      </c>
      <c r="L310" s="7" t="s">
        <v>1478</v>
      </c>
      <c r="M310" s="2">
        <v>41284</v>
      </c>
      <c r="N310" s="1">
        <v>10</v>
      </c>
      <c r="O310" s="1" t="s">
        <v>48</v>
      </c>
      <c r="P310" s="1">
        <v>2013</v>
      </c>
      <c r="Q310" s="6">
        <f t="shared" si="16"/>
        <v>33031.599999999999</v>
      </c>
      <c r="R310">
        <f t="shared" si="17"/>
        <v>53.19</v>
      </c>
      <c r="S310">
        <f t="shared" si="18"/>
        <v>6</v>
      </c>
      <c r="T310" t="str">
        <f t="shared" si="19"/>
        <v>High</v>
      </c>
    </row>
    <row r="311" spans="1:20" x14ac:dyDescent="0.25">
      <c r="A311" s="1" t="s">
        <v>16</v>
      </c>
      <c r="B311" s="1" t="s">
        <v>23</v>
      </c>
      <c r="C311" s="1" t="s">
        <v>62</v>
      </c>
      <c r="D311" s="1" t="s">
        <v>168</v>
      </c>
      <c r="E311" s="7" t="s">
        <v>1497</v>
      </c>
      <c r="F311" s="7" t="s">
        <v>63</v>
      </c>
      <c r="G311" s="7" t="s">
        <v>21</v>
      </c>
      <c r="H311" s="7" t="s">
        <v>1498</v>
      </c>
      <c r="I311" s="7" t="s">
        <v>1499</v>
      </c>
      <c r="J311" s="7" t="s">
        <v>1500</v>
      </c>
      <c r="K311" s="7" t="s">
        <v>1501</v>
      </c>
      <c r="L311" s="7" t="s">
        <v>1502</v>
      </c>
      <c r="M311" s="2">
        <v>41647</v>
      </c>
      <c r="N311" s="1">
        <v>8</v>
      </c>
      <c r="O311" s="1" t="s">
        <v>44</v>
      </c>
      <c r="P311" s="1">
        <v>2014</v>
      </c>
      <c r="Q311" s="6">
        <f t="shared" si="16"/>
        <v>18818.8</v>
      </c>
      <c r="R311">
        <f t="shared" si="17"/>
        <v>53.19</v>
      </c>
      <c r="S311">
        <f t="shared" si="18"/>
        <v>6</v>
      </c>
      <c r="T311" t="str">
        <f t="shared" si="19"/>
        <v>Medium</v>
      </c>
    </row>
    <row r="312" spans="1:20" x14ac:dyDescent="0.25">
      <c r="A312" s="1" t="s">
        <v>16</v>
      </c>
      <c r="B312" s="1" t="s">
        <v>29</v>
      </c>
      <c r="C312" s="1" t="s">
        <v>62</v>
      </c>
      <c r="D312" s="1" t="s">
        <v>168</v>
      </c>
      <c r="E312" s="7" t="s">
        <v>1503</v>
      </c>
      <c r="F312" s="7" t="s">
        <v>63</v>
      </c>
      <c r="G312" s="7" t="s">
        <v>45</v>
      </c>
      <c r="H312" s="7" t="s">
        <v>1504</v>
      </c>
      <c r="I312" s="7" t="s">
        <v>202</v>
      </c>
      <c r="J312" s="7" t="s">
        <v>1505</v>
      </c>
      <c r="K312" s="7" t="s">
        <v>1506</v>
      </c>
      <c r="L312" s="7" t="s">
        <v>1507</v>
      </c>
      <c r="M312" s="2">
        <v>41650</v>
      </c>
      <c r="N312" s="1">
        <v>11</v>
      </c>
      <c r="O312" s="1" t="s">
        <v>60</v>
      </c>
      <c r="P312" s="1">
        <v>2014</v>
      </c>
      <c r="Q312" s="6">
        <f t="shared" si="16"/>
        <v>8771.14</v>
      </c>
      <c r="R312">
        <f t="shared" si="17"/>
        <v>75.989999999999995</v>
      </c>
      <c r="S312">
        <f t="shared" si="18"/>
        <v>6</v>
      </c>
      <c r="T312" t="str">
        <f t="shared" si="19"/>
        <v>Low</v>
      </c>
    </row>
    <row r="313" spans="1:20" x14ac:dyDescent="0.25">
      <c r="A313" s="1" t="s">
        <v>24</v>
      </c>
      <c r="B313" s="1" t="s">
        <v>49</v>
      </c>
      <c r="C313" s="1" t="s">
        <v>64</v>
      </c>
      <c r="D313" s="1" t="s">
        <v>168</v>
      </c>
      <c r="E313" s="7" t="s">
        <v>1491</v>
      </c>
      <c r="F313" s="7" t="s">
        <v>65</v>
      </c>
      <c r="G313" s="7" t="s">
        <v>26</v>
      </c>
      <c r="H313" s="7" t="s">
        <v>1492</v>
      </c>
      <c r="I313" s="7" t="s">
        <v>1493</v>
      </c>
      <c r="J313" s="7" t="s">
        <v>1494</v>
      </c>
      <c r="K313" s="7" t="s">
        <v>1495</v>
      </c>
      <c r="L313" s="7" t="s">
        <v>1496</v>
      </c>
      <c r="M313" s="2">
        <v>41649</v>
      </c>
      <c r="N313" s="1">
        <v>10</v>
      </c>
      <c r="O313" s="1" t="s">
        <v>48</v>
      </c>
      <c r="P313" s="1">
        <v>2014</v>
      </c>
      <c r="Q313" s="6">
        <f t="shared" si="16"/>
        <v>16257.3</v>
      </c>
      <c r="R313">
        <f t="shared" si="17"/>
        <v>70.92</v>
      </c>
      <c r="S313">
        <f t="shared" si="18"/>
        <v>6</v>
      </c>
      <c r="T313" t="str">
        <f t="shared" si="19"/>
        <v>Low</v>
      </c>
    </row>
    <row r="314" spans="1:20" x14ac:dyDescent="0.25">
      <c r="A314" s="1" t="s">
        <v>36</v>
      </c>
      <c r="B314" s="1" t="s">
        <v>29</v>
      </c>
      <c r="C314" s="1" t="s">
        <v>18</v>
      </c>
      <c r="D314" s="1" t="s">
        <v>168</v>
      </c>
      <c r="E314" s="7" t="s">
        <v>93</v>
      </c>
      <c r="F314" s="7" t="s">
        <v>20</v>
      </c>
      <c r="G314" s="7" t="s">
        <v>37</v>
      </c>
      <c r="H314" s="7" t="s">
        <v>1508</v>
      </c>
      <c r="I314" s="7" t="s">
        <v>203</v>
      </c>
      <c r="J314" s="7" t="s">
        <v>1509</v>
      </c>
      <c r="K314" s="7" t="s">
        <v>1510</v>
      </c>
      <c r="L314" s="7" t="s">
        <v>1511</v>
      </c>
      <c r="M314" s="2">
        <v>41641</v>
      </c>
      <c r="N314" s="1">
        <v>2</v>
      </c>
      <c r="O314" s="1" t="s">
        <v>54</v>
      </c>
      <c r="P314" s="1">
        <v>2014</v>
      </c>
      <c r="Q314" s="6">
        <f t="shared" si="16"/>
        <v>8113.32</v>
      </c>
      <c r="R314">
        <f t="shared" si="17"/>
        <v>26.88</v>
      </c>
      <c r="S314">
        <f t="shared" si="18"/>
        <v>7</v>
      </c>
      <c r="T314" t="str">
        <f t="shared" si="19"/>
        <v>Medium</v>
      </c>
    </row>
    <row r="315" spans="1:20" x14ac:dyDescent="0.25">
      <c r="A315" s="1" t="s">
        <v>36</v>
      </c>
      <c r="B315" s="1" t="s">
        <v>17</v>
      </c>
      <c r="C315" s="1" t="s">
        <v>18</v>
      </c>
      <c r="D315" s="1" t="s">
        <v>168</v>
      </c>
      <c r="E315" s="7" t="s">
        <v>1512</v>
      </c>
      <c r="F315" s="7" t="s">
        <v>20</v>
      </c>
      <c r="G315" s="7" t="s">
        <v>37</v>
      </c>
      <c r="H315" s="7" t="s">
        <v>1513</v>
      </c>
      <c r="I315" s="7" t="s">
        <v>1514</v>
      </c>
      <c r="J315" s="7" t="s">
        <v>1515</v>
      </c>
      <c r="K315" s="7" t="s">
        <v>1516</v>
      </c>
      <c r="L315" s="7" t="s">
        <v>1517</v>
      </c>
      <c r="M315" s="2">
        <v>41647</v>
      </c>
      <c r="N315" s="1">
        <v>8</v>
      </c>
      <c r="O315" s="1" t="s">
        <v>44</v>
      </c>
      <c r="P315" s="1">
        <v>2014</v>
      </c>
      <c r="Q315" s="6">
        <f t="shared" si="16"/>
        <v>21025.439999999999</v>
      </c>
      <c r="R315">
        <f t="shared" si="17"/>
        <v>26.88</v>
      </c>
      <c r="S315">
        <f t="shared" si="18"/>
        <v>7</v>
      </c>
      <c r="T315" t="str">
        <f t="shared" si="19"/>
        <v>High</v>
      </c>
    </row>
    <row r="316" spans="1:20" x14ac:dyDescent="0.25">
      <c r="A316" s="1" t="s">
        <v>16</v>
      </c>
      <c r="B316" s="1" t="s">
        <v>29</v>
      </c>
      <c r="C316" s="1" t="s">
        <v>18</v>
      </c>
      <c r="D316" s="1" t="s">
        <v>168</v>
      </c>
      <c r="E316" s="7" t="s">
        <v>1518</v>
      </c>
      <c r="F316" s="7" t="s">
        <v>20</v>
      </c>
      <c r="G316" s="7" t="s">
        <v>21</v>
      </c>
      <c r="H316" s="7" t="s">
        <v>1519</v>
      </c>
      <c r="I316" s="7" t="s">
        <v>1520</v>
      </c>
      <c r="J316" s="7" t="s">
        <v>1521</v>
      </c>
      <c r="K316" s="7" t="s">
        <v>1522</v>
      </c>
      <c r="L316" s="7" t="s">
        <v>1523</v>
      </c>
      <c r="M316" s="2">
        <v>41283</v>
      </c>
      <c r="N316" s="1">
        <v>9</v>
      </c>
      <c r="O316" s="1" t="s">
        <v>46</v>
      </c>
      <c r="P316" s="1">
        <v>2013</v>
      </c>
      <c r="Q316" s="6">
        <f t="shared" si="16"/>
        <v>34112.400000000001</v>
      </c>
      <c r="R316">
        <f t="shared" si="17"/>
        <v>53.76</v>
      </c>
      <c r="S316">
        <f t="shared" si="18"/>
        <v>7</v>
      </c>
      <c r="T316" t="str">
        <f t="shared" si="19"/>
        <v>High</v>
      </c>
    </row>
    <row r="317" spans="1:20" x14ac:dyDescent="0.25">
      <c r="A317" s="1" t="s">
        <v>36</v>
      </c>
      <c r="B317" s="1" t="s">
        <v>29</v>
      </c>
      <c r="C317" s="1" t="s">
        <v>32</v>
      </c>
      <c r="D317" s="1" t="s">
        <v>168</v>
      </c>
      <c r="E317" s="7" t="s">
        <v>1524</v>
      </c>
      <c r="F317" s="7" t="s">
        <v>34</v>
      </c>
      <c r="G317" s="7" t="s">
        <v>37</v>
      </c>
      <c r="H317" s="7" t="s">
        <v>1525</v>
      </c>
      <c r="I317" s="7" t="s">
        <v>1526</v>
      </c>
      <c r="J317" s="7" t="s">
        <v>1527</v>
      </c>
      <c r="K317" s="7" t="s">
        <v>1528</v>
      </c>
      <c r="L317" s="7" t="s">
        <v>1529</v>
      </c>
      <c r="M317" s="2">
        <v>41640</v>
      </c>
      <c r="N317" s="1">
        <v>1</v>
      </c>
      <c r="O317" s="1" t="s">
        <v>22</v>
      </c>
      <c r="P317" s="1">
        <v>2014</v>
      </c>
      <c r="Q317" s="6">
        <f t="shared" si="16"/>
        <v>26114.400000000001</v>
      </c>
      <c r="R317">
        <f t="shared" si="17"/>
        <v>26.88</v>
      </c>
      <c r="S317">
        <f t="shared" si="18"/>
        <v>7</v>
      </c>
      <c r="T317" t="str">
        <f t="shared" si="19"/>
        <v>High</v>
      </c>
    </row>
    <row r="318" spans="1:20" x14ac:dyDescent="0.25">
      <c r="A318" s="1" t="s">
        <v>36</v>
      </c>
      <c r="B318" s="1" t="s">
        <v>25</v>
      </c>
      <c r="C318" s="1" t="s">
        <v>32</v>
      </c>
      <c r="D318" s="1" t="s">
        <v>168</v>
      </c>
      <c r="E318" s="7" t="s">
        <v>1198</v>
      </c>
      <c r="F318" s="7" t="s">
        <v>34</v>
      </c>
      <c r="G318" s="7" t="s">
        <v>37</v>
      </c>
      <c r="H318" s="7" t="s">
        <v>1199</v>
      </c>
      <c r="I318" s="7" t="s">
        <v>1530</v>
      </c>
      <c r="J318" s="7" t="s">
        <v>1531</v>
      </c>
      <c r="K318" s="7" t="s">
        <v>1202</v>
      </c>
      <c r="L318" s="7" t="s">
        <v>1532</v>
      </c>
      <c r="M318" s="2">
        <v>41650</v>
      </c>
      <c r="N318" s="1">
        <v>11</v>
      </c>
      <c r="O318" s="1" t="s">
        <v>60</v>
      </c>
      <c r="P318" s="1">
        <v>2014</v>
      </c>
      <c r="Q318" s="6">
        <f t="shared" si="16"/>
        <v>26136.720000000001</v>
      </c>
      <c r="R318">
        <f t="shared" si="17"/>
        <v>26.88</v>
      </c>
      <c r="S318">
        <f t="shared" si="18"/>
        <v>7</v>
      </c>
      <c r="T318" t="str">
        <f t="shared" si="19"/>
        <v>High</v>
      </c>
    </row>
    <row r="319" spans="1:20" x14ac:dyDescent="0.25">
      <c r="A319" s="1" t="s">
        <v>16</v>
      </c>
      <c r="B319" s="1" t="s">
        <v>25</v>
      </c>
      <c r="C319" s="1" t="s">
        <v>51</v>
      </c>
      <c r="D319" s="1" t="s">
        <v>168</v>
      </c>
      <c r="E319" s="7" t="s">
        <v>1533</v>
      </c>
      <c r="F319" s="7" t="s">
        <v>53</v>
      </c>
      <c r="G319" s="7" t="s">
        <v>45</v>
      </c>
      <c r="H319" s="7" t="s">
        <v>1534</v>
      </c>
      <c r="I319" s="7" t="s">
        <v>204</v>
      </c>
      <c r="J319" s="7" t="s">
        <v>1535</v>
      </c>
      <c r="K319" s="7" t="s">
        <v>1536</v>
      </c>
      <c r="L319" s="7" t="s">
        <v>1537</v>
      </c>
      <c r="M319" s="2">
        <v>41283</v>
      </c>
      <c r="N319" s="1">
        <v>9</v>
      </c>
      <c r="O319" s="1" t="s">
        <v>46</v>
      </c>
      <c r="P319" s="1">
        <v>2013</v>
      </c>
      <c r="Q319" s="6">
        <f t="shared" si="16"/>
        <v>6711.81</v>
      </c>
      <c r="R319">
        <f t="shared" si="17"/>
        <v>76.8</v>
      </c>
      <c r="S319">
        <f t="shared" si="18"/>
        <v>7</v>
      </c>
      <c r="T319" t="str">
        <f t="shared" si="19"/>
        <v>Low</v>
      </c>
    </row>
    <row r="320" spans="1:20" x14ac:dyDescent="0.25">
      <c r="A320" s="1" t="s">
        <v>24</v>
      </c>
      <c r="B320" s="1" t="s">
        <v>17</v>
      </c>
      <c r="C320" s="1" t="s">
        <v>62</v>
      </c>
      <c r="D320" s="1" t="s">
        <v>168</v>
      </c>
      <c r="E320" s="7" t="s">
        <v>1538</v>
      </c>
      <c r="F320" s="7" t="s">
        <v>63</v>
      </c>
      <c r="G320" s="7" t="s">
        <v>26</v>
      </c>
      <c r="H320" s="7" t="s">
        <v>1539</v>
      </c>
      <c r="I320" s="7" t="s">
        <v>1540</v>
      </c>
      <c r="J320" s="7" t="s">
        <v>1541</v>
      </c>
      <c r="K320" s="7" t="s">
        <v>1542</v>
      </c>
      <c r="L320" s="7" t="s">
        <v>1543</v>
      </c>
      <c r="M320" s="2">
        <v>41644</v>
      </c>
      <c r="N320" s="1">
        <v>5</v>
      </c>
      <c r="O320" s="1" t="s">
        <v>73</v>
      </c>
      <c r="P320" s="1">
        <v>2014</v>
      </c>
      <c r="Q320" s="6">
        <f t="shared" si="16"/>
        <v>17604.900000000001</v>
      </c>
      <c r="R320">
        <f t="shared" si="17"/>
        <v>71.680000000000007</v>
      </c>
      <c r="S320">
        <f t="shared" si="18"/>
        <v>7</v>
      </c>
      <c r="T320" t="str">
        <f t="shared" si="19"/>
        <v>Low</v>
      </c>
    </row>
    <row r="321" spans="1:20" x14ac:dyDescent="0.25">
      <c r="A321" s="1" t="s">
        <v>16</v>
      </c>
      <c r="B321" s="1" t="s">
        <v>17</v>
      </c>
      <c r="C321" s="1" t="s">
        <v>62</v>
      </c>
      <c r="D321" s="1" t="s">
        <v>168</v>
      </c>
      <c r="E321" s="7" t="s">
        <v>1544</v>
      </c>
      <c r="F321" s="7" t="s">
        <v>63</v>
      </c>
      <c r="G321" s="7" t="s">
        <v>45</v>
      </c>
      <c r="H321" s="7" t="s">
        <v>1545</v>
      </c>
      <c r="I321" s="7" t="s">
        <v>205</v>
      </c>
      <c r="J321" s="7" t="s">
        <v>1546</v>
      </c>
      <c r="K321" s="7" t="s">
        <v>1547</v>
      </c>
      <c r="L321" s="7" t="s">
        <v>1548</v>
      </c>
      <c r="M321" s="2">
        <v>41645</v>
      </c>
      <c r="N321" s="1">
        <v>6</v>
      </c>
      <c r="O321" s="1" t="s">
        <v>27</v>
      </c>
      <c r="P321" s="1">
        <v>2014</v>
      </c>
      <c r="Q321" s="6">
        <f t="shared" si="16"/>
        <v>7388.85</v>
      </c>
      <c r="R321">
        <f t="shared" si="17"/>
        <v>76.8</v>
      </c>
      <c r="S321">
        <f t="shared" si="18"/>
        <v>7</v>
      </c>
      <c r="T321" t="str">
        <f t="shared" si="19"/>
        <v>Low</v>
      </c>
    </row>
    <row r="322" spans="1:20" x14ac:dyDescent="0.25">
      <c r="A322" s="1" t="s">
        <v>16</v>
      </c>
      <c r="B322" s="1" t="s">
        <v>49</v>
      </c>
      <c r="C322" s="1" t="s">
        <v>62</v>
      </c>
      <c r="D322" s="1" t="s">
        <v>168</v>
      </c>
      <c r="E322" s="7" t="s">
        <v>206</v>
      </c>
      <c r="F322" s="7" t="s">
        <v>63</v>
      </c>
      <c r="G322" s="7" t="s">
        <v>45</v>
      </c>
      <c r="H322" s="7" t="s">
        <v>1549</v>
      </c>
      <c r="I322" s="7" t="s">
        <v>207</v>
      </c>
      <c r="J322" s="7" t="s">
        <v>1550</v>
      </c>
      <c r="K322" s="7" t="s">
        <v>1551</v>
      </c>
      <c r="L322" s="7" t="s">
        <v>208</v>
      </c>
      <c r="M322" s="2">
        <v>41650</v>
      </c>
      <c r="N322" s="1">
        <v>11</v>
      </c>
      <c r="O322" s="1" t="s">
        <v>60</v>
      </c>
      <c r="P322" s="1">
        <v>2014</v>
      </c>
      <c r="Q322" s="6">
        <f t="shared" si="16"/>
        <v>3560.9700000000003</v>
      </c>
      <c r="R322">
        <f t="shared" si="17"/>
        <v>76.8</v>
      </c>
      <c r="S322">
        <f t="shared" si="18"/>
        <v>7</v>
      </c>
      <c r="T322" t="str">
        <f t="shared" si="19"/>
        <v>Low</v>
      </c>
    </row>
    <row r="323" spans="1:20" x14ac:dyDescent="0.25">
      <c r="A323" s="1" t="s">
        <v>16</v>
      </c>
      <c r="B323" s="1" t="s">
        <v>17</v>
      </c>
      <c r="C323" s="1" t="s">
        <v>62</v>
      </c>
      <c r="D323" s="1" t="s">
        <v>168</v>
      </c>
      <c r="E323" s="7" t="s">
        <v>1552</v>
      </c>
      <c r="F323" s="7" t="s">
        <v>63</v>
      </c>
      <c r="G323" s="7" t="s">
        <v>45</v>
      </c>
      <c r="H323" s="7" t="s">
        <v>1553</v>
      </c>
      <c r="I323" s="7" t="s">
        <v>209</v>
      </c>
      <c r="J323" s="7" t="s">
        <v>1554</v>
      </c>
      <c r="K323" s="7" t="s">
        <v>1555</v>
      </c>
      <c r="L323" s="7" t="s">
        <v>1556</v>
      </c>
      <c r="M323" s="2">
        <v>41651</v>
      </c>
      <c r="N323" s="1">
        <v>12</v>
      </c>
      <c r="O323" s="1" t="s">
        <v>31</v>
      </c>
      <c r="P323" s="1">
        <v>2014</v>
      </c>
      <c r="Q323" s="6">
        <f t="shared" ref="Q323:Q386" si="20">VALUE(SUBSTITUTE(SUBSTITUTE(H323,"$",""),",","")) - VALUE(SUBSTITUTE(SUBSTITUTE(I323,"$",""),",",""))</f>
        <v>10298.82</v>
      </c>
      <c r="R323">
        <f t="shared" ref="R323:R386" si="21">ROUND(VALUE(SUBSTITUTE(SUBSTITUTE(K323,"$",""),",","")) / VALUE(SUBSTITUTE(SUBSTITUTE(J323,"$",""),",","")) * 100, 2)</f>
        <v>76.8</v>
      </c>
      <c r="S323">
        <f t="shared" ref="S323:S386" si="22">IF(VALUE(SUBSTITUTE(SUBSTITUTE(H323,"$",""),",",""))=0, 0, ROUND(VALUE(SUBSTITUTE(SUBSTITUTE(I323,"$",""),",","")) / VALUE(SUBSTITUTE(SUBSTITUTE(H323,"$",""),",","")) * 100, 2))</f>
        <v>7</v>
      </c>
      <c r="T323" t="str">
        <f t="shared" ref="T323:T386" si="23">IF(VALUE(SUBSTITUTE(SUBSTITUTE(L323,"$",""),",","")) &gt; 10000, "High", IF(VALUE(SUBSTITUTE(SUBSTITUTE(L323,"$",""),",","")) &gt; 5000, "Medium", "Low"))</f>
        <v>Low</v>
      </c>
    </row>
    <row r="324" spans="1:20" x14ac:dyDescent="0.25">
      <c r="A324" s="1" t="s">
        <v>36</v>
      </c>
      <c r="B324" s="1" t="s">
        <v>25</v>
      </c>
      <c r="C324" s="1" t="s">
        <v>64</v>
      </c>
      <c r="D324" s="1" t="s">
        <v>168</v>
      </c>
      <c r="E324" s="7" t="s">
        <v>1557</v>
      </c>
      <c r="F324" s="7" t="s">
        <v>65</v>
      </c>
      <c r="G324" s="7" t="s">
        <v>37</v>
      </c>
      <c r="H324" s="7" t="s">
        <v>1558</v>
      </c>
      <c r="I324" s="7" t="s">
        <v>1559</v>
      </c>
      <c r="J324" s="7" t="s">
        <v>1560</v>
      </c>
      <c r="K324" s="7" t="s">
        <v>1561</v>
      </c>
      <c r="L324" s="7" t="s">
        <v>1562</v>
      </c>
      <c r="M324" s="2">
        <v>41643</v>
      </c>
      <c r="N324" s="1">
        <v>4</v>
      </c>
      <c r="O324" s="1" t="s">
        <v>66</v>
      </c>
      <c r="P324" s="1">
        <v>2014</v>
      </c>
      <c r="Q324" s="6">
        <f t="shared" si="20"/>
        <v>19401.66</v>
      </c>
      <c r="R324">
        <f t="shared" si="21"/>
        <v>26.88</v>
      </c>
      <c r="S324">
        <f t="shared" si="22"/>
        <v>7</v>
      </c>
      <c r="T324" t="str">
        <f t="shared" si="23"/>
        <v>High</v>
      </c>
    </row>
    <row r="325" spans="1:20" x14ac:dyDescent="0.25">
      <c r="A325" s="1" t="s">
        <v>36</v>
      </c>
      <c r="B325" s="1" t="s">
        <v>23</v>
      </c>
      <c r="C325" s="1" t="s">
        <v>64</v>
      </c>
      <c r="D325" s="1" t="s">
        <v>168</v>
      </c>
      <c r="E325" s="7" t="s">
        <v>1563</v>
      </c>
      <c r="F325" s="7" t="s">
        <v>65</v>
      </c>
      <c r="G325" s="7" t="s">
        <v>37</v>
      </c>
      <c r="H325" s="7" t="s">
        <v>1564</v>
      </c>
      <c r="I325" s="7" t="s">
        <v>1565</v>
      </c>
      <c r="J325" s="7" t="s">
        <v>1566</v>
      </c>
      <c r="K325" s="7" t="s">
        <v>1567</v>
      </c>
      <c r="L325" s="7" t="s">
        <v>1568</v>
      </c>
      <c r="M325" s="2">
        <v>41283</v>
      </c>
      <c r="N325" s="1">
        <v>9</v>
      </c>
      <c r="O325" s="1" t="s">
        <v>46</v>
      </c>
      <c r="P325" s="1">
        <v>2013</v>
      </c>
      <c r="Q325" s="6">
        <f t="shared" si="20"/>
        <v>24719.4</v>
      </c>
      <c r="R325">
        <f t="shared" si="21"/>
        <v>26.88</v>
      </c>
      <c r="S325">
        <f t="shared" si="22"/>
        <v>7</v>
      </c>
      <c r="T325" t="str">
        <f t="shared" si="23"/>
        <v>High</v>
      </c>
    </row>
    <row r="326" spans="1:20" x14ac:dyDescent="0.25">
      <c r="A326" s="1" t="s">
        <v>16</v>
      </c>
      <c r="B326" s="1" t="s">
        <v>17</v>
      </c>
      <c r="C326" s="1" t="s">
        <v>64</v>
      </c>
      <c r="D326" s="1" t="s">
        <v>168</v>
      </c>
      <c r="E326" s="7" t="s">
        <v>1552</v>
      </c>
      <c r="F326" s="7" t="s">
        <v>65</v>
      </c>
      <c r="G326" s="7" t="s">
        <v>45</v>
      </c>
      <c r="H326" s="7" t="s">
        <v>1553</v>
      </c>
      <c r="I326" s="7" t="s">
        <v>209</v>
      </c>
      <c r="J326" s="7" t="s">
        <v>1554</v>
      </c>
      <c r="K326" s="7" t="s">
        <v>1555</v>
      </c>
      <c r="L326" s="7" t="s">
        <v>1556</v>
      </c>
      <c r="M326" s="2">
        <v>41651</v>
      </c>
      <c r="N326" s="1">
        <v>12</v>
      </c>
      <c r="O326" s="1" t="s">
        <v>31</v>
      </c>
      <c r="P326" s="1">
        <v>2014</v>
      </c>
      <c r="Q326" s="6">
        <f t="shared" si="20"/>
        <v>10298.82</v>
      </c>
      <c r="R326">
        <f t="shared" si="21"/>
        <v>76.8</v>
      </c>
      <c r="S326">
        <f t="shared" si="22"/>
        <v>7</v>
      </c>
      <c r="T326" t="str">
        <f t="shared" si="23"/>
        <v>Low</v>
      </c>
    </row>
    <row r="327" spans="1:20" x14ac:dyDescent="0.25">
      <c r="A327" s="1" t="s">
        <v>16</v>
      </c>
      <c r="B327" s="1" t="s">
        <v>17</v>
      </c>
      <c r="C327" s="1" t="s">
        <v>67</v>
      </c>
      <c r="D327" s="1" t="s">
        <v>168</v>
      </c>
      <c r="E327" s="7" t="s">
        <v>1544</v>
      </c>
      <c r="F327" s="7" t="s">
        <v>68</v>
      </c>
      <c r="G327" s="7" t="s">
        <v>45</v>
      </c>
      <c r="H327" s="7" t="s">
        <v>1545</v>
      </c>
      <c r="I327" s="7" t="s">
        <v>205</v>
      </c>
      <c r="J327" s="7" t="s">
        <v>1546</v>
      </c>
      <c r="K327" s="7" t="s">
        <v>1547</v>
      </c>
      <c r="L327" s="7" t="s">
        <v>1548</v>
      </c>
      <c r="M327" s="2">
        <v>41645</v>
      </c>
      <c r="N327" s="1">
        <v>6</v>
      </c>
      <c r="O327" s="1" t="s">
        <v>27</v>
      </c>
      <c r="P327" s="1">
        <v>2014</v>
      </c>
      <c r="Q327" s="6">
        <f t="shared" si="20"/>
        <v>7388.85</v>
      </c>
      <c r="R327">
        <f t="shared" si="21"/>
        <v>76.8</v>
      </c>
      <c r="S327">
        <f t="shared" si="22"/>
        <v>7</v>
      </c>
      <c r="T327" t="str">
        <f t="shared" si="23"/>
        <v>Low</v>
      </c>
    </row>
    <row r="328" spans="1:20" x14ac:dyDescent="0.25">
      <c r="A328" s="1" t="s">
        <v>16</v>
      </c>
      <c r="B328" s="1" t="s">
        <v>49</v>
      </c>
      <c r="C328" s="1" t="s">
        <v>18</v>
      </c>
      <c r="D328" s="1" t="s">
        <v>168</v>
      </c>
      <c r="E328" s="7" t="s">
        <v>1569</v>
      </c>
      <c r="F328" s="7" t="s">
        <v>20</v>
      </c>
      <c r="G328" s="7" t="s">
        <v>30</v>
      </c>
      <c r="H328" s="7" t="s">
        <v>1570</v>
      </c>
      <c r="I328" s="7" t="s">
        <v>1571</v>
      </c>
      <c r="J328" s="7" t="s">
        <v>1572</v>
      </c>
      <c r="K328" s="7" t="s">
        <v>1573</v>
      </c>
      <c r="L328" s="7" t="s">
        <v>1574</v>
      </c>
      <c r="M328" s="2">
        <v>41642</v>
      </c>
      <c r="N328" s="1">
        <v>3</v>
      </c>
      <c r="O328" s="1" t="s">
        <v>35</v>
      </c>
      <c r="P328" s="1">
        <v>2014</v>
      </c>
      <c r="Q328" s="6">
        <f t="shared" si="20"/>
        <v>573205.5</v>
      </c>
      <c r="R328">
        <f t="shared" si="21"/>
        <v>79.88</v>
      </c>
      <c r="S328">
        <f t="shared" si="22"/>
        <v>7</v>
      </c>
      <c r="T328" t="str">
        <f t="shared" si="23"/>
        <v>High</v>
      </c>
    </row>
    <row r="329" spans="1:20" x14ac:dyDescent="0.25">
      <c r="A329" s="1" t="s">
        <v>41</v>
      </c>
      <c r="B329" s="1" t="s">
        <v>25</v>
      </c>
      <c r="C329" s="1" t="s">
        <v>18</v>
      </c>
      <c r="D329" s="1" t="s">
        <v>168</v>
      </c>
      <c r="E329" s="7" t="s">
        <v>210</v>
      </c>
      <c r="F329" s="7" t="s">
        <v>20</v>
      </c>
      <c r="G329" s="7" t="s">
        <v>43</v>
      </c>
      <c r="H329" s="7" t="s">
        <v>1575</v>
      </c>
      <c r="I329" s="7" t="s">
        <v>1576</v>
      </c>
      <c r="J329" s="7" t="s">
        <v>1577</v>
      </c>
      <c r="K329" s="7" t="s">
        <v>1578</v>
      </c>
      <c r="L329" s="7" t="s">
        <v>1579</v>
      </c>
      <c r="M329" s="2">
        <v>41645</v>
      </c>
      <c r="N329" s="1">
        <v>6</v>
      </c>
      <c r="O329" s="1" t="s">
        <v>27</v>
      </c>
      <c r="P329" s="1">
        <v>2014</v>
      </c>
      <c r="Q329" s="6">
        <f t="shared" si="20"/>
        <v>124992</v>
      </c>
      <c r="R329">
        <f t="shared" si="21"/>
        <v>89.61</v>
      </c>
      <c r="S329">
        <f t="shared" si="22"/>
        <v>7</v>
      </c>
      <c r="T329" t="str">
        <f t="shared" si="23"/>
        <v>High</v>
      </c>
    </row>
    <row r="330" spans="1:20" x14ac:dyDescent="0.25">
      <c r="A330" s="1" t="s">
        <v>41</v>
      </c>
      <c r="B330" s="1" t="s">
        <v>25</v>
      </c>
      <c r="C330" s="1" t="s">
        <v>18</v>
      </c>
      <c r="D330" s="1" t="s">
        <v>168</v>
      </c>
      <c r="E330" s="7" t="s">
        <v>1510</v>
      </c>
      <c r="F330" s="7" t="s">
        <v>20</v>
      </c>
      <c r="G330" s="7" t="s">
        <v>43</v>
      </c>
      <c r="H330" s="7" t="s">
        <v>1580</v>
      </c>
      <c r="I330" s="7" t="s">
        <v>1581</v>
      </c>
      <c r="J330" s="7" t="s">
        <v>1582</v>
      </c>
      <c r="K330" s="7" t="s">
        <v>1583</v>
      </c>
      <c r="L330" s="7" t="s">
        <v>1584</v>
      </c>
      <c r="M330" s="2">
        <v>41649</v>
      </c>
      <c r="N330" s="1">
        <v>10</v>
      </c>
      <c r="O330" s="1" t="s">
        <v>48</v>
      </c>
      <c r="P330" s="1">
        <v>2014</v>
      </c>
      <c r="Q330" s="6">
        <f t="shared" si="20"/>
        <v>608499</v>
      </c>
      <c r="R330">
        <f t="shared" si="21"/>
        <v>89.61</v>
      </c>
      <c r="S330">
        <f t="shared" si="22"/>
        <v>7</v>
      </c>
      <c r="T330" t="str">
        <f t="shared" si="23"/>
        <v>High</v>
      </c>
    </row>
    <row r="331" spans="1:20" x14ac:dyDescent="0.25">
      <c r="A331" s="1" t="s">
        <v>16</v>
      </c>
      <c r="B331" s="1" t="s">
        <v>25</v>
      </c>
      <c r="C331" s="1" t="s">
        <v>32</v>
      </c>
      <c r="D331" s="1" t="s">
        <v>168</v>
      </c>
      <c r="E331" s="7" t="s">
        <v>1585</v>
      </c>
      <c r="F331" s="7" t="s">
        <v>34</v>
      </c>
      <c r="G331" s="7" t="s">
        <v>21</v>
      </c>
      <c r="H331" s="7" t="s">
        <v>1586</v>
      </c>
      <c r="I331" s="7" t="s">
        <v>1587</v>
      </c>
      <c r="J331" s="7" t="s">
        <v>1588</v>
      </c>
      <c r="K331" s="7" t="s">
        <v>1589</v>
      </c>
      <c r="L331" s="7" t="s">
        <v>1590</v>
      </c>
      <c r="M331" s="2">
        <v>41649</v>
      </c>
      <c r="N331" s="1">
        <v>10</v>
      </c>
      <c r="O331" s="1" t="s">
        <v>48</v>
      </c>
      <c r="P331" s="1">
        <v>2014</v>
      </c>
      <c r="Q331" s="6">
        <f t="shared" si="20"/>
        <v>36753.599999999999</v>
      </c>
      <c r="R331">
        <f t="shared" si="21"/>
        <v>53.76</v>
      </c>
      <c r="S331">
        <f t="shared" si="22"/>
        <v>7</v>
      </c>
      <c r="T331" t="str">
        <f t="shared" si="23"/>
        <v>High</v>
      </c>
    </row>
    <row r="332" spans="1:20" x14ac:dyDescent="0.25">
      <c r="A332" s="1" t="s">
        <v>41</v>
      </c>
      <c r="B332" s="1" t="s">
        <v>25</v>
      </c>
      <c r="C332" s="1" t="s">
        <v>32</v>
      </c>
      <c r="D332" s="1" t="s">
        <v>168</v>
      </c>
      <c r="E332" s="7" t="s">
        <v>1510</v>
      </c>
      <c r="F332" s="7" t="s">
        <v>34</v>
      </c>
      <c r="G332" s="7" t="s">
        <v>43</v>
      </c>
      <c r="H332" s="7" t="s">
        <v>1580</v>
      </c>
      <c r="I332" s="7" t="s">
        <v>1581</v>
      </c>
      <c r="J332" s="7" t="s">
        <v>1582</v>
      </c>
      <c r="K332" s="7" t="s">
        <v>1583</v>
      </c>
      <c r="L332" s="7" t="s">
        <v>1584</v>
      </c>
      <c r="M332" s="2">
        <v>41649</v>
      </c>
      <c r="N332" s="1">
        <v>10</v>
      </c>
      <c r="O332" s="1" t="s">
        <v>48</v>
      </c>
      <c r="P332" s="1">
        <v>2014</v>
      </c>
      <c r="Q332" s="6">
        <f t="shared" si="20"/>
        <v>608499</v>
      </c>
      <c r="R332">
        <f t="shared" si="21"/>
        <v>89.61</v>
      </c>
      <c r="S332">
        <f t="shared" si="22"/>
        <v>7</v>
      </c>
      <c r="T332" t="str">
        <f t="shared" si="23"/>
        <v>High</v>
      </c>
    </row>
    <row r="333" spans="1:20" x14ac:dyDescent="0.25">
      <c r="A333" s="1" t="s">
        <v>38</v>
      </c>
      <c r="B333" s="1" t="s">
        <v>23</v>
      </c>
      <c r="C333" s="1" t="s">
        <v>32</v>
      </c>
      <c r="D333" s="1" t="s">
        <v>168</v>
      </c>
      <c r="E333" s="7" t="s">
        <v>1591</v>
      </c>
      <c r="F333" s="7" t="s">
        <v>34</v>
      </c>
      <c r="G333" s="7" t="s">
        <v>39</v>
      </c>
      <c r="H333" s="7" t="s">
        <v>1324</v>
      </c>
      <c r="I333" s="7" t="s">
        <v>1592</v>
      </c>
      <c r="J333" s="7" t="s">
        <v>1593</v>
      </c>
      <c r="K333" s="7" t="s">
        <v>1594</v>
      </c>
      <c r="L333" s="7" t="s">
        <v>1595</v>
      </c>
      <c r="M333" s="2">
        <v>41285</v>
      </c>
      <c r="N333" s="1">
        <v>11</v>
      </c>
      <c r="O333" s="1" t="s">
        <v>60</v>
      </c>
      <c r="P333" s="1">
        <v>2013</v>
      </c>
      <c r="Q333" s="6">
        <f t="shared" si="20"/>
        <v>290625</v>
      </c>
      <c r="R333">
        <f t="shared" si="21"/>
        <v>103.23</v>
      </c>
      <c r="S333">
        <f t="shared" si="22"/>
        <v>7</v>
      </c>
      <c r="T333" t="str">
        <f t="shared" si="23"/>
        <v>Low</v>
      </c>
    </row>
    <row r="334" spans="1:20" x14ac:dyDescent="0.25">
      <c r="A334" s="1" t="s">
        <v>41</v>
      </c>
      <c r="B334" s="1" t="s">
        <v>17</v>
      </c>
      <c r="C334" s="1" t="s">
        <v>51</v>
      </c>
      <c r="D334" s="1" t="s">
        <v>168</v>
      </c>
      <c r="E334" s="7" t="s">
        <v>1596</v>
      </c>
      <c r="F334" s="7" t="s">
        <v>53</v>
      </c>
      <c r="G334" s="7" t="s">
        <v>43</v>
      </c>
      <c r="H334" s="7" t="s">
        <v>1597</v>
      </c>
      <c r="I334" s="7" t="s">
        <v>1598</v>
      </c>
      <c r="J334" s="7" t="s">
        <v>1599</v>
      </c>
      <c r="K334" s="7" t="s">
        <v>1600</v>
      </c>
      <c r="L334" s="7" t="s">
        <v>1601</v>
      </c>
      <c r="M334" s="2">
        <v>41644</v>
      </c>
      <c r="N334" s="1">
        <v>5</v>
      </c>
      <c r="O334" s="1" t="s">
        <v>73</v>
      </c>
      <c r="P334" s="1">
        <v>2014</v>
      </c>
      <c r="Q334" s="6">
        <f t="shared" si="20"/>
        <v>474858</v>
      </c>
      <c r="R334">
        <f t="shared" si="21"/>
        <v>89.61</v>
      </c>
      <c r="S334">
        <f t="shared" si="22"/>
        <v>7</v>
      </c>
      <c r="T334" t="str">
        <f t="shared" si="23"/>
        <v>High</v>
      </c>
    </row>
    <row r="335" spans="1:20" x14ac:dyDescent="0.25">
      <c r="A335" s="1" t="s">
        <v>41</v>
      </c>
      <c r="B335" s="1" t="s">
        <v>25</v>
      </c>
      <c r="C335" s="1" t="s">
        <v>51</v>
      </c>
      <c r="D335" s="1" t="s">
        <v>168</v>
      </c>
      <c r="E335" s="7" t="s">
        <v>210</v>
      </c>
      <c r="F335" s="7" t="s">
        <v>53</v>
      </c>
      <c r="G335" s="7" t="s">
        <v>43</v>
      </c>
      <c r="H335" s="7" t="s">
        <v>1575</v>
      </c>
      <c r="I335" s="7" t="s">
        <v>1576</v>
      </c>
      <c r="J335" s="7" t="s">
        <v>1577</v>
      </c>
      <c r="K335" s="7" t="s">
        <v>1578</v>
      </c>
      <c r="L335" s="7" t="s">
        <v>1579</v>
      </c>
      <c r="M335" s="2">
        <v>41645</v>
      </c>
      <c r="N335" s="1">
        <v>6</v>
      </c>
      <c r="O335" s="1" t="s">
        <v>27</v>
      </c>
      <c r="P335" s="1">
        <v>2014</v>
      </c>
      <c r="Q335" s="6">
        <f t="shared" si="20"/>
        <v>124992</v>
      </c>
      <c r="R335">
        <f t="shared" si="21"/>
        <v>89.61</v>
      </c>
      <c r="S335">
        <f t="shared" si="22"/>
        <v>7</v>
      </c>
      <c r="T335" t="str">
        <f t="shared" si="23"/>
        <v>High</v>
      </c>
    </row>
    <row r="336" spans="1:20" x14ac:dyDescent="0.25">
      <c r="A336" s="1" t="s">
        <v>38</v>
      </c>
      <c r="B336" s="1" t="s">
        <v>23</v>
      </c>
      <c r="C336" s="1" t="s">
        <v>51</v>
      </c>
      <c r="D336" s="1" t="s">
        <v>168</v>
      </c>
      <c r="E336" s="7" t="s">
        <v>1602</v>
      </c>
      <c r="F336" s="7" t="s">
        <v>53</v>
      </c>
      <c r="G336" s="7" t="s">
        <v>39</v>
      </c>
      <c r="H336" s="7" t="s">
        <v>1603</v>
      </c>
      <c r="I336" s="7" t="s">
        <v>1604</v>
      </c>
      <c r="J336" s="7" t="s">
        <v>1605</v>
      </c>
      <c r="K336" s="7" t="s">
        <v>1606</v>
      </c>
      <c r="L336" s="7" t="s">
        <v>1607</v>
      </c>
      <c r="M336" s="2">
        <v>41646</v>
      </c>
      <c r="N336" s="1">
        <v>7</v>
      </c>
      <c r="O336" s="1" t="s">
        <v>40</v>
      </c>
      <c r="P336" s="1">
        <v>2014</v>
      </c>
      <c r="Q336" s="6">
        <f t="shared" si="20"/>
        <v>408386.25</v>
      </c>
      <c r="R336">
        <f t="shared" si="21"/>
        <v>103.23</v>
      </c>
      <c r="S336">
        <f t="shared" si="22"/>
        <v>7</v>
      </c>
      <c r="T336" t="str">
        <f t="shared" si="23"/>
        <v>Low</v>
      </c>
    </row>
    <row r="337" spans="1:20" x14ac:dyDescent="0.25">
      <c r="A337" s="1" t="s">
        <v>24</v>
      </c>
      <c r="B337" s="1" t="s">
        <v>25</v>
      </c>
      <c r="C337" s="1" t="s">
        <v>51</v>
      </c>
      <c r="D337" s="1" t="s">
        <v>168</v>
      </c>
      <c r="E337" s="7" t="s">
        <v>1608</v>
      </c>
      <c r="F337" s="7" t="s">
        <v>53</v>
      </c>
      <c r="G337" s="7" t="s">
        <v>26</v>
      </c>
      <c r="H337" s="7" t="s">
        <v>1609</v>
      </c>
      <c r="I337" s="7" t="s">
        <v>1610</v>
      </c>
      <c r="J337" s="7" t="s">
        <v>1611</v>
      </c>
      <c r="K337" s="7" t="s">
        <v>1612</v>
      </c>
      <c r="L337" s="7" t="s">
        <v>1613</v>
      </c>
      <c r="M337" s="2">
        <v>41647</v>
      </c>
      <c r="N337" s="1">
        <v>8</v>
      </c>
      <c r="O337" s="1" t="s">
        <v>44</v>
      </c>
      <c r="P337" s="1">
        <v>2014</v>
      </c>
      <c r="Q337" s="6">
        <f t="shared" si="20"/>
        <v>29308.95</v>
      </c>
      <c r="R337">
        <f t="shared" si="21"/>
        <v>71.680000000000007</v>
      </c>
      <c r="S337">
        <f t="shared" si="22"/>
        <v>7</v>
      </c>
      <c r="T337" t="str">
        <f t="shared" si="23"/>
        <v>Medium</v>
      </c>
    </row>
    <row r="338" spans="1:20" x14ac:dyDescent="0.25">
      <c r="A338" s="1" t="s">
        <v>24</v>
      </c>
      <c r="B338" s="1" t="s">
        <v>49</v>
      </c>
      <c r="C338" s="1" t="s">
        <v>51</v>
      </c>
      <c r="D338" s="1" t="s">
        <v>168</v>
      </c>
      <c r="E338" s="7" t="s">
        <v>1614</v>
      </c>
      <c r="F338" s="7" t="s">
        <v>53</v>
      </c>
      <c r="G338" s="7" t="s">
        <v>26</v>
      </c>
      <c r="H338" s="7" t="s">
        <v>1615</v>
      </c>
      <c r="I338" s="7" t="s">
        <v>1616</v>
      </c>
      <c r="J338" s="7" t="s">
        <v>1617</v>
      </c>
      <c r="K338" s="7" t="s">
        <v>1618</v>
      </c>
      <c r="L338" s="7" t="s">
        <v>1619</v>
      </c>
      <c r="M338" s="2">
        <v>41283</v>
      </c>
      <c r="N338" s="1">
        <v>9</v>
      </c>
      <c r="O338" s="1" t="s">
        <v>46</v>
      </c>
      <c r="P338" s="1">
        <v>2013</v>
      </c>
      <c r="Q338" s="6">
        <f t="shared" si="20"/>
        <v>40887.449999999997</v>
      </c>
      <c r="R338">
        <f t="shared" si="21"/>
        <v>71.680000000000007</v>
      </c>
      <c r="S338">
        <f t="shared" si="22"/>
        <v>7</v>
      </c>
      <c r="T338" t="str">
        <f t="shared" si="23"/>
        <v>High</v>
      </c>
    </row>
    <row r="339" spans="1:20" x14ac:dyDescent="0.25">
      <c r="A339" s="1" t="s">
        <v>16</v>
      </c>
      <c r="B339" s="1" t="s">
        <v>25</v>
      </c>
      <c r="C339" s="1" t="s">
        <v>51</v>
      </c>
      <c r="D339" s="1" t="s">
        <v>168</v>
      </c>
      <c r="E339" s="7" t="s">
        <v>1620</v>
      </c>
      <c r="F339" s="7" t="s">
        <v>53</v>
      </c>
      <c r="G339" s="7" t="s">
        <v>21</v>
      </c>
      <c r="H339" s="7" t="s">
        <v>1621</v>
      </c>
      <c r="I339" s="7" t="s">
        <v>1622</v>
      </c>
      <c r="J339" s="7" t="s">
        <v>1623</v>
      </c>
      <c r="K339" s="7" t="s">
        <v>1624</v>
      </c>
      <c r="L339" s="7" t="s">
        <v>1625</v>
      </c>
      <c r="M339" s="2">
        <v>41648</v>
      </c>
      <c r="N339" s="1">
        <v>9</v>
      </c>
      <c r="O339" s="1" t="s">
        <v>46</v>
      </c>
      <c r="P339" s="1">
        <v>2014</v>
      </c>
      <c r="Q339" s="6">
        <f t="shared" si="20"/>
        <v>28551</v>
      </c>
      <c r="R339">
        <f t="shared" si="21"/>
        <v>53.76</v>
      </c>
      <c r="S339">
        <f t="shared" si="22"/>
        <v>7</v>
      </c>
      <c r="T339" t="str">
        <f t="shared" si="23"/>
        <v>High</v>
      </c>
    </row>
    <row r="340" spans="1:20" x14ac:dyDescent="0.25">
      <c r="A340" s="1" t="s">
        <v>41</v>
      </c>
      <c r="B340" s="1" t="s">
        <v>23</v>
      </c>
      <c r="C340" s="1" t="s">
        <v>51</v>
      </c>
      <c r="D340" s="1" t="s">
        <v>168</v>
      </c>
      <c r="E340" s="7" t="s">
        <v>1137</v>
      </c>
      <c r="F340" s="7" t="s">
        <v>53</v>
      </c>
      <c r="G340" s="7" t="s">
        <v>43</v>
      </c>
      <c r="H340" s="7" t="s">
        <v>1626</v>
      </c>
      <c r="I340" s="7" t="s">
        <v>1627</v>
      </c>
      <c r="J340" s="7" t="s">
        <v>1628</v>
      </c>
      <c r="K340" s="7" t="s">
        <v>1629</v>
      </c>
      <c r="L340" s="7" t="s">
        <v>1630</v>
      </c>
      <c r="M340" s="2">
        <v>41283</v>
      </c>
      <c r="N340" s="1">
        <v>9</v>
      </c>
      <c r="O340" s="1" t="s">
        <v>46</v>
      </c>
      <c r="P340" s="1">
        <v>2013</v>
      </c>
      <c r="Q340" s="6">
        <f t="shared" si="20"/>
        <v>313317</v>
      </c>
      <c r="R340">
        <f t="shared" si="21"/>
        <v>89.61</v>
      </c>
      <c r="S340">
        <f t="shared" si="22"/>
        <v>7</v>
      </c>
      <c r="T340" t="str">
        <f t="shared" si="23"/>
        <v>High</v>
      </c>
    </row>
    <row r="341" spans="1:20" x14ac:dyDescent="0.25">
      <c r="A341" s="1" t="s">
        <v>41</v>
      </c>
      <c r="B341" s="1" t="s">
        <v>17</v>
      </c>
      <c r="C341" s="1" t="s">
        <v>51</v>
      </c>
      <c r="D341" s="1" t="s">
        <v>168</v>
      </c>
      <c r="E341" s="7" t="s">
        <v>1631</v>
      </c>
      <c r="F341" s="7" t="s">
        <v>53</v>
      </c>
      <c r="G341" s="7" t="s">
        <v>43</v>
      </c>
      <c r="H341" s="7" t="s">
        <v>1632</v>
      </c>
      <c r="I341" s="7" t="s">
        <v>1633</v>
      </c>
      <c r="J341" s="7" t="s">
        <v>1634</v>
      </c>
      <c r="K341" s="7" t="s">
        <v>1340</v>
      </c>
      <c r="L341" s="7" t="s">
        <v>1635</v>
      </c>
      <c r="M341" s="2">
        <v>41285</v>
      </c>
      <c r="N341" s="1">
        <v>11</v>
      </c>
      <c r="O341" s="1" t="s">
        <v>60</v>
      </c>
      <c r="P341" s="1">
        <v>2013</v>
      </c>
      <c r="Q341" s="6">
        <f t="shared" si="20"/>
        <v>391716</v>
      </c>
      <c r="R341">
        <f t="shared" si="21"/>
        <v>89.61</v>
      </c>
      <c r="S341">
        <f t="shared" si="22"/>
        <v>7</v>
      </c>
      <c r="T341" t="str">
        <f t="shared" si="23"/>
        <v>High</v>
      </c>
    </row>
    <row r="342" spans="1:20" x14ac:dyDescent="0.25">
      <c r="A342" s="1" t="s">
        <v>36</v>
      </c>
      <c r="B342" s="1" t="s">
        <v>29</v>
      </c>
      <c r="C342" s="1" t="s">
        <v>51</v>
      </c>
      <c r="D342" s="1" t="s">
        <v>168</v>
      </c>
      <c r="E342" s="7" t="s">
        <v>1636</v>
      </c>
      <c r="F342" s="7" t="s">
        <v>53</v>
      </c>
      <c r="G342" s="7" t="s">
        <v>37</v>
      </c>
      <c r="H342" s="7" t="s">
        <v>1637</v>
      </c>
      <c r="I342" s="7" t="s">
        <v>1638</v>
      </c>
      <c r="J342" s="7" t="s">
        <v>1639</v>
      </c>
      <c r="K342" s="7" t="s">
        <v>1640</v>
      </c>
      <c r="L342" s="7" t="s">
        <v>1641</v>
      </c>
      <c r="M342" s="2">
        <v>41285</v>
      </c>
      <c r="N342" s="1">
        <v>11</v>
      </c>
      <c r="O342" s="1" t="s">
        <v>60</v>
      </c>
      <c r="P342" s="1">
        <v>2013</v>
      </c>
      <c r="Q342" s="6">
        <f t="shared" si="20"/>
        <v>30835.08</v>
      </c>
      <c r="R342">
        <f t="shared" si="21"/>
        <v>26.88</v>
      </c>
      <c r="S342">
        <f t="shared" si="22"/>
        <v>7</v>
      </c>
      <c r="T342" t="str">
        <f t="shared" si="23"/>
        <v>High</v>
      </c>
    </row>
    <row r="343" spans="1:20" x14ac:dyDescent="0.25">
      <c r="A343" s="1" t="s">
        <v>16</v>
      </c>
      <c r="B343" s="1" t="s">
        <v>23</v>
      </c>
      <c r="C343" s="1" t="s">
        <v>51</v>
      </c>
      <c r="D343" s="1" t="s">
        <v>168</v>
      </c>
      <c r="E343" s="7" t="s">
        <v>1642</v>
      </c>
      <c r="F343" s="7" t="s">
        <v>53</v>
      </c>
      <c r="G343" s="7" t="s">
        <v>45</v>
      </c>
      <c r="H343" s="7" t="s">
        <v>1643</v>
      </c>
      <c r="I343" s="7" t="s">
        <v>1644</v>
      </c>
      <c r="J343" s="7" t="s">
        <v>1645</v>
      </c>
      <c r="K343" s="7" t="s">
        <v>1646</v>
      </c>
      <c r="L343" s="7" t="s">
        <v>1647</v>
      </c>
      <c r="M343" s="2">
        <v>41286</v>
      </c>
      <c r="N343" s="1">
        <v>12</v>
      </c>
      <c r="O343" s="1" t="s">
        <v>31</v>
      </c>
      <c r="P343" s="1">
        <v>2013</v>
      </c>
      <c r="Q343" s="6">
        <f t="shared" si="20"/>
        <v>13833.75</v>
      </c>
      <c r="R343">
        <f t="shared" si="21"/>
        <v>76.8</v>
      </c>
      <c r="S343">
        <f t="shared" si="22"/>
        <v>7</v>
      </c>
      <c r="T343" t="str">
        <f t="shared" si="23"/>
        <v>Low</v>
      </c>
    </row>
    <row r="344" spans="1:20" x14ac:dyDescent="0.25">
      <c r="A344" s="1" t="s">
        <v>41</v>
      </c>
      <c r="B344" s="1" t="s">
        <v>25</v>
      </c>
      <c r="C344" s="1" t="s">
        <v>62</v>
      </c>
      <c r="D344" s="1" t="s">
        <v>168</v>
      </c>
      <c r="E344" s="7" t="s">
        <v>1648</v>
      </c>
      <c r="F344" s="7" t="s">
        <v>63</v>
      </c>
      <c r="G344" s="7" t="s">
        <v>43</v>
      </c>
      <c r="H344" s="7" t="s">
        <v>1649</v>
      </c>
      <c r="I344" s="7" t="s">
        <v>1650</v>
      </c>
      <c r="J344" s="7" t="s">
        <v>1651</v>
      </c>
      <c r="K344" s="7" t="s">
        <v>1652</v>
      </c>
      <c r="L344" s="7" t="s">
        <v>1653</v>
      </c>
      <c r="M344" s="2">
        <v>41646</v>
      </c>
      <c r="N344" s="1">
        <v>7</v>
      </c>
      <c r="O344" s="1" t="s">
        <v>40</v>
      </c>
      <c r="P344" s="1">
        <v>2014</v>
      </c>
      <c r="Q344" s="6">
        <f t="shared" si="20"/>
        <v>462861</v>
      </c>
      <c r="R344">
        <f t="shared" si="21"/>
        <v>89.61</v>
      </c>
      <c r="S344">
        <f t="shared" si="22"/>
        <v>7</v>
      </c>
      <c r="T344" t="str">
        <f t="shared" si="23"/>
        <v>High</v>
      </c>
    </row>
    <row r="345" spans="1:20" x14ac:dyDescent="0.25">
      <c r="A345" s="1" t="s">
        <v>16</v>
      </c>
      <c r="B345" s="1" t="s">
        <v>29</v>
      </c>
      <c r="C345" s="1" t="s">
        <v>62</v>
      </c>
      <c r="D345" s="1" t="s">
        <v>168</v>
      </c>
      <c r="E345" s="7" t="s">
        <v>211</v>
      </c>
      <c r="F345" s="7" t="s">
        <v>63</v>
      </c>
      <c r="G345" s="7" t="s">
        <v>21</v>
      </c>
      <c r="H345" s="7" t="s">
        <v>1654</v>
      </c>
      <c r="I345" s="7" t="s">
        <v>212</v>
      </c>
      <c r="J345" s="7" t="s">
        <v>1655</v>
      </c>
      <c r="K345" s="7" t="s">
        <v>1656</v>
      </c>
      <c r="L345" s="7" t="s">
        <v>1657</v>
      </c>
      <c r="M345" s="2">
        <v>41647</v>
      </c>
      <c r="N345" s="1">
        <v>8</v>
      </c>
      <c r="O345" s="1" t="s">
        <v>44</v>
      </c>
      <c r="P345" s="1">
        <v>2014</v>
      </c>
      <c r="Q345" s="6">
        <f t="shared" si="20"/>
        <v>11327.4</v>
      </c>
      <c r="R345">
        <f t="shared" si="21"/>
        <v>53.76</v>
      </c>
      <c r="S345">
        <f t="shared" si="22"/>
        <v>7</v>
      </c>
      <c r="T345" t="str">
        <f t="shared" si="23"/>
        <v>Medium</v>
      </c>
    </row>
    <row r="346" spans="1:20" x14ac:dyDescent="0.25">
      <c r="A346" s="1" t="s">
        <v>38</v>
      </c>
      <c r="B346" s="1" t="s">
        <v>23</v>
      </c>
      <c r="C346" s="1" t="s">
        <v>62</v>
      </c>
      <c r="D346" s="1" t="s">
        <v>168</v>
      </c>
      <c r="E346" s="7" t="s">
        <v>1658</v>
      </c>
      <c r="F346" s="7" t="s">
        <v>63</v>
      </c>
      <c r="G346" s="7" t="s">
        <v>39</v>
      </c>
      <c r="H346" s="7" t="s">
        <v>1659</v>
      </c>
      <c r="I346" s="7" t="s">
        <v>1660</v>
      </c>
      <c r="J346" s="7" t="s">
        <v>1661</v>
      </c>
      <c r="K346" s="7" t="s">
        <v>1662</v>
      </c>
      <c r="L346" s="7" t="s">
        <v>1663</v>
      </c>
      <c r="M346" s="2">
        <v>41648</v>
      </c>
      <c r="N346" s="1">
        <v>9</v>
      </c>
      <c r="O346" s="1" t="s">
        <v>46</v>
      </c>
      <c r="P346" s="1">
        <v>2014</v>
      </c>
      <c r="Q346" s="6">
        <f t="shared" si="20"/>
        <v>242613.75</v>
      </c>
      <c r="R346">
        <f t="shared" si="21"/>
        <v>103.23</v>
      </c>
      <c r="S346">
        <f t="shared" si="22"/>
        <v>7</v>
      </c>
      <c r="T346" t="str">
        <f t="shared" si="23"/>
        <v>Low</v>
      </c>
    </row>
    <row r="347" spans="1:20" x14ac:dyDescent="0.25">
      <c r="A347" s="1" t="s">
        <v>16</v>
      </c>
      <c r="B347" s="1" t="s">
        <v>25</v>
      </c>
      <c r="C347" s="1" t="s">
        <v>62</v>
      </c>
      <c r="D347" s="1" t="s">
        <v>168</v>
      </c>
      <c r="E347" s="7" t="s">
        <v>1585</v>
      </c>
      <c r="F347" s="7" t="s">
        <v>63</v>
      </c>
      <c r="G347" s="7" t="s">
        <v>21</v>
      </c>
      <c r="H347" s="7" t="s">
        <v>1586</v>
      </c>
      <c r="I347" s="7" t="s">
        <v>1587</v>
      </c>
      <c r="J347" s="7" t="s">
        <v>1588</v>
      </c>
      <c r="K347" s="7" t="s">
        <v>1589</v>
      </c>
      <c r="L347" s="7" t="s">
        <v>1590</v>
      </c>
      <c r="M347" s="2">
        <v>41649</v>
      </c>
      <c r="N347" s="1">
        <v>10</v>
      </c>
      <c r="O347" s="1" t="s">
        <v>48</v>
      </c>
      <c r="P347" s="1">
        <v>2014</v>
      </c>
      <c r="Q347" s="6">
        <f t="shared" si="20"/>
        <v>36753.599999999999</v>
      </c>
      <c r="R347">
        <f t="shared" si="21"/>
        <v>53.76</v>
      </c>
      <c r="S347">
        <f t="shared" si="22"/>
        <v>7</v>
      </c>
      <c r="T347" t="str">
        <f t="shared" si="23"/>
        <v>High</v>
      </c>
    </row>
    <row r="348" spans="1:20" x14ac:dyDescent="0.25">
      <c r="A348" s="1" t="s">
        <v>16</v>
      </c>
      <c r="B348" s="1" t="s">
        <v>49</v>
      </c>
      <c r="C348" s="1" t="s">
        <v>62</v>
      </c>
      <c r="D348" s="1" t="s">
        <v>168</v>
      </c>
      <c r="E348" s="7" t="s">
        <v>1664</v>
      </c>
      <c r="F348" s="7" t="s">
        <v>63</v>
      </c>
      <c r="G348" s="7" t="s">
        <v>21</v>
      </c>
      <c r="H348" s="7" t="s">
        <v>1665</v>
      </c>
      <c r="I348" s="7" t="s">
        <v>1666</v>
      </c>
      <c r="J348" s="7" t="s">
        <v>1667</v>
      </c>
      <c r="K348" s="7" t="s">
        <v>1668</v>
      </c>
      <c r="L348" s="7" t="s">
        <v>1669</v>
      </c>
      <c r="M348" s="2">
        <v>41286</v>
      </c>
      <c r="N348" s="1">
        <v>12</v>
      </c>
      <c r="O348" s="1" t="s">
        <v>31</v>
      </c>
      <c r="P348" s="1">
        <v>2013</v>
      </c>
      <c r="Q348" s="6">
        <f t="shared" si="20"/>
        <v>26430.6</v>
      </c>
      <c r="R348">
        <f t="shared" si="21"/>
        <v>53.76</v>
      </c>
      <c r="S348">
        <f t="shared" si="22"/>
        <v>7</v>
      </c>
      <c r="T348" t="str">
        <f t="shared" si="23"/>
        <v>High</v>
      </c>
    </row>
    <row r="349" spans="1:20" x14ac:dyDescent="0.25">
      <c r="A349" s="1" t="s">
        <v>41</v>
      </c>
      <c r="B349" s="1" t="s">
        <v>49</v>
      </c>
      <c r="C349" s="1" t="s">
        <v>62</v>
      </c>
      <c r="D349" s="1" t="s">
        <v>168</v>
      </c>
      <c r="E349" s="7" t="s">
        <v>1111</v>
      </c>
      <c r="F349" s="7" t="s">
        <v>63</v>
      </c>
      <c r="G349" s="7" t="s">
        <v>43</v>
      </c>
      <c r="H349" s="7" t="s">
        <v>1670</v>
      </c>
      <c r="I349" s="7" t="s">
        <v>1671</v>
      </c>
      <c r="J349" s="7" t="s">
        <v>1672</v>
      </c>
      <c r="K349" s="7" t="s">
        <v>1384</v>
      </c>
      <c r="L349" s="7" t="s">
        <v>1673</v>
      </c>
      <c r="M349" s="2">
        <v>41651</v>
      </c>
      <c r="N349" s="1">
        <v>12</v>
      </c>
      <c r="O349" s="1" t="s">
        <v>31</v>
      </c>
      <c r="P349" s="1">
        <v>2014</v>
      </c>
      <c r="Q349" s="6">
        <f t="shared" si="20"/>
        <v>382788</v>
      </c>
      <c r="R349">
        <f t="shared" si="21"/>
        <v>89.61</v>
      </c>
      <c r="S349">
        <f t="shared" si="22"/>
        <v>7</v>
      </c>
      <c r="T349" t="str">
        <f t="shared" si="23"/>
        <v>High</v>
      </c>
    </row>
    <row r="350" spans="1:20" x14ac:dyDescent="0.25">
      <c r="A350" s="1" t="s">
        <v>16</v>
      </c>
      <c r="B350" s="1" t="s">
        <v>23</v>
      </c>
      <c r="C350" s="1" t="s">
        <v>62</v>
      </c>
      <c r="D350" s="1" t="s">
        <v>168</v>
      </c>
      <c r="E350" s="7" t="s">
        <v>213</v>
      </c>
      <c r="F350" s="7" t="s">
        <v>63</v>
      </c>
      <c r="G350" s="7" t="s">
        <v>21</v>
      </c>
      <c r="H350" s="7" t="s">
        <v>1674</v>
      </c>
      <c r="I350" s="7" t="s">
        <v>214</v>
      </c>
      <c r="J350" s="7" t="s">
        <v>1675</v>
      </c>
      <c r="K350" s="7" t="s">
        <v>1676</v>
      </c>
      <c r="L350" s="7" t="s">
        <v>1677</v>
      </c>
      <c r="M350" s="2">
        <v>41286</v>
      </c>
      <c r="N350" s="1">
        <v>12</v>
      </c>
      <c r="O350" s="1" t="s">
        <v>31</v>
      </c>
      <c r="P350" s="1">
        <v>2013</v>
      </c>
      <c r="Q350" s="6">
        <f t="shared" si="20"/>
        <v>10936.8</v>
      </c>
      <c r="R350">
        <f t="shared" si="21"/>
        <v>53.76</v>
      </c>
      <c r="S350">
        <f t="shared" si="22"/>
        <v>7</v>
      </c>
      <c r="T350" t="str">
        <f t="shared" si="23"/>
        <v>Medium</v>
      </c>
    </row>
    <row r="351" spans="1:20" x14ac:dyDescent="0.25">
      <c r="A351" s="1" t="s">
        <v>36</v>
      </c>
      <c r="B351" s="1" t="s">
        <v>17</v>
      </c>
      <c r="C351" s="1" t="s">
        <v>64</v>
      </c>
      <c r="D351" s="1" t="s">
        <v>168</v>
      </c>
      <c r="E351" s="7" t="s">
        <v>1678</v>
      </c>
      <c r="F351" s="7" t="s">
        <v>65</v>
      </c>
      <c r="G351" s="7" t="s">
        <v>37</v>
      </c>
      <c r="H351" s="7" t="s">
        <v>1679</v>
      </c>
      <c r="I351" s="7" t="s">
        <v>1680</v>
      </c>
      <c r="J351" s="7" t="s">
        <v>1681</v>
      </c>
      <c r="K351" s="7" t="s">
        <v>1682</v>
      </c>
      <c r="L351" s="7" t="s">
        <v>1683</v>
      </c>
      <c r="M351" s="2">
        <v>41640</v>
      </c>
      <c r="N351" s="1">
        <v>1</v>
      </c>
      <c r="O351" s="1" t="s">
        <v>22</v>
      </c>
      <c r="P351" s="1">
        <v>2014</v>
      </c>
      <c r="Q351" s="6">
        <f t="shared" si="20"/>
        <v>36208.620000000003</v>
      </c>
      <c r="R351">
        <f t="shared" si="21"/>
        <v>26.88</v>
      </c>
      <c r="S351">
        <f t="shared" si="22"/>
        <v>7</v>
      </c>
      <c r="T351" t="str">
        <f t="shared" si="23"/>
        <v>High</v>
      </c>
    </row>
    <row r="352" spans="1:20" x14ac:dyDescent="0.25">
      <c r="A352" s="1" t="s">
        <v>41</v>
      </c>
      <c r="B352" s="1" t="s">
        <v>25</v>
      </c>
      <c r="C352" s="1" t="s">
        <v>64</v>
      </c>
      <c r="D352" s="1" t="s">
        <v>168</v>
      </c>
      <c r="E352" s="7" t="s">
        <v>215</v>
      </c>
      <c r="F352" s="7" t="s">
        <v>65</v>
      </c>
      <c r="G352" s="7" t="s">
        <v>43</v>
      </c>
      <c r="H352" s="7" t="s">
        <v>1684</v>
      </c>
      <c r="I352" s="7" t="s">
        <v>789</v>
      </c>
      <c r="J352" s="7" t="s">
        <v>1685</v>
      </c>
      <c r="K352" s="7" t="s">
        <v>1686</v>
      </c>
      <c r="L352" s="7" t="s">
        <v>1687</v>
      </c>
      <c r="M352" s="2">
        <v>41641</v>
      </c>
      <c r="N352" s="1">
        <v>2</v>
      </c>
      <c r="O352" s="1" t="s">
        <v>54</v>
      </c>
      <c r="P352" s="1">
        <v>2014</v>
      </c>
      <c r="Q352" s="6">
        <f t="shared" si="20"/>
        <v>267561</v>
      </c>
      <c r="R352">
        <f t="shared" si="21"/>
        <v>89.61</v>
      </c>
      <c r="S352">
        <f t="shared" si="22"/>
        <v>7</v>
      </c>
      <c r="T352" t="str">
        <f t="shared" si="23"/>
        <v>High</v>
      </c>
    </row>
    <row r="353" spans="1:20" x14ac:dyDescent="0.25">
      <c r="A353" s="1" t="s">
        <v>41</v>
      </c>
      <c r="B353" s="1" t="s">
        <v>29</v>
      </c>
      <c r="C353" s="1" t="s">
        <v>64</v>
      </c>
      <c r="D353" s="1" t="s">
        <v>168</v>
      </c>
      <c r="E353" s="7" t="s">
        <v>1688</v>
      </c>
      <c r="F353" s="7" t="s">
        <v>65</v>
      </c>
      <c r="G353" s="7" t="s">
        <v>43</v>
      </c>
      <c r="H353" s="7" t="s">
        <v>1689</v>
      </c>
      <c r="I353" s="7" t="s">
        <v>1690</v>
      </c>
      <c r="J353" s="7" t="s">
        <v>1691</v>
      </c>
      <c r="K353" s="7" t="s">
        <v>1692</v>
      </c>
      <c r="L353" s="7" t="s">
        <v>1693</v>
      </c>
      <c r="M353" s="2">
        <v>41641</v>
      </c>
      <c r="N353" s="1">
        <v>2</v>
      </c>
      <c r="O353" s="1" t="s">
        <v>54</v>
      </c>
      <c r="P353" s="1">
        <v>2014</v>
      </c>
      <c r="Q353" s="6">
        <f t="shared" si="20"/>
        <v>766413</v>
      </c>
      <c r="R353">
        <f t="shared" si="21"/>
        <v>89.61</v>
      </c>
      <c r="S353">
        <f t="shared" si="22"/>
        <v>7</v>
      </c>
      <c r="T353" t="str">
        <f t="shared" si="23"/>
        <v>High</v>
      </c>
    </row>
    <row r="354" spans="1:20" x14ac:dyDescent="0.25">
      <c r="A354" s="1" t="s">
        <v>38</v>
      </c>
      <c r="B354" s="1" t="s">
        <v>17</v>
      </c>
      <c r="C354" s="1" t="s">
        <v>67</v>
      </c>
      <c r="D354" s="1" t="s">
        <v>168</v>
      </c>
      <c r="E354" s="7" t="s">
        <v>1694</v>
      </c>
      <c r="F354" s="7" t="s">
        <v>68</v>
      </c>
      <c r="G354" s="7" t="s">
        <v>39</v>
      </c>
      <c r="H354" s="7" t="s">
        <v>1695</v>
      </c>
      <c r="I354" s="7" t="s">
        <v>1696</v>
      </c>
      <c r="J354" s="7" t="s">
        <v>1697</v>
      </c>
      <c r="K354" s="7" t="s">
        <v>1698</v>
      </c>
      <c r="L354" s="7" t="s">
        <v>1699</v>
      </c>
      <c r="M354" s="2">
        <v>41644</v>
      </c>
      <c r="N354" s="1">
        <v>5</v>
      </c>
      <c r="O354" s="1" t="s">
        <v>73</v>
      </c>
      <c r="P354" s="1">
        <v>2014</v>
      </c>
      <c r="Q354" s="6">
        <f t="shared" si="20"/>
        <v>191231.25</v>
      </c>
      <c r="R354">
        <f t="shared" si="21"/>
        <v>103.23</v>
      </c>
      <c r="S354">
        <f t="shared" si="22"/>
        <v>7</v>
      </c>
      <c r="T354" t="str">
        <f t="shared" si="23"/>
        <v>Low</v>
      </c>
    </row>
    <row r="355" spans="1:20" x14ac:dyDescent="0.25">
      <c r="A355" s="1" t="s">
        <v>16</v>
      </c>
      <c r="B355" s="1" t="s">
        <v>25</v>
      </c>
      <c r="C355" s="1" t="s">
        <v>67</v>
      </c>
      <c r="D355" s="1" t="s">
        <v>168</v>
      </c>
      <c r="E355" s="7" t="s">
        <v>1700</v>
      </c>
      <c r="F355" s="7" t="s">
        <v>68</v>
      </c>
      <c r="G355" s="7" t="s">
        <v>30</v>
      </c>
      <c r="H355" s="7" t="s">
        <v>1701</v>
      </c>
      <c r="I355" s="7" t="s">
        <v>1702</v>
      </c>
      <c r="J355" s="7" t="s">
        <v>1703</v>
      </c>
      <c r="K355" s="7" t="s">
        <v>1704</v>
      </c>
      <c r="L355" s="7" t="s">
        <v>1705</v>
      </c>
      <c r="M355" s="2">
        <v>41648</v>
      </c>
      <c r="N355" s="1">
        <v>9</v>
      </c>
      <c r="O355" s="1" t="s">
        <v>46</v>
      </c>
      <c r="P355" s="1">
        <v>2014</v>
      </c>
      <c r="Q355" s="6">
        <f t="shared" si="20"/>
        <v>936138</v>
      </c>
      <c r="R355">
        <f t="shared" si="21"/>
        <v>79.88</v>
      </c>
      <c r="S355">
        <f t="shared" si="22"/>
        <v>7</v>
      </c>
      <c r="T355" t="str">
        <f t="shared" si="23"/>
        <v>High</v>
      </c>
    </row>
    <row r="356" spans="1:20" x14ac:dyDescent="0.25">
      <c r="A356" s="1" t="s">
        <v>38</v>
      </c>
      <c r="B356" s="1" t="s">
        <v>23</v>
      </c>
      <c r="C356" s="1" t="s">
        <v>67</v>
      </c>
      <c r="D356" s="1" t="s">
        <v>168</v>
      </c>
      <c r="E356" s="7" t="s">
        <v>216</v>
      </c>
      <c r="F356" s="7" t="s">
        <v>68</v>
      </c>
      <c r="G356" s="7" t="s">
        <v>39</v>
      </c>
      <c r="H356" s="7" t="s">
        <v>1706</v>
      </c>
      <c r="I356" s="7" t="s">
        <v>1707</v>
      </c>
      <c r="J356" s="7" t="s">
        <v>1708</v>
      </c>
      <c r="K356" s="7" t="s">
        <v>1709</v>
      </c>
      <c r="L356" s="7" t="s">
        <v>1710</v>
      </c>
      <c r="M356" s="2">
        <v>41283</v>
      </c>
      <c r="N356" s="1">
        <v>9</v>
      </c>
      <c r="O356" s="1" t="s">
        <v>46</v>
      </c>
      <c r="P356" s="1">
        <v>2013</v>
      </c>
      <c r="Q356" s="6">
        <f t="shared" si="20"/>
        <v>115552.5</v>
      </c>
      <c r="R356">
        <f t="shared" si="21"/>
        <v>103.23</v>
      </c>
      <c r="S356">
        <f t="shared" si="22"/>
        <v>7</v>
      </c>
      <c r="T356" t="str">
        <f t="shared" si="23"/>
        <v>Low</v>
      </c>
    </row>
    <row r="357" spans="1:20" x14ac:dyDescent="0.25">
      <c r="A357" s="1" t="s">
        <v>16</v>
      </c>
      <c r="B357" s="1" t="s">
        <v>17</v>
      </c>
      <c r="C357" s="1" t="s">
        <v>67</v>
      </c>
      <c r="D357" s="1" t="s">
        <v>168</v>
      </c>
      <c r="E357" s="7" t="s">
        <v>1711</v>
      </c>
      <c r="F357" s="7" t="s">
        <v>68</v>
      </c>
      <c r="G357" s="7" t="s">
        <v>21</v>
      </c>
      <c r="H357" s="7" t="s">
        <v>1712</v>
      </c>
      <c r="I357" s="7" t="s">
        <v>1713</v>
      </c>
      <c r="J357" s="7" t="s">
        <v>1714</v>
      </c>
      <c r="K357" s="7" t="s">
        <v>1715</v>
      </c>
      <c r="L357" s="7" t="s">
        <v>1716</v>
      </c>
      <c r="M357" s="2">
        <v>41650</v>
      </c>
      <c r="N357" s="1">
        <v>11</v>
      </c>
      <c r="O357" s="1" t="s">
        <v>60</v>
      </c>
      <c r="P357" s="1">
        <v>2014</v>
      </c>
      <c r="Q357" s="6">
        <f t="shared" si="20"/>
        <v>20794.8</v>
      </c>
      <c r="R357">
        <f t="shared" si="21"/>
        <v>53.76</v>
      </c>
      <c r="S357">
        <f t="shared" si="22"/>
        <v>7</v>
      </c>
      <c r="T357" t="str">
        <f t="shared" si="23"/>
        <v>Medium</v>
      </c>
    </row>
    <row r="358" spans="1:20" x14ac:dyDescent="0.25">
      <c r="A358" s="1" t="s">
        <v>41</v>
      </c>
      <c r="B358" s="1" t="s">
        <v>49</v>
      </c>
      <c r="C358" s="1" t="s">
        <v>67</v>
      </c>
      <c r="D358" s="1" t="s">
        <v>168</v>
      </c>
      <c r="E358" s="7" t="s">
        <v>1111</v>
      </c>
      <c r="F358" s="7" t="s">
        <v>68</v>
      </c>
      <c r="G358" s="7" t="s">
        <v>43</v>
      </c>
      <c r="H358" s="7" t="s">
        <v>1670</v>
      </c>
      <c r="I358" s="7" t="s">
        <v>1671</v>
      </c>
      <c r="J358" s="7" t="s">
        <v>1672</v>
      </c>
      <c r="K358" s="7" t="s">
        <v>1384</v>
      </c>
      <c r="L358" s="7" t="s">
        <v>1673</v>
      </c>
      <c r="M358" s="2">
        <v>41651</v>
      </c>
      <c r="N358" s="1">
        <v>12</v>
      </c>
      <c r="O358" s="1" t="s">
        <v>31</v>
      </c>
      <c r="P358" s="1">
        <v>2014</v>
      </c>
      <c r="Q358" s="6">
        <f t="shared" si="20"/>
        <v>382788</v>
      </c>
      <c r="R358">
        <f t="shared" si="21"/>
        <v>89.61</v>
      </c>
      <c r="S358">
        <f t="shared" si="22"/>
        <v>7</v>
      </c>
      <c r="T358" t="str">
        <f t="shared" si="23"/>
        <v>High</v>
      </c>
    </row>
    <row r="359" spans="1:20" x14ac:dyDescent="0.25">
      <c r="A359" s="1" t="s">
        <v>16</v>
      </c>
      <c r="B359" s="1" t="s">
        <v>17</v>
      </c>
      <c r="C359" s="1" t="s">
        <v>32</v>
      </c>
      <c r="D359" s="1" t="s">
        <v>168</v>
      </c>
      <c r="E359" s="7" t="s">
        <v>217</v>
      </c>
      <c r="F359" s="7" t="s">
        <v>34</v>
      </c>
      <c r="G359" s="7" t="s">
        <v>45</v>
      </c>
      <c r="H359" s="7" t="s">
        <v>1717</v>
      </c>
      <c r="I359" s="7" t="s">
        <v>218</v>
      </c>
      <c r="J359" s="7" t="s">
        <v>1718</v>
      </c>
      <c r="K359" s="7" t="s">
        <v>1719</v>
      </c>
      <c r="L359" s="7" t="s">
        <v>219</v>
      </c>
      <c r="M359" s="2">
        <v>41641</v>
      </c>
      <c r="N359" s="1">
        <v>2</v>
      </c>
      <c r="O359" s="1" t="s">
        <v>54</v>
      </c>
      <c r="P359" s="1">
        <v>2014</v>
      </c>
      <c r="Q359" s="6">
        <f t="shared" si="20"/>
        <v>3142.7200000000003</v>
      </c>
      <c r="R359">
        <f t="shared" si="21"/>
        <v>77.64</v>
      </c>
      <c r="S359">
        <f t="shared" si="22"/>
        <v>8</v>
      </c>
      <c r="T359" t="str">
        <f t="shared" si="23"/>
        <v>Low</v>
      </c>
    </row>
    <row r="360" spans="1:20" x14ac:dyDescent="0.25">
      <c r="A360" s="1" t="s">
        <v>16</v>
      </c>
      <c r="B360" s="1" t="s">
        <v>49</v>
      </c>
      <c r="C360" s="1" t="s">
        <v>32</v>
      </c>
      <c r="D360" s="1" t="s">
        <v>168</v>
      </c>
      <c r="E360" s="7" t="s">
        <v>1720</v>
      </c>
      <c r="F360" s="7" t="s">
        <v>34</v>
      </c>
      <c r="G360" s="7" t="s">
        <v>21</v>
      </c>
      <c r="H360" s="7" t="s">
        <v>1721</v>
      </c>
      <c r="I360" s="7" t="s">
        <v>1722</v>
      </c>
      <c r="J360" s="7" t="s">
        <v>1723</v>
      </c>
      <c r="K360" s="7" t="s">
        <v>1724</v>
      </c>
      <c r="L360" s="7" t="s">
        <v>1725</v>
      </c>
      <c r="M360" s="2">
        <v>41645</v>
      </c>
      <c r="N360" s="1">
        <v>6</v>
      </c>
      <c r="O360" s="1" t="s">
        <v>27</v>
      </c>
      <c r="P360" s="1">
        <v>2014</v>
      </c>
      <c r="Q360" s="6">
        <f t="shared" si="20"/>
        <v>23588.799999999999</v>
      </c>
      <c r="R360">
        <f t="shared" si="21"/>
        <v>54.35</v>
      </c>
      <c r="S360">
        <f t="shared" si="22"/>
        <v>8</v>
      </c>
      <c r="T360" t="str">
        <f t="shared" si="23"/>
        <v>High</v>
      </c>
    </row>
    <row r="361" spans="1:20" x14ac:dyDescent="0.25">
      <c r="A361" s="1" t="s">
        <v>16</v>
      </c>
      <c r="B361" s="1" t="s">
        <v>17</v>
      </c>
      <c r="C361" s="1" t="s">
        <v>51</v>
      </c>
      <c r="D361" s="1" t="s">
        <v>168</v>
      </c>
      <c r="E361" s="7" t="s">
        <v>220</v>
      </c>
      <c r="F361" s="7" t="s">
        <v>53</v>
      </c>
      <c r="G361" s="7" t="s">
        <v>45</v>
      </c>
      <c r="H361" s="7" t="s">
        <v>1726</v>
      </c>
      <c r="I361" s="7" t="s">
        <v>221</v>
      </c>
      <c r="J361" s="7" t="s">
        <v>1727</v>
      </c>
      <c r="K361" s="7" t="s">
        <v>1728</v>
      </c>
      <c r="L361" s="7" t="s">
        <v>222</v>
      </c>
      <c r="M361" s="2">
        <v>41644</v>
      </c>
      <c r="N361" s="1">
        <v>5</v>
      </c>
      <c r="O361" s="1" t="s">
        <v>73</v>
      </c>
      <c r="P361" s="1">
        <v>2014</v>
      </c>
      <c r="Q361" s="6">
        <f t="shared" si="20"/>
        <v>1655.08</v>
      </c>
      <c r="R361">
        <f t="shared" si="21"/>
        <v>77.64</v>
      </c>
      <c r="S361">
        <f t="shared" si="22"/>
        <v>8</v>
      </c>
      <c r="T361" t="str">
        <f t="shared" si="23"/>
        <v>Low</v>
      </c>
    </row>
    <row r="362" spans="1:20" x14ac:dyDescent="0.25">
      <c r="A362" s="1" t="s">
        <v>16</v>
      </c>
      <c r="B362" s="1" t="s">
        <v>49</v>
      </c>
      <c r="C362" s="1" t="s">
        <v>67</v>
      </c>
      <c r="D362" s="1" t="s">
        <v>168</v>
      </c>
      <c r="E362" s="7" t="s">
        <v>1720</v>
      </c>
      <c r="F362" s="7" t="s">
        <v>68</v>
      </c>
      <c r="G362" s="7" t="s">
        <v>21</v>
      </c>
      <c r="H362" s="7" t="s">
        <v>1721</v>
      </c>
      <c r="I362" s="7" t="s">
        <v>1722</v>
      </c>
      <c r="J362" s="7" t="s">
        <v>1723</v>
      </c>
      <c r="K362" s="7" t="s">
        <v>1724</v>
      </c>
      <c r="L362" s="7" t="s">
        <v>1725</v>
      </c>
      <c r="M362" s="2">
        <v>41645</v>
      </c>
      <c r="N362" s="1">
        <v>6</v>
      </c>
      <c r="O362" s="1" t="s">
        <v>27</v>
      </c>
      <c r="P362" s="1">
        <v>2014</v>
      </c>
      <c r="Q362" s="6">
        <f t="shared" si="20"/>
        <v>23588.799999999999</v>
      </c>
      <c r="R362">
        <f t="shared" si="21"/>
        <v>54.35</v>
      </c>
      <c r="S362">
        <f t="shared" si="22"/>
        <v>8</v>
      </c>
      <c r="T362" t="str">
        <f t="shared" si="23"/>
        <v>High</v>
      </c>
    </row>
    <row r="363" spans="1:20" x14ac:dyDescent="0.25">
      <c r="A363" s="1" t="s">
        <v>38</v>
      </c>
      <c r="B363" s="1" t="s">
        <v>29</v>
      </c>
      <c r="C363" s="1" t="s">
        <v>18</v>
      </c>
      <c r="D363" s="1" t="s">
        <v>168</v>
      </c>
      <c r="E363" s="7" t="s">
        <v>1729</v>
      </c>
      <c r="F363" s="7" t="s">
        <v>20</v>
      </c>
      <c r="G363" s="7" t="s">
        <v>39</v>
      </c>
      <c r="H363" s="7" t="s">
        <v>1730</v>
      </c>
      <c r="I363" s="7" t="s">
        <v>1731</v>
      </c>
      <c r="J363" s="7" t="s">
        <v>1732</v>
      </c>
      <c r="K363" s="7" t="s">
        <v>1733</v>
      </c>
      <c r="L363" s="7" t="s">
        <v>1734</v>
      </c>
      <c r="M363" s="2">
        <v>41647</v>
      </c>
      <c r="N363" s="1">
        <v>8</v>
      </c>
      <c r="O363" s="1" t="s">
        <v>44</v>
      </c>
      <c r="P363" s="1">
        <v>2014</v>
      </c>
      <c r="Q363" s="6">
        <f t="shared" si="20"/>
        <v>177100</v>
      </c>
      <c r="R363">
        <f t="shared" si="21"/>
        <v>104.35</v>
      </c>
      <c r="S363">
        <f t="shared" si="22"/>
        <v>8</v>
      </c>
      <c r="T363" t="str">
        <f t="shared" si="23"/>
        <v>Low</v>
      </c>
    </row>
    <row r="364" spans="1:20" x14ac:dyDescent="0.25">
      <c r="A364" s="1" t="s">
        <v>24</v>
      </c>
      <c r="B364" s="1" t="s">
        <v>25</v>
      </c>
      <c r="C364" s="1" t="s">
        <v>18</v>
      </c>
      <c r="D364" s="1" t="s">
        <v>168</v>
      </c>
      <c r="E364" s="7" t="s">
        <v>223</v>
      </c>
      <c r="F364" s="7" t="s">
        <v>20</v>
      </c>
      <c r="G364" s="7" t="s">
        <v>26</v>
      </c>
      <c r="H364" s="7" t="s">
        <v>1735</v>
      </c>
      <c r="I364" s="7" t="s">
        <v>213</v>
      </c>
      <c r="J364" s="7" t="s">
        <v>1736</v>
      </c>
      <c r="K364" s="7" t="s">
        <v>1737</v>
      </c>
      <c r="L364" s="7" t="s">
        <v>798</v>
      </c>
      <c r="M364" s="2">
        <v>41650</v>
      </c>
      <c r="N364" s="1">
        <v>11</v>
      </c>
      <c r="O364" s="1" t="s">
        <v>60</v>
      </c>
      <c r="P364" s="1">
        <v>2014</v>
      </c>
      <c r="Q364" s="6">
        <f t="shared" si="20"/>
        <v>6762</v>
      </c>
      <c r="R364">
        <f t="shared" si="21"/>
        <v>72.459999999999994</v>
      </c>
      <c r="S364">
        <f t="shared" si="22"/>
        <v>8</v>
      </c>
      <c r="T364" t="str">
        <f t="shared" si="23"/>
        <v>Low</v>
      </c>
    </row>
    <row r="365" spans="1:20" x14ac:dyDescent="0.25">
      <c r="A365" s="1" t="s">
        <v>16</v>
      </c>
      <c r="B365" s="1" t="s">
        <v>29</v>
      </c>
      <c r="C365" s="1" t="s">
        <v>18</v>
      </c>
      <c r="D365" s="1" t="s">
        <v>168</v>
      </c>
      <c r="E365" s="7" t="s">
        <v>1738</v>
      </c>
      <c r="F365" s="7" t="s">
        <v>20</v>
      </c>
      <c r="G365" s="7" t="s">
        <v>30</v>
      </c>
      <c r="H365" s="7" t="s">
        <v>1739</v>
      </c>
      <c r="I365" s="7" t="s">
        <v>1740</v>
      </c>
      <c r="J365" s="7" t="s">
        <v>1741</v>
      </c>
      <c r="K365" s="7" t="s">
        <v>1742</v>
      </c>
      <c r="L365" s="7" t="s">
        <v>1743</v>
      </c>
      <c r="M365" s="2">
        <v>41651</v>
      </c>
      <c r="N365" s="1">
        <v>12</v>
      </c>
      <c r="O365" s="1" t="s">
        <v>31</v>
      </c>
      <c r="P365" s="1">
        <v>2014</v>
      </c>
      <c r="Q365" s="6">
        <f t="shared" si="20"/>
        <v>438564</v>
      </c>
      <c r="R365">
        <f t="shared" si="21"/>
        <v>80.75</v>
      </c>
      <c r="S365">
        <f t="shared" si="22"/>
        <v>8</v>
      </c>
      <c r="T365" t="str">
        <f t="shared" si="23"/>
        <v>High</v>
      </c>
    </row>
    <row r="366" spans="1:20" x14ac:dyDescent="0.25">
      <c r="A366" s="1" t="s">
        <v>24</v>
      </c>
      <c r="B366" s="1" t="s">
        <v>25</v>
      </c>
      <c r="C366" s="1" t="s">
        <v>32</v>
      </c>
      <c r="D366" s="1" t="s">
        <v>168</v>
      </c>
      <c r="E366" s="7" t="s">
        <v>1744</v>
      </c>
      <c r="F366" s="7" t="s">
        <v>34</v>
      </c>
      <c r="G366" s="7" t="s">
        <v>26</v>
      </c>
      <c r="H366" s="7" t="s">
        <v>1745</v>
      </c>
      <c r="I366" s="7" t="s">
        <v>1746</v>
      </c>
      <c r="J366" s="7" t="s">
        <v>1747</v>
      </c>
      <c r="K366" s="7" t="s">
        <v>1748</v>
      </c>
      <c r="L366" s="7" t="s">
        <v>1749</v>
      </c>
      <c r="M366" s="2">
        <v>41642</v>
      </c>
      <c r="N366" s="1">
        <v>3</v>
      </c>
      <c r="O366" s="1" t="s">
        <v>35</v>
      </c>
      <c r="P366" s="1">
        <v>2014</v>
      </c>
      <c r="Q366" s="6">
        <f t="shared" si="20"/>
        <v>34513.800000000003</v>
      </c>
      <c r="R366">
        <f t="shared" si="21"/>
        <v>72.459999999999994</v>
      </c>
      <c r="S366">
        <f t="shared" si="22"/>
        <v>8</v>
      </c>
      <c r="T366" t="str">
        <f t="shared" si="23"/>
        <v>Medium</v>
      </c>
    </row>
    <row r="367" spans="1:20" x14ac:dyDescent="0.25">
      <c r="A367" s="1" t="s">
        <v>16</v>
      </c>
      <c r="B367" s="1" t="s">
        <v>17</v>
      </c>
      <c r="C367" s="1" t="s">
        <v>32</v>
      </c>
      <c r="D367" s="1" t="s">
        <v>168</v>
      </c>
      <c r="E367" s="7" t="s">
        <v>224</v>
      </c>
      <c r="F367" s="7" t="s">
        <v>34</v>
      </c>
      <c r="G367" s="7" t="s">
        <v>21</v>
      </c>
      <c r="H367" s="7" t="s">
        <v>1750</v>
      </c>
      <c r="I367" s="7" t="s">
        <v>1751</v>
      </c>
      <c r="J367" s="7" t="s">
        <v>1752</v>
      </c>
      <c r="K367" s="7" t="s">
        <v>1753</v>
      </c>
      <c r="L367" s="7" t="s">
        <v>1754</v>
      </c>
      <c r="M367" s="2">
        <v>41645</v>
      </c>
      <c r="N367" s="1">
        <v>6</v>
      </c>
      <c r="O367" s="1" t="s">
        <v>27</v>
      </c>
      <c r="P367" s="1">
        <v>2014</v>
      </c>
      <c r="Q367" s="6">
        <f t="shared" si="20"/>
        <v>13027.2</v>
      </c>
      <c r="R367">
        <f t="shared" si="21"/>
        <v>54.35</v>
      </c>
      <c r="S367">
        <f t="shared" si="22"/>
        <v>8</v>
      </c>
      <c r="T367" t="str">
        <f t="shared" si="23"/>
        <v>Medium</v>
      </c>
    </row>
    <row r="368" spans="1:20" x14ac:dyDescent="0.25">
      <c r="A368" s="1" t="s">
        <v>16</v>
      </c>
      <c r="B368" s="1" t="s">
        <v>23</v>
      </c>
      <c r="C368" s="1" t="s">
        <v>32</v>
      </c>
      <c r="D368" s="1" t="s">
        <v>168</v>
      </c>
      <c r="E368" s="7" t="s">
        <v>225</v>
      </c>
      <c r="F368" s="7" t="s">
        <v>34</v>
      </c>
      <c r="G368" s="7" t="s">
        <v>21</v>
      </c>
      <c r="H368" s="7" t="s">
        <v>1755</v>
      </c>
      <c r="I368" s="7" t="s">
        <v>1756</v>
      </c>
      <c r="J368" s="7" t="s">
        <v>1757</v>
      </c>
      <c r="K368" s="7" t="s">
        <v>1758</v>
      </c>
      <c r="L368" s="7" t="s">
        <v>1759</v>
      </c>
      <c r="M368" s="2">
        <v>41646</v>
      </c>
      <c r="N368" s="1">
        <v>7</v>
      </c>
      <c r="O368" s="1" t="s">
        <v>40</v>
      </c>
      <c r="P368" s="1">
        <v>2014</v>
      </c>
      <c r="Q368" s="6">
        <f t="shared" si="20"/>
        <v>11868</v>
      </c>
      <c r="R368">
        <f t="shared" si="21"/>
        <v>54.35</v>
      </c>
      <c r="S368">
        <f t="shared" si="22"/>
        <v>8</v>
      </c>
      <c r="T368" t="str">
        <f t="shared" si="23"/>
        <v>Medium</v>
      </c>
    </row>
    <row r="369" spans="1:20" x14ac:dyDescent="0.25">
      <c r="A369" s="1" t="s">
        <v>41</v>
      </c>
      <c r="B369" s="1" t="s">
        <v>25</v>
      </c>
      <c r="C369" s="1" t="s">
        <v>32</v>
      </c>
      <c r="D369" s="1" t="s">
        <v>168</v>
      </c>
      <c r="E369" s="7" t="s">
        <v>1760</v>
      </c>
      <c r="F369" s="7" t="s">
        <v>34</v>
      </c>
      <c r="G369" s="7" t="s">
        <v>43</v>
      </c>
      <c r="H369" s="7" t="s">
        <v>1761</v>
      </c>
      <c r="I369" s="7" t="s">
        <v>1762</v>
      </c>
      <c r="J369" s="7" t="s">
        <v>1763</v>
      </c>
      <c r="K369" s="7" t="s">
        <v>1764</v>
      </c>
      <c r="L369" s="7" t="s">
        <v>1765</v>
      </c>
      <c r="M369" s="2">
        <v>41647</v>
      </c>
      <c r="N369" s="1">
        <v>8</v>
      </c>
      <c r="O369" s="1" t="s">
        <v>44</v>
      </c>
      <c r="P369" s="1">
        <v>2014</v>
      </c>
      <c r="Q369" s="6">
        <f t="shared" si="20"/>
        <v>431112</v>
      </c>
      <c r="R369">
        <f t="shared" si="21"/>
        <v>90.58</v>
      </c>
      <c r="S369">
        <f t="shared" si="22"/>
        <v>8</v>
      </c>
      <c r="T369" t="str">
        <f t="shared" si="23"/>
        <v>High</v>
      </c>
    </row>
    <row r="370" spans="1:20" x14ac:dyDescent="0.25">
      <c r="A370" s="1" t="s">
        <v>41</v>
      </c>
      <c r="B370" s="1" t="s">
        <v>17</v>
      </c>
      <c r="C370" s="1" t="s">
        <v>32</v>
      </c>
      <c r="D370" s="1" t="s">
        <v>168</v>
      </c>
      <c r="E370" s="7" t="s">
        <v>1766</v>
      </c>
      <c r="F370" s="7" t="s">
        <v>34</v>
      </c>
      <c r="G370" s="7" t="s">
        <v>43</v>
      </c>
      <c r="H370" s="7" t="s">
        <v>1767</v>
      </c>
      <c r="I370" s="7" t="s">
        <v>1768</v>
      </c>
      <c r="J370" s="7" t="s">
        <v>1769</v>
      </c>
      <c r="K370" s="7" t="s">
        <v>1770</v>
      </c>
      <c r="L370" s="7" t="s">
        <v>1771</v>
      </c>
      <c r="M370" s="2">
        <v>41283</v>
      </c>
      <c r="N370" s="1">
        <v>9</v>
      </c>
      <c r="O370" s="1" t="s">
        <v>46</v>
      </c>
      <c r="P370" s="1">
        <v>2013</v>
      </c>
      <c r="Q370" s="6">
        <f t="shared" si="20"/>
        <v>354108</v>
      </c>
      <c r="R370">
        <f t="shared" si="21"/>
        <v>90.58</v>
      </c>
      <c r="S370">
        <f t="shared" si="22"/>
        <v>8</v>
      </c>
      <c r="T370" t="str">
        <f t="shared" si="23"/>
        <v>High</v>
      </c>
    </row>
    <row r="371" spans="1:20" x14ac:dyDescent="0.25">
      <c r="A371" s="1" t="s">
        <v>24</v>
      </c>
      <c r="B371" s="1" t="s">
        <v>23</v>
      </c>
      <c r="C371" s="1" t="s">
        <v>32</v>
      </c>
      <c r="D371" s="1" t="s">
        <v>168</v>
      </c>
      <c r="E371" s="7" t="s">
        <v>226</v>
      </c>
      <c r="F371" s="7" t="s">
        <v>34</v>
      </c>
      <c r="G371" s="7" t="s">
        <v>26</v>
      </c>
      <c r="H371" s="7" t="s">
        <v>1772</v>
      </c>
      <c r="I371" s="7" t="s">
        <v>227</v>
      </c>
      <c r="J371" s="7" t="s">
        <v>1773</v>
      </c>
      <c r="K371" s="7" t="s">
        <v>1774</v>
      </c>
      <c r="L371" s="7" t="s">
        <v>1775</v>
      </c>
      <c r="M371" s="2">
        <v>41651</v>
      </c>
      <c r="N371" s="1">
        <v>12</v>
      </c>
      <c r="O371" s="1" t="s">
        <v>31</v>
      </c>
      <c r="P371" s="1">
        <v>2014</v>
      </c>
      <c r="Q371" s="6">
        <f t="shared" si="20"/>
        <v>9811.7999999999993</v>
      </c>
      <c r="R371">
        <f t="shared" si="21"/>
        <v>72.459999999999994</v>
      </c>
      <c r="S371">
        <f t="shared" si="22"/>
        <v>8</v>
      </c>
      <c r="T371" t="str">
        <f t="shared" si="23"/>
        <v>Low</v>
      </c>
    </row>
    <row r="372" spans="1:20" x14ac:dyDescent="0.25">
      <c r="A372" s="1" t="s">
        <v>38</v>
      </c>
      <c r="B372" s="1" t="s">
        <v>29</v>
      </c>
      <c r="C372" s="1" t="s">
        <v>51</v>
      </c>
      <c r="D372" s="1" t="s">
        <v>168</v>
      </c>
      <c r="E372" s="7" t="s">
        <v>1776</v>
      </c>
      <c r="F372" s="7" t="s">
        <v>53</v>
      </c>
      <c r="G372" s="7" t="s">
        <v>39</v>
      </c>
      <c r="H372" s="7" t="s">
        <v>1777</v>
      </c>
      <c r="I372" s="7" t="s">
        <v>1778</v>
      </c>
      <c r="J372" s="7" t="s">
        <v>1779</v>
      </c>
      <c r="K372" s="7" t="s">
        <v>1780</v>
      </c>
      <c r="L372" s="7" t="s">
        <v>1781</v>
      </c>
      <c r="M372" s="2">
        <v>41642</v>
      </c>
      <c r="N372" s="1">
        <v>3</v>
      </c>
      <c r="O372" s="1" t="s">
        <v>35</v>
      </c>
      <c r="P372" s="1">
        <v>2014</v>
      </c>
      <c r="Q372" s="6">
        <f t="shared" si="20"/>
        <v>128110</v>
      </c>
      <c r="R372">
        <f t="shared" si="21"/>
        <v>104.35</v>
      </c>
      <c r="S372">
        <f t="shared" si="22"/>
        <v>8</v>
      </c>
      <c r="T372" t="str">
        <f t="shared" si="23"/>
        <v>Low</v>
      </c>
    </row>
    <row r="373" spans="1:20" x14ac:dyDescent="0.25">
      <c r="A373" s="1" t="s">
        <v>16</v>
      </c>
      <c r="B373" s="1" t="s">
        <v>23</v>
      </c>
      <c r="C373" s="1" t="s">
        <v>51</v>
      </c>
      <c r="D373" s="1" t="s">
        <v>168</v>
      </c>
      <c r="E373" s="7" t="s">
        <v>1782</v>
      </c>
      <c r="F373" s="7" t="s">
        <v>53</v>
      </c>
      <c r="G373" s="7" t="s">
        <v>45</v>
      </c>
      <c r="H373" s="7" t="s">
        <v>1783</v>
      </c>
      <c r="I373" s="7" t="s">
        <v>228</v>
      </c>
      <c r="J373" s="7" t="s">
        <v>1784</v>
      </c>
      <c r="K373" s="7" t="s">
        <v>1785</v>
      </c>
      <c r="L373" s="7" t="s">
        <v>1786</v>
      </c>
      <c r="M373" s="2">
        <v>41643</v>
      </c>
      <c r="N373" s="1">
        <v>4</v>
      </c>
      <c r="O373" s="1" t="s">
        <v>66</v>
      </c>
      <c r="P373" s="1">
        <v>2014</v>
      </c>
      <c r="Q373" s="6">
        <f t="shared" si="20"/>
        <v>8107.96</v>
      </c>
      <c r="R373">
        <f t="shared" si="21"/>
        <v>77.64</v>
      </c>
      <c r="S373">
        <f t="shared" si="22"/>
        <v>8</v>
      </c>
      <c r="T373" t="str">
        <f t="shared" si="23"/>
        <v>Low</v>
      </c>
    </row>
    <row r="374" spans="1:20" x14ac:dyDescent="0.25">
      <c r="A374" s="1" t="s">
        <v>16</v>
      </c>
      <c r="B374" s="1" t="s">
        <v>23</v>
      </c>
      <c r="C374" s="1" t="s">
        <v>51</v>
      </c>
      <c r="D374" s="1" t="s">
        <v>168</v>
      </c>
      <c r="E374" s="7" t="s">
        <v>1787</v>
      </c>
      <c r="F374" s="7" t="s">
        <v>53</v>
      </c>
      <c r="G374" s="7" t="s">
        <v>45</v>
      </c>
      <c r="H374" s="7" t="s">
        <v>1788</v>
      </c>
      <c r="I374" s="7" t="s">
        <v>229</v>
      </c>
      <c r="J374" s="7" t="s">
        <v>1789</v>
      </c>
      <c r="K374" s="7" t="s">
        <v>1790</v>
      </c>
      <c r="L374" s="7" t="s">
        <v>1791</v>
      </c>
      <c r="M374" s="2">
        <v>41644</v>
      </c>
      <c r="N374" s="1">
        <v>5</v>
      </c>
      <c r="O374" s="1" t="s">
        <v>73</v>
      </c>
      <c r="P374" s="1">
        <v>2014</v>
      </c>
      <c r="Q374" s="6">
        <f t="shared" si="20"/>
        <v>7051.8</v>
      </c>
      <c r="R374">
        <f t="shared" si="21"/>
        <v>77.64</v>
      </c>
      <c r="S374">
        <f t="shared" si="22"/>
        <v>8</v>
      </c>
      <c r="T374" t="str">
        <f t="shared" si="23"/>
        <v>Low</v>
      </c>
    </row>
    <row r="375" spans="1:20" x14ac:dyDescent="0.25">
      <c r="A375" s="1" t="s">
        <v>16</v>
      </c>
      <c r="B375" s="1" t="s">
        <v>23</v>
      </c>
      <c r="C375" s="1" t="s">
        <v>51</v>
      </c>
      <c r="D375" s="1" t="s">
        <v>168</v>
      </c>
      <c r="E375" s="7" t="s">
        <v>1792</v>
      </c>
      <c r="F375" s="7" t="s">
        <v>53</v>
      </c>
      <c r="G375" s="7" t="s">
        <v>21</v>
      </c>
      <c r="H375" s="7" t="s">
        <v>1793</v>
      </c>
      <c r="I375" s="7" t="s">
        <v>1794</v>
      </c>
      <c r="J375" s="7" t="s">
        <v>1795</v>
      </c>
      <c r="K375" s="7" t="s">
        <v>1796</v>
      </c>
      <c r="L375" s="7" t="s">
        <v>1797</v>
      </c>
      <c r="M375" s="2">
        <v>41645</v>
      </c>
      <c r="N375" s="1">
        <v>6</v>
      </c>
      <c r="O375" s="1" t="s">
        <v>27</v>
      </c>
      <c r="P375" s="1">
        <v>2014</v>
      </c>
      <c r="Q375" s="6">
        <f t="shared" si="20"/>
        <v>25134.400000000001</v>
      </c>
      <c r="R375">
        <f t="shared" si="21"/>
        <v>54.35</v>
      </c>
      <c r="S375">
        <f t="shared" si="22"/>
        <v>8</v>
      </c>
      <c r="T375" t="str">
        <f t="shared" si="23"/>
        <v>High</v>
      </c>
    </row>
    <row r="376" spans="1:20" x14ac:dyDescent="0.25">
      <c r="A376" s="1" t="s">
        <v>41</v>
      </c>
      <c r="B376" s="1" t="s">
        <v>29</v>
      </c>
      <c r="C376" s="1" t="s">
        <v>51</v>
      </c>
      <c r="D376" s="1" t="s">
        <v>168</v>
      </c>
      <c r="E376" s="7" t="s">
        <v>1798</v>
      </c>
      <c r="F376" s="7" t="s">
        <v>53</v>
      </c>
      <c r="G376" s="7" t="s">
        <v>43</v>
      </c>
      <c r="H376" s="7" t="s">
        <v>1799</v>
      </c>
      <c r="I376" s="7" t="s">
        <v>1800</v>
      </c>
      <c r="J376" s="7" t="s">
        <v>1801</v>
      </c>
      <c r="K376" s="7" t="s">
        <v>1802</v>
      </c>
      <c r="L376" s="7" t="s">
        <v>1803</v>
      </c>
      <c r="M376" s="2">
        <v>41645</v>
      </c>
      <c r="N376" s="1">
        <v>6</v>
      </c>
      <c r="O376" s="1" t="s">
        <v>27</v>
      </c>
      <c r="P376" s="1">
        <v>2014</v>
      </c>
      <c r="Q376" s="6">
        <f t="shared" si="20"/>
        <v>678960</v>
      </c>
      <c r="R376">
        <f t="shared" si="21"/>
        <v>90.58</v>
      </c>
      <c r="S376">
        <f t="shared" si="22"/>
        <v>8</v>
      </c>
      <c r="T376" t="str">
        <f t="shared" si="23"/>
        <v>High</v>
      </c>
    </row>
    <row r="377" spans="1:20" x14ac:dyDescent="0.25">
      <c r="A377" s="1" t="s">
        <v>16</v>
      </c>
      <c r="B377" s="1" t="s">
        <v>49</v>
      </c>
      <c r="C377" s="1" t="s">
        <v>51</v>
      </c>
      <c r="D377" s="1" t="s">
        <v>168</v>
      </c>
      <c r="E377" s="7" t="s">
        <v>230</v>
      </c>
      <c r="F377" s="7" t="s">
        <v>53</v>
      </c>
      <c r="G377" s="7" t="s">
        <v>45</v>
      </c>
      <c r="H377" s="7" t="s">
        <v>1804</v>
      </c>
      <c r="I377" s="7" t="s">
        <v>231</v>
      </c>
      <c r="J377" s="7" t="s">
        <v>1805</v>
      </c>
      <c r="K377" s="7" t="s">
        <v>1806</v>
      </c>
      <c r="L377" s="7" t="s">
        <v>232</v>
      </c>
      <c r="M377" s="2">
        <v>41647</v>
      </c>
      <c r="N377" s="1">
        <v>8</v>
      </c>
      <c r="O377" s="1" t="s">
        <v>44</v>
      </c>
      <c r="P377" s="1">
        <v>2014</v>
      </c>
      <c r="Q377" s="6">
        <f t="shared" si="20"/>
        <v>4366.32</v>
      </c>
      <c r="R377">
        <f t="shared" si="21"/>
        <v>77.64</v>
      </c>
      <c r="S377">
        <f t="shared" si="22"/>
        <v>8</v>
      </c>
      <c r="T377" t="str">
        <f t="shared" si="23"/>
        <v>Low</v>
      </c>
    </row>
    <row r="378" spans="1:20" x14ac:dyDescent="0.25">
      <c r="A378" s="1" t="s">
        <v>16</v>
      </c>
      <c r="B378" s="1" t="s">
        <v>23</v>
      </c>
      <c r="C378" s="1" t="s">
        <v>51</v>
      </c>
      <c r="D378" s="1" t="s">
        <v>168</v>
      </c>
      <c r="E378" s="7" t="s">
        <v>1807</v>
      </c>
      <c r="F378" s="7" t="s">
        <v>53</v>
      </c>
      <c r="G378" s="7" t="s">
        <v>45</v>
      </c>
      <c r="H378" s="7" t="s">
        <v>1808</v>
      </c>
      <c r="I378" s="7" t="s">
        <v>233</v>
      </c>
      <c r="J378" s="7" t="s">
        <v>1809</v>
      </c>
      <c r="K378" s="7" t="s">
        <v>1810</v>
      </c>
      <c r="L378" s="7" t="s">
        <v>1811</v>
      </c>
      <c r="M378" s="2">
        <v>41647</v>
      </c>
      <c r="N378" s="1">
        <v>8</v>
      </c>
      <c r="O378" s="1" t="s">
        <v>44</v>
      </c>
      <c r="P378" s="1">
        <v>2014</v>
      </c>
      <c r="Q378" s="6">
        <f t="shared" si="20"/>
        <v>10291.120000000001</v>
      </c>
      <c r="R378">
        <f t="shared" si="21"/>
        <v>77.64</v>
      </c>
      <c r="S378">
        <f t="shared" si="22"/>
        <v>8</v>
      </c>
      <c r="T378" t="str">
        <f t="shared" si="23"/>
        <v>Low</v>
      </c>
    </row>
    <row r="379" spans="1:20" x14ac:dyDescent="0.25">
      <c r="A379" s="1" t="s">
        <v>16</v>
      </c>
      <c r="B379" s="1" t="s">
        <v>23</v>
      </c>
      <c r="C379" s="1" t="s">
        <v>51</v>
      </c>
      <c r="D379" s="1" t="s">
        <v>168</v>
      </c>
      <c r="E379" s="7" t="s">
        <v>1812</v>
      </c>
      <c r="F379" s="7" t="s">
        <v>53</v>
      </c>
      <c r="G379" s="7" t="s">
        <v>45</v>
      </c>
      <c r="H379" s="7" t="s">
        <v>1813</v>
      </c>
      <c r="I379" s="7" t="s">
        <v>1814</v>
      </c>
      <c r="J379" s="7" t="s">
        <v>1815</v>
      </c>
      <c r="K379" s="7" t="s">
        <v>1816</v>
      </c>
      <c r="L379" s="7" t="s">
        <v>1817</v>
      </c>
      <c r="M379" s="2">
        <v>41283</v>
      </c>
      <c r="N379" s="1">
        <v>9</v>
      </c>
      <c r="O379" s="1" t="s">
        <v>46</v>
      </c>
      <c r="P379" s="1">
        <v>2013</v>
      </c>
      <c r="Q379" s="6">
        <f t="shared" si="20"/>
        <v>15513.96</v>
      </c>
      <c r="R379">
        <f t="shared" si="21"/>
        <v>77.64</v>
      </c>
      <c r="S379">
        <f t="shared" si="22"/>
        <v>8</v>
      </c>
      <c r="T379" t="str">
        <f t="shared" si="23"/>
        <v>Low</v>
      </c>
    </row>
    <row r="380" spans="1:20" x14ac:dyDescent="0.25">
      <c r="A380" s="1" t="s">
        <v>16</v>
      </c>
      <c r="B380" s="1" t="s">
        <v>23</v>
      </c>
      <c r="C380" s="1" t="s">
        <v>51</v>
      </c>
      <c r="D380" s="1" t="s">
        <v>168</v>
      </c>
      <c r="E380" s="7" t="s">
        <v>1818</v>
      </c>
      <c r="F380" s="7" t="s">
        <v>53</v>
      </c>
      <c r="G380" s="7" t="s">
        <v>21</v>
      </c>
      <c r="H380" s="7" t="s">
        <v>1819</v>
      </c>
      <c r="I380" s="7" t="s">
        <v>1820</v>
      </c>
      <c r="J380" s="7" t="s">
        <v>1821</v>
      </c>
      <c r="K380" s="7" t="s">
        <v>1822</v>
      </c>
      <c r="L380" s="7" t="s">
        <v>1823</v>
      </c>
      <c r="M380" s="2">
        <v>41648</v>
      </c>
      <c r="N380" s="1">
        <v>9</v>
      </c>
      <c r="O380" s="1" t="s">
        <v>46</v>
      </c>
      <c r="P380" s="1">
        <v>2014</v>
      </c>
      <c r="Q380" s="6">
        <f t="shared" si="20"/>
        <v>35585.599999999999</v>
      </c>
      <c r="R380">
        <f t="shared" si="21"/>
        <v>54.35</v>
      </c>
      <c r="S380">
        <f t="shared" si="22"/>
        <v>8</v>
      </c>
      <c r="T380" t="str">
        <f t="shared" si="23"/>
        <v>High</v>
      </c>
    </row>
    <row r="381" spans="1:20" x14ac:dyDescent="0.25">
      <c r="A381" s="1" t="s">
        <v>16</v>
      </c>
      <c r="B381" s="1" t="s">
        <v>29</v>
      </c>
      <c r="C381" s="1" t="s">
        <v>51</v>
      </c>
      <c r="D381" s="1" t="s">
        <v>168</v>
      </c>
      <c r="E381" s="7" t="s">
        <v>1824</v>
      </c>
      <c r="F381" s="7" t="s">
        <v>53</v>
      </c>
      <c r="G381" s="7" t="s">
        <v>21</v>
      </c>
      <c r="H381" s="7" t="s">
        <v>1825</v>
      </c>
      <c r="I381" s="7" t="s">
        <v>1826</v>
      </c>
      <c r="J381" s="7" t="s">
        <v>1827</v>
      </c>
      <c r="K381" s="7" t="s">
        <v>1828</v>
      </c>
      <c r="L381" s="7" t="s">
        <v>1829</v>
      </c>
      <c r="M381" s="2">
        <v>41648</v>
      </c>
      <c r="N381" s="1">
        <v>9</v>
      </c>
      <c r="O381" s="1" t="s">
        <v>46</v>
      </c>
      <c r="P381" s="1">
        <v>2014</v>
      </c>
      <c r="Q381" s="6">
        <f t="shared" si="20"/>
        <v>55071.199999999997</v>
      </c>
      <c r="R381">
        <f t="shared" si="21"/>
        <v>54.35</v>
      </c>
      <c r="S381">
        <f t="shared" si="22"/>
        <v>8</v>
      </c>
      <c r="T381" t="str">
        <f t="shared" si="23"/>
        <v>High</v>
      </c>
    </row>
    <row r="382" spans="1:20" x14ac:dyDescent="0.25">
      <c r="A382" s="1" t="s">
        <v>16</v>
      </c>
      <c r="B382" s="1" t="s">
        <v>23</v>
      </c>
      <c r="C382" s="1" t="s">
        <v>51</v>
      </c>
      <c r="D382" s="1" t="s">
        <v>168</v>
      </c>
      <c r="E382" s="7" t="s">
        <v>350</v>
      </c>
      <c r="F382" s="7" t="s">
        <v>53</v>
      </c>
      <c r="G382" s="7" t="s">
        <v>30</v>
      </c>
      <c r="H382" s="7" t="s">
        <v>1830</v>
      </c>
      <c r="I382" s="7" t="s">
        <v>1831</v>
      </c>
      <c r="J382" s="7" t="s">
        <v>1832</v>
      </c>
      <c r="K382" s="7" t="s">
        <v>1833</v>
      </c>
      <c r="L382" s="7" t="s">
        <v>1834</v>
      </c>
      <c r="M382" s="2">
        <v>41285</v>
      </c>
      <c r="N382" s="1">
        <v>11</v>
      </c>
      <c r="O382" s="1" t="s">
        <v>60</v>
      </c>
      <c r="P382" s="1">
        <v>2013</v>
      </c>
      <c r="Q382" s="6">
        <f t="shared" si="20"/>
        <v>691012</v>
      </c>
      <c r="R382">
        <f t="shared" si="21"/>
        <v>80.75</v>
      </c>
      <c r="S382">
        <f t="shared" si="22"/>
        <v>8</v>
      </c>
      <c r="T382" t="str">
        <f t="shared" si="23"/>
        <v>High</v>
      </c>
    </row>
    <row r="383" spans="1:20" x14ac:dyDescent="0.25">
      <c r="A383" s="1" t="s">
        <v>16</v>
      </c>
      <c r="B383" s="1" t="s">
        <v>29</v>
      </c>
      <c r="C383" s="1" t="s">
        <v>51</v>
      </c>
      <c r="D383" s="1" t="s">
        <v>168</v>
      </c>
      <c r="E383" s="7" t="s">
        <v>1835</v>
      </c>
      <c r="F383" s="7" t="s">
        <v>53</v>
      </c>
      <c r="G383" s="7" t="s">
        <v>45</v>
      </c>
      <c r="H383" s="7" t="s">
        <v>1836</v>
      </c>
      <c r="I383" s="7" t="s">
        <v>1837</v>
      </c>
      <c r="J383" s="7" t="s">
        <v>1838</v>
      </c>
      <c r="K383" s="7" t="s">
        <v>1839</v>
      </c>
      <c r="L383" s="7" t="s">
        <v>1840</v>
      </c>
      <c r="M383" s="2">
        <v>41286</v>
      </c>
      <c r="N383" s="1">
        <v>12</v>
      </c>
      <c r="O383" s="1" t="s">
        <v>31</v>
      </c>
      <c r="P383" s="1">
        <v>2013</v>
      </c>
      <c r="Q383" s="6">
        <f t="shared" si="20"/>
        <v>12532.24</v>
      </c>
      <c r="R383">
        <f t="shared" si="21"/>
        <v>77.64</v>
      </c>
      <c r="S383">
        <f t="shared" si="22"/>
        <v>8</v>
      </c>
      <c r="T383" t="str">
        <f t="shared" si="23"/>
        <v>Low</v>
      </c>
    </row>
    <row r="384" spans="1:20" x14ac:dyDescent="0.25">
      <c r="A384" s="1" t="s">
        <v>16</v>
      </c>
      <c r="B384" s="1" t="s">
        <v>29</v>
      </c>
      <c r="C384" s="1" t="s">
        <v>51</v>
      </c>
      <c r="D384" s="1" t="s">
        <v>168</v>
      </c>
      <c r="E384" s="7" t="s">
        <v>1738</v>
      </c>
      <c r="F384" s="7" t="s">
        <v>53</v>
      </c>
      <c r="G384" s="7" t="s">
        <v>30</v>
      </c>
      <c r="H384" s="7" t="s">
        <v>1739</v>
      </c>
      <c r="I384" s="7" t="s">
        <v>1740</v>
      </c>
      <c r="J384" s="7" t="s">
        <v>1741</v>
      </c>
      <c r="K384" s="7" t="s">
        <v>1742</v>
      </c>
      <c r="L384" s="7" t="s">
        <v>1743</v>
      </c>
      <c r="M384" s="2">
        <v>41651</v>
      </c>
      <c r="N384" s="1">
        <v>12</v>
      </c>
      <c r="O384" s="1" t="s">
        <v>31</v>
      </c>
      <c r="P384" s="1">
        <v>2014</v>
      </c>
      <c r="Q384" s="6">
        <f t="shared" si="20"/>
        <v>438564</v>
      </c>
      <c r="R384">
        <f t="shared" si="21"/>
        <v>80.75</v>
      </c>
      <c r="S384">
        <f t="shared" si="22"/>
        <v>8</v>
      </c>
      <c r="T384" t="str">
        <f t="shared" si="23"/>
        <v>High</v>
      </c>
    </row>
    <row r="385" spans="1:20" x14ac:dyDescent="0.25">
      <c r="A385" s="1" t="s">
        <v>36</v>
      </c>
      <c r="B385" s="1" t="s">
        <v>17</v>
      </c>
      <c r="C385" s="1" t="s">
        <v>62</v>
      </c>
      <c r="D385" s="1" t="s">
        <v>168</v>
      </c>
      <c r="E385" s="7" t="s">
        <v>234</v>
      </c>
      <c r="F385" s="7" t="s">
        <v>63</v>
      </c>
      <c r="G385" s="7" t="s">
        <v>37</v>
      </c>
      <c r="H385" s="7" t="s">
        <v>1841</v>
      </c>
      <c r="I385" s="7" t="s">
        <v>235</v>
      </c>
      <c r="J385" s="7" t="s">
        <v>1842</v>
      </c>
      <c r="K385" s="7" t="s">
        <v>1843</v>
      </c>
      <c r="L385" s="7" t="s">
        <v>1844</v>
      </c>
      <c r="M385" s="2">
        <v>41642</v>
      </c>
      <c r="N385" s="1">
        <v>3</v>
      </c>
      <c r="O385" s="1" t="s">
        <v>35</v>
      </c>
      <c r="P385" s="1">
        <v>2014</v>
      </c>
      <c r="Q385" s="6">
        <f t="shared" si="20"/>
        <v>6601.92</v>
      </c>
      <c r="R385">
        <f t="shared" si="21"/>
        <v>27.17</v>
      </c>
      <c r="S385">
        <f t="shared" si="22"/>
        <v>8</v>
      </c>
      <c r="T385" t="str">
        <f t="shared" si="23"/>
        <v>Low</v>
      </c>
    </row>
    <row r="386" spans="1:20" x14ac:dyDescent="0.25">
      <c r="A386" s="1" t="s">
        <v>16</v>
      </c>
      <c r="B386" s="1" t="s">
        <v>49</v>
      </c>
      <c r="C386" s="1" t="s">
        <v>62</v>
      </c>
      <c r="D386" s="1" t="s">
        <v>168</v>
      </c>
      <c r="E386" s="7" t="s">
        <v>1845</v>
      </c>
      <c r="F386" s="7" t="s">
        <v>63</v>
      </c>
      <c r="G386" s="7" t="s">
        <v>45</v>
      </c>
      <c r="H386" s="7" t="s">
        <v>1846</v>
      </c>
      <c r="I386" s="7" t="s">
        <v>1847</v>
      </c>
      <c r="J386" s="7" t="s">
        <v>1848</v>
      </c>
      <c r="K386" s="7" t="s">
        <v>1849</v>
      </c>
      <c r="L386" s="7" t="s">
        <v>1850</v>
      </c>
      <c r="M386" s="2">
        <v>41645</v>
      </c>
      <c r="N386" s="1">
        <v>6</v>
      </c>
      <c r="O386" s="1" t="s">
        <v>27</v>
      </c>
      <c r="P386" s="1">
        <v>2014</v>
      </c>
      <c r="Q386" s="6">
        <f t="shared" si="20"/>
        <v>18721.080000000002</v>
      </c>
      <c r="R386">
        <f t="shared" si="21"/>
        <v>77.64</v>
      </c>
      <c r="S386">
        <f t="shared" si="22"/>
        <v>8</v>
      </c>
      <c r="T386" t="str">
        <f t="shared" si="23"/>
        <v>Low</v>
      </c>
    </row>
    <row r="387" spans="1:20" x14ac:dyDescent="0.25">
      <c r="A387" s="1" t="s">
        <v>16</v>
      </c>
      <c r="B387" s="1" t="s">
        <v>23</v>
      </c>
      <c r="C387" s="1" t="s">
        <v>62</v>
      </c>
      <c r="D387" s="1" t="s">
        <v>168</v>
      </c>
      <c r="E387" s="7" t="s">
        <v>1851</v>
      </c>
      <c r="F387" s="7" t="s">
        <v>63</v>
      </c>
      <c r="G387" s="7" t="s">
        <v>45</v>
      </c>
      <c r="H387" s="7" t="s">
        <v>1852</v>
      </c>
      <c r="I387" s="7" t="s">
        <v>1853</v>
      </c>
      <c r="J387" s="7" t="s">
        <v>1854</v>
      </c>
      <c r="K387" s="7" t="s">
        <v>1855</v>
      </c>
      <c r="L387" s="7" t="s">
        <v>1856</v>
      </c>
      <c r="M387" s="2">
        <v>41645</v>
      </c>
      <c r="N387" s="1">
        <v>6</v>
      </c>
      <c r="O387" s="1" t="s">
        <v>27</v>
      </c>
      <c r="P387" s="1">
        <v>2014</v>
      </c>
      <c r="Q387" s="6">
        <f t="shared" ref="Q387:Q450" si="24">VALUE(SUBSTITUTE(SUBSTITUTE(H387,"$",""),",","")) - VALUE(SUBSTITUTE(SUBSTITUTE(I387,"$",""),",",""))</f>
        <v>15056.72</v>
      </c>
      <c r="R387">
        <f t="shared" ref="R387:R450" si="25">ROUND(VALUE(SUBSTITUTE(SUBSTITUTE(K387,"$",""),",","")) / VALUE(SUBSTITUTE(SUBSTITUTE(J387,"$",""),",","")) * 100, 2)</f>
        <v>77.64</v>
      </c>
      <c r="S387">
        <f t="shared" ref="S387:S450" si="26">IF(VALUE(SUBSTITUTE(SUBSTITUTE(H387,"$",""),",",""))=0, 0, ROUND(VALUE(SUBSTITUTE(SUBSTITUTE(I387,"$",""),",","")) / VALUE(SUBSTITUTE(SUBSTITUTE(H387,"$",""),",","")) * 100, 2))</f>
        <v>8</v>
      </c>
      <c r="T387" t="str">
        <f t="shared" ref="T387:T450" si="27">IF(VALUE(SUBSTITUTE(SUBSTITUTE(L387,"$",""),",","")) &gt; 10000, "High", IF(VALUE(SUBSTITUTE(SUBSTITUTE(L387,"$",""),",","")) &gt; 5000, "Medium", "Low"))</f>
        <v>Low</v>
      </c>
    </row>
    <row r="388" spans="1:20" x14ac:dyDescent="0.25">
      <c r="A388" s="1" t="s">
        <v>41</v>
      </c>
      <c r="B388" s="1" t="s">
        <v>25</v>
      </c>
      <c r="C388" s="1" t="s">
        <v>62</v>
      </c>
      <c r="D388" s="1" t="s">
        <v>168</v>
      </c>
      <c r="E388" s="7" t="s">
        <v>236</v>
      </c>
      <c r="F388" s="7" t="s">
        <v>63</v>
      </c>
      <c r="G388" s="7" t="s">
        <v>43</v>
      </c>
      <c r="H388" s="7" t="s">
        <v>1857</v>
      </c>
      <c r="I388" s="7" t="s">
        <v>1858</v>
      </c>
      <c r="J388" s="7" t="s">
        <v>1859</v>
      </c>
      <c r="K388" s="7" t="s">
        <v>1860</v>
      </c>
      <c r="L388" s="7" t="s">
        <v>1861</v>
      </c>
      <c r="M388" s="2">
        <v>41285</v>
      </c>
      <c r="N388" s="1">
        <v>11</v>
      </c>
      <c r="O388" s="1" t="s">
        <v>60</v>
      </c>
      <c r="P388" s="1">
        <v>2013</v>
      </c>
      <c r="Q388" s="6">
        <f t="shared" si="24"/>
        <v>106536</v>
      </c>
      <c r="R388">
        <f t="shared" si="25"/>
        <v>90.58</v>
      </c>
      <c r="S388">
        <f t="shared" si="26"/>
        <v>8</v>
      </c>
      <c r="T388" t="str">
        <f t="shared" si="27"/>
        <v>High</v>
      </c>
    </row>
    <row r="389" spans="1:20" x14ac:dyDescent="0.25">
      <c r="A389" s="1" t="s">
        <v>41</v>
      </c>
      <c r="B389" s="1" t="s">
        <v>29</v>
      </c>
      <c r="C389" s="1" t="s">
        <v>62</v>
      </c>
      <c r="D389" s="1" t="s">
        <v>168</v>
      </c>
      <c r="E389" s="7" t="s">
        <v>237</v>
      </c>
      <c r="F389" s="7" t="s">
        <v>63</v>
      </c>
      <c r="G389" s="7" t="s">
        <v>43</v>
      </c>
      <c r="H389" s="7" t="s">
        <v>1862</v>
      </c>
      <c r="I389" s="7" t="s">
        <v>1863</v>
      </c>
      <c r="J389" s="7" t="s">
        <v>1864</v>
      </c>
      <c r="K389" s="7" t="s">
        <v>1865</v>
      </c>
      <c r="L389" s="7" t="s">
        <v>1866</v>
      </c>
      <c r="M389" s="2">
        <v>41651</v>
      </c>
      <c r="N389" s="1">
        <v>12</v>
      </c>
      <c r="O389" s="1" t="s">
        <v>31</v>
      </c>
      <c r="P389" s="1">
        <v>2014</v>
      </c>
      <c r="Q389" s="6">
        <f t="shared" si="24"/>
        <v>175260</v>
      </c>
      <c r="R389">
        <f t="shared" si="25"/>
        <v>90.58</v>
      </c>
      <c r="S389">
        <f t="shared" si="26"/>
        <v>8</v>
      </c>
      <c r="T389" t="str">
        <f t="shared" si="27"/>
        <v>High</v>
      </c>
    </row>
    <row r="390" spans="1:20" x14ac:dyDescent="0.25">
      <c r="A390" s="1" t="s">
        <v>16</v>
      </c>
      <c r="B390" s="1" t="s">
        <v>25</v>
      </c>
      <c r="C390" s="1" t="s">
        <v>64</v>
      </c>
      <c r="D390" s="1" t="s">
        <v>168</v>
      </c>
      <c r="E390" s="7" t="s">
        <v>238</v>
      </c>
      <c r="F390" s="7" t="s">
        <v>65</v>
      </c>
      <c r="G390" s="7" t="s">
        <v>30</v>
      </c>
      <c r="H390" s="7" t="s">
        <v>1867</v>
      </c>
      <c r="I390" s="7" t="s">
        <v>1868</v>
      </c>
      <c r="J390" s="7" t="s">
        <v>1869</v>
      </c>
      <c r="K390" s="7" t="s">
        <v>1870</v>
      </c>
      <c r="L390" s="7" t="s">
        <v>1871</v>
      </c>
      <c r="M390" s="2">
        <v>41643</v>
      </c>
      <c r="N390" s="1">
        <v>4</v>
      </c>
      <c r="O390" s="1" t="s">
        <v>66</v>
      </c>
      <c r="P390" s="1">
        <v>2014</v>
      </c>
      <c r="Q390" s="6">
        <f t="shared" si="24"/>
        <v>184989</v>
      </c>
      <c r="R390">
        <f t="shared" si="25"/>
        <v>80.75</v>
      </c>
      <c r="S390">
        <f t="shared" si="26"/>
        <v>8</v>
      </c>
      <c r="T390" t="str">
        <f t="shared" si="27"/>
        <v>High</v>
      </c>
    </row>
    <row r="391" spans="1:20" x14ac:dyDescent="0.25">
      <c r="A391" s="1" t="s">
        <v>16</v>
      </c>
      <c r="B391" s="1" t="s">
        <v>23</v>
      </c>
      <c r="C391" s="1" t="s">
        <v>64</v>
      </c>
      <c r="D391" s="1" t="s">
        <v>168</v>
      </c>
      <c r="E391" s="7" t="s">
        <v>1851</v>
      </c>
      <c r="F391" s="7" t="s">
        <v>65</v>
      </c>
      <c r="G391" s="7" t="s">
        <v>45</v>
      </c>
      <c r="H391" s="7" t="s">
        <v>1852</v>
      </c>
      <c r="I391" s="7" t="s">
        <v>1853</v>
      </c>
      <c r="J391" s="7" t="s">
        <v>1854</v>
      </c>
      <c r="K391" s="7" t="s">
        <v>1855</v>
      </c>
      <c r="L391" s="7" t="s">
        <v>1856</v>
      </c>
      <c r="M391" s="2">
        <v>41645</v>
      </c>
      <c r="N391" s="1">
        <v>6</v>
      </c>
      <c r="O391" s="1" t="s">
        <v>27</v>
      </c>
      <c r="P391" s="1">
        <v>2014</v>
      </c>
      <c r="Q391" s="6">
        <f t="shared" si="24"/>
        <v>15056.72</v>
      </c>
      <c r="R391">
        <f t="shared" si="25"/>
        <v>77.64</v>
      </c>
      <c r="S391">
        <f t="shared" si="26"/>
        <v>8</v>
      </c>
      <c r="T391" t="str">
        <f t="shared" si="27"/>
        <v>Low</v>
      </c>
    </row>
    <row r="392" spans="1:20" x14ac:dyDescent="0.25">
      <c r="A392" s="1" t="s">
        <v>16</v>
      </c>
      <c r="B392" s="1" t="s">
        <v>25</v>
      </c>
      <c r="C392" s="1" t="s">
        <v>64</v>
      </c>
      <c r="D392" s="1" t="s">
        <v>168</v>
      </c>
      <c r="E392" s="7" t="s">
        <v>239</v>
      </c>
      <c r="F392" s="7" t="s">
        <v>65</v>
      </c>
      <c r="G392" s="7" t="s">
        <v>30</v>
      </c>
      <c r="H392" s="7" t="s">
        <v>1872</v>
      </c>
      <c r="I392" s="7" t="s">
        <v>1873</v>
      </c>
      <c r="J392" s="7" t="s">
        <v>1874</v>
      </c>
      <c r="K392" s="7" t="s">
        <v>1875</v>
      </c>
      <c r="L392" s="7" t="s">
        <v>1876</v>
      </c>
      <c r="M392" s="2">
        <v>41647</v>
      </c>
      <c r="N392" s="1">
        <v>8</v>
      </c>
      <c r="O392" s="1" t="s">
        <v>44</v>
      </c>
      <c r="P392" s="1">
        <v>2014</v>
      </c>
      <c r="Q392" s="6">
        <f t="shared" si="24"/>
        <v>122682</v>
      </c>
      <c r="R392">
        <f t="shared" si="25"/>
        <v>80.75</v>
      </c>
      <c r="S392">
        <f t="shared" si="26"/>
        <v>8</v>
      </c>
      <c r="T392" t="str">
        <f t="shared" si="27"/>
        <v>High</v>
      </c>
    </row>
    <row r="393" spans="1:20" x14ac:dyDescent="0.25">
      <c r="A393" s="1" t="s">
        <v>16</v>
      </c>
      <c r="B393" s="1" t="s">
        <v>23</v>
      </c>
      <c r="C393" s="1" t="s">
        <v>64</v>
      </c>
      <c r="D393" s="1" t="s">
        <v>168</v>
      </c>
      <c r="E393" s="7" t="s">
        <v>240</v>
      </c>
      <c r="F393" s="7" t="s">
        <v>65</v>
      </c>
      <c r="G393" s="7" t="s">
        <v>30</v>
      </c>
      <c r="H393" s="7" t="s">
        <v>1877</v>
      </c>
      <c r="I393" s="7" t="s">
        <v>1878</v>
      </c>
      <c r="J393" s="7" t="s">
        <v>1879</v>
      </c>
      <c r="K393" s="7" t="s">
        <v>1880</v>
      </c>
      <c r="L393" s="7" t="s">
        <v>1881</v>
      </c>
      <c r="M393" s="2">
        <v>41647</v>
      </c>
      <c r="N393" s="1">
        <v>8</v>
      </c>
      <c r="O393" s="1" t="s">
        <v>44</v>
      </c>
      <c r="P393" s="1">
        <v>2014</v>
      </c>
      <c r="Q393" s="6">
        <f t="shared" si="24"/>
        <v>135884</v>
      </c>
      <c r="R393">
        <f t="shared" si="25"/>
        <v>80.75</v>
      </c>
      <c r="S393">
        <f t="shared" si="26"/>
        <v>8</v>
      </c>
      <c r="T393" t="str">
        <f t="shared" si="27"/>
        <v>High</v>
      </c>
    </row>
    <row r="394" spans="1:20" x14ac:dyDescent="0.25">
      <c r="A394" s="1" t="s">
        <v>41</v>
      </c>
      <c r="B394" s="1" t="s">
        <v>17</v>
      </c>
      <c r="C394" s="1" t="s">
        <v>64</v>
      </c>
      <c r="D394" s="1" t="s">
        <v>168</v>
      </c>
      <c r="E394" s="7" t="s">
        <v>1882</v>
      </c>
      <c r="F394" s="7" t="s">
        <v>65</v>
      </c>
      <c r="G394" s="7" t="s">
        <v>43</v>
      </c>
      <c r="H394" s="7" t="s">
        <v>1883</v>
      </c>
      <c r="I394" s="7" t="s">
        <v>1884</v>
      </c>
      <c r="J394" s="7" t="s">
        <v>1885</v>
      </c>
      <c r="K394" s="7" t="s">
        <v>1886</v>
      </c>
      <c r="L394" s="7" t="s">
        <v>1887</v>
      </c>
      <c r="M394" s="2">
        <v>41648</v>
      </c>
      <c r="N394" s="1">
        <v>9</v>
      </c>
      <c r="O394" s="1" t="s">
        <v>46</v>
      </c>
      <c r="P394" s="1">
        <v>2014</v>
      </c>
      <c r="Q394" s="6">
        <f t="shared" si="24"/>
        <v>588984</v>
      </c>
      <c r="R394">
        <f t="shared" si="25"/>
        <v>90.58</v>
      </c>
      <c r="S394">
        <f t="shared" si="26"/>
        <v>8</v>
      </c>
      <c r="T394" t="str">
        <f t="shared" si="27"/>
        <v>High</v>
      </c>
    </row>
    <row r="395" spans="1:20" x14ac:dyDescent="0.25">
      <c r="A395" s="1" t="s">
        <v>41</v>
      </c>
      <c r="B395" s="1" t="s">
        <v>49</v>
      </c>
      <c r="C395" s="1" t="s">
        <v>64</v>
      </c>
      <c r="D395" s="1" t="s">
        <v>168</v>
      </c>
      <c r="E395" s="7" t="s">
        <v>241</v>
      </c>
      <c r="F395" s="7" t="s">
        <v>65</v>
      </c>
      <c r="G395" s="7" t="s">
        <v>43</v>
      </c>
      <c r="H395" s="7" t="s">
        <v>1888</v>
      </c>
      <c r="I395" s="7" t="s">
        <v>1889</v>
      </c>
      <c r="J395" s="7" t="s">
        <v>1890</v>
      </c>
      <c r="K395" s="7" t="s">
        <v>1891</v>
      </c>
      <c r="L395" s="7" t="s">
        <v>1892</v>
      </c>
      <c r="M395" s="2">
        <v>41286</v>
      </c>
      <c r="N395" s="1">
        <v>12</v>
      </c>
      <c r="O395" s="1" t="s">
        <v>31</v>
      </c>
      <c r="P395" s="1">
        <v>2013</v>
      </c>
      <c r="Q395" s="6">
        <f t="shared" si="24"/>
        <v>223008</v>
      </c>
      <c r="R395">
        <f t="shared" si="25"/>
        <v>90.58</v>
      </c>
      <c r="S395">
        <f t="shared" si="26"/>
        <v>8</v>
      </c>
      <c r="T395" t="str">
        <f t="shared" si="27"/>
        <v>High</v>
      </c>
    </row>
    <row r="396" spans="1:20" x14ac:dyDescent="0.25">
      <c r="A396" s="1" t="s">
        <v>16</v>
      </c>
      <c r="B396" s="1" t="s">
        <v>17</v>
      </c>
      <c r="C396" s="1" t="s">
        <v>67</v>
      </c>
      <c r="D396" s="1" t="s">
        <v>168</v>
      </c>
      <c r="E396" s="7" t="s">
        <v>224</v>
      </c>
      <c r="F396" s="7" t="s">
        <v>68</v>
      </c>
      <c r="G396" s="7" t="s">
        <v>21</v>
      </c>
      <c r="H396" s="7" t="s">
        <v>1750</v>
      </c>
      <c r="I396" s="7" t="s">
        <v>1751</v>
      </c>
      <c r="J396" s="7" t="s">
        <v>1752</v>
      </c>
      <c r="K396" s="7" t="s">
        <v>1753</v>
      </c>
      <c r="L396" s="7" t="s">
        <v>1754</v>
      </c>
      <c r="M396" s="2">
        <v>41645</v>
      </c>
      <c r="N396" s="1">
        <v>6</v>
      </c>
      <c r="O396" s="1" t="s">
        <v>27</v>
      </c>
      <c r="P396" s="1">
        <v>2014</v>
      </c>
      <c r="Q396" s="6">
        <f t="shared" si="24"/>
        <v>13027.2</v>
      </c>
      <c r="R396">
        <f t="shared" si="25"/>
        <v>54.35</v>
      </c>
      <c r="S396">
        <f t="shared" si="26"/>
        <v>8</v>
      </c>
      <c r="T396" t="str">
        <f t="shared" si="27"/>
        <v>Medium</v>
      </c>
    </row>
    <row r="397" spans="1:20" x14ac:dyDescent="0.25">
      <c r="A397" s="1" t="s">
        <v>16</v>
      </c>
      <c r="B397" s="1" t="s">
        <v>49</v>
      </c>
      <c r="C397" s="1" t="s">
        <v>67</v>
      </c>
      <c r="D397" s="1" t="s">
        <v>168</v>
      </c>
      <c r="E397" s="7" t="s">
        <v>1845</v>
      </c>
      <c r="F397" s="7" t="s">
        <v>68</v>
      </c>
      <c r="G397" s="7" t="s">
        <v>45</v>
      </c>
      <c r="H397" s="7" t="s">
        <v>1846</v>
      </c>
      <c r="I397" s="7" t="s">
        <v>1847</v>
      </c>
      <c r="J397" s="7" t="s">
        <v>1848</v>
      </c>
      <c r="K397" s="7" t="s">
        <v>1849</v>
      </c>
      <c r="L397" s="7" t="s">
        <v>1850</v>
      </c>
      <c r="M397" s="2">
        <v>41645</v>
      </c>
      <c r="N397" s="1">
        <v>6</v>
      </c>
      <c r="O397" s="1" t="s">
        <v>27</v>
      </c>
      <c r="P397" s="1">
        <v>2014</v>
      </c>
      <c r="Q397" s="6">
        <f t="shared" si="24"/>
        <v>18721.080000000002</v>
      </c>
      <c r="R397">
        <f t="shared" si="25"/>
        <v>77.64</v>
      </c>
      <c r="S397">
        <f t="shared" si="26"/>
        <v>8</v>
      </c>
      <c r="T397" t="str">
        <f t="shared" si="27"/>
        <v>Low</v>
      </c>
    </row>
    <row r="398" spans="1:20" x14ac:dyDescent="0.25">
      <c r="A398" s="1" t="s">
        <v>16</v>
      </c>
      <c r="B398" s="1" t="s">
        <v>23</v>
      </c>
      <c r="C398" s="1" t="s">
        <v>67</v>
      </c>
      <c r="D398" s="1" t="s">
        <v>168</v>
      </c>
      <c r="E398" s="7" t="s">
        <v>1792</v>
      </c>
      <c r="F398" s="7" t="s">
        <v>68</v>
      </c>
      <c r="G398" s="7" t="s">
        <v>21</v>
      </c>
      <c r="H398" s="7" t="s">
        <v>1793</v>
      </c>
      <c r="I398" s="7" t="s">
        <v>1794</v>
      </c>
      <c r="J398" s="7" t="s">
        <v>1795</v>
      </c>
      <c r="K398" s="7" t="s">
        <v>1796</v>
      </c>
      <c r="L398" s="7" t="s">
        <v>1797</v>
      </c>
      <c r="M398" s="2">
        <v>41645</v>
      </c>
      <c r="N398" s="1">
        <v>6</v>
      </c>
      <c r="O398" s="1" t="s">
        <v>27</v>
      </c>
      <c r="P398" s="1">
        <v>2014</v>
      </c>
      <c r="Q398" s="6">
        <f t="shared" si="24"/>
        <v>25134.400000000001</v>
      </c>
      <c r="R398">
        <f t="shared" si="25"/>
        <v>54.35</v>
      </c>
      <c r="S398">
        <f t="shared" si="26"/>
        <v>8</v>
      </c>
      <c r="T398" t="str">
        <f t="shared" si="27"/>
        <v>High</v>
      </c>
    </row>
    <row r="399" spans="1:20" x14ac:dyDescent="0.25">
      <c r="A399" s="1" t="s">
        <v>41</v>
      </c>
      <c r="B399" s="1" t="s">
        <v>29</v>
      </c>
      <c r="C399" s="1" t="s">
        <v>67</v>
      </c>
      <c r="D399" s="1" t="s">
        <v>168</v>
      </c>
      <c r="E399" s="7" t="s">
        <v>1798</v>
      </c>
      <c r="F399" s="7" t="s">
        <v>68</v>
      </c>
      <c r="G399" s="7" t="s">
        <v>43</v>
      </c>
      <c r="H399" s="7" t="s">
        <v>1799</v>
      </c>
      <c r="I399" s="7" t="s">
        <v>1800</v>
      </c>
      <c r="J399" s="7" t="s">
        <v>1801</v>
      </c>
      <c r="K399" s="7" t="s">
        <v>1802</v>
      </c>
      <c r="L399" s="7" t="s">
        <v>1803</v>
      </c>
      <c r="M399" s="2">
        <v>41645</v>
      </c>
      <c r="N399" s="1">
        <v>6</v>
      </c>
      <c r="O399" s="1" t="s">
        <v>27</v>
      </c>
      <c r="P399" s="1">
        <v>2014</v>
      </c>
      <c r="Q399" s="6">
        <f t="shared" si="24"/>
        <v>678960</v>
      </c>
      <c r="R399">
        <f t="shared" si="25"/>
        <v>90.58</v>
      </c>
      <c r="S399">
        <f t="shared" si="26"/>
        <v>8</v>
      </c>
      <c r="T399" t="str">
        <f t="shared" si="27"/>
        <v>High</v>
      </c>
    </row>
    <row r="400" spans="1:20" x14ac:dyDescent="0.25">
      <c r="A400" s="1" t="s">
        <v>16</v>
      </c>
      <c r="B400" s="1" t="s">
        <v>23</v>
      </c>
      <c r="C400" s="1" t="s">
        <v>67</v>
      </c>
      <c r="D400" s="1" t="s">
        <v>168</v>
      </c>
      <c r="E400" s="7" t="s">
        <v>1893</v>
      </c>
      <c r="F400" s="7" t="s">
        <v>68</v>
      </c>
      <c r="G400" s="7" t="s">
        <v>21</v>
      </c>
      <c r="H400" s="7" t="s">
        <v>1894</v>
      </c>
      <c r="I400" s="7" t="s">
        <v>1895</v>
      </c>
      <c r="J400" s="7" t="s">
        <v>1896</v>
      </c>
      <c r="K400" s="7" t="s">
        <v>1897</v>
      </c>
      <c r="L400" s="7" t="s">
        <v>1898</v>
      </c>
      <c r="M400" s="2">
        <v>41650</v>
      </c>
      <c r="N400" s="1">
        <v>11</v>
      </c>
      <c r="O400" s="1" t="s">
        <v>60</v>
      </c>
      <c r="P400" s="1">
        <v>2014</v>
      </c>
      <c r="Q400" s="6">
        <f t="shared" si="24"/>
        <v>27968</v>
      </c>
      <c r="R400">
        <f t="shared" si="25"/>
        <v>54.35</v>
      </c>
      <c r="S400">
        <f t="shared" si="26"/>
        <v>8</v>
      </c>
      <c r="T400" t="str">
        <f t="shared" si="27"/>
        <v>High</v>
      </c>
    </row>
    <row r="401" spans="1:20" x14ac:dyDescent="0.25">
      <c r="A401" s="1" t="s">
        <v>24</v>
      </c>
      <c r="B401" s="1" t="s">
        <v>23</v>
      </c>
      <c r="C401" s="1" t="s">
        <v>67</v>
      </c>
      <c r="D401" s="1" t="s">
        <v>168</v>
      </c>
      <c r="E401" s="7" t="s">
        <v>226</v>
      </c>
      <c r="F401" s="7" t="s">
        <v>68</v>
      </c>
      <c r="G401" s="7" t="s">
        <v>26</v>
      </c>
      <c r="H401" s="7" t="s">
        <v>1772</v>
      </c>
      <c r="I401" s="7" t="s">
        <v>227</v>
      </c>
      <c r="J401" s="7" t="s">
        <v>1773</v>
      </c>
      <c r="K401" s="7" t="s">
        <v>1774</v>
      </c>
      <c r="L401" s="7" t="s">
        <v>1775</v>
      </c>
      <c r="M401" s="2">
        <v>41651</v>
      </c>
      <c r="N401" s="1">
        <v>12</v>
      </c>
      <c r="O401" s="1" t="s">
        <v>31</v>
      </c>
      <c r="P401" s="1">
        <v>2014</v>
      </c>
      <c r="Q401" s="6">
        <f t="shared" si="24"/>
        <v>9811.7999999999993</v>
      </c>
      <c r="R401">
        <f t="shared" si="25"/>
        <v>72.459999999999994</v>
      </c>
      <c r="S401">
        <f t="shared" si="26"/>
        <v>8</v>
      </c>
      <c r="T401" t="str">
        <f t="shared" si="27"/>
        <v>Low</v>
      </c>
    </row>
    <row r="402" spans="1:20" x14ac:dyDescent="0.25">
      <c r="A402" s="1" t="s">
        <v>36</v>
      </c>
      <c r="B402" s="1" t="s">
        <v>29</v>
      </c>
      <c r="C402" s="1" t="s">
        <v>67</v>
      </c>
      <c r="D402" s="1" t="s">
        <v>168</v>
      </c>
      <c r="E402" s="7" t="s">
        <v>1899</v>
      </c>
      <c r="F402" s="7" t="s">
        <v>68</v>
      </c>
      <c r="G402" s="7" t="s">
        <v>37</v>
      </c>
      <c r="H402" s="7" t="s">
        <v>1206</v>
      </c>
      <c r="I402" s="7" t="s">
        <v>1900</v>
      </c>
      <c r="J402" s="7" t="s">
        <v>1901</v>
      </c>
      <c r="K402" s="7" t="s">
        <v>1902</v>
      </c>
      <c r="L402" s="7" t="s">
        <v>1903</v>
      </c>
      <c r="M402" s="2">
        <v>41286</v>
      </c>
      <c r="N402" s="1">
        <v>12</v>
      </c>
      <c r="O402" s="1" t="s">
        <v>31</v>
      </c>
      <c r="P402" s="1">
        <v>2013</v>
      </c>
      <c r="Q402" s="6">
        <f t="shared" si="24"/>
        <v>15180</v>
      </c>
      <c r="R402">
        <f t="shared" si="25"/>
        <v>27.17</v>
      </c>
      <c r="S402">
        <f t="shared" si="26"/>
        <v>8</v>
      </c>
      <c r="T402" t="str">
        <f t="shared" si="27"/>
        <v>High</v>
      </c>
    </row>
    <row r="403" spans="1:20" x14ac:dyDescent="0.25">
      <c r="A403" s="1" t="s">
        <v>41</v>
      </c>
      <c r="B403" s="1" t="s">
        <v>29</v>
      </c>
      <c r="C403" s="1" t="s">
        <v>67</v>
      </c>
      <c r="D403" s="1" t="s">
        <v>168</v>
      </c>
      <c r="E403" s="7" t="s">
        <v>237</v>
      </c>
      <c r="F403" s="7" t="s">
        <v>68</v>
      </c>
      <c r="G403" s="7" t="s">
        <v>43</v>
      </c>
      <c r="H403" s="7" t="s">
        <v>1862</v>
      </c>
      <c r="I403" s="7" t="s">
        <v>1863</v>
      </c>
      <c r="J403" s="7" t="s">
        <v>1864</v>
      </c>
      <c r="K403" s="7" t="s">
        <v>1865</v>
      </c>
      <c r="L403" s="7" t="s">
        <v>1866</v>
      </c>
      <c r="M403" s="2">
        <v>41651</v>
      </c>
      <c r="N403" s="1">
        <v>12</v>
      </c>
      <c r="O403" s="1" t="s">
        <v>31</v>
      </c>
      <c r="P403" s="1">
        <v>2014</v>
      </c>
      <c r="Q403" s="6">
        <f t="shared" si="24"/>
        <v>175260</v>
      </c>
      <c r="R403">
        <f t="shared" si="25"/>
        <v>90.58</v>
      </c>
      <c r="S403">
        <f t="shared" si="26"/>
        <v>8</v>
      </c>
      <c r="T403" t="str">
        <f t="shared" si="27"/>
        <v>High</v>
      </c>
    </row>
    <row r="404" spans="1:20" x14ac:dyDescent="0.25">
      <c r="A404" s="1" t="s">
        <v>16</v>
      </c>
      <c r="B404" s="1" t="s">
        <v>49</v>
      </c>
      <c r="C404" s="1" t="s">
        <v>64</v>
      </c>
      <c r="D404" s="1" t="s">
        <v>168</v>
      </c>
      <c r="E404" s="7" t="s">
        <v>242</v>
      </c>
      <c r="F404" s="7" t="s">
        <v>65</v>
      </c>
      <c r="G404" s="7" t="s">
        <v>21</v>
      </c>
      <c r="H404" s="7" t="s">
        <v>1904</v>
      </c>
      <c r="I404" s="7" t="s">
        <v>243</v>
      </c>
      <c r="J404" s="7" t="s">
        <v>1905</v>
      </c>
      <c r="K404" s="7" t="s">
        <v>1906</v>
      </c>
      <c r="L404" s="7" t="s">
        <v>1907</v>
      </c>
      <c r="M404" s="2">
        <v>41646</v>
      </c>
      <c r="N404" s="1">
        <v>7</v>
      </c>
      <c r="O404" s="1" t="s">
        <v>40</v>
      </c>
      <c r="P404" s="1">
        <v>2014</v>
      </c>
      <c r="Q404" s="6">
        <f t="shared" si="24"/>
        <v>8031.6</v>
      </c>
      <c r="R404">
        <f t="shared" si="25"/>
        <v>54.35</v>
      </c>
      <c r="S404">
        <f t="shared" si="26"/>
        <v>8</v>
      </c>
      <c r="T404" t="str">
        <f t="shared" si="27"/>
        <v>Low</v>
      </c>
    </row>
    <row r="405" spans="1:20" x14ac:dyDescent="0.25">
      <c r="A405" s="1" t="s">
        <v>41</v>
      </c>
      <c r="B405" s="1" t="s">
        <v>17</v>
      </c>
      <c r="C405" s="1" t="s">
        <v>18</v>
      </c>
      <c r="D405" s="1" t="s">
        <v>168</v>
      </c>
      <c r="E405" s="7" t="s">
        <v>1908</v>
      </c>
      <c r="F405" s="7" t="s">
        <v>20</v>
      </c>
      <c r="G405" s="7" t="s">
        <v>43</v>
      </c>
      <c r="H405" s="7" t="s">
        <v>1909</v>
      </c>
      <c r="I405" s="7" t="s">
        <v>1910</v>
      </c>
      <c r="J405" s="7" t="s">
        <v>1911</v>
      </c>
      <c r="K405" s="7" t="s">
        <v>1912</v>
      </c>
      <c r="L405" s="7" t="s">
        <v>1913</v>
      </c>
      <c r="M405" s="2">
        <v>41645</v>
      </c>
      <c r="N405" s="1">
        <v>6</v>
      </c>
      <c r="O405" s="1" t="s">
        <v>27</v>
      </c>
      <c r="P405" s="1">
        <v>2014</v>
      </c>
      <c r="Q405" s="6">
        <f t="shared" si="24"/>
        <v>298662</v>
      </c>
      <c r="R405">
        <f t="shared" si="25"/>
        <v>91.58</v>
      </c>
      <c r="S405">
        <f t="shared" si="26"/>
        <v>9</v>
      </c>
      <c r="T405" t="str">
        <f t="shared" si="27"/>
        <v>High</v>
      </c>
    </row>
    <row r="406" spans="1:20" x14ac:dyDescent="0.25">
      <c r="A406" s="1" t="s">
        <v>36</v>
      </c>
      <c r="B406" s="1" t="s">
        <v>29</v>
      </c>
      <c r="C406" s="1" t="s">
        <v>18</v>
      </c>
      <c r="D406" s="1" t="s">
        <v>168</v>
      </c>
      <c r="E406" s="7" t="s">
        <v>56</v>
      </c>
      <c r="F406" s="7" t="s">
        <v>20</v>
      </c>
      <c r="G406" s="7" t="s">
        <v>37</v>
      </c>
      <c r="H406" s="7" t="s">
        <v>404</v>
      </c>
      <c r="I406" s="7" t="s">
        <v>244</v>
      </c>
      <c r="J406" s="7" t="s">
        <v>1914</v>
      </c>
      <c r="K406" s="7" t="s">
        <v>405</v>
      </c>
      <c r="L406" s="7" t="s">
        <v>1915</v>
      </c>
      <c r="M406" s="2">
        <v>41284</v>
      </c>
      <c r="N406" s="1">
        <v>10</v>
      </c>
      <c r="O406" s="1" t="s">
        <v>48</v>
      </c>
      <c r="P406" s="1">
        <v>2013</v>
      </c>
      <c r="Q406" s="6">
        <f t="shared" si="24"/>
        <v>4007.64</v>
      </c>
      <c r="R406">
        <f t="shared" si="25"/>
        <v>27.47</v>
      </c>
      <c r="S406">
        <f t="shared" si="26"/>
        <v>9</v>
      </c>
      <c r="T406" t="str">
        <f t="shared" si="27"/>
        <v>Low</v>
      </c>
    </row>
    <row r="407" spans="1:20" x14ac:dyDescent="0.25">
      <c r="A407" s="1" t="s">
        <v>41</v>
      </c>
      <c r="B407" s="1" t="s">
        <v>17</v>
      </c>
      <c r="C407" s="1" t="s">
        <v>32</v>
      </c>
      <c r="D407" s="1" t="s">
        <v>168</v>
      </c>
      <c r="E407" s="7" t="s">
        <v>1916</v>
      </c>
      <c r="F407" s="7" t="s">
        <v>34</v>
      </c>
      <c r="G407" s="7" t="s">
        <v>43</v>
      </c>
      <c r="H407" s="7" t="s">
        <v>1917</v>
      </c>
      <c r="I407" s="7" t="s">
        <v>1918</v>
      </c>
      <c r="J407" s="7" t="s">
        <v>1919</v>
      </c>
      <c r="K407" s="7" t="s">
        <v>1920</v>
      </c>
      <c r="L407" s="7" t="s">
        <v>1921</v>
      </c>
      <c r="M407" s="2">
        <v>41643</v>
      </c>
      <c r="N407" s="1">
        <v>4</v>
      </c>
      <c r="O407" s="1" t="s">
        <v>66</v>
      </c>
      <c r="P407" s="1">
        <v>2014</v>
      </c>
      <c r="Q407" s="6">
        <f t="shared" si="24"/>
        <v>1038082.5</v>
      </c>
      <c r="R407">
        <f t="shared" si="25"/>
        <v>91.58</v>
      </c>
      <c r="S407">
        <f t="shared" si="26"/>
        <v>9</v>
      </c>
      <c r="T407" t="str">
        <f t="shared" si="27"/>
        <v>High</v>
      </c>
    </row>
    <row r="408" spans="1:20" x14ac:dyDescent="0.25">
      <c r="A408" s="1" t="s">
        <v>16</v>
      </c>
      <c r="B408" s="1" t="s">
        <v>25</v>
      </c>
      <c r="C408" s="1" t="s">
        <v>32</v>
      </c>
      <c r="D408" s="1" t="s">
        <v>168</v>
      </c>
      <c r="E408" s="7" t="s">
        <v>1922</v>
      </c>
      <c r="F408" s="7" t="s">
        <v>34</v>
      </c>
      <c r="G408" s="7" t="s">
        <v>30</v>
      </c>
      <c r="H408" s="7" t="s">
        <v>1923</v>
      </c>
      <c r="I408" s="7" t="s">
        <v>1924</v>
      </c>
      <c r="J408" s="7" t="s">
        <v>1925</v>
      </c>
      <c r="K408" s="7" t="s">
        <v>1926</v>
      </c>
      <c r="L408" s="7" t="s">
        <v>1927</v>
      </c>
      <c r="M408" s="2">
        <v>41644</v>
      </c>
      <c r="N408" s="1">
        <v>5</v>
      </c>
      <c r="O408" s="1" t="s">
        <v>73</v>
      </c>
      <c r="P408" s="1">
        <v>2014</v>
      </c>
      <c r="Q408" s="6">
        <f t="shared" si="24"/>
        <v>530621</v>
      </c>
      <c r="R408">
        <f t="shared" si="25"/>
        <v>81.63</v>
      </c>
      <c r="S408">
        <f t="shared" si="26"/>
        <v>9</v>
      </c>
      <c r="T408" t="str">
        <f t="shared" si="27"/>
        <v>High</v>
      </c>
    </row>
    <row r="409" spans="1:20" x14ac:dyDescent="0.25">
      <c r="A409" s="1" t="s">
        <v>41</v>
      </c>
      <c r="B409" s="1" t="s">
        <v>25</v>
      </c>
      <c r="C409" s="1" t="s">
        <v>32</v>
      </c>
      <c r="D409" s="1" t="s">
        <v>168</v>
      </c>
      <c r="E409" s="7" t="s">
        <v>245</v>
      </c>
      <c r="F409" s="7" t="s">
        <v>34</v>
      </c>
      <c r="G409" s="7" t="s">
        <v>43</v>
      </c>
      <c r="H409" s="7" t="s">
        <v>1928</v>
      </c>
      <c r="I409" s="7" t="s">
        <v>1929</v>
      </c>
      <c r="J409" s="7" t="s">
        <v>1930</v>
      </c>
      <c r="K409" s="7" t="s">
        <v>1931</v>
      </c>
      <c r="L409" s="7" t="s">
        <v>1932</v>
      </c>
      <c r="M409" s="2">
        <v>41283</v>
      </c>
      <c r="N409" s="1">
        <v>9</v>
      </c>
      <c r="O409" s="1" t="s">
        <v>46</v>
      </c>
      <c r="P409" s="1">
        <v>2013</v>
      </c>
      <c r="Q409" s="6">
        <f t="shared" si="24"/>
        <v>87906</v>
      </c>
      <c r="R409">
        <f t="shared" si="25"/>
        <v>91.58</v>
      </c>
      <c r="S409">
        <f t="shared" si="26"/>
        <v>9</v>
      </c>
      <c r="T409" t="str">
        <f t="shared" si="27"/>
        <v>Medium</v>
      </c>
    </row>
    <row r="410" spans="1:20" x14ac:dyDescent="0.25">
      <c r="A410" s="1" t="s">
        <v>36</v>
      </c>
      <c r="B410" s="1" t="s">
        <v>17</v>
      </c>
      <c r="C410" s="1" t="s">
        <v>32</v>
      </c>
      <c r="D410" s="1" t="s">
        <v>168</v>
      </c>
      <c r="E410" s="7" t="s">
        <v>1933</v>
      </c>
      <c r="F410" s="7" t="s">
        <v>34</v>
      </c>
      <c r="G410" s="7" t="s">
        <v>37</v>
      </c>
      <c r="H410" s="7" t="s">
        <v>1934</v>
      </c>
      <c r="I410" s="7" t="s">
        <v>1935</v>
      </c>
      <c r="J410" s="7" t="s">
        <v>1936</v>
      </c>
      <c r="K410" s="7" t="s">
        <v>1937</v>
      </c>
      <c r="L410" s="7" t="s">
        <v>1938</v>
      </c>
      <c r="M410" s="2">
        <v>41650</v>
      </c>
      <c r="N410" s="1">
        <v>11</v>
      </c>
      <c r="O410" s="1" t="s">
        <v>60</v>
      </c>
      <c r="P410" s="1">
        <v>2014</v>
      </c>
      <c r="Q410" s="6">
        <f t="shared" si="24"/>
        <v>25345.32</v>
      </c>
      <c r="R410">
        <f t="shared" si="25"/>
        <v>27.47</v>
      </c>
      <c r="S410">
        <f t="shared" si="26"/>
        <v>9</v>
      </c>
      <c r="T410" t="str">
        <f t="shared" si="27"/>
        <v>High</v>
      </c>
    </row>
    <row r="411" spans="1:20" x14ac:dyDescent="0.25">
      <c r="A411" s="1" t="s">
        <v>38</v>
      </c>
      <c r="B411" s="1" t="s">
        <v>25</v>
      </c>
      <c r="C411" s="1" t="s">
        <v>32</v>
      </c>
      <c r="D411" s="1" t="s">
        <v>168</v>
      </c>
      <c r="E411" s="7" t="s">
        <v>1939</v>
      </c>
      <c r="F411" s="7" t="s">
        <v>34</v>
      </c>
      <c r="G411" s="7" t="s">
        <v>39</v>
      </c>
      <c r="H411" s="7" t="s">
        <v>1940</v>
      </c>
      <c r="I411" s="7" t="s">
        <v>1941</v>
      </c>
      <c r="J411" s="7" t="s">
        <v>1942</v>
      </c>
      <c r="K411" s="7" t="s">
        <v>1943</v>
      </c>
      <c r="L411" s="7" t="s">
        <v>1944</v>
      </c>
      <c r="M411" s="2">
        <v>41285</v>
      </c>
      <c r="N411" s="1">
        <v>11</v>
      </c>
      <c r="O411" s="1" t="s">
        <v>60</v>
      </c>
      <c r="P411" s="1">
        <v>2013</v>
      </c>
      <c r="Q411" s="6">
        <f t="shared" si="24"/>
        <v>211233.75</v>
      </c>
      <c r="R411">
        <f t="shared" si="25"/>
        <v>105.49</v>
      </c>
      <c r="S411">
        <f t="shared" si="26"/>
        <v>9</v>
      </c>
      <c r="T411" t="str">
        <f t="shared" si="27"/>
        <v>Low</v>
      </c>
    </row>
    <row r="412" spans="1:20" x14ac:dyDescent="0.25">
      <c r="A412" s="1" t="s">
        <v>16</v>
      </c>
      <c r="B412" s="1" t="s">
        <v>17</v>
      </c>
      <c r="C412" s="1" t="s">
        <v>32</v>
      </c>
      <c r="D412" s="1" t="s">
        <v>168</v>
      </c>
      <c r="E412" s="7" t="s">
        <v>1945</v>
      </c>
      <c r="F412" s="7" t="s">
        <v>34</v>
      </c>
      <c r="G412" s="7" t="s">
        <v>45</v>
      </c>
      <c r="H412" s="7" t="s">
        <v>1946</v>
      </c>
      <c r="I412" s="7" t="s">
        <v>1947</v>
      </c>
      <c r="J412" s="7" t="s">
        <v>1948</v>
      </c>
      <c r="K412" s="7" t="s">
        <v>1949</v>
      </c>
      <c r="L412" s="7" t="s">
        <v>1950</v>
      </c>
      <c r="M412" s="2">
        <v>41286</v>
      </c>
      <c r="N412" s="1">
        <v>12</v>
      </c>
      <c r="O412" s="1" t="s">
        <v>31</v>
      </c>
      <c r="P412" s="1">
        <v>2013</v>
      </c>
      <c r="Q412" s="6">
        <f t="shared" si="24"/>
        <v>10262.07</v>
      </c>
      <c r="R412">
        <f t="shared" si="25"/>
        <v>78.489999999999995</v>
      </c>
      <c r="S412">
        <f t="shared" si="26"/>
        <v>9</v>
      </c>
      <c r="T412" t="str">
        <f t="shared" si="27"/>
        <v>Low</v>
      </c>
    </row>
    <row r="413" spans="1:20" x14ac:dyDescent="0.25">
      <c r="A413" s="1" t="s">
        <v>38</v>
      </c>
      <c r="B413" s="1" t="s">
        <v>49</v>
      </c>
      <c r="C413" s="1" t="s">
        <v>32</v>
      </c>
      <c r="D413" s="1" t="s">
        <v>168</v>
      </c>
      <c r="E413" s="7" t="s">
        <v>1951</v>
      </c>
      <c r="F413" s="7" t="s">
        <v>34</v>
      </c>
      <c r="G413" s="7" t="s">
        <v>39</v>
      </c>
      <c r="H413" s="7" t="s">
        <v>1952</v>
      </c>
      <c r="I413" s="7" t="s">
        <v>1953</v>
      </c>
      <c r="J413" s="7" t="s">
        <v>1954</v>
      </c>
      <c r="K413" s="7" t="s">
        <v>1955</v>
      </c>
      <c r="L413" s="7" t="s">
        <v>1956</v>
      </c>
      <c r="M413" s="2">
        <v>41651</v>
      </c>
      <c r="N413" s="1">
        <v>12</v>
      </c>
      <c r="O413" s="1" t="s">
        <v>31</v>
      </c>
      <c r="P413" s="1">
        <v>2014</v>
      </c>
      <c r="Q413" s="6">
        <f t="shared" si="24"/>
        <v>318158.75</v>
      </c>
      <c r="R413">
        <f t="shared" si="25"/>
        <v>105.49</v>
      </c>
      <c r="S413">
        <f t="shared" si="26"/>
        <v>9</v>
      </c>
      <c r="T413" t="str">
        <f t="shared" si="27"/>
        <v>Low</v>
      </c>
    </row>
    <row r="414" spans="1:20" x14ac:dyDescent="0.25">
      <c r="A414" s="1" t="s">
        <v>41</v>
      </c>
      <c r="B414" s="1" t="s">
        <v>23</v>
      </c>
      <c r="C414" s="1" t="s">
        <v>32</v>
      </c>
      <c r="D414" s="1" t="s">
        <v>168</v>
      </c>
      <c r="E414" s="7" t="s">
        <v>246</v>
      </c>
      <c r="F414" s="7" t="s">
        <v>34</v>
      </c>
      <c r="G414" s="7" t="s">
        <v>43</v>
      </c>
      <c r="H414" s="7" t="s">
        <v>1957</v>
      </c>
      <c r="I414" s="7" t="s">
        <v>1958</v>
      </c>
      <c r="J414" s="7" t="s">
        <v>1959</v>
      </c>
      <c r="K414" s="7" t="s">
        <v>1960</v>
      </c>
      <c r="L414" s="7" t="s">
        <v>1961</v>
      </c>
      <c r="M414" s="2">
        <v>41286</v>
      </c>
      <c r="N414" s="1">
        <v>12</v>
      </c>
      <c r="O414" s="1" t="s">
        <v>31</v>
      </c>
      <c r="P414" s="1">
        <v>2013</v>
      </c>
      <c r="Q414" s="6">
        <f t="shared" si="24"/>
        <v>91182</v>
      </c>
      <c r="R414">
        <f t="shared" si="25"/>
        <v>91.58</v>
      </c>
      <c r="S414">
        <f t="shared" si="26"/>
        <v>9</v>
      </c>
      <c r="T414" t="str">
        <f t="shared" si="27"/>
        <v>Medium</v>
      </c>
    </row>
    <row r="415" spans="1:20" x14ac:dyDescent="0.25">
      <c r="A415" s="1" t="s">
        <v>41</v>
      </c>
      <c r="B415" s="1" t="s">
        <v>29</v>
      </c>
      <c r="C415" s="1" t="s">
        <v>51</v>
      </c>
      <c r="D415" s="1" t="s">
        <v>168</v>
      </c>
      <c r="E415" s="7" t="s">
        <v>1962</v>
      </c>
      <c r="F415" s="7" t="s">
        <v>53</v>
      </c>
      <c r="G415" s="7" t="s">
        <v>43</v>
      </c>
      <c r="H415" s="7" t="s">
        <v>1963</v>
      </c>
      <c r="I415" s="7" t="s">
        <v>1964</v>
      </c>
      <c r="J415" s="7" t="s">
        <v>1965</v>
      </c>
      <c r="K415" s="7" t="s">
        <v>1966</v>
      </c>
      <c r="L415" s="7" t="s">
        <v>1967</v>
      </c>
      <c r="M415" s="2">
        <v>41640</v>
      </c>
      <c r="N415" s="1">
        <v>1</v>
      </c>
      <c r="O415" s="1" t="s">
        <v>22</v>
      </c>
      <c r="P415" s="1">
        <v>2014</v>
      </c>
      <c r="Q415" s="6">
        <f t="shared" si="24"/>
        <v>700245</v>
      </c>
      <c r="R415">
        <f t="shared" si="25"/>
        <v>91.58</v>
      </c>
      <c r="S415">
        <f t="shared" si="26"/>
        <v>9</v>
      </c>
      <c r="T415" t="str">
        <f t="shared" si="27"/>
        <v>High</v>
      </c>
    </row>
    <row r="416" spans="1:20" x14ac:dyDescent="0.25">
      <c r="A416" s="1" t="s">
        <v>16</v>
      </c>
      <c r="B416" s="1" t="s">
        <v>29</v>
      </c>
      <c r="C416" s="1" t="s">
        <v>51</v>
      </c>
      <c r="D416" s="1" t="s">
        <v>168</v>
      </c>
      <c r="E416" s="7" t="s">
        <v>1968</v>
      </c>
      <c r="F416" s="7" t="s">
        <v>53</v>
      </c>
      <c r="G416" s="7" t="s">
        <v>30</v>
      </c>
      <c r="H416" s="7" t="s">
        <v>1969</v>
      </c>
      <c r="I416" s="7" t="s">
        <v>1970</v>
      </c>
      <c r="J416" s="7" t="s">
        <v>1971</v>
      </c>
      <c r="K416" s="7" t="s">
        <v>1972</v>
      </c>
      <c r="L416" s="7" t="s">
        <v>1973</v>
      </c>
      <c r="M416" s="2">
        <v>41640</v>
      </c>
      <c r="N416" s="1">
        <v>1</v>
      </c>
      <c r="O416" s="1" t="s">
        <v>22</v>
      </c>
      <c r="P416" s="1">
        <v>2014</v>
      </c>
      <c r="Q416" s="6">
        <f t="shared" si="24"/>
        <v>769814.5</v>
      </c>
      <c r="R416">
        <f t="shared" si="25"/>
        <v>81.63</v>
      </c>
      <c r="S416">
        <f t="shared" si="26"/>
        <v>9</v>
      </c>
      <c r="T416" t="str">
        <f t="shared" si="27"/>
        <v>High</v>
      </c>
    </row>
    <row r="417" spans="1:20" x14ac:dyDescent="0.25">
      <c r="A417" s="1" t="s">
        <v>24</v>
      </c>
      <c r="B417" s="1" t="s">
        <v>49</v>
      </c>
      <c r="C417" s="1" t="s">
        <v>51</v>
      </c>
      <c r="D417" s="1" t="s">
        <v>168</v>
      </c>
      <c r="E417" s="7" t="s">
        <v>1974</v>
      </c>
      <c r="F417" s="7" t="s">
        <v>53</v>
      </c>
      <c r="G417" s="7" t="s">
        <v>26</v>
      </c>
      <c r="H417" s="7" t="s">
        <v>1975</v>
      </c>
      <c r="I417" s="7" t="s">
        <v>1976</v>
      </c>
      <c r="J417" s="7" t="s">
        <v>1977</v>
      </c>
      <c r="K417" s="7" t="s">
        <v>1978</v>
      </c>
      <c r="L417" s="7" t="s">
        <v>1979</v>
      </c>
      <c r="M417" s="2">
        <v>41643</v>
      </c>
      <c r="N417" s="1">
        <v>4</v>
      </c>
      <c r="O417" s="1" t="s">
        <v>66</v>
      </c>
      <c r="P417" s="1">
        <v>2014</v>
      </c>
      <c r="Q417" s="6">
        <f t="shared" si="24"/>
        <v>50163.75</v>
      </c>
      <c r="R417">
        <f t="shared" si="25"/>
        <v>73.260000000000005</v>
      </c>
      <c r="S417">
        <f t="shared" si="26"/>
        <v>9</v>
      </c>
      <c r="T417" t="str">
        <f t="shared" si="27"/>
        <v>High</v>
      </c>
    </row>
    <row r="418" spans="1:20" x14ac:dyDescent="0.25">
      <c r="A418" s="1" t="s">
        <v>41</v>
      </c>
      <c r="B418" s="1" t="s">
        <v>17</v>
      </c>
      <c r="C418" s="1" t="s">
        <v>51</v>
      </c>
      <c r="D418" s="1" t="s">
        <v>168</v>
      </c>
      <c r="E418" s="7" t="s">
        <v>1908</v>
      </c>
      <c r="F418" s="7" t="s">
        <v>53</v>
      </c>
      <c r="G418" s="7" t="s">
        <v>43</v>
      </c>
      <c r="H418" s="7" t="s">
        <v>1909</v>
      </c>
      <c r="I418" s="7" t="s">
        <v>1910</v>
      </c>
      <c r="J418" s="7" t="s">
        <v>1911</v>
      </c>
      <c r="K418" s="7" t="s">
        <v>1912</v>
      </c>
      <c r="L418" s="7" t="s">
        <v>1913</v>
      </c>
      <c r="M418" s="2">
        <v>41645</v>
      </c>
      <c r="N418" s="1">
        <v>6</v>
      </c>
      <c r="O418" s="1" t="s">
        <v>27</v>
      </c>
      <c r="P418" s="1">
        <v>2014</v>
      </c>
      <c r="Q418" s="6">
        <f t="shared" si="24"/>
        <v>298662</v>
      </c>
      <c r="R418">
        <f t="shared" si="25"/>
        <v>91.58</v>
      </c>
      <c r="S418">
        <f t="shared" si="26"/>
        <v>9</v>
      </c>
      <c r="T418" t="str">
        <f t="shared" si="27"/>
        <v>High</v>
      </c>
    </row>
    <row r="419" spans="1:20" x14ac:dyDescent="0.25">
      <c r="A419" s="1" t="s">
        <v>24</v>
      </c>
      <c r="B419" s="1" t="s">
        <v>25</v>
      </c>
      <c r="C419" s="1" t="s">
        <v>51</v>
      </c>
      <c r="D419" s="1" t="s">
        <v>168</v>
      </c>
      <c r="E419" s="7" t="s">
        <v>1980</v>
      </c>
      <c r="F419" s="7" t="s">
        <v>53</v>
      </c>
      <c r="G419" s="7" t="s">
        <v>26</v>
      </c>
      <c r="H419" s="7" t="s">
        <v>1981</v>
      </c>
      <c r="I419" s="7" t="s">
        <v>1982</v>
      </c>
      <c r="J419" s="7" t="s">
        <v>1983</v>
      </c>
      <c r="K419" s="7" t="s">
        <v>1984</v>
      </c>
      <c r="L419" s="7" t="s">
        <v>1985</v>
      </c>
      <c r="M419" s="2">
        <v>41649</v>
      </c>
      <c r="N419" s="1">
        <v>10</v>
      </c>
      <c r="O419" s="1" t="s">
        <v>48</v>
      </c>
      <c r="P419" s="1">
        <v>2014</v>
      </c>
      <c r="Q419" s="6">
        <f t="shared" si="24"/>
        <v>16748.55</v>
      </c>
      <c r="R419">
        <f t="shared" si="25"/>
        <v>73.260000000000005</v>
      </c>
      <c r="S419">
        <f t="shared" si="26"/>
        <v>9</v>
      </c>
      <c r="T419" t="str">
        <f t="shared" si="27"/>
        <v>Low</v>
      </c>
    </row>
    <row r="420" spans="1:20" x14ac:dyDescent="0.25">
      <c r="A420" s="1" t="s">
        <v>36</v>
      </c>
      <c r="B420" s="1" t="s">
        <v>29</v>
      </c>
      <c r="C420" s="1" t="s">
        <v>51</v>
      </c>
      <c r="D420" s="1" t="s">
        <v>168</v>
      </c>
      <c r="E420" s="7" t="s">
        <v>56</v>
      </c>
      <c r="F420" s="7" t="s">
        <v>53</v>
      </c>
      <c r="G420" s="7" t="s">
        <v>37</v>
      </c>
      <c r="H420" s="7" t="s">
        <v>404</v>
      </c>
      <c r="I420" s="7" t="s">
        <v>244</v>
      </c>
      <c r="J420" s="7" t="s">
        <v>1914</v>
      </c>
      <c r="K420" s="7" t="s">
        <v>405</v>
      </c>
      <c r="L420" s="7" t="s">
        <v>1915</v>
      </c>
      <c r="M420" s="2">
        <v>41284</v>
      </c>
      <c r="N420" s="1">
        <v>10</v>
      </c>
      <c r="O420" s="1" t="s">
        <v>48</v>
      </c>
      <c r="P420" s="1">
        <v>2013</v>
      </c>
      <c r="Q420" s="6">
        <f t="shared" si="24"/>
        <v>4007.64</v>
      </c>
      <c r="R420">
        <f t="shared" si="25"/>
        <v>27.47</v>
      </c>
      <c r="S420">
        <f t="shared" si="26"/>
        <v>9</v>
      </c>
      <c r="T420" t="str">
        <f t="shared" si="27"/>
        <v>Low</v>
      </c>
    </row>
    <row r="421" spans="1:20" x14ac:dyDescent="0.25">
      <c r="A421" s="1" t="s">
        <v>41</v>
      </c>
      <c r="B421" s="1" t="s">
        <v>25</v>
      </c>
      <c r="C421" s="1" t="s">
        <v>51</v>
      </c>
      <c r="D421" s="1" t="s">
        <v>168</v>
      </c>
      <c r="E421" s="7" t="s">
        <v>1986</v>
      </c>
      <c r="F421" s="7" t="s">
        <v>53</v>
      </c>
      <c r="G421" s="7" t="s">
        <v>43</v>
      </c>
      <c r="H421" s="7" t="s">
        <v>1987</v>
      </c>
      <c r="I421" s="7" t="s">
        <v>1988</v>
      </c>
      <c r="J421" s="7" t="s">
        <v>1989</v>
      </c>
      <c r="K421" s="7" t="s">
        <v>1990</v>
      </c>
      <c r="L421" s="7" t="s">
        <v>1991</v>
      </c>
      <c r="M421" s="2">
        <v>41650</v>
      </c>
      <c r="N421" s="1">
        <v>11</v>
      </c>
      <c r="O421" s="1" t="s">
        <v>60</v>
      </c>
      <c r="P421" s="1">
        <v>2014</v>
      </c>
      <c r="Q421" s="6">
        <f t="shared" si="24"/>
        <v>361452</v>
      </c>
      <c r="R421">
        <f t="shared" si="25"/>
        <v>91.58</v>
      </c>
      <c r="S421">
        <f t="shared" si="26"/>
        <v>9</v>
      </c>
      <c r="T421" t="str">
        <f t="shared" si="27"/>
        <v>High</v>
      </c>
    </row>
    <row r="422" spans="1:20" x14ac:dyDescent="0.25">
      <c r="A422" s="1" t="s">
        <v>36</v>
      </c>
      <c r="B422" s="1" t="s">
        <v>23</v>
      </c>
      <c r="C422" s="1" t="s">
        <v>51</v>
      </c>
      <c r="D422" s="1" t="s">
        <v>168</v>
      </c>
      <c r="E422" s="7" t="s">
        <v>1992</v>
      </c>
      <c r="F422" s="7" t="s">
        <v>53</v>
      </c>
      <c r="G422" s="7" t="s">
        <v>37</v>
      </c>
      <c r="H422" s="7" t="s">
        <v>1993</v>
      </c>
      <c r="I422" s="7" t="s">
        <v>1994</v>
      </c>
      <c r="J422" s="7" t="s">
        <v>1995</v>
      </c>
      <c r="K422" s="7" t="s">
        <v>1996</v>
      </c>
      <c r="L422" s="7" t="s">
        <v>1997</v>
      </c>
      <c r="M422" s="2">
        <v>41285</v>
      </c>
      <c r="N422" s="1">
        <v>11</v>
      </c>
      <c r="O422" s="1" t="s">
        <v>60</v>
      </c>
      <c r="P422" s="1">
        <v>2013</v>
      </c>
      <c r="Q422" s="6">
        <f t="shared" si="24"/>
        <v>19383</v>
      </c>
      <c r="R422">
        <f t="shared" si="25"/>
        <v>27.47</v>
      </c>
      <c r="S422">
        <f t="shared" si="26"/>
        <v>9</v>
      </c>
      <c r="T422" t="str">
        <f t="shared" si="27"/>
        <v>High</v>
      </c>
    </row>
    <row r="423" spans="1:20" x14ac:dyDescent="0.25">
      <c r="A423" s="1" t="s">
        <v>38</v>
      </c>
      <c r="B423" s="1" t="s">
        <v>49</v>
      </c>
      <c r="C423" s="1" t="s">
        <v>51</v>
      </c>
      <c r="D423" s="1" t="s">
        <v>168</v>
      </c>
      <c r="E423" s="7" t="s">
        <v>1951</v>
      </c>
      <c r="F423" s="7" t="s">
        <v>53</v>
      </c>
      <c r="G423" s="7" t="s">
        <v>39</v>
      </c>
      <c r="H423" s="7" t="s">
        <v>1952</v>
      </c>
      <c r="I423" s="7" t="s">
        <v>1953</v>
      </c>
      <c r="J423" s="7" t="s">
        <v>1954</v>
      </c>
      <c r="K423" s="7" t="s">
        <v>1955</v>
      </c>
      <c r="L423" s="7" t="s">
        <v>1956</v>
      </c>
      <c r="M423" s="2">
        <v>41651</v>
      </c>
      <c r="N423" s="1">
        <v>12</v>
      </c>
      <c r="O423" s="1" t="s">
        <v>31</v>
      </c>
      <c r="P423" s="1">
        <v>2014</v>
      </c>
      <c r="Q423" s="6">
        <f t="shared" si="24"/>
        <v>318158.75</v>
      </c>
      <c r="R423">
        <f t="shared" si="25"/>
        <v>105.49</v>
      </c>
      <c r="S423">
        <f t="shared" si="26"/>
        <v>9</v>
      </c>
      <c r="T423" t="str">
        <f t="shared" si="27"/>
        <v>Low</v>
      </c>
    </row>
    <row r="424" spans="1:20" x14ac:dyDescent="0.25">
      <c r="A424" s="1" t="s">
        <v>24</v>
      </c>
      <c r="B424" s="1" t="s">
        <v>29</v>
      </c>
      <c r="C424" s="1" t="s">
        <v>62</v>
      </c>
      <c r="D424" s="1" t="s">
        <v>168</v>
      </c>
      <c r="E424" s="7" t="s">
        <v>247</v>
      </c>
      <c r="F424" s="7" t="s">
        <v>63</v>
      </c>
      <c r="G424" s="7" t="s">
        <v>26</v>
      </c>
      <c r="H424" s="7" t="s">
        <v>1974</v>
      </c>
      <c r="I424" s="7" t="s">
        <v>248</v>
      </c>
      <c r="J424" s="7" t="s">
        <v>1998</v>
      </c>
      <c r="K424" s="7" t="s">
        <v>1999</v>
      </c>
      <c r="L424" s="7" t="s">
        <v>249</v>
      </c>
      <c r="M424" s="2">
        <v>41644</v>
      </c>
      <c r="N424" s="1">
        <v>5</v>
      </c>
      <c r="O424" s="1" t="s">
        <v>73</v>
      </c>
      <c r="P424" s="1">
        <v>2014</v>
      </c>
      <c r="Q424" s="6">
        <f t="shared" si="24"/>
        <v>3344.25</v>
      </c>
      <c r="R424">
        <f t="shared" si="25"/>
        <v>73.260000000000005</v>
      </c>
      <c r="S424">
        <f t="shared" si="26"/>
        <v>9</v>
      </c>
      <c r="T424" t="str">
        <f t="shared" si="27"/>
        <v>Low</v>
      </c>
    </row>
    <row r="425" spans="1:20" x14ac:dyDescent="0.25">
      <c r="A425" s="1" t="s">
        <v>41</v>
      </c>
      <c r="B425" s="1" t="s">
        <v>17</v>
      </c>
      <c r="C425" s="1" t="s">
        <v>62</v>
      </c>
      <c r="D425" s="1" t="s">
        <v>168</v>
      </c>
      <c r="E425" s="7" t="s">
        <v>2000</v>
      </c>
      <c r="F425" s="7" t="s">
        <v>63</v>
      </c>
      <c r="G425" s="7" t="s">
        <v>43</v>
      </c>
      <c r="H425" s="7" t="s">
        <v>2001</v>
      </c>
      <c r="I425" s="7" t="s">
        <v>2002</v>
      </c>
      <c r="J425" s="7" t="s">
        <v>2003</v>
      </c>
      <c r="K425" s="7" t="s">
        <v>2004</v>
      </c>
      <c r="L425" s="7" t="s">
        <v>2005</v>
      </c>
      <c r="M425" s="2">
        <v>41646</v>
      </c>
      <c r="N425" s="1">
        <v>7</v>
      </c>
      <c r="O425" s="1" t="s">
        <v>40</v>
      </c>
      <c r="P425" s="1">
        <v>2014</v>
      </c>
      <c r="Q425" s="6">
        <f t="shared" si="24"/>
        <v>1035625.5</v>
      </c>
      <c r="R425">
        <f t="shared" si="25"/>
        <v>91.58</v>
      </c>
      <c r="S425">
        <f t="shared" si="26"/>
        <v>9</v>
      </c>
      <c r="T425" t="str">
        <f t="shared" si="27"/>
        <v>High</v>
      </c>
    </row>
    <row r="426" spans="1:20" x14ac:dyDescent="0.25">
      <c r="A426" s="1" t="s">
        <v>16</v>
      </c>
      <c r="B426" s="1" t="s">
        <v>23</v>
      </c>
      <c r="C426" s="1" t="s">
        <v>62</v>
      </c>
      <c r="D426" s="1" t="s">
        <v>168</v>
      </c>
      <c r="E426" s="7" t="s">
        <v>2006</v>
      </c>
      <c r="F426" s="7" t="s">
        <v>63</v>
      </c>
      <c r="G426" s="7" t="s">
        <v>30</v>
      </c>
      <c r="H426" s="7" t="s">
        <v>2007</v>
      </c>
      <c r="I426" s="7" t="s">
        <v>2008</v>
      </c>
      <c r="J426" s="7" t="s">
        <v>2009</v>
      </c>
      <c r="K426" s="7" t="s">
        <v>2010</v>
      </c>
      <c r="L426" s="7" t="s">
        <v>2011</v>
      </c>
      <c r="M426" s="2">
        <v>41646</v>
      </c>
      <c r="N426" s="1">
        <v>7</v>
      </c>
      <c r="O426" s="1" t="s">
        <v>40</v>
      </c>
      <c r="P426" s="1">
        <v>2014</v>
      </c>
      <c r="Q426" s="6">
        <f t="shared" si="24"/>
        <v>416279.5</v>
      </c>
      <c r="R426">
        <f t="shared" si="25"/>
        <v>81.63</v>
      </c>
      <c r="S426">
        <f t="shared" si="26"/>
        <v>9</v>
      </c>
      <c r="T426" t="str">
        <f t="shared" si="27"/>
        <v>High</v>
      </c>
    </row>
    <row r="427" spans="1:20" x14ac:dyDescent="0.25">
      <c r="A427" s="1" t="s">
        <v>38</v>
      </c>
      <c r="B427" s="1" t="s">
        <v>17</v>
      </c>
      <c r="C427" s="1" t="s">
        <v>62</v>
      </c>
      <c r="D427" s="1" t="s">
        <v>168</v>
      </c>
      <c r="E427" s="7" t="s">
        <v>250</v>
      </c>
      <c r="F427" s="7" t="s">
        <v>63</v>
      </c>
      <c r="G427" s="7" t="s">
        <v>39</v>
      </c>
      <c r="H427" s="7" t="s">
        <v>2012</v>
      </c>
      <c r="I427" s="7" t="s">
        <v>2013</v>
      </c>
      <c r="J427" s="7" t="s">
        <v>2014</v>
      </c>
      <c r="K427" s="7" t="s">
        <v>2015</v>
      </c>
      <c r="L427" s="7" t="s">
        <v>2016</v>
      </c>
      <c r="M427" s="2">
        <v>41648</v>
      </c>
      <c r="N427" s="1">
        <v>9</v>
      </c>
      <c r="O427" s="1" t="s">
        <v>46</v>
      </c>
      <c r="P427" s="1">
        <v>2014</v>
      </c>
      <c r="Q427" s="6">
        <f t="shared" si="24"/>
        <v>64496.25</v>
      </c>
      <c r="R427">
        <f t="shared" si="25"/>
        <v>105.49</v>
      </c>
      <c r="S427">
        <f t="shared" si="26"/>
        <v>9</v>
      </c>
      <c r="T427" t="str">
        <f t="shared" si="27"/>
        <v>Low</v>
      </c>
    </row>
    <row r="428" spans="1:20" x14ac:dyDescent="0.25">
      <c r="A428" s="1" t="s">
        <v>38</v>
      </c>
      <c r="B428" s="1" t="s">
        <v>29</v>
      </c>
      <c r="C428" s="1" t="s">
        <v>62</v>
      </c>
      <c r="D428" s="1" t="s">
        <v>168</v>
      </c>
      <c r="E428" s="7" t="s">
        <v>2017</v>
      </c>
      <c r="F428" s="7" t="s">
        <v>63</v>
      </c>
      <c r="G428" s="7" t="s">
        <v>39</v>
      </c>
      <c r="H428" s="7" t="s">
        <v>2018</v>
      </c>
      <c r="I428" s="7" t="s">
        <v>2019</v>
      </c>
      <c r="J428" s="7" t="s">
        <v>2020</v>
      </c>
      <c r="K428" s="7" t="s">
        <v>2021</v>
      </c>
      <c r="L428" s="7" t="s">
        <v>2022</v>
      </c>
      <c r="M428" s="2">
        <v>41648</v>
      </c>
      <c r="N428" s="1">
        <v>9</v>
      </c>
      <c r="O428" s="1" t="s">
        <v>46</v>
      </c>
      <c r="P428" s="1">
        <v>2014</v>
      </c>
      <c r="Q428" s="6">
        <f t="shared" si="24"/>
        <v>240012.5</v>
      </c>
      <c r="R428">
        <f t="shared" si="25"/>
        <v>105.49</v>
      </c>
      <c r="S428">
        <f t="shared" si="26"/>
        <v>9</v>
      </c>
      <c r="T428" t="str">
        <f t="shared" si="27"/>
        <v>Low</v>
      </c>
    </row>
    <row r="429" spans="1:20" x14ac:dyDescent="0.25">
      <c r="A429" s="1" t="s">
        <v>16</v>
      </c>
      <c r="B429" s="1" t="s">
        <v>17</v>
      </c>
      <c r="C429" s="1" t="s">
        <v>62</v>
      </c>
      <c r="D429" s="1" t="s">
        <v>168</v>
      </c>
      <c r="E429" s="7" t="s">
        <v>2023</v>
      </c>
      <c r="F429" s="7" t="s">
        <v>63</v>
      </c>
      <c r="G429" s="7" t="s">
        <v>30</v>
      </c>
      <c r="H429" s="7" t="s">
        <v>2024</v>
      </c>
      <c r="I429" s="7" t="s">
        <v>2025</v>
      </c>
      <c r="J429" s="7" t="s">
        <v>2026</v>
      </c>
      <c r="K429" s="7" t="s">
        <v>2027</v>
      </c>
      <c r="L429" s="7" t="s">
        <v>2028</v>
      </c>
      <c r="M429" s="2">
        <v>41649</v>
      </c>
      <c r="N429" s="1">
        <v>10</v>
      </c>
      <c r="O429" s="1" t="s">
        <v>48</v>
      </c>
      <c r="P429" s="1">
        <v>2014</v>
      </c>
      <c r="Q429" s="6">
        <f t="shared" si="24"/>
        <v>404176.5</v>
      </c>
      <c r="R429">
        <f t="shared" si="25"/>
        <v>81.63</v>
      </c>
      <c r="S429">
        <f t="shared" si="26"/>
        <v>9</v>
      </c>
      <c r="T429" t="str">
        <f t="shared" si="27"/>
        <v>High</v>
      </c>
    </row>
    <row r="430" spans="1:20" x14ac:dyDescent="0.25">
      <c r="A430" s="1" t="s">
        <v>36</v>
      </c>
      <c r="B430" s="1" t="s">
        <v>49</v>
      </c>
      <c r="C430" s="1" t="s">
        <v>64</v>
      </c>
      <c r="D430" s="1" t="s">
        <v>168</v>
      </c>
      <c r="E430" s="7" t="s">
        <v>2029</v>
      </c>
      <c r="F430" s="7" t="s">
        <v>65</v>
      </c>
      <c r="G430" s="7" t="s">
        <v>37</v>
      </c>
      <c r="H430" s="7" t="s">
        <v>2030</v>
      </c>
      <c r="I430" s="7" t="s">
        <v>2031</v>
      </c>
      <c r="J430" s="7" t="s">
        <v>2032</v>
      </c>
      <c r="K430" s="7" t="s">
        <v>2033</v>
      </c>
      <c r="L430" s="7" t="s">
        <v>2034</v>
      </c>
      <c r="M430" s="2">
        <v>41640</v>
      </c>
      <c r="N430" s="1">
        <v>1</v>
      </c>
      <c r="O430" s="1" t="s">
        <v>22</v>
      </c>
      <c r="P430" s="1">
        <v>2014</v>
      </c>
      <c r="Q430" s="6">
        <f t="shared" si="24"/>
        <v>21359.52</v>
      </c>
      <c r="R430">
        <f t="shared" si="25"/>
        <v>27.47</v>
      </c>
      <c r="S430">
        <f t="shared" si="26"/>
        <v>9</v>
      </c>
      <c r="T430" t="str">
        <f t="shared" si="27"/>
        <v>High</v>
      </c>
    </row>
    <row r="431" spans="1:20" x14ac:dyDescent="0.25">
      <c r="A431" s="1" t="s">
        <v>41</v>
      </c>
      <c r="B431" s="1" t="s">
        <v>23</v>
      </c>
      <c r="C431" s="1" t="s">
        <v>64</v>
      </c>
      <c r="D431" s="1" t="s">
        <v>168</v>
      </c>
      <c r="E431" s="7" t="s">
        <v>2035</v>
      </c>
      <c r="F431" s="7" t="s">
        <v>65</v>
      </c>
      <c r="G431" s="7" t="s">
        <v>43</v>
      </c>
      <c r="H431" s="7" t="s">
        <v>2036</v>
      </c>
      <c r="I431" s="7" t="s">
        <v>2037</v>
      </c>
      <c r="J431" s="7" t="s">
        <v>2038</v>
      </c>
      <c r="K431" s="7" t="s">
        <v>2039</v>
      </c>
      <c r="L431" s="7" t="s">
        <v>2040</v>
      </c>
      <c r="M431" s="2">
        <v>41641</v>
      </c>
      <c r="N431" s="1">
        <v>2</v>
      </c>
      <c r="O431" s="1" t="s">
        <v>54</v>
      </c>
      <c r="P431" s="1">
        <v>2014</v>
      </c>
      <c r="Q431" s="6">
        <f t="shared" si="24"/>
        <v>725907</v>
      </c>
      <c r="R431">
        <f t="shared" si="25"/>
        <v>91.58</v>
      </c>
      <c r="S431">
        <f t="shared" si="26"/>
        <v>9</v>
      </c>
      <c r="T431" t="str">
        <f t="shared" si="27"/>
        <v>High</v>
      </c>
    </row>
    <row r="432" spans="1:20" x14ac:dyDescent="0.25">
      <c r="A432" s="1" t="s">
        <v>16</v>
      </c>
      <c r="B432" s="1" t="s">
        <v>49</v>
      </c>
      <c r="C432" s="1" t="s">
        <v>64</v>
      </c>
      <c r="D432" s="1" t="s">
        <v>168</v>
      </c>
      <c r="E432" s="7" t="s">
        <v>2041</v>
      </c>
      <c r="F432" s="7" t="s">
        <v>65</v>
      </c>
      <c r="G432" s="7" t="s">
        <v>30</v>
      </c>
      <c r="H432" s="7" t="s">
        <v>2042</v>
      </c>
      <c r="I432" s="7" t="s">
        <v>2043</v>
      </c>
      <c r="J432" s="7" t="s">
        <v>2044</v>
      </c>
      <c r="K432" s="7" t="s">
        <v>2045</v>
      </c>
      <c r="L432" s="7" t="s">
        <v>2046</v>
      </c>
      <c r="M432" s="2">
        <v>41643</v>
      </c>
      <c r="N432" s="1">
        <v>4</v>
      </c>
      <c r="O432" s="1" t="s">
        <v>66</v>
      </c>
      <c r="P432" s="1">
        <v>2014</v>
      </c>
      <c r="Q432" s="6">
        <f t="shared" si="24"/>
        <v>430452.75</v>
      </c>
      <c r="R432">
        <f t="shared" si="25"/>
        <v>81.63</v>
      </c>
      <c r="S432">
        <f t="shared" si="26"/>
        <v>9</v>
      </c>
      <c r="T432" t="str">
        <f t="shared" si="27"/>
        <v>High</v>
      </c>
    </row>
    <row r="433" spans="1:20" x14ac:dyDescent="0.25">
      <c r="A433" s="1" t="s">
        <v>36</v>
      </c>
      <c r="B433" s="1" t="s">
        <v>23</v>
      </c>
      <c r="C433" s="1" t="s">
        <v>64</v>
      </c>
      <c r="D433" s="1" t="s">
        <v>168</v>
      </c>
      <c r="E433" s="7" t="s">
        <v>251</v>
      </c>
      <c r="F433" s="7" t="s">
        <v>65</v>
      </c>
      <c r="G433" s="7" t="s">
        <v>37</v>
      </c>
      <c r="H433" s="7" t="s">
        <v>1051</v>
      </c>
      <c r="I433" s="7" t="s">
        <v>252</v>
      </c>
      <c r="J433" s="7" t="s">
        <v>2047</v>
      </c>
      <c r="K433" s="7" t="s">
        <v>2048</v>
      </c>
      <c r="L433" s="7" t="s">
        <v>2049</v>
      </c>
      <c r="M433" s="2">
        <v>41644</v>
      </c>
      <c r="N433" s="1">
        <v>5</v>
      </c>
      <c r="O433" s="1" t="s">
        <v>73</v>
      </c>
      <c r="P433" s="1">
        <v>2014</v>
      </c>
      <c r="Q433" s="6">
        <f t="shared" si="24"/>
        <v>9609.6</v>
      </c>
      <c r="R433">
        <f t="shared" si="25"/>
        <v>27.47</v>
      </c>
      <c r="S433">
        <f t="shared" si="26"/>
        <v>9</v>
      </c>
      <c r="T433" t="str">
        <f t="shared" si="27"/>
        <v>Medium</v>
      </c>
    </row>
    <row r="434" spans="1:20" x14ac:dyDescent="0.25">
      <c r="A434" s="1" t="s">
        <v>41</v>
      </c>
      <c r="B434" s="1" t="s">
        <v>49</v>
      </c>
      <c r="C434" s="1" t="s">
        <v>64</v>
      </c>
      <c r="D434" s="1" t="s">
        <v>168</v>
      </c>
      <c r="E434" s="7" t="s">
        <v>2050</v>
      </c>
      <c r="F434" s="7" t="s">
        <v>65</v>
      </c>
      <c r="G434" s="7" t="s">
        <v>43</v>
      </c>
      <c r="H434" s="7" t="s">
        <v>2051</v>
      </c>
      <c r="I434" s="7" t="s">
        <v>2052</v>
      </c>
      <c r="J434" s="7" t="s">
        <v>2053</v>
      </c>
      <c r="K434" s="7" t="s">
        <v>2054</v>
      </c>
      <c r="L434" s="7" t="s">
        <v>2055</v>
      </c>
      <c r="M434" s="2">
        <v>41648</v>
      </c>
      <c r="N434" s="1">
        <v>9</v>
      </c>
      <c r="O434" s="1" t="s">
        <v>46</v>
      </c>
      <c r="P434" s="1">
        <v>2014</v>
      </c>
      <c r="Q434" s="6">
        <f t="shared" si="24"/>
        <v>509691</v>
      </c>
      <c r="R434">
        <f t="shared" si="25"/>
        <v>91.58</v>
      </c>
      <c r="S434">
        <f t="shared" si="26"/>
        <v>9</v>
      </c>
      <c r="T434" t="str">
        <f t="shared" si="27"/>
        <v>High</v>
      </c>
    </row>
    <row r="435" spans="1:20" x14ac:dyDescent="0.25">
      <c r="A435" s="1" t="s">
        <v>36</v>
      </c>
      <c r="B435" s="1" t="s">
        <v>25</v>
      </c>
      <c r="C435" s="1" t="s">
        <v>64</v>
      </c>
      <c r="D435" s="1" t="s">
        <v>168</v>
      </c>
      <c r="E435" s="7" t="s">
        <v>2056</v>
      </c>
      <c r="F435" s="7" t="s">
        <v>65</v>
      </c>
      <c r="G435" s="7" t="s">
        <v>37</v>
      </c>
      <c r="H435" s="7" t="s">
        <v>2057</v>
      </c>
      <c r="I435" s="7" t="s">
        <v>2058</v>
      </c>
      <c r="J435" s="7" t="s">
        <v>2059</v>
      </c>
      <c r="K435" s="7" t="s">
        <v>2060</v>
      </c>
      <c r="L435" s="7" t="s">
        <v>2061</v>
      </c>
      <c r="M435" s="2">
        <v>41283</v>
      </c>
      <c r="N435" s="1">
        <v>9</v>
      </c>
      <c r="O435" s="1" t="s">
        <v>46</v>
      </c>
      <c r="P435" s="1">
        <v>2013</v>
      </c>
      <c r="Q435" s="6">
        <f t="shared" si="24"/>
        <v>24395.279999999999</v>
      </c>
      <c r="R435">
        <f t="shared" si="25"/>
        <v>27.47</v>
      </c>
      <c r="S435">
        <f t="shared" si="26"/>
        <v>9</v>
      </c>
      <c r="T435" t="str">
        <f t="shared" si="27"/>
        <v>High</v>
      </c>
    </row>
    <row r="436" spans="1:20" x14ac:dyDescent="0.25">
      <c r="A436" s="1" t="s">
        <v>24</v>
      </c>
      <c r="B436" s="1" t="s">
        <v>25</v>
      </c>
      <c r="C436" s="1" t="s">
        <v>64</v>
      </c>
      <c r="D436" s="1" t="s">
        <v>168</v>
      </c>
      <c r="E436" s="7" t="s">
        <v>1980</v>
      </c>
      <c r="F436" s="7" t="s">
        <v>65</v>
      </c>
      <c r="G436" s="7" t="s">
        <v>26</v>
      </c>
      <c r="H436" s="7" t="s">
        <v>1981</v>
      </c>
      <c r="I436" s="7" t="s">
        <v>1982</v>
      </c>
      <c r="J436" s="7" t="s">
        <v>1983</v>
      </c>
      <c r="K436" s="7" t="s">
        <v>1984</v>
      </c>
      <c r="L436" s="7" t="s">
        <v>1985</v>
      </c>
      <c r="M436" s="2">
        <v>41649</v>
      </c>
      <c r="N436" s="1">
        <v>10</v>
      </c>
      <c r="O436" s="1" t="s">
        <v>48</v>
      </c>
      <c r="P436" s="1">
        <v>2014</v>
      </c>
      <c r="Q436" s="6">
        <f t="shared" si="24"/>
        <v>16748.55</v>
      </c>
      <c r="R436">
        <f t="shared" si="25"/>
        <v>73.260000000000005</v>
      </c>
      <c r="S436">
        <f t="shared" si="26"/>
        <v>9</v>
      </c>
      <c r="T436" t="str">
        <f t="shared" si="27"/>
        <v>Low</v>
      </c>
    </row>
    <row r="437" spans="1:20" x14ac:dyDescent="0.25">
      <c r="A437" s="1" t="s">
        <v>38</v>
      </c>
      <c r="B437" s="1" t="s">
        <v>29</v>
      </c>
      <c r="C437" s="1" t="s">
        <v>64</v>
      </c>
      <c r="D437" s="1" t="s">
        <v>168</v>
      </c>
      <c r="E437" s="7" t="s">
        <v>253</v>
      </c>
      <c r="F437" s="7" t="s">
        <v>65</v>
      </c>
      <c r="G437" s="7" t="s">
        <v>39</v>
      </c>
      <c r="H437" s="7" t="s">
        <v>2062</v>
      </c>
      <c r="I437" s="7" t="s">
        <v>2063</v>
      </c>
      <c r="J437" s="7" t="s">
        <v>2064</v>
      </c>
      <c r="K437" s="7" t="s">
        <v>2065</v>
      </c>
      <c r="L437" s="7" t="s">
        <v>2066</v>
      </c>
      <c r="M437" s="2">
        <v>41650</v>
      </c>
      <c r="N437" s="1">
        <v>11</v>
      </c>
      <c r="O437" s="1" t="s">
        <v>60</v>
      </c>
      <c r="P437" s="1">
        <v>2014</v>
      </c>
      <c r="Q437" s="6">
        <f t="shared" si="24"/>
        <v>99758.75</v>
      </c>
      <c r="R437">
        <f t="shared" si="25"/>
        <v>105.49</v>
      </c>
      <c r="S437">
        <f t="shared" si="26"/>
        <v>9</v>
      </c>
      <c r="T437" t="str">
        <f t="shared" si="27"/>
        <v>Low</v>
      </c>
    </row>
    <row r="438" spans="1:20" x14ac:dyDescent="0.25">
      <c r="A438" s="1" t="s">
        <v>16</v>
      </c>
      <c r="B438" s="1" t="s">
        <v>49</v>
      </c>
      <c r="C438" s="1" t="s">
        <v>67</v>
      </c>
      <c r="D438" s="1" t="s">
        <v>168</v>
      </c>
      <c r="E438" s="7" t="s">
        <v>2067</v>
      </c>
      <c r="F438" s="7" t="s">
        <v>68</v>
      </c>
      <c r="G438" s="7" t="s">
        <v>30</v>
      </c>
      <c r="H438" s="7" t="s">
        <v>2068</v>
      </c>
      <c r="I438" s="7" t="s">
        <v>2069</v>
      </c>
      <c r="J438" s="7" t="s">
        <v>2070</v>
      </c>
      <c r="K438" s="7" t="s">
        <v>2071</v>
      </c>
      <c r="L438" s="7" t="s">
        <v>2072</v>
      </c>
      <c r="M438" s="2">
        <v>41648</v>
      </c>
      <c r="N438" s="1">
        <v>9</v>
      </c>
      <c r="O438" s="1" t="s">
        <v>46</v>
      </c>
      <c r="P438" s="1">
        <v>2014</v>
      </c>
      <c r="Q438" s="6">
        <f t="shared" si="24"/>
        <v>659613.5</v>
      </c>
      <c r="R438">
        <f t="shared" si="25"/>
        <v>81.63</v>
      </c>
      <c r="S438">
        <f t="shared" si="26"/>
        <v>9</v>
      </c>
      <c r="T438" t="str">
        <f t="shared" si="27"/>
        <v>High</v>
      </c>
    </row>
    <row r="439" spans="1:20" x14ac:dyDescent="0.25">
      <c r="A439" s="1" t="s">
        <v>16</v>
      </c>
      <c r="B439" s="1" t="s">
        <v>17</v>
      </c>
      <c r="C439" s="1" t="s">
        <v>67</v>
      </c>
      <c r="D439" s="1" t="s">
        <v>168</v>
      </c>
      <c r="E439" s="7" t="s">
        <v>2023</v>
      </c>
      <c r="F439" s="7" t="s">
        <v>68</v>
      </c>
      <c r="G439" s="7" t="s">
        <v>30</v>
      </c>
      <c r="H439" s="7" t="s">
        <v>2024</v>
      </c>
      <c r="I439" s="7" t="s">
        <v>2025</v>
      </c>
      <c r="J439" s="7" t="s">
        <v>2026</v>
      </c>
      <c r="K439" s="7" t="s">
        <v>2027</v>
      </c>
      <c r="L439" s="7" t="s">
        <v>2028</v>
      </c>
      <c r="M439" s="2">
        <v>41649</v>
      </c>
      <c r="N439" s="1">
        <v>10</v>
      </c>
      <c r="O439" s="1" t="s">
        <v>48</v>
      </c>
      <c r="P439" s="1">
        <v>2014</v>
      </c>
      <c r="Q439" s="6">
        <f t="shared" si="24"/>
        <v>404176.5</v>
      </c>
      <c r="R439">
        <f t="shared" si="25"/>
        <v>81.63</v>
      </c>
      <c r="S439">
        <f t="shared" si="26"/>
        <v>9</v>
      </c>
      <c r="T439" t="str">
        <f t="shared" si="27"/>
        <v>High</v>
      </c>
    </row>
    <row r="440" spans="1:20" x14ac:dyDescent="0.25">
      <c r="A440" s="1" t="s">
        <v>24</v>
      </c>
      <c r="B440" s="1" t="s">
        <v>23</v>
      </c>
      <c r="C440" s="1" t="s">
        <v>67</v>
      </c>
      <c r="D440" s="1" t="s">
        <v>168</v>
      </c>
      <c r="E440" s="7" t="s">
        <v>254</v>
      </c>
      <c r="F440" s="7" t="s">
        <v>68</v>
      </c>
      <c r="G440" s="7" t="s">
        <v>26</v>
      </c>
      <c r="H440" s="7" t="s">
        <v>2073</v>
      </c>
      <c r="I440" s="7" t="s">
        <v>2074</v>
      </c>
      <c r="J440" s="7" t="s">
        <v>2075</v>
      </c>
      <c r="K440" s="7" t="s">
        <v>2076</v>
      </c>
      <c r="L440" s="7" t="s">
        <v>2077</v>
      </c>
      <c r="M440" s="2">
        <v>41285</v>
      </c>
      <c r="N440" s="1">
        <v>11</v>
      </c>
      <c r="O440" s="1" t="s">
        <v>60</v>
      </c>
      <c r="P440" s="1">
        <v>2013</v>
      </c>
      <c r="Q440" s="6">
        <f t="shared" si="24"/>
        <v>13240.5</v>
      </c>
      <c r="R440">
        <f t="shared" si="25"/>
        <v>73.260000000000005</v>
      </c>
      <c r="S440">
        <f t="shared" si="26"/>
        <v>9</v>
      </c>
      <c r="T440" t="str">
        <f t="shared" si="27"/>
        <v>Low</v>
      </c>
    </row>
    <row r="441" spans="1:20" x14ac:dyDescent="0.25">
      <c r="A441" s="1" t="s">
        <v>16</v>
      </c>
      <c r="B441" s="1" t="s">
        <v>29</v>
      </c>
      <c r="C441" s="1" t="s">
        <v>67</v>
      </c>
      <c r="D441" s="1" t="s">
        <v>168</v>
      </c>
      <c r="E441" s="7" t="s">
        <v>2078</v>
      </c>
      <c r="F441" s="7" t="s">
        <v>68</v>
      </c>
      <c r="G441" s="7" t="s">
        <v>21</v>
      </c>
      <c r="H441" s="7" t="s">
        <v>2079</v>
      </c>
      <c r="I441" s="7" t="s">
        <v>2080</v>
      </c>
      <c r="J441" s="7" t="s">
        <v>2081</v>
      </c>
      <c r="K441" s="7" t="s">
        <v>2082</v>
      </c>
      <c r="L441" s="7" t="s">
        <v>2083</v>
      </c>
      <c r="M441" s="2">
        <v>41650</v>
      </c>
      <c r="N441" s="1">
        <v>11</v>
      </c>
      <c r="O441" s="1" t="s">
        <v>60</v>
      </c>
      <c r="P441" s="1">
        <v>2014</v>
      </c>
      <c r="Q441" s="6">
        <f t="shared" si="24"/>
        <v>30830.799999999999</v>
      </c>
      <c r="R441">
        <f t="shared" si="25"/>
        <v>54.95</v>
      </c>
      <c r="S441">
        <f t="shared" si="26"/>
        <v>9</v>
      </c>
      <c r="T441" t="str">
        <f t="shared" si="27"/>
        <v>High</v>
      </c>
    </row>
    <row r="442" spans="1:20" x14ac:dyDescent="0.25">
      <c r="A442" s="1" t="s">
        <v>16</v>
      </c>
      <c r="B442" s="1" t="s">
        <v>23</v>
      </c>
      <c r="C442" s="1" t="s">
        <v>18</v>
      </c>
      <c r="D442" s="1" t="s">
        <v>168</v>
      </c>
      <c r="E442" s="7" t="s">
        <v>89</v>
      </c>
      <c r="F442" s="7" t="s">
        <v>20</v>
      </c>
      <c r="G442" s="7" t="s">
        <v>21</v>
      </c>
      <c r="H442" s="7" t="s">
        <v>2084</v>
      </c>
      <c r="I442" s="7" t="s">
        <v>2085</v>
      </c>
      <c r="J442" s="7" t="s">
        <v>2086</v>
      </c>
      <c r="K442" s="7" t="s">
        <v>509</v>
      </c>
      <c r="L442" s="7" t="s">
        <v>2087</v>
      </c>
      <c r="M442" s="2">
        <v>41644</v>
      </c>
      <c r="N442" s="1">
        <v>5</v>
      </c>
      <c r="O442" s="1" t="s">
        <v>73</v>
      </c>
      <c r="P442" s="1">
        <v>2014</v>
      </c>
      <c r="Q442" s="6">
        <f t="shared" si="24"/>
        <v>12066.6</v>
      </c>
      <c r="R442">
        <f t="shared" si="25"/>
        <v>54.95</v>
      </c>
      <c r="S442">
        <f t="shared" si="26"/>
        <v>9</v>
      </c>
      <c r="T442" t="str">
        <f t="shared" si="27"/>
        <v>Medium</v>
      </c>
    </row>
    <row r="443" spans="1:20" x14ac:dyDescent="0.25">
      <c r="A443" s="1" t="s">
        <v>16</v>
      </c>
      <c r="B443" s="1" t="s">
        <v>17</v>
      </c>
      <c r="C443" s="1" t="s">
        <v>18</v>
      </c>
      <c r="D443" s="1" t="s">
        <v>168</v>
      </c>
      <c r="E443" s="7" t="s">
        <v>255</v>
      </c>
      <c r="F443" s="7" t="s">
        <v>20</v>
      </c>
      <c r="G443" s="7" t="s">
        <v>45</v>
      </c>
      <c r="H443" s="7" t="s">
        <v>2088</v>
      </c>
      <c r="I443" s="7" t="s">
        <v>256</v>
      </c>
      <c r="J443" s="7" t="s">
        <v>2089</v>
      </c>
      <c r="K443" s="7" t="s">
        <v>2090</v>
      </c>
      <c r="L443" s="7" t="s">
        <v>2091</v>
      </c>
      <c r="M443" s="2">
        <v>41646</v>
      </c>
      <c r="N443" s="1">
        <v>7</v>
      </c>
      <c r="O443" s="1" t="s">
        <v>40</v>
      </c>
      <c r="P443" s="1">
        <v>2014</v>
      </c>
      <c r="Q443" s="6">
        <f t="shared" si="24"/>
        <v>5217.03</v>
      </c>
      <c r="R443">
        <f t="shared" si="25"/>
        <v>78.489999999999995</v>
      </c>
      <c r="S443">
        <f t="shared" si="26"/>
        <v>9</v>
      </c>
      <c r="T443" t="str">
        <f t="shared" si="27"/>
        <v>Low</v>
      </c>
    </row>
    <row r="444" spans="1:20" x14ac:dyDescent="0.25">
      <c r="A444" s="1" t="s">
        <v>36</v>
      </c>
      <c r="B444" s="1" t="s">
        <v>23</v>
      </c>
      <c r="C444" s="1" t="s">
        <v>18</v>
      </c>
      <c r="D444" s="1" t="s">
        <v>168</v>
      </c>
      <c r="E444" s="7" t="s">
        <v>2092</v>
      </c>
      <c r="F444" s="7" t="s">
        <v>20</v>
      </c>
      <c r="G444" s="7" t="s">
        <v>37</v>
      </c>
      <c r="H444" s="7" t="s">
        <v>2093</v>
      </c>
      <c r="I444" s="7" t="s">
        <v>2094</v>
      </c>
      <c r="J444" s="7" t="s">
        <v>2095</v>
      </c>
      <c r="K444" s="7" t="s">
        <v>2096</v>
      </c>
      <c r="L444" s="7" t="s">
        <v>2097</v>
      </c>
      <c r="M444" s="2">
        <v>41648</v>
      </c>
      <c r="N444" s="1">
        <v>9</v>
      </c>
      <c r="O444" s="1" t="s">
        <v>46</v>
      </c>
      <c r="P444" s="1">
        <v>2014</v>
      </c>
      <c r="Q444" s="6">
        <f t="shared" si="24"/>
        <v>17253.599999999999</v>
      </c>
      <c r="R444">
        <f t="shared" si="25"/>
        <v>27.47</v>
      </c>
      <c r="S444">
        <f t="shared" si="26"/>
        <v>9</v>
      </c>
      <c r="T444" t="str">
        <f t="shared" si="27"/>
        <v>High</v>
      </c>
    </row>
    <row r="445" spans="1:20" x14ac:dyDescent="0.25">
      <c r="A445" s="1" t="s">
        <v>16</v>
      </c>
      <c r="B445" s="1" t="s">
        <v>29</v>
      </c>
      <c r="C445" s="1" t="s">
        <v>18</v>
      </c>
      <c r="D445" s="1" t="s">
        <v>168</v>
      </c>
      <c r="E445" s="7" t="s">
        <v>257</v>
      </c>
      <c r="F445" s="7" t="s">
        <v>20</v>
      </c>
      <c r="G445" s="7" t="s">
        <v>45</v>
      </c>
      <c r="H445" s="7" t="s">
        <v>2098</v>
      </c>
      <c r="I445" s="7" t="s">
        <v>258</v>
      </c>
      <c r="J445" s="7" t="s">
        <v>2099</v>
      </c>
      <c r="K445" s="7" t="s">
        <v>2100</v>
      </c>
      <c r="L445" s="7" t="s">
        <v>259</v>
      </c>
      <c r="M445" s="2">
        <v>41651</v>
      </c>
      <c r="N445" s="1">
        <v>12</v>
      </c>
      <c r="O445" s="1" t="s">
        <v>31</v>
      </c>
      <c r="P445" s="1">
        <v>2014</v>
      </c>
      <c r="Q445" s="6">
        <f t="shared" si="24"/>
        <v>3318.77</v>
      </c>
      <c r="R445">
        <f t="shared" si="25"/>
        <v>78.489999999999995</v>
      </c>
      <c r="S445">
        <f t="shared" si="26"/>
        <v>9</v>
      </c>
      <c r="T445" t="str">
        <f t="shared" si="27"/>
        <v>Low</v>
      </c>
    </row>
    <row r="446" spans="1:20" x14ac:dyDescent="0.25">
      <c r="A446" s="1" t="s">
        <v>16</v>
      </c>
      <c r="B446" s="1" t="s">
        <v>49</v>
      </c>
      <c r="C446" s="1" t="s">
        <v>51</v>
      </c>
      <c r="D446" s="1" t="s">
        <v>168</v>
      </c>
      <c r="E446" s="7" t="s">
        <v>260</v>
      </c>
      <c r="F446" s="7" t="s">
        <v>53</v>
      </c>
      <c r="G446" s="7" t="s">
        <v>21</v>
      </c>
      <c r="H446" s="7" t="s">
        <v>2101</v>
      </c>
      <c r="I446" s="7" t="s">
        <v>2102</v>
      </c>
      <c r="J446" s="7" t="s">
        <v>2103</v>
      </c>
      <c r="K446" s="7" t="s">
        <v>1839</v>
      </c>
      <c r="L446" s="7" t="s">
        <v>2104</v>
      </c>
      <c r="M446" s="2">
        <v>41642</v>
      </c>
      <c r="N446" s="1">
        <v>3</v>
      </c>
      <c r="O446" s="1" t="s">
        <v>35</v>
      </c>
      <c r="P446" s="1">
        <v>2014</v>
      </c>
      <c r="Q446" s="6">
        <f t="shared" si="24"/>
        <v>17708.599999999999</v>
      </c>
      <c r="R446">
        <f t="shared" si="25"/>
        <v>54.95</v>
      </c>
      <c r="S446">
        <f t="shared" si="26"/>
        <v>9</v>
      </c>
      <c r="T446" t="str">
        <f t="shared" si="27"/>
        <v>Medium</v>
      </c>
    </row>
    <row r="447" spans="1:20" x14ac:dyDescent="0.25">
      <c r="A447" s="1" t="s">
        <v>16</v>
      </c>
      <c r="B447" s="1" t="s">
        <v>29</v>
      </c>
      <c r="C447" s="1" t="s">
        <v>51</v>
      </c>
      <c r="D447" s="1" t="s">
        <v>168</v>
      </c>
      <c r="E447" s="7" t="s">
        <v>2105</v>
      </c>
      <c r="F447" s="7" t="s">
        <v>53</v>
      </c>
      <c r="G447" s="7" t="s">
        <v>21</v>
      </c>
      <c r="H447" s="7" t="s">
        <v>2106</v>
      </c>
      <c r="I447" s="7" t="s">
        <v>2107</v>
      </c>
      <c r="J447" s="7" t="s">
        <v>2108</v>
      </c>
      <c r="K447" s="7" t="s">
        <v>2109</v>
      </c>
      <c r="L447" s="7" t="s">
        <v>2110</v>
      </c>
      <c r="M447" s="2">
        <v>41645</v>
      </c>
      <c r="N447" s="1">
        <v>6</v>
      </c>
      <c r="O447" s="1" t="s">
        <v>27</v>
      </c>
      <c r="P447" s="1">
        <v>2014</v>
      </c>
      <c r="Q447" s="6">
        <f t="shared" si="24"/>
        <v>18891.599999999999</v>
      </c>
      <c r="R447">
        <f t="shared" si="25"/>
        <v>54.95</v>
      </c>
      <c r="S447">
        <f t="shared" si="26"/>
        <v>9</v>
      </c>
      <c r="T447" t="str">
        <f t="shared" si="27"/>
        <v>Medium</v>
      </c>
    </row>
    <row r="448" spans="1:20" x14ac:dyDescent="0.25">
      <c r="A448" s="1" t="s">
        <v>16</v>
      </c>
      <c r="B448" s="1" t="s">
        <v>23</v>
      </c>
      <c r="C448" s="1" t="s">
        <v>51</v>
      </c>
      <c r="D448" s="1" t="s">
        <v>168</v>
      </c>
      <c r="E448" s="7" t="s">
        <v>261</v>
      </c>
      <c r="F448" s="7" t="s">
        <v>53</v>
      </c>
      <c r="G448" s="7" t="s">
        <v>45</v>
      </c>
      <c r="H448" s="7" t="s">
        <v>2111</v>
      </c>
      <c r="I448" s="7" t="s">
        <v>262</v>
      </c>
      <c r="J448" s="7" t="s">
        <v>2112</v>
      </c>
      <c r="K448" s="7" t="s">
        <v>2113</v>
      </c>
      <c r="L448" s="7" t="s">
        <v>263</v>
      </c>
      <c r="M448" s="2">
        <v>41649</v>
      </c>
      <c r="N448" s="1">
        <v>10</v>
      </c>
      <c r="O448" s="1" t="s">
        <v>48</v>
      </c>
      <c r="P448" s="1">
        <v>2014</v>
      </c>
      <c r="Q448" s="6">
        <f t="shared" si="24"/>
        <v>2293.1999999999998</v>
      </c>
      <c r="R448">
        <f t="shared" si="25"/>
        <v>78.489999999999995</v>
      </c>
      <c r="S448">
        <f t="shared" si="26"/>
        <v>9</v>
      </c>
      <c r="T448" t="str">
        <f t="shared" si="27"/>
        <v>Low</v>
      </c>
    </row>
    <row r="449" spans="1:20" x14ac:dyDescent="0.25">
      <c r="A449" s="1" t="s">
        <v>36</v>
      </c>
      <c r="B449" s="1" t="s">
        <v>25</v>
      </c>
      <c r="C449" s="1" t="s">
        <v>62</v>
      </c>
      <c r="D449" s="1" t="s">
        <v>168</v>
      </c>
      <c r="E449" s="7" t="s">
        <v>994</v>
      </c>
      <c r="F449" s="7" t="s">
        <v>63</v>
      </c>
      <c r="G449" s="7" t="s">
        <v>37</v>
      </c>
      <c r="H449" s="7" t="s">
        <v>2114</v>
      </c>
      <c r="I449" s="7" t="s">
        <v>2115</v>
      </c>
      <c r="J449" s="7" t="s">
        <v>2116</v>
      </c>
      <c r="K449" s="7" t="s">
        <v>2117</v>
      </c>
      <c r="L449" s="7" t="s">
        <v>2118</v>
      </c>
      <c r="M449" s="2">
        <v>41642</v>
      </c>
      <c r="N449" s="1">
        <v>3</v>
      </c>
      <c r="O449" s="1" t="s">
        <v>35</v>
      </c>
      <c r="P449" s="1">
        <v>2014</v>
      </c>
      <c r="Q449" s="6">
        <f t="shared" si="24"/>
        <v>21479.64</v>
      </c>
      <c r="R449">
        <f t="shared" si="25"/>
        <v>27.47</v>
      </c>
      <c r="S449">
        <f t="shared" si="26"/>
        <v>9</v>
      </c>
      <c r="T449" t="str">
        <f t="shared" si="27"/>
        <v>High</v>
      </c>
    </row>
    <row r="450" spans="1:20" x14ac:dyDescent="0.25">
      <c r="A450" s="1" t="s">
        <v>24</v>
      </c>
      <c r="B450" s="1" t="s">
        <v>29</v>
      </c>
      <c r="C450" s="1" t="s">
        <v>62</v>
      </c>
      <c r="D450" s="1" t="s">
        <v>168</v>
      </c>
      <c r="E450" s="7" t="s">
        <v>2119</v>
      </c>
      <c r="F450" s="7" t="s">
        <v>63</v>
      </c>
      <c r="G450" s="7" t="s">
        <v>26</v>
      </c>
      <c r="H450" s="7" t="s">
        <v>2120</v>
      </c>
      <c r="I450" s="7" t="s">
        <v>2121</v>
      </c>
      <c r="J450" s="7" t="s">
        <v>2122</v>
      </c>
      <c r="K450" s="7" t="s">
        <v>2123</v>
      </c>
      <c r="L450" s="7" t="s">
        <v>2124</v>
      </c>
      <c r="M450" s="2">
        <v>41643</v>
      </c>
      <c r="N450" s="1">
        <v>4</v>
      </c>
      <c r="O450" s="1" t="s">
        <v>66</v>
      </c>
      <c r="P450" s="1">
        <v>2014</v>
      </c>
      <c r="Q450" s="6">
        <f t="shared" si="24"/>
        <v>35872.199999999997</v>
      </c>
      <c r="R450">
        <f t="shared" si="25"/>
        <v>73.260000000000005</v>
      </c>
      <c r="S450">
        <f t="shared" si="26"/>
        <v>9</v>
      </c>
      <c r="T450" t="str">
        <f t="shared" si="27"/>
        <v>Medium</v>
      </c>
    </row>
    <row r="451" spans="1:20" x14ac:dyDescent="0.25">
      <c r="A451" s="1" t="s">
        <v>16</v>
      </c>
      <c r="B451" s="1" t="s">
        <v>23</v>
      </c>
      <c r="C451" s="1" t="s">
        <v>64</v>
      </c>
      <c r="D451" s="1" t="s">
        <v>168</v>
      </c>
      <c r="E451" s="7" t="s">
        <v>261</v>
      </c>
      <c r="F451" s="7" t="s">
        <v>65</v>
      </c>
      <c r="G451" s="7" t="s">
        <v>45</v>
      </c>
      <c r="H451" s="7" t="s">
        <v>2111</v>
      </c>
      <c r="I451" s="7" t="s">
        <v>262</v>
      </c>
      <c r="J451" s="7" t="s">
        <v>2112</v>
      </c>
      <c r="K451" s="7" t="s">
        <v>2113</v>
      </c>
      <c r="L451" s="7" t="s">
        <v>263</v>
      </c>
      <c r="M451" s="2">
        <v>41649</v>
      </c>
      <c r="N451" s="1">
        <v>10</v>
      </c>
      <c r="O451" s="1" t="s">
        <v>48</v>
      </c>
      <c r="P451" s="1">
        <v>2014</v>
      </c>
      <c r="Q451" s="6">
        <f t="shared" ref="Q451:Q514" si="28">VALUE(SUBSTITUTE(SUBSTITUTE(H451,"$",""),",","")) - VALUE(SUBSTITUTE(SUBSTITUTE(I451,"$",""),",",""))</f>
        <v>2293.1999999999998</v>
      </c>
      <c r="R451">
        <f t="shared" ref="R451:R514" si="29">ROUND(VALUE(SUBSTITUTE(SUBSTITUTE(K451,"$",""),",","")) / VALUE(SUBSTITUTE(SUBSTITUTE(J451,"$",""),",","")) * 100, 2)</f>
        <v>78.489999999999995</v>
      </c>
      <c r="S451">
        <f t="shared" ref="S451:S514" si="30">IF(VALUE(SUBSTITUTE(SUBSTITUTE(H451,"$",""),",",""))=0, 0, ROUND(VALUE(SUBSTITUTE(SUBSTITUTE(I451,"$",""),",","")) / VALUE(SUBSTITUTE(SUBSTITUTE(H451,"$",""),",","")) * 100, 2))</f>
        <v>9</v>
      </c>
      <c r="T451" t="str">
        <f t="shared" ref="T451:T514" si="31">IF(VALUE(SUBSTITUTE(SUBSTITUTE(L451,"$",""),",","")) &gt; 10000, "High", IF(VALUE(SUBSTITUTE(SUBSTITUTE(L451,"$",""),",","")) &gt; 5000, "Medium", "Low"))</f>
        <v>Low</v>
      </c>
    </row>
    <row r="452" spans="1:20" x14ac:dyDescent="0.25">
      <c r="A452" s="1" t="s">
        <v>16</v>
      </c>
      <c r="B452" s="1" t="s">
        <v>25</v>
      </c>
      <c r="C452" s="1" t="s">
        <v>64</v>
      </c>
      <c r="D452" s="1" t="s">
        <v>168</v>
      </c>
      <c r="E452" s="7" t="s">
        <v>2125</v>
      </c>
      <c r="F452" s="7" t="s">
        <v>65</v>
      </c>
      <c r="G452" s="7" t="s">
        <v>21</v>
      </c>
      <c r="H452" s="7" t="s">
        <v>2126</v>
      </c>
      <c r="I452" s="7" t="s">
        <v>2127</v>
      </c>
      <c r="J452" s="7" t="s">
        <v>2128</v>
      </c>
      <c r="K452" s="7" t="s">
        <v>2129</v>
      </c>
      <c r="L452" s="7" t="s">
        <v>2130</v>
      </c>
      <c r="M452" s="2">
        <v>41285</v>
      </c>
      <c r="N452" s="1">
        <v>11</v>
      </c>
      <c r="O452" s="1" t="s">
        <v>60</v>
      </c>
      <c r="P452" s="1">
        <v>2013</v>
      </c>
      <c r="Q452" s="6">
        <f t="shared" si="28"/>
        <v>48812.4</v>
      </c>
      <c r="R452">
        <f t="shared" si="29"/>
        <v>54.95</v>
      </c>
      <c r="S452">
        <f t="shared" si="30"/>
        <v>9</v>
      </c>
      <c r="T452" t="str">
        <f t="shared" si="31"/>
        <v>High</v>
      </c>
    </row>
    <row r="453" spans="1:20" x14ac:dyDescent="0.25">
      <c r="A453" s="1" t="s">
        <v>16</v>
      </c>
      <c r="B453" s="1" t="s">
        <v>29</v>
      </c>
      <c r="C453" s="1" t="s">
        <v>64</v>
      </c>
      <c r="D453" s="1" t="s">
        <v>168</v>
      </c>
      <c r="E453" s="7" t="s">
        <v>257</v>
      </c>
      <c r="F453" s="7" t="s">
        <v>65</v>
      </c>
      <c r="G453" s="7" t="s">
        <v>45</v>
      </c>
      <c r="H453" s="7" t="s">
        <v>2098</v>
      </c>
      <c r="I453" s="7" t="s">
        <v>258</v>
      </c>
      <c r="J453" s="7" t="s">
        <v>2099</v>
      </c>
      <c r="K453" s="7" t="s">
        <v>2100</v>
      </c>
      <c r="L453" s="7" t="s">
        <v>259</v>
      </c>
      <c r="M453" s="2">
        <v>41651</v>
      </c>
      <c r="N453" s="1">
        <v>12</v>
      </c>
      <c r="O453" s="1" t="s">
        <v>31</v>
      </c>
      <c r="P453" s="1">
        <v>2014</v>
      </c>
      <c r="Q453" s="6">
        <f t="shared" si="28"/>
        <v>3318.77</v>
      </c>
      <c r="R453">
        <f t="shared" si="29"/>
        <v>78.489999999999995</v>
      </c>
      <c r="S453">
        <f t="shared" si="30"/>
        <v>9</v>
      </c>
      <c r="T453" t="str">
        <f t="shared" si="31"/>
        <v>Low</v>
      </c>
    </row>
    <row r="454" spans="1:20" x14ac:dyDescent="0.25">
      <c r="A454" s="1" t="s">
        <v>16</v>
      </c>
      <c r="B454" s="1" t="s">
        <v>29</v>
      </c>
      <c r="C454" s="1" t="s">
        <v>67</v>
      </c>
      <c r="D454" s="1" t="s">
        <v>168</v>
      </c>
      <c r="E454" s="7" t="s">
        <v>2105</v>
      </c>
      <c r="F454" s="7" t="s">
        <v>68</v>
      </c>
      <c r="G454" s="7" t="s">
        <v>21</v>
      </c>
      <c r="H454" s="7" t="s">
        <v>2106</v>
      </c>
      <c r="I454" s="7" t="s">
        <v>2107</v>
      </c>
      <c r="J454" s="7" t="s">
        <v>2108</v>
      </c>
      <c r="K454" s="7" t="s">
        <v>2109</v>
      </c>
      <c r="L454" s="7" t="s">
        <v>2110</v>
      </c>
      <c r="M454" s="2">
        <v>41645</v>
      </c>
      <c r="N454" s="1">
        <v>6</v>
      </c>
      <c r="O454" s="1" t="s">
        <v>27</v>
      </c>
      <c r="P454" s="1">
        <v>2014</v>
      </c>
      <c r="Q454" s="6">
        <f t="shared" si="28"/>
        <v>18891.599999999999</v>
      </c>
      <c r="R454">
        <f t="shared" si="29"/>
        <v>54.95</v>
      </c>
      <c r="S454">
        <f t="shared" si="30"/>
        <v>9</v>
      </c>
      <c r="T454" t="str">
        <f t="shared" si="31"/>
        <v>Medium</v>
      </c>
    </row>
    <row r="455" spans="1:20" x14ac:dyDescent="0.25">
      <c r="A455" s="1" t="s">
        <v>24</v>
      </c>
      <c r="B455" s="1" t="s">
        <v>17</v>
      </c>
      <c r="C455" s="1" t="s">
        <v>67</v>
      </c>
      <c r="D455" s="1" t="s">
        <v>168</v>
      </c>
      <c r="E455" s="7" t="s">
        <v>2131</v>
      </c>
      <c r="F455" s="7" t="s">
        <v>68</v>
      </c>
      <c r="G455" s="7" t="s">
        <v>26</v>
      </c>
      <c r="H455" s="7" t="s">
        <v>2132</v>
      </c>
      <c r="I455" s="7" t="s">
        <v>2133</v>
      </c>
      <c r="J455" s="7" t="s">
        <v>2134</v>
      </c>
      <c r="K455" s="7" t="s">
        <v>2135</v>
      </c>
      <c r="L455" s="7" t="s">
        <v>2136</v>
      </c>
      <c r="M455" s="2">
        <v>41646</v>
      </c>
      <c r="N455" s="1">
        <v>7</v>
      </c>
      <c r="O455" s="1" t="s">
        <v>40</v>
      </c>
      <c r="P455" s="1">
        <v>2014</v>
      </c>
      <c r="Q455" s="6">
        <f t="shared" si="28"/>
        <v>22256.32</v>
      </c>
      <c r="R455">
        <f t="shared" si="29"/>
        <v>73.260000000000005</v>
      </c>
      <c r="S455">
        <f t="shared" si="30"/>
        <v>9</v>
      </c>
      <c r="T455" t="str">
        <f t="shared" si="31"/>
        <v>Medium</v>
      </c>
    </row>
    <row r="456" spans="1:20" x14ac:dyDescent="0.25">
      <c r="A456" s="1" t="s">
        <v>36</v>
      </c>
      <c r="B456" s="1" t="s">
        <v>25</v>
      </c>
      <c r="C456" s="1" t="s">
        <v>67</v>
      </c>
      <c r="D456" s="1" t="s">
        <v>168</v>
      </c>
      <c r="E456" s="7" t="s">
        <v>264</v>
      </c>
      <c r="F456" s="7" t="s">
        <v>68</v>
      </c>
      <c r="G456" s="7" t="s">
        <v>37</v>
      </c>
      <c r="H456" s="7" t="s">
        <v>2137</v>
      </c>
      <c r="I456" s="7" t="s">
        <v>265</v>
      </c>
      <c r="J456" s="7" t="s">
        <v>2138</v>
      </c>
      <c r="K456" s="7" t="s">
        <v>122</v>
      </c>
      <c r="L456" s="7" t="s">
        <v>2139</v>
      </c>
      <c r="M456" s="2">
        <v>41286</v>
      </c>
      <c r="N456" s="1">
        <v>12</v>
      </c>
      <c r="O456" s="1" t="s">
        <v>31</v>
      </c>
      <c r="P456" s="1">
        <v>2013</v>
      </c>
      <c r="Q456" s="6">
        <f t="shared" si="28"/>
        <v>3341.52</v>
      </c>
      <c r="R456">
        <f t="shared" si="29"/>
        <v>27.47</v>
      </c>
      <c r="S456">
        <f t="shared" si="30"/>
        <v>9</v>
      </c>
      <c r="T456" t="str">
        <f t="shared" si="31"/>
        <v>Low</v>
      </c>
    </row>
    <row r="457" spans="1:20" x14ac:dyDescent="0.25">
      <c r="A457" s="1" t="s">
        <v>36</v>
      </c>
      <c r="B457" s="1" t="s">
        <v>49</v>
      </c>
      <c r="C457" s="1" t="s">
        <v>18</v>
      </c>
      <c r="D457" s="1" t="s">
        <v>266</v>
      </c>
      <c r="E457" s="7" t="s">
        <v>236</v>
      </c>
      <c r="F457" s="7" t="s">
        <v>20</v>
      </c>
      <c r="G457" s="7" t="s">
        <v>37</v>
      </c>
      <c r="H457" s="7" t="s">
        <v>2140</v>
      </c>
      <c r="I457" s="7" t="s">
        <v>267</v>
      </c>
      <c r="J457" s="7" t="s">
        <v>2141</v>
      </c>
      <c r="K457" s="7" t="s">
        <v>2142</v>
      </c>
      <c r="L457" s="7" t="s">
        <v>2143</v>
      </c>
      <c r="M457" s="2">
        <v>41284</v>
      </c>
      <c r="N457" s="1">
        <v>10</v>
      </c>
      <c r="O457" s="1" t="s">
        <v>48</v>
      </c>
      <c r="P457" s="1">
        <v>2013</v>
      </c>
      <c r="Q457" s="6">
        <f t="shared" si="28"/>
        <v>4168.8</v>
      </c>
      <c r="R457">
        <f t="shared" si="29"/>
        <v>27.78</v>
      </c>
      <c r="S457">
        <f t="shared" si="30"/>
        <v>10</v>
      </c>
      <c r="T457" t="str">
        <f t="shared" si="31"/>
        <v>Low</v>
      </c>
    </row>
    <row r="458" spans="1:20" x14ac:dyDescent="0.25">
      <c r="A458" s="1" t="s">
        <v>16</v>
      </c>
      <c r="B458" s="1" t="s">
        <v>49</v>
      </c>
      <c r="C458" s="1" t="s">
        <v>32</v>
      </c>
      <c r="D458" s="1" t="s">
        <v>266</v>
      </c>
      <c r="E458" s="7" t="s">
        <v>2144</v>
      </c>
      <c r="F458" s="7" t="s">
        <v>34</v>
      </c>
      <c r="G458" s="7" t="s">
        <v>45</v>
      </c>
      <c r="H458" s="7" t="s">
        <v>2145</v>
      </c>
      <c r="I458" s="7" t="s">
        <v>2146</v>
      </c>
      <c r="J458" s="7" t="s">
        <v>2147</v>
      </c>
      <c r="K458" s="7" t="s">
        <v>2148</v>
      </c>
      <c r="L458" s="7" t="s">
        <v>2149</v>
      </c>
      <c r="M458" s="2">
        <v>41648</v>
      </c>
      <c r="N458" s="1">
        <v>9</v>
      </c>
      <c r="O458" s="1" t="s">
        <v>46</v>
      </c>
      <c r="P458" s="1">
        <v>2014</v>
      </c>
      <c r="Q458" s="6">
        <f t="shared" si="28"/>
        <v>14666.4</v>
      </c>
      <c r="R458">
        <f t="shared" si="29"/>
        <v>79.37</v>
      </c>
      <c r="S458">
        <f t="shared" si="30"/>
        <v>10</v>
      </c>
      <c r="T458" t="str">
        <f t="shared" si="31"/>
        <v>Low</v>
      </c>
    </row>
    <row r="459" spans="1:20" x14ac:dyDescent="0.25">
      <c r="A459" s="1" t="s">
        <v>36</v>
      </c>
      <c r="B459" s="1" t="s">
        <v>49</v>
      </c>
      <c r="C459" s="1" t="s">
        <v>51</v>
      </c>
      <c r="D459" s="1" t="s">
        <v>266</v>
      </c>
      <c r="E459" s="7" t="s">
        <v>236</v>
      </c>
      <c r="F459" s="7" t="s">
        <v>53</v>
      </c>
      <c r="G459" s="7" t="s">
        <v>37</v>
      </c>
      <c r="H459" s="7" t="s">
        <v>2140</v>
      </c>
      <c r="I459" s="7" t="s">
        <v>267</v>
      </c>
      <c r="J459" s="7" t="s">
        <v>2141</v>
      </c>
      <c r="K459" s="7" t="s">
        <v>2142</v>
      </c>
      <c r="L459" s="7" t="s">
        <v>2143</v>
      </c>
      <c r="M459" s="2">
        <v>41284</v>
      </c>
      <c r="N459" s="1">
        <v>10</v>
      </c>
      <c r="O459" s="1" t="s">
        <v>48</v>
      </c>
      <c r="P459" s="1">
        <v>2013</v>
      </c>
      <c r="Q459" s="6">
        <f t="shared" si="28"/>
        <v>4168.8</v>
      </c>
      <c r="R459">
        <f t="shared" si="29"/>
        <v>27.78</v>
      </c>
      <c r="S459">
        <f t="shared" si="30"/>
        <v>10</v>
      </c>
      <c r="T459" t="str">
        <f t="shared" si="31"/>
        <v>Low</v>
      </c>
    </row>
    <row r="460" spans="1:20" x14ac:dyDescent="0.25">
      <c r="A460" s="1" t="s">
        <v>38</v>
      </c>
      <c r="B460" s="1" t="s">
        <v>49</v>
      </c>
      <c r="C460" s="1" t="s">
        <v>18</v>
      </c>
      <c r="D460" s="1" t="s">
        <v>266</v>
      </c>
      <c r="E460" s="7" t="s">
        <v>2150</v>
      </c>
      <c r="F460" s="7" t="s">
        <v>20</v>
      </c>
      <c r="G460" s="7" t="s">
        <v>39</v>
      </c>
      <c r="H460" s="7" t="s">
        <v>2151</v>
      </c>
      <c r="I460" s="7" t="s">
        <v>2152</v>
      </c>
      <c r="J460" s="7" t="s">
        <v>2153</v>
      </c>
      <c r="K460" s="7" t="s">
        <v>2154</v>
      </c>
      <c r="L460" s="7" t="s">
        <v>2155</v>
      </c>
      <c r="M460" s="2">
        <v>41643</v>
      </c>
      <c r="N460" s="1">
        <v>4</v>
      </c>
      <c r="O460" s="1" t="s">
        <v>66</v>
      </c>
      <c r="P460" s="1">
        <v>2014</v>
      </c>
      <c r="Q460" s="6">
        <f t="shared" si="28"/>
        <v>387618.75</v>
      </c>
      <c r="R460">
        <f t="shared" si="29"/>
        <v>106.67</v>
      </c>
      <c r="S460">
        <f t="shared" si="30"/>
        <v>10</v>
      </c>
      <c r="T460" t="str">
        <f t="shared" si="31"/>
        <v>Low</v>
      </c>
    </row>
    <row r="461" spans="1:20" x14ac:dyDescent="0.25">
      <c r="A461" s="1" t="s">
        <v>38</v>
      </c>
      <c r="B461" s="1" t="s">
        <v>25</v>
      </c>
      <c r="C461" s="1" t="s">
        <v>18</v>
      </c>
      <c r="D461" s="1" t="s">
        <v>266</v>
      </c>
      <c r="E461" s="7" t="s">
        <v>546</v>
      </c>
      <c r="F461" s="7" t="s">
        <v>20</v>
      </c>
      <c r="G461" s="7" t="s">
        <v>39</v>
      </c>
      <c r="H461" s="7" t="s">
        <v>2156</v>
      </c>
      <c r="I461" s="7" t="s">
        <v>2157</v>
      </c>
      <c r="J461" s="7" t="s">
        <v>2158</v>
      </c>
      <c r="K461" s="7" t="s">
        <v>2159</v>
      </c>
      <c r="L461" s="7" t="s">
        <v>2160</v>
      </c>
      <c r="M461" s="2">
        <v>41286</v>
      </c>
      <c r="N461" s="1">
        <v>12</v>
      </c>
      <c r="O461" s="1" t="s">
        <v>31</v>
      </c>
      <c r="P461" s="1">
        <v>2013</v>
      </c>
      <c r="Q461" s="6">
        <f t="shared" si="28"/>
        <v>166725</v>
      </c>
      <c r="R461">
        <f t="shared" si="29"/>
        <v>106.67</v>
      </c>
      <c r="S461">
        <f t="shared" si="30"/>
        <v>10</v>
      </c>
      <c r="T461" t="str">
        <f t="shared" si="31"/>
        <v>Low</v>
      </c>
    </row>
    <row r="462" spans="1:20" x14ac:dyDescent="0.25">
      <c r="A462" s="1" t="s">
        <v>16</v>
      </c>
      <c r="B462" s="1" t="s">
        <v>49</v>
      </c>
      <c r="C462" s="1" t="s">
        <v>32</v>
      </c>
      <c r="D462" s="1" t="s">
        <v>266</v>
      </c>
      <c r="E462" s="7" t="s">
        <v>2161</v>
      </c>
      <c r="F462" s="7" t="s">
        <v>34</v>
      </c>
      <c r="G462" s="7" t="s">
        <v>30</v>
      </c>
      <c r="H462" s="7" t="s">
        <v>2162</v>
      </c>
      <c r="I462" s="7" t="s">
        <v>2163</v>
      </c>
      <c r="J462" s="7" t="s">
        <v>2164</v>
      </c>
      <c r="K462" s="7" t="s">
        <v>2165</v>
      </c>
      <c r="L462" s="7" t="s">
        <v>2166</v>
      </c>
      <c r="M462" s="2">
        <v>41644</v>
      </c>
      <c r="N462" s="1">
        <v>5</v>
      </c>
      <c r="O462" s="1" t="s">
        <v>73</v>
      </c>
      <c r="P462" s="1">
        <v>2014</v>
      </c>
      <c r="Q462" s="6">
        <f t="shared" si="28"/>
        <v>728595</v>
      </c>
      <c r="R462">
        <f t="shared" si="29"/>
        <v>82.54</v>
      </c>
      <c r="S462">
        <f t="shared" si="30"/>
        <v>10</v>
      </c>
      <c r="T462" t="str">
        <f t="shared" si="31"/>
        <v>High</v>
      </c>
    </row>
    <row r="463" spans="1:20" x14ac:dyDescent="0.25">
      <c r="A463" s="1" t="s">
        <v>38</v>
      </c>
      <c r="B463" s="1" t="s">
        <v>49</v>
      </c>
      <c r="C463" s="1" t="s">
        <v>32</v>
      </c>
      <c r="D463" s="1" t="s">
        <v>266</v>
      </c>
      <c r="E463" s="7" t="s">
        <v>438</v>
      </c>
      <c r="F463" s="7" t="s">
        <v>34</v>
      </c>
      <c r="G463" s="7" t="s">
        <v>39</v>
      </c>
      <c r="H463" s="7" t="s">
        <v>439</v>
      </c>
      <c r="I463" s="7" t="s">
        <v>2167</v>
      </c>
      <c r="J463" s="7" t="s">
        <v>2168</v>
      </c>
      <c r="K463" s="7" t="s">
        <v>440</v>
      </c>
      <c r="L463" s="7" t="s">
        <v>2169</v>
      </c>
      <c r="M463" s="2">
        <v>41285</v>
      </c>
      <c r="N463" s="1">
        <v>11</v>
      </c>
      <c r="O463" s="1" t="s">
        <v>60</v>
      </c>
      <c r="P463" s="1">
        <v>2013</v>
      </c>
      <c r="Q463" s="6">
        <f t="shared" si="28"/>
        <v>202950</v>
      </c>
      <c r="R463">
        <f t="shared" si="29"/>
        <v>106.67</v>
      </c>
      <c r="S463">
        <f t="shared" si="30"/>
        <v>10</v>
      </c>
      <c r="T463" t="str">
        <f t="shared" si="31"/>
        <v>Low</v>
      </c>
    </row>
    <row r="464" spans="1:20" x14ac:dyDescent="0.25">
      <c r="A464" s="1" t="s">
        <v>24</v>
      </c>
      <c r="B464" s="1" t="s">
        <v>25</v>
      </c>
      <c r="C464" s="1" t="s">
        <v>32</v>
      </c>
      <c r="D464" s="1" t="s">
        <v>266</v>
      </c>
      <c r="E464" s="7" t="s">
        <v>2170</v>
      </c>
      <c r="F464" s="7" t="s">
        <v>34</v>
      </c>
      <c r="G464" s="7" t="s">
        <v>26</v>
      </c>
      <c r="H464" s="7" t="s">
        <v>2171</v>
      </c>
      <c r="I464" s="7" t="s">
        <v>2172</v>
      </c>
      <c r="J464" s="7" t="s">
        <v>2173</v>
      </c>
      <c r="K464" s="7" t="s">
        <v>2174</v>
      </c>
      <c r="L464" s="7" t="s">
        <v>2175</v>
      </c>
      <c r="M464" s="2">
        <v>41651</v>
      </c>
      <c r="N464" s="1">
        <v>12</v>
      </c>
      <c r="O464" s="1" t="s">
        <v>31</v>
      </c>
      <c r="P464" s="1">
        <v>2014</v>
      </c>
      <c r="Q464" s="6">
        <f t="shared" si="28"/>
        <v>27972</v>
      </c>
      <c r="R464">
        <f t="shared" si="29"/>
        <v>74.069999999999993</v>
      </c>
      <c r="S464">
        <f t="shared" si="30"/>
        <v>10</v>
      </c>
      <c r="T464" t="str">
        <f t="shared" si="31"/>
        <v>Medium</v>
      </c>
    </row>
    <row r="465" spans="1:20" x14ac:dyDescent="0.25">
      <c r="A465" s="1" t="s">
        <v>16</v>
      </c>
      <c r="B465" s="1" t="s">
        <v>25</v>
      </c>
      <c r="C465" s="1" t="s">
        <v>51</v>
      </c>
      <c r="D465" s="1" t="s">
        <v>266</v>
      </c>
      <c r="E465" s="7" t="s">
        <v>2176</v>
      </c>
      <c r="F465" s="7" t="s">
        <v>53</v>
      </c>
      <c r="G465" s="7" t="s">
        <v>21</v>
      </c>
      <c r="H465" s="7" t="s">
        <v>2177</v>
      </c>
      <c r="I465" s="7" t="s">
        <v>2178</v>
      </c>
      <c r="J465" s="7" t="s">
        <v>2179</v>
      </c>
      <c r="K465" s="7" t="s">
        <v>2180</v>
      </c>
      <c r="L465" s="7" t="s">
        <v>2181</v>
      </c>
      <c r="M465" s="2">
        <v>41642</v>
      </c>
      <c r="N465" s="1">
        <v>3</v>
      </c>
      <c r="O465" s="1" t="s">
        <v>35</v>
      </c>
      <c r="P465" s="1">
        <v>2014</v>
      </c>
      <c r="Q465" s="6">
        <f t="shared" si="28"/>
        <v>35172</v>
      </c>
      <c r="R465">
        <f t="shared" si="29"/>
        <v>55.56</v>
      </c>
      <c r="S465">
        <f t="shared" si="30"/>
        <v>10</v>
      </c>
      <c r="T465" t="str">
        <f t="shared" si="31"/>
        <v>High</v>
      </c>
    </row>
    <row r="466" spans="1:20" x14ac:dyDescent="0.25">
      <c r="A466" s="1" t="s">
        <v>41</v>
      </c>
      <c r="B466" s="1" t="s">
        <v>29</v>
      </c>
      <c r="C466" s="1" t="s">
        <v>51</v>
      </c>
      <c r="D466" s="1" t="s">
        <v>266</v>
      </c>
      <c r="E466" s="7" t="s">
        <v>268</v>
      </c>
      <c r="F466" s="7" t="s">
        <v>53</v>
      </c>
      <c r="G466" s="7" t="s">
        <v>43</v>
      </c>
      <c r="H466" s="7" t="s">
        <v>2182</v>
      </c>
      <c r="I466" s="7" t="s">
        <v>2183</v>
      </c>
      <c r="J466" s="7" t="s">
        <v>2184</v>
      </c>
      <c r="K466" s="7" t="s">
        <v>2185</v>
      </c>
      <c r="L466" s="7" t="s">
        <v>2186</v>
      </c>
      <c r="M466" s="2">
        <v>41644</v>
      </c>
      <c r="N466" s="1">
        <v>5</v>
      </c>
      <c r="O466" s="1" t="s">
        <v>73</v>
      </c>
      <c r="P466" s="1">
        <v>2014</v>
      </c>
      <c r="Q466" s="6">
        <f t="shared" si="28"/>
        <v>159570</v>
      </c>
      <c r="R466">
        <f t="shared" si="29"/>
        <v>92.59</v>
      </c>
      <c r="S466">
        <f t="shared" si="30"/>
        <v>10</v>
      </c>
      <c r="T466" t="str">
        <f t="shared" si="31"/>
        <v>High</v>
      </c>
    </row>
    <row r="467" spans="1:20" x14ac:dyDescent="0.25">
      <c r="A467" s="1" t="s">
        <v>24</v>
      </c>
      <c r="B467" s="1" t="s">
        <v>25</v>
      </c>
      <c r="C467" s="1" t="s">
        <v>51</v>
      </c>
      <c r="D467" s="1" t="s">
        <v>266</v>
      </c>
      <c r="E467" s="7" t="s">
        <v>2187</v>
      </c>
      <c r="F467" s="7" t="s">
        <v>53</v>
      </c>
      <c r="G467" s="7" t="s">
        <v>26</v>
      </c>
      <c r="H467" s="7" t="s">
        <v>2188</v>
      </c>
      <c r="I467" s="7" t="s">
        <v>2189</v>
      </c>
      <c r="J467" s="7" t="s">
        <v>2190</v>
      </c>
      <c r="K467" s="7" t="s">
        <v>2191</v>
      </c>
      <c r="L467" s="7" t="s">
        <v>2192</v>
      </c>
      <c r="M467" s="2">
        <v>41284</v>
      </c>
      <c r="N467" s="1">
        <v>10</v>
      </c>
      <c r="O467" s="1" t="s">
        <v>48</v>
      </c>
      <c r="P467" s="1">
        <v>2013</v>
      </c>
      <c r="Q467" s="6">
        <f t="shared" si="28"/>
        <v>29254.5</v>
      </c>
      <c r="R467">
        <f t="shared" si="29"/>
        <v>74.069999999999993</v>
      </c>
      <c r="S467">
        <f t="shared" si="30"/>
        <v>10</v>
      </c>
      <c r="T467" t="str">
        <f t="shared" si="31"/>
        <v>Medium</v>
      </c>
    </row>
    <row r="468" spans="1:20" x14ac:dyDescent="0.25">
      <c r="A468" s="1" t="s">
        <v>16</v>
      </c>
      <c r="B468" s="1" t="s">
        <v>23</v>
      </c>
      <c r="C468" s="1" t="s">
        <v>51</v>
      </c>
      <c r="D468" s="1" t="s">
        <v>266</v>
      </c>
      <c r="E468" s="7" t="s">
        <v>269</v>
      </c>
      <c r="F468" s="7" t="s">
        <v>53</v>
      </c>
      <c r="G468" s="7" t="s">
        <v>21</v>
      </c>
      <c r="H468" s="7" t="s">
        <v>2193</v>
      </c>
      <c r="I468" s="7" t="s">
        <v>270</v>
      </c>
      <c r="J468" s="7" t="s">
        <v>2194</v>
      </c>
      <c r="K468" s="7" t="s">
        <v>2195</v>
      </c>
      <c r="L468" s="7" t="s">
        <v>2196</v>
      </c>
      <c r="M468" s="2">
        <v>41649</v>
      </c>
      <c r="N468" s="1">
        <v>10</v>
      </c>
      <c r="O468" s="1" t="s">
        <v>48</v>
      </c>
      <c r="P468" s="1">
        <v>2014</v>
      </c>
      <c r="Q468" s="6">
        <f t="shared" si="28"/>
        <v>4338</v>
      </c>
      <c r="R468">
        <f t="shared" si="29"/>
        <v>55.56</v>
      </c>
      <c r="S468">
        <f t="shared" si="30"/>
        <v>10</v>
      </c>
      <c r="T468" t="str">
        <f t="shared" si="31"/>
        <v>Low</v>
      </c>
    </row>
    <row r="469" spans="1:20" x14ac:dyDescent="0.25">
      <c r="A469" s="1" t="s">
        <v>24</v>
      </c>
      <c r="B469" s="1" t="s">
        <v>23</v>
      </c>
      <c r="C469" s="1" t="s">
        <v>62</v>
      </c>
      <c r="D469" s="1" t="s">
        <v>266</v>
      </c>
      <c r="E469" s="7" t="s">
        <v>271</v>
      </c>
      <c r="F469" s="7" t="s">
        <v>63</v>
      </c>
      <c r="G469" s="7" t="s">
        <v>26</v>
      </c>
      <c r="H469" s="7" t="s">
        <v>2197</v>
      </c>
      <c r="I469" s="7" t="s">
        <v>2198</v>
      </c>
      <c r="J469" s="7" t="s">
        <v>2199</v>
      </c>
      <c r="K469" s="7" t="s">
        <v>2200</v>
      </c>
      <c r="L469" s="7" t="s">
        <v>2201</v>
      </c>
      <c r="M469" s="2">
        <v>41640</v>
      </c>
      <c r="N469" s="1">
        <v>1</v>
      </c>
      <c r="O469" s="1" t="s">
        <v>22</v>
      </c>
      <c r="P469" s="1">
        <v>2014</v>
      </c>
      <c r="Q469" s="6">
        <f t="shared" si="28"/>
        <v>9193.5</v>
      </c>
      <c r="R469">
        <f t="shared" si="29"/>
        <v>74.069999999999993</v>
      </c>
      <c r="S469">
        <f t="shared" si="30"/>
        <v>10</v>
      </c>
      <c r="T469" t="str">
        <f t="shared" si="31"/>
        <v>Low</v>
      </c>
    </row>
    <row r="470" spans="1:20" x14ac:dyDescent="0.25">
      <c r="A470" s="1" t="s">
        <v>24</v>
      </c>
      <c r="B470" s="1" t="s">
        <v>23</v>
      </c>
      <c r="C470" s="1" t="s">
        <v>62</v>
      </c>
      <c r="D470" s="1" t="s">
        <v>266</v>
      </c>
      <c r="E470" s="7" t="s">
        <v>272</v>
      </c>
      <c r="F470" s="7" t="s">
        <v>63</v>
      </c>
      <c r="G470" s="7" t="s">
        <v>26</v>
      </c>
      <c r="H470" s="7" t="s">
        <v>2202</v>
      </c>
      <c r="I470" s="7" t="s">
        <v>273</v>
      </c>
      <c r="J470" s="7" t="s">
        <v>2203</v>
      </c>
      <c r="K470" s="7" t="s">
        <v>2204</v>
      </c>
      <c r="L470" s="7" t="s">
        <v>745</v>
      </c>
      <c r="M470" s="2">
        <v>41643</v>
      </c>
      <c r="N470" s="1">
        <v>4</v>
      </c>
      <c r="O470" s="1" t="s">
        <v>66</v>
      </c>
      <c r="P470" s="1">
        <v>2014</v>
      </c>
      <c r="Q470" s="6">
        <f t="shared" si="28"/>
        <v>6885</v>
      </c>
      <c r="R470">
        <f t="shared" si="29"/>
        <v>74.069999999999993</v>
      </c>
      <c r="S470">
        <f t="shared" si="30"/>
        <v>10</v>
      </c>
      <c r="T470" t="str">
        <f t="shared" si="31"/>
        <v>Low</v>
      </c>
    </row>
    <row r="471" spans="1:20" x14ac:dyDescent="0.25">
      <c r="A471" s="1" t="s">
        <v>24</v>
      </c>
      <c r="B471" s="1" t="s">
        <v>49</v>
      </c>
      <c r="C471" s="1" t="s">
        <v>62</v>
      </c>
      <c r="D471" s="1" t="s">
        <v>266</v>
      </c>
      <c r="E471" s="7" t="s">
        <v>274</v>
      </c>
      <c r="F471" s="7" t="s">
        <v>63</v>
      </c>
      <c r="G471" s="7" t="s">
        <v>26</v>
      </c>
      <c r="H471" s="7" t="s">
        <v>2205</v>
      </c>
      <c r="I471" s="7" t="s">
        <v>2206</v>
      </c>
      <c r="J471" s="7" t="s">
        <v>1772</v>
      </c>
      <c r="K471" s="7" t="s">
        <v>2207</v>
      </c>
      <c r="L471" s="7" t="s">
        <v>2208</v>
      </c>
      <c r="M471" s="2">
        <v>41644</v>
      </c>
      <c r="N471" s="1">
        <v>5</v>
      </c>
      <c r="O471" s="1" t="s">
        <v>73</v>
      </c>
      <c r="P471" s="1">
        <v>2014</v>
      </c>
      <c r="Q471" s="6">
        <f t="shared" si="28"/>
        <v>10665</v>
      </c>
      <c r="R471">
        <f t="shared" si="29"/>
        <v>74.069999999999993</v>
      </c>
      <c r="S471">
        <f t="shared" si="30"/>
        <v>10</v>
      </c>
      <c r="T471" t="str">
        <f t="shared" si="31"/>
        <v>Low</v>
      </c>
    </row>
    <row r="472" spans="1:20" x14ac:dyDescent="0.25">
      <c r="A472" s="1" t="s">
        <v>16</v>
      </c>
      <c r="B472" s="1" t="s">
        <v>25</v>
      </c>
      <c r="C472" s="1" t="s">
        <v>62</v>
      </c>
      <c r="D472" s="1" t="s">
        <v>266</v>
      </c>
      <c r="E472" s="7" t="s">
        <v>74</v>
      </c>
      <c r="F472" s="7" t="s">
        <v>63</v>
      </c>
      <c r="G472" s="7" t="s">
        <v>30</v>
      </c>
      <c r="H472" s="7" t="s">
        <v>2209</v>
      </c>
      <c r="I472" s="7" t="s">
        <v>2210</v>
      </c>
      <c r="J472" s="7" t="s">
        <v>2211</v>
      </c>
      <c r="K472" s="7" t="s">
        <v>2212</v>
      </c>
      <c r="L472" s="7" t="s">
        <v>2213</v>
      </c>
      <c r="M472" s="2">
        <v>41646</v>
      </c>
      <c r="N472" s="1">
        <v>7</v>
      </c>
      <c r="O472" s="1" t="s">
        <v>40</v>
      </c>
      <c r="P472" s="1">
        <v>2014</v>
      </c>
      <c r="Q472" s="6">
        <f t="shared" si="28"/>
        <v>201285</v>
      </c>
      <c r="R472">
        <f t="shared" si="29"/>
        <v>82.54</v>
      </c>
      <c r="S472">
        <f t="shared" si="30"/>
        <v>10</v>
      </c>
      <c r="T472" t="str">
        <f t="shared" si="31"/>
        <v>High</v>
      </c>
    </row>
    <row r="473" spans="1:20" x14ac:dyDescent="0.25">
      <c r="A473" s="1" t="s">
        <v>38</v>
      </c>
      <c r="B473" s="1" t="s">
        <v>49</v>
      </c>
      <c r="C473" s="1" t="s">
        <v>62</v>
      </c>
      <c r="D473" s="1" t="s">
        <v>266</v>
      </c>
      <c r="E473" s="7" t="s">
        <v>2214</v>
      </c>
      <c r="F473" s="7" t="s">
        <v>63</v>
      </c>
      <c r="G473" s="7" t="s">
        <v>39</v>
      </c>
      <c r="H473" s="7" t="s">
        <v>2215</v>
      </c>
      <c r="I473" s="7" t="s">
        <v>2216</v>
      </c>
      <c r="J473" s="7" t="s">
        <v>2217</v>
      </c>
      <c r="K473" s="7" t="s">
        <v>2218</v>
      </c>
      <c r="L473" s="7" t="s">
        <v>2219</v>
      </c>
      <c r="M473" s="2">
        <v>41648</v>
      </c>
      <c r="N473" s="1">
        <v>9</v>
      </c>
      <c r="O473" s="1" t="s">
        <v>46</v>
      </c>
      <c r="P473" s="1">
        <v>2014</v>
      </c>
      <c r="Q473" s="6">
        <f t="shared" si="28"/>
        <v>179550</v>
      </c>
      <c r="R473">
        <f t="shared" si="29"/>
        <v>106.67</v>
      </c>
      <c r="S473">
        <f t="shared" si="30"/>
        <v>10</v>
      </c>
      <c r="T473" t="str">
        <f t="shared" si="31"/>
        <v>Low</v>
      </c>
    </row>
    <row r="474" spans="1:20" x14ac:dyDescent="0.25">
      <c r="A474" s="1" t="s">
        <v>41</v>
      </c>
      <c r="B474" s="1" t="s">
        <v>49</v>
      </c>
      <c r="C474" s="1" t="s">
        <v>62</v>
      </c>
      <c r="D474" s="1" t="s">
        <v>266</v>
      </c>
      <c r="E474" s="7" t="s">
        <v>2220</v>
      </c>
      <c r="F474" s="7" t="s">
        <v>63</v>
      </c>
      <c r="G474" s="7" t="s">
        <v>43</v>
      </c>
      <c r="H474" s="7" t="s">
        <v>2221</v>
      </c>
      <c r="I474" s="7" t="s">
        <v>2222</v>
      </c>
      <c r="J474" s="7" t="s">
        <v>2223</v>
      </c>
      <c r="K474" s="7" t="s">
        <v>2224</v>
      </c>
      <c r="L474" s="7" t="s">
        <v>2225</v>
      </c>
      <c r="M474" s="2">
        <v>41284</v>
      </c>
      <c r="N474" s="1">
        <v>10</v>
      </c>
      <c r="O474" s="1" t="s">
        <v>48</v>
      </c>
      <c r="P474" s="1">
        <v>2013</v>
      </c>
      <c r="Q474" s="6">
        <f t="shared" si="28"/>
        <v>619380</v>
      </c>
      <c r="R474">
        <f t="shared" si="29"/>
        <v>92.59</v>
      </c>
      <c r="S474">
        <f t="shared" si="30"/>
        <v>10</v>
      </c>
      <c r="T474" t="str">
        <f t="shared" si="31"/>
        <v>High</v>
      </c>
    </row>
    <row r="475" spans="1:20" x14ac:dyDescent="0.25">
      <c r="A475" s="1" t="s">
        <v>16</v>
      </c>
      <c r="B475" s="1" t="s">
        <v>23</v>
      </c>
      <c r="C475" s="1" t="s">
        <v>62</v>
      </c>
      <c r="D475" s="1" t="s">
        <v>266</v>
      </c>
      <c r="E475" s="7" t="s">
        <v>269</v>
      </c>
      <c r="F475" s="7" t="s">
        <v>63</v>
      </c>
      <c r="G475" s="7" t="s">
        <v>21</v>
      </c>
      <c r="H475" s="7" t="s">
        <v>2193</v>
      </c>
      <c r="I475" s="7" t="s">
        <v>270</v>
      </c>
      <c r="J475" s="7" t="s">
        <v>2194</v>
      </c>
      <c r="K475" s="7" t="s">
        <v>2195</v>
      </c>
      <c r="L475" s="7" t="s">
        <v>2196</v>
      </c>
      <c r="M475" s="2">
        <v>41649</v>
      </c>
      <c r="N475" s="1">
        <v>10</v>
      </c>
      <c r="O475" s="1" t="s">
        <v>48</v>
      </c>
      <c r="P475" s="1">
        <v>2014</v>
      </c>
      <c r="Q475" s="6">
        <f t="shared" si="28"/>
        <v>4338</v>
      </c>
      <c r="R475">
        <f t="shared" si="29"/>
        <v>55.56</v>
      </c>
      <c r="S475">
        <f t="shared" si="30"/>
        <v>10</v>
      </c>
      <c r="T475" t="str">
        <f t="shared" si="31"/>
        <v>Low</v>
      </c>
    </row>
    <row r="476" spans="1:20" x14ac:dyDescent="0.25">
      <c r="A476" s="1" t="s">
        <v>16</v>
      </c>
      <c r="B476" s="1" t="s">
        <v>23</v>
      </c>
      <c r="C476" s="1" t="s">
        <v>62</v>
      </c>
      <c r="D476" s="1" t="s">
        <v>266</v>
      </c>
      <c r="E476" s="7" t="s">
        <v>2226</v>
      </c>
      <c r="F476" s="7" t="s">
        <v>63</v>
      </c>
      <c r="G476" s="7" t="s">
        <v>45</v>
      </c>
      <c r="H476" s="7" t="s">
        <v>2227</v>
      </c>
      <c r="I476" s="7" t="s">
        <v>2228</v>
      </c>
      <c r="J476" s="7" t="s">
        <v>2229</v>
      </c>
      <c r="K476" s="7" t="s">
        <v>2230</v>
      </c>
      <c r="L476" s="7" t="s">
        <v>2231</v>
      </c>
      <c r="M476" s="2">
        <v>41650</v>
      </c>
      <c r="N476" s="1">
        <v>11</v>
      </c>
      <c r="O476" s="1" t="s">
        <v>60</v>
      </c>
      <c r="P476" s="1">
        <v>2014</v>
      </c>
      <c r="Q476" s="6">
        <f t="shared" si="28"/>
        <v>16789.5</v>
      </c>
      <c r="R476">
        <f t="shared" si="29"/>
        <v>79.37</v>
      </c>
      <c r="S476">
        <f t="shared" si="30"/>
        <v>10</v>
      </c>
      <c r="T476" t="str">
        <f t="shared" si="31"/>
        <v>Low</v>
      </c>
    </row>
    <row r="477" spans="1:20" x14ac:dyDescent="0.25">
      <c r="A477" s="1" t="s">
        <v>38</v>
      </c>
      <c r="B477" s="1" t="s">
        <v>17</v>
      </c>
      <c r="C477" s="1" t="s">
        <v>62</v>
      </c>
      <c r="D477" s="1" t="s">
        <v>266</v>
      </c>
      <c r="E477" s="7" t="s">
        <v>750</v>
      </c>
      <c r="F477" s="7" t="s">
        <v>63</v>
      </c>
      <c r="G477" s="7" t="s">
        <v>39</v>
      </c>
      <c r="H477" s="7" t="s">
        <v>385</v>
      </c>
      <c r="I477" s="7" t="s">
        <v>2232</v>
      </c>
      <c r="J477" s="7" t="s">
        <v>2233</v>
      </c>
      <c r="K477" s="7" t="s">
        <v>2234</v>
      </c>
      <c r="L477" s="7" t="s">
        <v>2235</v>
      </c>
      <c r="M477" s="2">
        <v>41286</v>
      </c>
      <c r="N477" s="1">
        <v>12</v>
      </c>
      <c r="O477" s="1" t="s">
        <v>31</v>
      </c>
      <c r="P477" s="1">
        <v>2013</v>
      </c>
      <c r="Q477" s="6">
        <f t="shared" si="28"/>
        <v>215550</v>
      </c>
      <c r="R477">
        <f t="shared" si="29"/>
        <v>106.67</v>
      </c>
      <c r="S477">
        <f t="shared" si="30"/>
        <v>10</v>
      </c>
      <c r="T477" t="str">
        <f t="shared" si="31"/>
        <v>Low</v>
      </c>
    </row>
    <row r="478" spans="1:20" x14ac:dyDescent="0.25">
      <c r="A478" s="1" t="s">
        <v>41</v>
      </c>
      <c r="B478" s="1" t="s">
        <v>25</v>
      </c>
      <c r="C478" s="1" t="s">
        <v>62</v>
      </c>
      <c r="D478" s="1" t="s">
        <v>266</v>
      </c>
      <c r="E478" s="7" t="s">
        <v>275</v>
      </c>
      <c r="F478" s="7" t="s">
        <v>63</v>
      </c>
      <c r="G478" s="7" t="s">
        <v>43</v>
      </c>
      <c r="H478" s="7" t="s">
        <v>2236</v>
      </c>
      <c r="I478" s="7" t="s">
        <v>2237</v>
      </c>
      <c r="J478" s="7" t="s">
        <v>2238</v>
      </c>
      <c r="K478" s="7" t="s">
        <v>882</v>
      </c>
      <c r="L478" s="7" t="s">
        <v>2239</v>
      </c>
      <c r="M478" s="2">
        <v>41651</v>
      </c>
      <c r="N478" s="1">
        <v>12</v>
      </c>
      <c r="O478" s="1" t="s">
        <v>31</v>
      </c>
      <c r="P478" s="1">
        <v>2014</v>
      </c>
      <c r="Q478" s="6">
        <f t="shared" si="28"/>
        <v>230310</v>
      </c>
      <c r="R478">
        <f t="shared" si="29"/>
        <v>92.59</v>
      </c>
      <c r="S478">
        <f t="shared" si="30"/>
        <v>10</v>
      </c>
      <c r="T478" t="str">
        <f t="shared" si="31"/>
        <v>High</v>
      </c>
    </row>
    <row r="479" spans="1:20" x14ac:dyDescent="0.25">
      <c r="A479" s="1" t="s">
        <v>38</v>
      </c>
      <c r="B479" s="1" t="s">
        <v>29</v>
      </c>
      <c r="C479" s="1" t="s">
        <v>64</v>
      </c>
      <c r="D479" s="1" t="s">
        <v>266</v>
      </c>
      <c r="E479" s="7" t="s">
        <v>276</v>
      </c>
      <c r="F479" s="7" t="s">
        <v>65</v>
      </c>
      <c r="G479" s="7" t="s">
        <v>39</v>
      </c>
      <c r="H479" s="7" t="s">
        <v>2240</v>
      </c>
      <c r="I479" s="7" t="s">
        <v>2241</v>
      </c>
      <c r="J479" s="7" t="s">
        <v>2242</v>
      </c>
      <c r="K479" s="7" t="s">
        <v>2243</v>
      </c>
      <c r="L479" s="7" t="s">
        <v>2244</v>
      </c>
      <c r="M479" s="2">
        <v>41644</v>
      </c>
      <c r="N479" s="1">
        <v>5</v>
      </c>
      <c r="O479" s="1" t="s">
        <v>73</v>
      </c>
      <c r="P479" s="1">
        <v>2014</v>
      </c>
      <c r="Q479" s="6">
        <f t="shared" si="28"/>
        <v>38362.5</v>
      </c>
      <c r="R479">
        <f t="shared" si="29"/>
        <v>106.67</v>
      </c>
      <c r="S479">
        <f t="shared" si="30"/>
        <v>10</v>
      </c>
      <c r="T479" t="str">
        <f t="shared" si="31"/>
        <v>Low</v>
      </c>
    </row>
    <row r="480" spans="1:20" x14ac:dyDescent="0.25">
      <c r="A480" s="1" t="s">
        <v>24</v>
      </c>
      <c r="B480" s="1" t="s">
        <v>29</v>
      </c>
      <c r="C480" s="1" t="s">
        <v>64</v>
      </c>
      <c r="D480" s="1" t="s">
        <v>266</v>
      </c>
      <c r="E480" s="7" t="s">
        <v>277</v>
      </c>
      <c r="F480" s="7" t="s">
        <v>65</v>
      </c>
      <c r="G480" s="7" t="s">
        <v>26</v>
      </c>
      <c r="H480" s="7" t="s">
        <v>2245</v>
      </c>
      <c r="I480" s="7" t="s">
        <v>278</v>
      </c>
      <c r="J480" s="7" t="s">
        <v>2246</v>
      </c>
      <c r="K480" s="7" t="s">
        <v>2247</v>
      </c>
      <c r="L480" s="7" t="s">
        <v>2248</v>
      </c>
      <c r="M480" s="2">
        <v>41646</v>
      </c>
      <c r="N480" s="1">
        <v>7</v>
      </c>
      <c r="O480" s="1" t="s">
        <v>40</v>
      </c>
      <c r="P480" s="1">
        <v>2014</v>
      </c>
      <c r="Q480" s="6">
        <f t="shared" si="28"/>
        <v>8653.5</v>
      </c>
      <c r="R480">
        <f t="shared" si="29"/>
        <v>74.069999999999993</v>
      </c>
      <c r="S480">
        <f t="shared" si="30"/>
        <v>10</v>
      </c>
      <c r="T480" t="str">
        <f t="shared" si="31"/>
        <v>Low</v>
      </c>
    </row>
    <row r="481" spans="1:20" x14ac:dyDescent="0.25">
      <c r="A481" s="1" t="s">
        <v>16</v>
      </c>
      <c r="B481" s="1" t="s">
        <v>49</v>
      </c>
      <c r="C481" s="1" t="s">
        <v>64</v>
      </c>
      <c r="D481" s="1" t="s">
        <v>266</v>
      </c>
      <c r="E481" s="7" t="s">
        <v>2249</v>
      </c>
      <c r="F481" s="7" t="s">
        <v>65</v>
      </c>
      <c r="G481" s="7" t="s">
        <v>30</v>
      </c>
      <c r="H481" s="7" t="s">
        <v>2250</v>
      </c>
      <c r="I481" s="7" t="s">
        <v>2251</v>
      </c>
      <c r="J481" s="7" t="s">
        <v>2252</v>
      </c>
      <c r="K481" s="7" t="s">
        <v>2253</v>
      </c>
      <c r="L481" s="7" t="s">
        <v>2254</v>
      </c>
      <c r="M481" s="2">
        <v>41647</v>
      </c>
      <c r="N481" s="1">
        <v>8</v>
      </c>
      <c r="O481" s="1" t="s">
        <v>44</v>
      </c>
      <c r="P481" s="1">
        <v>2014</v>
      </c>
      <c r="Q481" s="6">
        <f t="shared" si="28"/>
        <v>884205</v>
      </c>
      <c r="R481">
        <f t="shared" si="29"/>
        <v>82.54</v>
      </c>
      <c r="S481">
        <f t="shared" si="30"/>
        <v>10</v>
      </c>
      <c r="T481" t="str">
        <f t="shared" si="31"/>
        <v>High</v>
      </c>
    </row>
    <row r="482" spans="1:20" x14ac:dyDescent="0.25">
      <c r="A482" s="1" t="s">
        <v>41</v>
      </c>
      <c r="B482" s="1" t="s">
        <v>29</v>
      </c>
      <c r="C482" s="1" t="s">
        <v>64</v>
      </c>
      <c r="D482" s="1" t="s">
        <v>266</v>
      </c>
      <c r="E482" s="7" t="s">
        <v>279</v>
      </c>
      <c r="F482" s="7" t="s">
        <v>65</v>
      </c>
      <c r="G482" s="7" t="s">
        <v>43</v>
      </c>
      <c r="H482" s="7" t="s">
        <v>2255</v>
      </c>
      <c r="I482" s="7" t="s">
        <v>2256</v>
      </c>
      <c r="J482" s="7" t="s">
        <v>2257</v>
      </c>
      <c r="K482" s="7" t="s">
        <v>2258</v>
      </c>
      <c r="L482" s="7" t="s">
        <v>2259</v>
      </c>
      <c r="M482" s="2">
        <v>41648</v>
      </c>
      <c r="N482" s="1">
        <v>9</v>
      </c>
      <c r="O482" s="1" t="s">
        <v>46</v>
      </c>
      <c r="P482" s="1">
        <v>2014</v>
      </c>
      <c r="Q482" s="6">
        <f t="shared" si="28"/>
        <v>116640</v>
      </c>
      <c r="R482">
        <f t="shared" si="29"/>
        <v>92.59</v>
      </c>
      <c r="S482">
        <f t="shared" si="30"/>
        <v>10</v>
      </c>
      <c r="T482" t="str">
        <f t="shared" si="31"/>
        <v>Medium</v>
      </c>
    </row>
    <row r="483" spans="1:20" x14ac:dyDescent="0.25">
      <c r="A483" s="1" t="s">
        <v>41</v>
      </c>
      <c r="B483" s="1" t="s">
        <v>49</v>
      </c>
      <c r="C483" s="1" t="s">
        <v>64</v>
      </c>
      <c r="D483" s="1" t="s">
        <v>266</v>
      </c>
      <c r="E483" s="7" t="s">
        <v>2220</v>
      </c>
      <c r="F483" s="7" t="s">
        <v>65</v>
      </c>
      <c r="G483" s="7" t="s">
        <v>43</v>
      </c>
      <c r="H483" s="7" t="s">
        <v>2221</v>
      </c>
      <c r="I483" s="7" t="s">
        <v>2222</v>
      </c>
      <c r="J483" s="7" t="s">
        <v>2223</v>
      </c>
      <c r="K483" s="7" t="s">
        <v>2224</v>
      </c>
      <c r="L483" s="7" t="s">
        <v>2225</v>
      </c>
      <c r="M483" s="2">
        <v>41284</v>
      </c>
      <c r="N483" s="1">
        <v>10</v>
      </c>
      <c r="O483" s="1" t="s">
        <v>48</v>
      </c>
      <c r="P483" s="1">
        <v>2013</v>
      </c>
      <c r="Q483" s="6">
        <f t="shared" si="28"/>
        <v>619380</v>
      </c>
      <c r="R483">
        <f t="shared" si="29"/>
        <v>92.59</v>
      </c>
      <c r="S483">
        <f t="shared" si="30"/>
        <v>10</v>
      </c>
      <c r="T483" t="str">
        <f t="shared" si="31"/>
        <v>High</v>
      </c>
    </row>
    <row r="484" spans="1:20" x14ac:dyDescent="0.25">
      <c r="A484" s="1" t="s">
        <v>24</v>
      </c>
      <c r="B484" s="1" t="s">
        <v>25</v>
      </c>
      <c r="C484" s="1" t="s">
        <v>64</v>
      </c>
      <c r="D484" s="1" t="s">
        <v>266</v>
      </c>
      <c r="E484" s="7" t="s">
        <v>2187</v>
      </c>
      <c r="F484" s="7" t="s">
        <v>65</v>
      </c>
      <c r="G484" s="7" t="s">
        <v>26</v>
      </c>
      <c r="H484" s="7" t="s">
        <v>2188</v>
      </c>
      <c r="I484" s="7" t="s">
        <v>2189</v>
      </c>
      <c r="J484" s="7" t="s">
        <v>2190</v>
      </c>
      <c r="K484" s="7" t="s">
        <v>2191</v>
      </c>
      <c r="L484" s="7" t="s">
        <v>2192</v>
      </c>
      <c r="M484" s="2">
        <v>41284</v>
      </c>
      <c r="N484" s="1">
        <v>10</v>
      </c>
      <c r="O484" s="1" t="s">
        <v>48</v>
      </c>
      <c r="P484" s="1">
        <v>2013</v>
      </c>
      <c r="Q484" s="6">
        <f t="shared" si="28"/>
        <v>29254.5</v>
      </c>
      <c r="R484">
        <f t="shared" si="29"/>
        <v>74.069999999999993</v>
      </c>
      <c r="S484">
        <f t="shared" si="30"/>
        <v>10</v>
      </c>
      <c r="T484" t="str">
        <f t="shared" si="31"/>
        <v>Medium</v>
      </c>
    </row>
    <row r="485" spans="1:20" x14ac:dyDescent="0.25">
      <c r="A485" s="1" t="s">
        <v>38</v>
      </c>
      <c r="B485" s="1" t="s">
        <v>17</v>
      </c>
      <c r="C485" s="1" t="s">
        <v>64</v>
      </c>
      <c r="D485" s="1" t="s">
        <v>266</v>
      </c>
      <c r="E485" s="7" t="s">
        <v>522</v>
      </c>
      <c r="F485" s="7" t="s">
        <v>65</v>
      </c>
      <c r="G485" s="7" t="s">
        <v>39</v>
      </c>
      <c r="H485" s="7" t="s">
        <v>2260</v>
      </c>
      <c r="I485" s="7" t="s">
        <v>2261</v>
      </c>
      <c r="J485" s="7" t="s">
        <v>2262</v>
      </c>
      <c r="K485" s="7" t="s">
        <v>2263</v>
      </c>
      <c r="L485" s="7" t="s">
        <v>2264</v>
      </c>
      <c r="M485" s="2">
        <v>41650</v>
      </c>
      <c r="N485" s="1">
        <v>11</v>
      </c>
      <c r="O485" s="1" t="s">
        <v>60</v>
      </c>
      <c r="P485" s="1">
        <v>2014</v>
      </c>
      <c r="Q485" s="6">
        <f t="shared" si="28"/>
        <v>284512.5</v>
      </c>
      <c r="R485">
        <f t="shared" si="29"/>
        <v>106.67</v>
      </c>
      <c r="S485">
        <f t="shared" si="30"/>
        <v>10</v>
      </c>
      <c r="T485" t="str">
        <f t="shared" si="31"/>
        <v>Low</v>
      </c>
    </row>
    <row r="486" spans="1:20" x14ac:dyDescent="0.25">
      <c r="A486" s="1" t="s">
        <v>16</v>
      </c>
      <c r="B486" s="1" t="s">
        <v>23</v>
      </c>
      <c r="C486" s="1" t="s">
        <v>64</v>
      </c>
      <c r="D486" s="1" t="s">
        <v>266</v>
      </c>
      <c r="E486" s="7" t="s">
        <v>2265</v>
      </c>
      <c r="F486" s="7" t="s">
        <v>65</v>
      </c>
      <c r="G486" s="7" t="s">
        <v>30</v>
      </c>
      <c r="H486" s="7" t="s">
        <v>2266</v>
      </c>
      <c r="I486" s="7" t="s">
        <v>2267</v>
      </c>
      <c r="J486" s="7" t="s">
        <v>2268</v>
      </c>
      <c r="K486" s="7" t="s">
        <v>2269</v>
      </c>
      <c r="L486" s="7" t="s">
        <v>2270</v>
      </c>
      <c r="M486" s="2">
        <v>41286</v>
      </c>
      <c r="N486" s="1">
        <v>12</v>
      </c>
      <c r="O486" s="1" t="s">
        <v>31</v>
      </c>
      <c r="P486" s="1">
        <v>2013</v>
      </c>
      <c r="Q486" s="6">
        <f t="shared" si="28"/>
        <v>589050</v>
      </c>
      <c r="R486">
        <f t="shared" si="29"/>
        <v>82.54</v>
      </c>
      <c r="S486">
        <f t="shared" si="30"/>
        <v>10</v>
      </c>
      <c r="T486" t="str">
        <f t="shared" si="31"/>
        <v>High</v>
      </c>
    </row>
    <row r="487" spans="1:20" x14ac:dyDescent="0.25">
      <c r="A487" s="1" t="s">
        <v>38</v>
      </c>
      <c r="B487" s="1" t="s">
        <v>49</v>
      </c>
      <c r="C487" s="1" t="s">
        <v>67</v>
      </c>
      <c r="D487" s="1" t="s">
        <v>266</v>
      </c>
      <c r="E487" s="7" t="s">
        <v>280</v>
      </c>
      <c r="F487" s="7" t="s">
        <v>68</v>
      </c>
      <c r="G487" s="7" t="s">
        <v>39</v>
      </c>
      <c r="H487" s="7" t="s">
        <v>2271</v>
      </c>
      <c r="I487" s="7" t="s">
        <v>2272</v>
      </c>
      <c r="J487" s="7" t="s">
        <v>2273</v>
      </c>
      <c r="K487" s="7" t="s">
        <v>2274</v>
      </c>
      <c r="L487" s="7" t="s">
        <v>2275</v>
      </c>
      <c r="M487" s="2">
        <v>41640</v>
      </c>
      <c r="N487" s="1">
        <v>1</v>
      </c>
      <c r="O487" s="1" t="s">
        <v>22</v>
      </c>
      <c r="P487" s="1">
        <v>2014</v>
      </c>
      <c r="Q487" s="6">
        <f t="shared" si="28"/>
        <v>65137.5</v>
      </c>
      <c r="R487">
        <f t="shared" si="29"/>
        <v>106.67</v>
      </c>
      <c r="S487">
        <f t="shared" si="30"/>
        <v>10</v>
      </c>
      <c r="T487" t="str">
        <f t="shared" si="31"/>
        <v>Low</v>
      </c>
    </row>
    <row r="488" spans="1:20" x14ac:dyDescent="0.25">
      <c r="A488" s="1" t="s">
        <v>16</v>
      </c>
      <c r="B488" s="1" t="s">
        <v>17</v>
      </c>
      <c r="C488" s="1" t="s">
        <v>67</v>
      </c>
      <c r="D488" s="1" t="s">
        <v>266</v>
      </c>
      <c r="E488" s="7" t="s">
        <v>2276</v>
      </c>
      <c r="F488" s="7" t="s">
        <v>68</v>
      </c>
      <c r="G488" s="7" t="s">
        <v>30</v>
      </c>
      <c r="H488" s="7" t="s">
        <v>2277</v>
      </c>
      <c r="I488" s="7" t="s">
        <v>2278</v>
      </c>
      <c r="J488" s="7" t="s">
        <v>2279</v>
      </c>
      <c r="K488" s="7" t="s">
        <v>2280</v>
      </c>
      <c r="L488" s="7" t="s">
        <v>2281</v>
      </c>
      <c r="M488" s="2">
        <v>41641</v>
      </c>
      <c r="N488" s="1">
        <v>2</v>
      </c>
      <c r="O488" s="1" t="s">
        <v>54</v>
      </c>
      <c r="P488" s="1">
        <v>2014</v>
      </c>
      <c r="Q488" s="6">
        <f t="shared" si="28"/>
        <v>705600</v>
      </c>
      <c r="R488">
        <f t="shared" si="29"/>
        <v>82.54</v>
      </c>
      <c r="S488">
        <f t="shared" si="30"/>
        <v>10</v>
      </c>
      <c r="T488" t="str">
        <f t="shared" si="31"/>
        <v>High</v>
      </c>
    </row>
    <row r="489" spans="1:20" x14ac:dyDescent="0.25">
      <c r="A489" s="1" t="s">
        <v>41</v>
      </c>
      <c r="B489" s="1" t="s">
        <v>49</v>
      </c>
      <c r="C489" s="1" t="s">
        <v>67</v>
      </c>
      <c r="D489" s="1" t="s">
        <v>266</v>
      </c>
      <c r="E489" s="7" t="s">
        <v>1824</v>
      </c>
      <c r="F489" s="7" t="s">
        <v>68</v>
      </c>
      <c r="G489" s="7" t="s">
        <v>43</v>
      </c>
      <c r="H489" s="7" t="s">
        <v>2282</v>
      </c>
      <c r="I489" s="7" t="s">
        <v>2283</v>
      </c>
      <c r="J489" s="7" t="s">
        <v>2284</v>
      </c>
      <c r="K489" s="7" t="s">
        <v>2285</v>
      </c>
      <c r="L489" s="7" t="s">
        <v>1825</v>
      </c>
      <c r="M489" s="2">
        <v>41642</v>
      </c>
      <c r="N489" s="1">
        <v>3</v>
      </c>
      <c r="O489" s="1" t="s">
        <v>35</v>
      </c>
      <c r="P489" s="1">
        <v>2014</v>
      </c>
      <c r="Q489" s="6">
        <f t="shared" si="28"/>
        <v>808110</v>
      </c>
      <c r="R489">
        <f t="shared" si="29"/>
        <v>92.59</v>
      </c>
      <c r="S489">
        <f t="shared" si="30"/>
        <v>10</v>
      </c>
      <c r="T489" t="str">
        <f t="shared" si="31"/>
        <v>High</v>
      </c>
    </row>
    <row r="490" spans="1:20" x14ac:dyDescent="0.25">
      <c r="A490" s="1" t="s">
        <v>36</v>
      </c>
      <c r="B490" s="1" t="s">
        <v>17</v>
      </c>
      <c r="C490" s="1" t="s">
        <v>67</v>
      </c>
      <c r="D490" s="1" t="s">
        <v>266</v>
      </c>
      <c r="E490" s="7" t="s">
        <v>2286</v>
      </c>
      <c r="F490" s="7" t="s">
        <v>68</v>
      </c>
      <c r="G490" s="7" t="s">
        <v>37</v>
      </c>
      <c r="H490" s="7" t="s">
        <v>2287</v>
      </c>
      <c r="I490" s="7" t="s">
        <v>2288</v>
      </c>
      <c r="J490" s="7" t="s">
        <v>2289</v>
      </c>
      <c r="K490" s="7" t="s">
        <v>2290</v>
      </c>
      <c r="L490" s="7" t="s">
        <v>2291</v>
      </c>
      <c r="M490" s="2">
        <v>41643</v>
      </c>
      <c r="N490" s="1">
        <v>4</v>
      </c>
      <c r="O490" s="1" t="s">
        <v>66</v>
      </c>
      <c r="P490" s="1">
        <v>2014</v>
      </c>
      <c r="Q490" s="6">
        <f t="shared" si="28"/>
        <v>38021.4</v>
      </c>
      <c r="R490">
        <f t="shared" si="29"/>
        <v>27.78</v>
      </c>
      <c r="S490">
        <f t="shared" si="30"/>
        <v>10</v>
      </c>
      <c r="T490" t="str">
        <f t="shared" si="31"/>
        <v>High</v>
      </c>
    </row>
    <row r="491" spans="1:20" x14ac:dyDescent="0.25">
      <c r="A491" s="1" t="s">
        <v>16</v>
      </c>
      <c r="B491" s="1" t="s">
        <v>29</v>
      </c>
      <c r="C491" s="1" t="s">
        <v>67</v>
      </c>
      <c r="D491" s="1" t="s">
        <v>266</v>
      </c>
      <c r="E491" s="7" t="s">
        <v>2292</v>
      </c>
      <c r="F491" s="7" t="s">
        <v>68</v>
      </c>
      <c r="G491" s="7" t="s">
        <v>21</v>
      </c>
      <c r="H491" s="7" t="s">
        <v>2293</v>
      </c>
      <c r="I491" s="7" t="s">
        <v>2294</v>
      </c>
      <c r="J491" s="7" t="s">
        <v>2295</v>
      </c>
      <c r="K491" s="7" t="s">
        <v>2296</v>
      </c>
      <c r="L491" s="7" t="s">
        <v>2297</v>
      </c>
      <c r="M491" s="2">
        <v>41644</v>
      </c>
      <c r="N491" s="1">
        <v>5</v>
      </c>
      <c r="O491" s="1" t="s">
        <v>73</v>
      </c>
      <c r="P491" s="1">
        <v>2014</v>
      </c>
      <c r="Q491" s="6">
        <f t="shared" si="28"/>
        <v>36702</v>
      </c>
      <c r="R491">
        <f t="shared" si="29"/>
        <v>55.56</v>
      </c>
      <c r="S491">
        <f t="shared" si="30"/>
        <v>10</v>
      </c>
      <c r="T491" t="str">
        <f t="shared" si="31"/>
        <v>High</v>
      </c>
    </row>
    <row r="492" spans="1:20" x14ac:dyDescent="0.25">
      <c r="A492" s="1" t="s">
        <v>36</v>
      </c>
      <c r="B492" s="1" t="s">
        <v>23</v>
      </c>
      <c r="C492" s="1" t="s">
        <v>67</v>
      </c>
      <c r="D492" s="1" t="s">
        <v>266</v>
      </c>
      <c r="E492" s="7" t="s">
        <v>2298</v>
      </c>
      <c r="F492" s="7" t="s">
        <v>68</v>
      </c>
      <c r="G492" s="7" t="s">
        <v>37</v>
      </c>
      <c r="H492" s="7" t="s">
        <v>2299</v>
      </c>
      <c r="I492" s="7" t="s">
        <v>2300</v>
      </c>
      <c r="J492" s="7" t="s">
        <v>2301</v>
      </c>
      <c r="K492" s="7" t="s">
        <v>2302</v>
      </c>
      <c r="L492" s="7" t="s">
        <v>2303</v>
      </c>
      <c r="M492" s="2">
        <v>41647</v>
      </c>
      <c r="N492" s="1">
        <v>8</v>
      </c>
      <c r="O492" s="1" t="s">
        <v>44</v>
      </c>
      <c r="P492" s="1">
        <v>2014</v>
      </c>
      <c r="Q492" s="6">
        <f t="shared" si="28"/>
        <v>27799.200000000001</v>
      </c>
      <c r="R492">
        <f t="shared" si="29"/>
        <v>27.78</v>
      </c>
      <c r="S492">
        <f t="shared" si="30"/>
        <v>10</v>
      </c>
      <c r="T492" t="str">
        <f t="shared" si="31"/>
        <v>High</v>
      </c>
    </row>
    <row r="493" spans="1:20" x14ac:dyDescent="0.25">
      <c r="A493" s="1" t="s">
        <v>16</v>
      </c>
      <c r="B493" s="1" t="s">
        <v>17</v>
      </c>
      <c r="C493" s="1" t="s">
        <v>67</v>
      </c>
      <c r="D493" s="1" t="s">
        <v>266</v>
      </c>
      <c r="E493" s="7" t="s">
        <v>281</v>
      </c>
      <c r="F493" s="7" t="s">
        <v>68</v>
      </c>
      <c r="G493" s="7" t="s">
        <v>30</v>
      </c>
      <c r="H493" s="7" t="s">
        <v>2304</v>
      </c>
      <c r="I493" s="7" t="s">
        <v>2305</v>
      </c>
      <c r="J493" s="7" t="s">
        <v>2306</v>
      </c>
      <c r="K493" s="7" t="s">
        <v>2307</v>
      </c>
      <c r="L493" s="7" t="s">
        <v>2308</v>
      </c>
      <c r="M493" s="2">
        <v>41648</v>
      </c>
      <c r="N493" s="1">
        <v>9</v>
      </c>
      <c r="O493" s="1" t="s">
        <v>46</v>
      </c>
      <c r="P493" s="1">
        <v>2014</v>
      </c>
      <c r="Q493" s="6">
        <f t="shared" si="28"/>
        <v>222705</v>
      </c>
      <c r="R493">
        <f t="shared" si="29"/>
        <v>82.54</v>
      </c>
      <c r="S493">
        <f t="shared" si="30"/>
        <v>10</v>
      </c>
      <c r="T493" t="str">
        <f t="shared" si="31"/>
        <v>High</v>
      </c>
    </row>
    <row r="494" spans="1:20" x14ac:dyDescent="0.25">
      <c r="A494" s="1" t="s">
        <v>24</v>
      </c>
      <c r="B494" s="1" t="s">
        <v>25</v>
      </c>
      <c r="C494" s="1" t="s">
        <v>67</v>
      </c>
      <c r="D494" s="1" t="s">
        <v>266</v>
      </c>
      <c r="E494" s="7" t="s">
        <v>2170</v>
      </c>
      <c r="F494" s="7" t="s">
        <v>68</v>
      </c>
      <c r="G494" s="7" t="s">
        <v>26</v>
      </c>
      <c r="H494" s="7" t="s">
        <v>2171</v>
      </c>
      <c r="I494" s="7" t="s">
        <v>2172</v>
      </c>
      <c r="J494" s="7" t="s">
        <v>2173</v>
      </c>
      <c r="K494" s="7" t="s">
        <v>2174</v>
      </c>
      <c r="L494" s="7" t="s">
        <v>2175</v>
      </c>
      <c r="M494" s="2">
        <v>41651</v>
      </c>
      <c r="N494" s="1">
        <v>12</v>
      </c>
      <c r="O494" s="1" t="s">
        <v>31</v>
      </c>
      <c r="P494" s="1">
        <v>2014</v>
      </c>
      <c r="Q494" s="6">
        <f t="shared" si="28"/>
        <v>27972</v>
      </c>
      <c r="R494">
        <f t="shared" si="29"/>
        <v>74.069999999999993</v>
      </c>
      <c r="S494">
        <f t="shared" si="30"/>
        <v>10</v>
      </c>
      <c r="T494" t="str">
        <f t="shared" si="31"/>
        <v>Medium</v>
      </c>
    </row>
    <row r="495" spans="1:20" x14ac:dyDescent="0.25">
      <c r="A495" s="1" t="s">
        <v>41</v>
      </c>
      <c r="B495" s="1" t="s">
        <v>25</v>
      </c>
      <c r="C495" s="1" t="s">
        <v>67</v>
      </c>
      <c r="D495" s="1" t="s">
        <v>266</v>
      </c>
      <c r="E495" s="7" t="s">
        <v>275</v>
      </c>
      <c r="F495" s="7" t="s">
        <v>68</v>
      </c>
      <c r="G495" s="7" t="s">
        <v>43</v>
      </c>
      <c r="H495" s="7" t="s">
        <v>2236</v>
      </c>
      <c r="I495" s="7" t="s">
        <v>2237</v>
      </c>
      <c r="J495" s="7" t="s">
        <v>2238</v>
      </c>
      <c r="K495" s="7" t="s">
        <v>882</v>
      </c>
      <c r="L495" s="7" t="s">
        <v>2239</v>
      </c>
      <c r="M495" s="2">
        <v>41651</v>
      </c>
      <c r="N495" s="1">
        <v>12</v>
      </c>
      <c r="O495" s="1" t="s">
        <v>31</v>
      </c>
      <c r="P495" s="1">
        <v>2014</v>
      </c>
      <c r="Q495" s="6">
        <f t="shared" si="28"/>
        <v>230310</v>
      </c>
      <c r="R495">
        <f t="shared" si="29"/>
        <v>92.59</v>
      </c>
      <c r="S495">
        <f t="shared" si="30"/>
        <v>10</v>
      </c>
      <c r="T495" t="str">
        <f t="shared" si="31"/>
        <v>High</v>
      </c>
    </row>
    <row r="496" spans="1:20" x14ac:dyDescent="0.25">
      <c r="A496" s="1" t="s">
        <v>36</v>
      </c>
      <c r="B496" s="1" t="s">
        <v>25</v>
      </c>
      <c r="C496" s="1" t="s">
        <v>18</v>
      </c>
      <c r="D496" s="1" t="s">
        <v>266</v>
      </c>
      <c r="E496" s="7" t="s">
        <v>2309</v>
      </c>
      <c r="F496" s="7" t="s">
        <v>20</v>
      </c>
      <c r="G496" s="7" t="s">
        <v>37</v>
      </c>
      <c r="H496" s="7" t="s">
        <v>2310</v>
      </c>
      <c r="I496" s="7" t="s">
        <v>2311</v>
      </c>
      <c r="J496" s="7" t="s">
        <v>2312</v>
      </c>
      <c r="K496" s="7" t="s">
        <v>2313</v>
      </c>
      <c r="L496" s="7" t="s">
        <v>2314</v>
      </c>
      <c r="M496" s="2">
        <v>41284</v>
      </c>
      <c r="N496" s="1">
        <v>10</v>
      </c>
      <c r="O496" s="1" t="s">
        <v>48</v>
      </c>
      <c r="P496" s="1">
        <v>2013</v>
      </c>
      <c r="Q496" s="6">
        <f t="shared" si="28"/>
        <v>12794.64</v>
      </c>
      <c r="R496">
        <f t="shared" si="29"/>
        <v>28.09</v>
      </c>
      <c r="S496">
        <f t="shared" si="30"/>
        <v>11</v>
      </c>
      <c r="T496" t="str">
        <f t="shared" si="31"/>
        <v>Medium</v>
      </c>
    </row>
    <row r="497" spans="1:20" x14ac:dyDescent="0.25">
      <c r="A497" s="1" t="s">
        <v>16</v>
      </c>
      <c r="B497" s="1" t="s">
        <v>25</v>
      </c>
      <c r="C497" s="1" t="s">
        <v>51</v>
      </c>
      <c r="D497" s="1" t="s">
        <v>266</v>
      </c>
      <c r="E497" s="7" t="s">
        <v>2315</v>
      </c>
      <c r="F497" s="7" t="s">
        <v>53</v>
      </c>
      <c r="G497" s="7" t="s">
        <v>45</v>
      </c>
      <c r="H497" s="7" t="s">
        <v>2316</v>
      </c>
      <c r="I497" s="7" t="s">
        <v>2317</v>
      </c>
      <c r="J497" s="7" t="s">
        <v>2318</v>
      </c>
      <c r="K497" s="7" t="s">
        <v>772</v>
      </c>
      <c r="L497" s="7" t="s">
        <v>2319</v>
      </c>
      <c r="M497" s="2">
        <v>41643</v>
      </c>
      <c r="N497" s="1">
        <v>4</v>
      </c>
      <c r="O497" s="1" t="s">
        <v>66</v>
      </c>
      <c r="P497" s="1">
        <v>2014</v>
      </c>
      <c r="Q497" s="6">
        <f t="shared" si="28"/>
        <v>15774.36</v>
      </c>
      <c r="R497">
        <f t="shared" si="29"/>
        <v>80.260000000000005</v>
      </c>
      <c r="S497">
        <f t="shared" si="30"/>
        <v>11</v>
      </c>
      <c r="T497" t="str">
        <f t="shared" si="31"/>
        <v>Low</v>
      </c>
    </row>
    <row r="498" spans="1:20" x14ac:dyDescent="0.25">
      <c r="A498" s="1" t="s">
        <v>36</v>
      </c>
      <c r="B498" s="1" t="s">
        <v>25</v>
      </c>
      <c r="C498" s="1" t="s">
        <v>51</v>
      </c>
      <c r="D498" s="1" t="s">
        <v>266</v>
      </c>
      <c r="E498" s="7" t="s">
        <v>2309</v>
      </c>
      <c r="F498" s="7" t="s">
        <v>53</v>
      </c>
      <c r="G498" s="7" t="s">
        <v>37</v>
      </c>
      <c r="H498" s="7" t="s">
        <v>2310</v>
      </c>
      <c r="I498" s="7" t="s">
        <v>2311</v>
      </c>
      <c r="J498" s="7" t="s">
        <v>2312</v>
      </c>
      <c r="K498" s="7" t="s">
        <v>2313</v>
      </c>
      <c r="L498" s="7" t="s">
        <v>2314</v>
      </c>
      <c r="M498" s="2">
        <v>41284</v>
      </c>
      <c r="N498" s="1">
        <v>10</v>
      </c>
      <c r="O498" s="1" t="s">
        <v>48</v>
      </c>
      <c r="P498" s="1">
        <v>2013</v>
      </c>
      <c r="Q498" s="6">
        <f t="shared" si="28"/>
        <v>12794.64</v>
      </c>
      <c r="R498">
        <f t="shared" si="29"/>
        <v>28.09</v>
      </c>
      <c r="S498">
        <f t="shared" si="30"/>
        <v>11</v>
      </c>
      <c r="T498" t="str">
        <f t="shared" si="31"/>
        <v>Medium</v>
      </c>
    </row>
    <row r="499" spans="1:20" x14ac:dyDescent="0.25">
      <c r="A499" s="1" t="s">
        <v>24</v>
      </c>
      <c r="B499" s="1" t="s">
        <v>17</v>
      </c>
      <c r="C499" s="1" t="s">
        <v>62</v>
      </c>
      <c r="D499" s="1" t="s">
        <v>266</v>
      </c>
      <c r="E499" s="7" t="s">
        <v>282</v>
      </c>
      <c r="F499" s="7" t="s">
        <v>63</v>
      </c>
      <c r="G499" s="7" t="s">
        <v>26</v>
      </c>
      <c r="H499" s="7" t="s">
        <v>2320</v>
      </c>
      <c r="I499" s="7" t="s">
        <v>283</v>
      </c>
      <c r="J499" s="7" t="s">
        <v>2321</v>
      </c>
      <c r="K499" s="7" t="s">
        <v>2322</v>
      </c>
      <c r="L499" s="7" t="s">
        <v>2323</v>
      </c>
      <c r="M499" s="2">
        <v>41640</v>
      </c>
      <c r="N499" s="1">
        <v>1</v>
      </c>
      <c r="O499" s="1" t="s">
        <v>22</v>
      </c>
      <c r="P499" s="1">
        <v>2014</v>
      </c>
      <c r="Q499" s="6">
        <f t="shared" si="28"/>
        <v>5126.3999999999996</v>
      </c>
      <c r="R499">
        <f t="shared" si="29"/>
        <v>74.91</v>
      </c>
      <c r="S499">
        <f t="shared" si="30"/>
        <v>11</v>
      </c>
      <c r="T499" t="str">
        <f t="shared" si="31"/>
        <v>Low</v>
      </c>
    </row>
    <row r="500" spans="1:20" x14ac:dyDescent="0.25">
      <c r="A500" s="1" t="s">
        <v>36</v>
      </c>
      <c r="B500" s="1" t="s">
        <v>23</v>
      </c>
      <c r="C500" s="1" t="s">
        <v>62</v>
      </c>
      <c r="D500" s="1" t="s">
        <v>266</v>
      </c>
      <c r="E500" s="7" t="s">
        <v>284</v>
      </c>
      <c r="F500" s="7" t="s">
        <v>63</v>
      </c>
      <c r="G500" s="7" t="s">
        <v>37</v>
      </c>
      <c r="H500" s="7" t="s">
        <v>2324</v>
      </c>
      <c r="I500" s="7" t="s">
        <v>285</v>
      </c>
      <c r="J500" s="7" t="s">
        <v>2325</v>
      </c>
      <c r="K500" s="7" t="s">
        <v>2326</v>
      </c>
      <c r="L500" s="7" t="s">
        <v>2327</v>
      </c>
      <c r="M500" s="2">
        <v>41649</v>
      </c>
      <c r="N500" s="1">
        <v>10</v>
      </c>
      <c r="O500" s="1" t="s">
        <v>48</v>
      </c>
      <c r="P500" s="1">
        <v>2014</v>
      </c>
      <c r="Q500" s="6">
        <f t="shared" si="28"/>
        <v>5040.96</v>
      </c>
      <c r="R500">
        <f t="shared" si="29"/>
        <v>28.09</v>
      </c>
      <c r="S500">
        <f t="shared" si="30"/>
        <v>11</v>
      </c>
      <c r="T500" t="str">
        <f t="shared" si="31"/>
        <v>Low</v>
      </c>
    </row>
    <row r="501" spans="1:20" x14ac:dyDescent="0.25">
      <c r="A501" s="1" t="s">
        <v>16</v>
      </c>
      <c r="B501" s="1" t="s">
        <v>49</v>
      </c>
      <c r="C501" s="1" t="s">
        <v>64</v>
      </c>
      <c r="D501" s="1" t="s">
        <v>266</v>
      </c>
      <c r="E501" s="7" t="s">
        <v>1310</v>
      </c>
      <c r="F501" s="7" t="s">
        <v>65</v>
      </c>
      <c r="G501" s="7" t="s">
        <v>45</v>
      </c>
      <c r="H501" s="7" t="s">
        <v>2328</v>
      </c>
      <c r="I501" s="7" t="s">
        <v>2329</v>
      </c>
      <c r="J501" s="7" t="s">
        <v>2330</v>
      </c>
      <c r="K501" s="7" t="s">
        <v>2331</v>
      </c>
      <c r="L501" s="7" t="s">
        <v>2332</v>
      </c>
      <c r="M501" s="2">
        <v>41642</v>
      </c>
      <c r="N501" s="1">
        <v>3</v>
      </c>
      <c r="O501" s="1" t="s">
        <v>35</v>
      </c>
      <c r="P501" s="1">
        <v>2014</v>
      </c>
      <c r="Q501" s="6">
        <f t="shared" si="28"/>
        <v>9837.17</v>
      </c>
      <c r="R501">
        <f t="shared" si="29"/>
        <v>80.260000000000005</v>
      </c>
      <c r="S501">
        <f t="shared" si="30"/>
        <v>11</v>
      </c>
      <c r="T501" t="str">
        <f t="shared" si="31"/>
        <v>Low</v>
      </c>
    </row>
    <row r="502" spans="1:20" x14ac:dyDescent="0.25">
      <c r="A502" s="1" t="s">
        <v>36</v>
      </c>
      <c r="B502" s="1" t="s">
        <v>29</v>
      </c>
      <c r="C502" s="1" t="s">
        <v>64</v>
      </c>
      <c r="D502" s="1" t="s">
        <v>266</v>
      </c>
      <c r="E502" s="7" t="s">
        <v>2333</v>
      </c>
      <c r="F502" s="7" t="s">
        <v>65</v>
      </c>
      <c r="G502" s="7" t="s">
        <v>37</v>
      </c>
      <c r="H502" s="7" t="s">
        <v>2334</v>
      </c>
      <c r="I502" s="7" t="s">
        <v>2335</v>
      </c>
      <c r="J502" s="7" t="s">
        <v>2336</v>
      </c>
      <c r="K502" s="7" t="s">
        <v>2337</v>
      </c>
      <c r="L502" s="7" t="s">
        <v>2338</v>
      </c>
      <c r="M502" s="2">
        <v>41283</v>
      </c>
      <c r="N502" s="1">
        <v>9</v>
      </c>
      <c r="O502" s="1" t="s">
        <v>46</v>
      </c>
      <c r="P502" s="1">
        <v>2013</v>
      </c>
      <c r="Q502" s="6">
        <f t="shared" si="28"/>
        <v>10733.4</v>
      </c>
      <c r="R502">
        <f t="shared" si="29"/>
        <v>28.09</v>
      </c>
      <c r="S502">
        <f t="shared" si="30"/>
        <v>11</v>
      </c>
      <c r="T502" t="str">
        <f t="shared" si="31"/>
        <v>Medium</v>
      </c>
    </row>
    <row r="503" spans="1:20" x14ac:dyDescent="0.25">
      <c r="A503" s="1" t="s">
        <v>24</v>
      </c>
      <c r="B503" s="1" t="s">
        <v>49</v>
      </c>
      <c r="C503" s="1" t="s">
        <v>67</v>
      </c>
      <c r="D503" s="1" t="s">
        <v>266</v>
      </c>
      <c r="E503" s="7" t="s">
        <v>2339</v>
      </c>
      <c r="F503" s="7" t="s">
        <v>68</v>
      </c>
      <c r="G503" s="7" t="s">
        <v>26</v>
      </c>
      <c r="H503" s="7" t="s">
        <v>2340</v>
      </c>
      <c r="I503" s="7" t="s">
        <v>2341</v>
      </c>
      <c r="J503" s="7" t="s">
        <v>2342</v>
      </c>
      <c r="K503" s="7" t="s">
        <v>2343</v>
      </c>
      <c r="L503" s="7" t="s">
        <v>2344</v>
      </c>
      <c r="M503" s="2">
        <v>41646</v>
      </c>
      <c r="N503" s="1">
        <v>7</v>
      </c>
      <c r="O503" s="1" t="s">
        <v>40</v>
      </c>
      <c r="P503" s="1">
        <v>2014</v>
      </c>
      <c r="Q503" s="6">
        <f t="shared" si="28"/>
        <v>42713.33</v>
      </c>
      <c r="R503">
        <f t="shared" si="29"/>
        <v>74.91</v>
      </c>
      <c r="S503">
        <f t="shared" si="30"/>
        <v>11</v>
      </c>
      <c r="T503" t="str">
        <f t="shared" si="31"/>
        <v>High</v>
      </c>
    </row>
    <row r="504" spans="1:20" x14ac:dyDescent="0.25">
      <c r="A504" s="1" t="s">
        <v>36</v>
      </c>
      <c r="B504" s="1" t="s">
        <v>23</v>
      </c>
      <c r="C504" s="1" t="s">
        <v>67</v>
      </c>
      <c r="D504" s="1" t="s">
        <v>266</v>
      </c>
      <c r="E504" s="7" t="s">
        <v>284</v>
      </c>
      <c r="F504" s="7" t="s">
        <v>68</v>
      </c>
      <c r="G504" s="7" t="s">
        <v>37</v>
      </c>
      <c r="H504" s="7" t="s">
        <v>2324</v>
      </c>
      <c r="I504" s="7" t="s">
        <v>285</v>
      </c>
      <c r="J504" s="7" t="s">
        <v>2325</v>
      </c>
      <c r="K504" s="7" t="s">
        <v>2326</v>
      </c>
      <c r="L504" s="7" t="s">
        <v>2327</v>
      </c>
      <c r="M504" s="2">
        <v>41649</v>
      </c>
      <c r="N504" s="1">
        <v>10</v>
      </c>
      <c r="O504" s="1" t="s">
        <v>48</v>
      </c>
      <c r="P504" s="1">
        <v>2014</v>
      </c>
      <c r="Q504" s="6">
        <f t="shared" si="28"/>
        <v>5040.96</v>
      </c>
      <c r="R504">
        <f t="shared" si="29"/>
        <v>28.09</v>
      </c>
      <c r="S504">
        <f t="shared" si="30"/>
        <v>11</v>
      </c>
      <c r="T504" t="str">
        <f t="shared" si="31"/>
        <v>Low</v>
      </c>
    </row>
    <row r="505" spans="1:20" x14ac:dyDescent="0.25">
      <c r="A505" s="1" t="s">
        <v>36</v>
      </c>
      <c r="B505" s="1" t="s">
        <v>17</v>
      </c>
      <c r="C505" s="1" t="s">
        <v>18</v>
      </c>
      <c r="D505" s="1" t="s">
        <v>266</v>
      </c>
      <c r="E505" s="7" t="s">
        <v>2345</v>
      </c>
      <c r="F505" s="7" t="s">
        <v>20</v>
      </c>
      <c r="G505" s="7" t="s">
        <v>37</v>
      </c>
      <c r="H505" s="7" t="s">
        <v>2346</v>
      </c>
      <c r="I505" s="7" t="s">
        <v>2347</v>
      </c>
      <c r="J505" s="7" t="s">
        <v>2348</v>
      </c>
      <c r="K505" s="7" t="s">
        <v>2349</v>
      </c>
      <c r="L505" s="7" t="s">
        <v>2350</v>
      </c>
      <c r="M505" s="2">
        <v>41641</v>
      </c>
      <c r="N505" s="1">
        <v>2</v>
      </c>
      <c r="O505" s="1" t="s">
        <v>54</v>
      </c>
      <c r="P505" s="1">
        <v>2014</v>
      </c>
      <c r="Q505" s="6">
        <f t="shared" si="28"/>
        <v>20687.16</v>
      </c>
      <c r="R505">
        <f t="shared" si="29"/>
        <v>28.09</v>
      </c>
      <c r="S505">
        <f t="shared" si="30"/>
        <v>11</v>
      </c>
      <c r="T505" t="str">
        <f t="shared" si="31"/>
        <v>High</v>
      </c>
    </row>
    <row r="506" spans="1:20" x14ac:dyDescent="0.25">
      <c r="A506" s="1" t="s">
        <v>16</v>
      </c>
      <c r="B506" s="1" t="s">
        <v>23</v>
      </c>
      <c r="C506" s="1" t="s">
        <v>18</v>
      </c>
      <c r="D506" s="1" t="s">
        <v>266</v>
      </c>
      <c r="E506" s="7" t="s">
        <v>286</v>
      </c>
      <c r="F506" s="7" t="s">
        <v>20</v>
      </c>
      <c r="G506" s="7" t="s">
        <v>30</v>
      </c>
      <c r="H506" s="7" t="s">
        <v>2351</v>
      </c>
      <c r="I506" s="7" t="s">
        <v>2352</v>
      </c>
      <c r="J506" s="7" t="s">
        <v>2353</v>
      </c>
      <c r="K506" s="7" t="s">
        <v>2354</v>
      </c>
      <c r="L506" s="7" t="s">
        <v>2355</v>
      </c>
      <c r="M506" s="2">
        <v>41642</v>
      </c>
      <c r="N506" s="1">
        <v>3</v>
      </c>
      <c r="O506" s="1" t="s">
        <v>35</v>
      </c>
      <c r="P506" s="1">
        <v>2014</v>
      </c>
      <c r="Q506" s="6">
        <f t="shared" si="28"/>
        <v>246708</v>
      </c>
      <c r="R506">
        <f t="shared" si="29"/>
        <v>83.47</v>
      </c>
      <c r="S506">
        <f t="shared" si="30"/>
        <v>11</v>
      </c>
      <c r="T506" t="str">
        <f t="shared" si="31"/>
        <v>High</v>
      </c>
    </row>
    <row r="507" spans="1:20" x14ac:dyDescent="0.25">
      <c r="A507" s="1" t="s">
        <v>41</v>
      </c>
      <c r="B507" s="1" t="s">
        <v>23</v>
      </c>
      <c r="C507" s="1" t="s">
        <v>18</v>
      </c>
      <c r="D507" s="1" t="s">
        <v>266</v>
      </c>
      <c r="E507" s="7" t="s">
        <v>2356</v>
      </c>
      <c r="F507" s="7" t="s">
        <v>20</v>
      </c>
      <c r="G507" s="7" t="s">
        <v>43</v>
      </c>
      <c r="H507" s="7" t="s">
        <v>2357</v>
      </c>
      <c r="I507" s="7" t="s">
        <v>2358</v>
      </c>
      <c r="J507" s="7" t="s">
        <v>2359</v>
      </c>
      <c r="K507" s="7" t="s">
        <v>2360</v>
      </c>
      <c r="L507" s="7" t="s">
        <v>2361</v>
      </c>
      <c r="M507" s="2">
        <v>41646</v>
      </c>
      <c r="N507" s="1">
        <v>7</v>
      </c>
      <c r="O507" s="1" t="s">
        <v>40</v>
      </c>
      <c r="P507" s="1">
        <v>2014</v>
      </c>
      <c r="Q507" s="6">
        <f t="shared" si="28"/>
        <v>750537</v>
      </c>
      <c r="R507">
        <f t="shared" si="29"/>
        <v>93.63</v>
      </c>
      <c r="S507">
        <f t="shared" si="30"/>
        <v>11</v>
      </c>
      <c r="T507" t="str">
        <f t="shared" si="31"/>
        <v>High</v>
      </c>
    </row>
    <row r="508" spans="1:20" x14ac:dyDescent="0.25">
      <c r="A508" s="1" t="s">
        <v>38</v>
      </c>
      <c r="B508" s="1" t="s">
        <v>25</v>
      </c>
      <c r="C508" s="1" t="s">
        <v>18</v>
      </c>
      <c r="D508" s="1" t="s">
        <v>266</v>
      </c>
      <c r="E508" s="7" t="s">
        <v>2362</v>
      </c>
      <c r="F508" s="7" t="s">
        <v>20</v>
      </c>
      <c r="G508" s="7" t="s">
        <v>39</v>
      </c>
      <c r="H508" s="7" t="s">
        <v>2363</v>
      </c>
      <c r="I508" s="7" t="s">
        <v>2364</v>
      </c>
      <c r="J508" s="7" t="s">
        <v>2365</v>
      </c>
      <c r="K508" s="7" t="s">
        <v>2366</v>
      </c>
      <c r="L508" s="7" t="s">
        <v>2367</v>
      </c>
      <c r="M508" s="2">
        <v>41649</v>
      </c>
      <c r="N508" s="1">
        <v>10</v>
      </c>
      <c r="O508" s="1" t="s">
        <v>48</v>
      </c>
      <c r="P508" s="1">
        <v>2014</v>
      </c>
      <c r="Q508" s="6">
        <f t="shared" si="28"/>
        <v>271561.25</v>
      </c>
      <c r="R508">
        <f t="shared" si="29"/>
        <v>107.87</v>
      </c>
      <c r="S508">
        <f t="shared" si="30"/>
        <v>11</v>
      </c>
      <c r="T508" t="str">
        <f t="shared" si="31"/>
        <v>Low</v>
      </c>
    </row>
    <row r="509" spans="1:20" x14ac:dyDescent="0.25">
      <c r="A509" s="1" t="s">
        <v>24</v>
      </c>
      <c r="B509" s="1" t="s">
        <v>17</v>
      </c>
      <c r="C509" s="1" t="s">
        <v>18</v>
      </c>
      <c r="D509" s="1" t="s">
        <v>266</v>
      </c>
      <c r="E509" s="7" t="s">
        <v>2368</v>
      </c>
      <c r="F509" s="7" t="s">
        <v>20</v>
      </c>
      <c r="G509" s="7" t="s">
        <v>26</v>
      </c>
      <c r="H509" s="7" t="s">
        <v>2369</v>
      </c>
      <c r="I509" s="7" t="s">
        <v>2298</v>
      </c>
      <c r="J509" s="7" t="s">
        <v>2370</v>
      </c>
      <c r="K509" s="7" t="s">
        <v>2371</v>
      </c>
      <c r="L509" s="7" t="s">
        <v>2372</v>
      </c>
      <c r="M509" s="2">
        <v>41285</v>
      </c>
      <c r="N509" s="1">
        <v>11</v>
      </c>
      <c r="O509" s="1" t="s">
        <v>60</v>
      </c>
      <c r="P509" s="1">
        <v>2013</v>
      </c>
      <c r="Q509" s="6">
        <f t="shared" si="28"/>
        <v>20826</v>
      </c>
      <c r="R509">
        <f t="shared" si="29"/>
        <v>74.91</v>
      </c>
      <c r="S509">
        <f t="shared" si="30"/>
        <v>11</v>
      </c>
      <c r="T509" t="str">
        <f t="shared" si="31"/>
        <v>Medium</v>
      </c>
    </row>
    <row r="510" spans="1:20" x14ac:dyDescent="0.25">
      <c r="A510" s="1" t="s">
        <v>16</v>
      </c>
      <c r="B510" s="1" t="s">
        <v>29</v>
      </c>
      <c r="C510" s="1" t="s">
        <v>18</v>
      </c>
      <c r="D510" s="1" t="s">
        <v>266</v>
      </c>
      <c r="E510" s="7" t="s">
        <v>2373</v>
      </c>
      <c r="F510" s="7" t="s">
        <v>20</v>
      </c>
      <c r="G510" s="7" t="s">
        <v>45</v>
      </c>
      <c r="H510" s="7" t="s">
        <v>2374</v>
      </c>
      <c r="I510" s="7" t="s">
        <v>2375</v>
      </c>
      <c r="J510" s="7" t="s">
        <v>2376</v>
      </c>
      <c r="K510" s="7" t="s">
        <v>2377</v>
      </c>
      <c r="L510" s="7" t="s">
        <v>2378</v>
      </c>
      <c r="M510" s="2">
        <v>41285</v>
      </c>
      <c r="N510" s="1">
        <v>11</v>
      </c>
      <c r="O510" s="1" t="s">
        <v>60</v>
      </c>
      <c r="P510" s="1">
        <v>2013</v>
      </c>
      <c r="Q510" s="6">
        <f t="shared" si="28"/>
        <v>16858.38</v>
      </c>
      <c r="R510">
        <f t="shared" si="29"/>
        <v>80.260000000000005</v>
      </c>
      <c r="S510">
        <f t="shared" si="30"/>
        <v>11</v>
      </c>
      <c r="T510" t="str">
        <f t="shared" si="31"/>
        <v>Low</v>
      </c>
    </row>
    <row r="511" spans="1:20" x14ac:dyDescent="0.25">
      <c r="A511" s="1" t="s">
        <v>16</v>
      </c>
      <c r="B511" s="1" t="s">
        <v>23</v>
      </c>
      <c r="C511" s="1" t="s">
        <v>32</v>
      </c>
      <c r="D511" s="1" t="s">
        <v>266</v>
      </c>
      <c r="E511" s="7" t="s">
        <v>83</v>
      </c>
      <c r="F511" s="7" t="s">
        <v>34</v>
      </c>
      <c r="G511" s="7" t="s">
        <v>30</v>
      </c>
      <c r="H511" s="7" t="s">
        <v>2379</v>
      </c>
      <c r="I511" s="7" t="s">
        <v>2380</v>
      </c>
      <c r="J511" s="7" t="s">
        <v>2381</v>
      </c>
      <c r="K511" s="7" t="s">
        <v>2382</v>
      </c>
      <c r="L511" s="7" t="s">
        <v>2383</v>
      </c>
      <c r="M511" s="2">
        <v>41640</v>
      </c>
      <c r="N511" s="1">
        <v>1</v>
      </c>
      <c r="O511" s="1" t="s">
        <v>22</v>
      </c>
      <c r="P511" s="1">
        <v>2014</v>
      </c>
      <c r="Q511" s="6">
        <f t="shared" si="28"/>
        <v>238609</v>
      </c>
      <c r="R511">
        <f t="shared" si="29"/>
        <v>83.47</v>
      </c>
      <c r="S511">
        <f t="shared" si="30"/>
        <v>11</v>
      </c>
      <c r="T511" t="str">
        <f t="shared" si="31"/>
        <v>High</v>
      </c>
    </row>
    <row r="512" spans="1:20" x14ac:dyDescent="0.25">
      <c r="A512" s="1" t="s">
        <v>16</v>
      </c>
      <c r="B512" s="1" t="s">
        <v>23</v>
      </c>
      <c r="C512" s="1" t="s">
        <v>32</v>
      </c>
      <c r="D512" s="1" t="s">
        <v>266</v>
      </c>
      <c r="E512" s="7" t="s">
        <v>1215</v>
      </c>
      <c r="F512" s="7" t="s">
        <v>34</v>
      </c>
      <c r="G512" s="7" t="s">
        <v>21</v>
      </c>
      <c r="H512" s="7" t="s">
        <v>2384</v>
      </c>
      <c r="I512" s="7" t="s">
        <v>2385</v>
      </c>
      <c r="J512" s="7" t="s">
        <v>2386</v>
      </c>
      <c r="K512" s="7" t="s">
        <v>2387</v>
      </c>
      <c r="L512" s="7" t="s">
        <v>2388</v>
      </c>
      <c r="M512" s="2">
        <v>41284</v>
      </c>
      <c r="N512" s="1">
        <v>10</v>
      </c>
      <c r="O512" s="1" t="s">
        <v>48</v>
      </c>
      <c r="P512" s="1">
        <v>2013</v>
      </c>
      <c r="Q512" s="6">
        <f t="shared" si="28"/>
        <v>53257.599999999999</v>
      </c>
      <c r="R512">
        <f t="shared" si="29"/>
        <v>56.18</v>
      </c>
      <c r="S512">
        <f t="shared" si="30"/>
        <v>11</v>
      </c>
      <c r="T512" t="str">
        <f t="shared" si="31"/>
        <v>High</v>
      </c>
    </row>
    <row r="513" spans="1:20" x14ac:dyDescent="0.25">
      <c r="A513" s="1" t="s">
        <v>24</v>
      </c>
      <c r="B513" s="1" t="s">
        <v>29</v>
      </c>
      <c r="C513" s="1" t="s">
        <v>32</v>
      </c>
      <c r="D513" s="1" t="s">
        <v>266</v>
      </c>
      <c r="E513" s="7" t="s">
        <v>2389</v>
      </c>
      <c r="F513" s="7" t="s">
        <v>34</v>
      </c>
      <c r="G513" s="7" t="s">
        <v>26</v>
      </c>
      <c r="H513" s="7" t="s">
        <v>2390</v>
      </c>
      <c r="I513" s="7" t="s">
        <v>2391</v>
      </c>
      <c r="J513" s="7" t="s">
        <v>2392</v>
      </c>
      <c r="K513" s="7" t="s">
        <v>2393</v>
      </c>
      <c r="L513" s="7" t="s">
        <v>2394</v>
      </c>
      <c r="M513" s="2">
        <v>41651</v>
      </c>
      <c r="N513" s="1">
        <v>12</v>
      </c>
      <c r="O513" s="1" t="s">
        <v>31</v>
      </c>
      <c r="P513" s="1">
        <v>2014</v>
      </c>
      <c r="Q513" s="6">
        <f t="shared" si="28"/>
        <v>28795.95</v>
      </c>
      <c r="R513">
        <f t="shared" si="29"/>
        <v>74.91</v>
      </c>
      <c r="S513">
        <f t="shared" si="30"/>
        <v>11</v>
      </c>
      <c r="T513" t="str">
        <f t="shared" si="31"/>
        <v>Medium</v>
      </c>
    </row>
    <row r="514" spans="1:20" x14ac:dyDescent="0.25">
      <c r="A514" s="1" t="s">
        <v>41</v>
      </c>
      <c r="B514" s="1" t="s">
        <v>17</v>
      </c>
      <c r="C514" s="1" t="s">
        <v>51</v>
      </c>
      <c r="D514" s="1" t="s">
        <v>266</v>
      </c>
      <c r="E514" s="7" t="s">
        <v>287</v>
      </c>
      <c r="F514" s="7" t="s">
        <v>53</v>
      </c>
      <c r="G514" s="7" t="s">
        <v>43</v>
      </c>
      <c r="H514" s="7" t="s">
        <v>2395</v>
      </c>
      <c r="I514" s="7" t="s">
        <v>2396</v>
      </c>
      <c r="J514" s="7" t="s">
        <v>2397</v>
      </c>
      <c r="K514" s="7" t="s">
        <v>2398</v>
      </c>
      <c r="L514" s="7" t="s">
        <v>2399</v>
      </c>
      <c r="M514" s="2">
        <v>41640</v>
      </c>
      <c r="N514" s="1">
        <v>1</v>
      </c>
      <c r="O514" s="1" t="s">
        <v>22</v>
      </c>
      <c r="P514" s="1">
        <v>2014</v>
      </c>
      <c r="Q514" s="6">
        <f t="shared" si="28"/>
        <v>233091</v>
      </c>
      <c r="R514">
        <f t="shared" si="29"/>
        <v>93.63</v>
      </c>
      <c r="S514">
        <f t="shared" si="30"/>
        <v>11</v>
      </c>
      <c r="T514" t="str">
        <f t="shared" si="31"/>
        <v>High</v>
      </c>
    </row>
    <row r="515" spans="1:20" x14ac:dyDescent="0.25">
      <c r="A515" s="1" t="s">
        <v>16</v>
      </c>
      <c r="B515" s="1" t="s">
        <v>29</v>
      </c>
      <c r="C515" s="1" t="s">
        <v>51</v>
      </c>
      <c r="D515" s="1" t="s">
        <v>266</v>
      </c>
      <c r="E515" s="7" t="s">
        <v>2400</v>
      </c>
      <c r="F515" s="7" t="s">
        <v>53</v>
      </c>
      <c r="G515" s="7" t="s">
        <v>21</v>
      </c>
      <c r="H515" s="7" t="s">
        <v>2401</v>
      </c>
      <c r="I515" s="7" t="s">
        <v>2402</v>
      </c>
      <c r="J515" s="7" t="s">
        <v>2403</v>
      </c>
      <c r="K515" s="7" t="s">
        <v>2404</v>
      </c>
      <c r="L515" s="7" t="s">
        <v>2405</v>
      </c>
      <c r="M515" s="2">
        <v>41642</v>
      </c>
      <c r="N515" s="1">
        <v>3</v>
      </c>
      <c r="O515" s="1" t="s">
        <v>35</v>
      </c>
      <c r="P515" s="1">
        <v>2014</v>
      </c>
      <c r="Q515" s="6">
        <f t="shared" ref="Q515:Q578" si="32">VALUE(SUBSTITUTE(SUBSTITUTE(H515,"$",""),",","")) - VALUE(SUBSTITUTE(SUBSTITUTE(I515,"$",""),",",""))</f>
        <v>19971.599999999999</v>
      </c>
      <c r="R515">
        <f t="shared" ref="R515:R578" si="33">ROUND(VALUE(SUBSTITUTE(SUBSTITUTE(K515,"$",""),",","")) / VALUE(SUBSTITUTE(SUBSTITUTE(J515,"$",""),",","")) * 100, 2)</f>
        <v>56.18</v>
      </c>
      <c r="S515">
        <f t="shared" ref="S515:S578" si="34">IF(VALUE(SUBSTITUTE(SUBSTITUTE(H515,"$",""),",",""))=0, 0, ROUND(VALUE(SUBSTITUTE(SUBSTITUTE(I515,"$",""),",","")) / VALUE(SUBSTITUTE(SUBSTITUTE(H515,"$",""),",","")) * 100, 2))</f>
        <v>11</v>
      </c>
      <c r="T515" t="str">
        <f t="shared" ref="T515:T578" si="35">IF(VALUE(SUBSTITUTE(SUBSTITUTE(L515,"$",""),",","")) &gt; 10000, "High", IF(VALUE(SUBSTITUTE(SUBSTITUTE(L515,"$",""),",","")) &gt; 5000, "Medium", "Low"))</f>
        <v>Medium</v>
      </c>
    </row>
    <row r="516" spans="1:20" x14ac:dyDescent="0.25">
      <c r="A516" s="1" t="s">
        <v>16</v>
      </c>
      <c r="B516" s="1" t="s">
        <v>17</v>
      </c>
      <c r="C516" s="1" t="s">
        <v>51</v>
      </c>
      <c r="D516" s="1" t="s">
        <v>266</v>
      </c>
      <c r="E516" s="7" t="s">
        <v>2406</v>
      </c>
      <c r="F516" s="7" t="s">
        <v>53</v>
      </c>
      <c r="G516" s="7" t="s">
        <v>30</v>
      </c>
      <c r="H516" s="7" t="s">
        <v>2407</v>
      </c>
      <c r="I516" s="7" t="s">
        <v>2408</v>
      </c>
      <c r="J516" s="7" t="s">
        <v>2409</v>
      </c>
      <c r="K516" s="7" t="s">
        <v>2410</v>
      </c>
      <c r="L516" s="7" t="s">
        <v>2411</v>
      </c>
      <c r="M516" s="2">
        <v>41646</v>
      </c>
      <c r="N516" s="1">
        <v>7</v>
      </c>
      <c r="O516" s="1" t="s">
        <v>40</v>
      </c>
      <c r="P516" s="1">
        <v>2014</v>
      </c>
      <c r="Q516" s="6">
        <f t="shared" si="32"/>
        <v>655551.75</v>
      </c>
      <c r="R516">
        <f t="shared" si="33"/>
        <v>83.47</v>
      </c>
      <c r="S516">
        <f t="shared" si="34"/>
        <v>11</v>
      </c>
      <c r="T516" t="str">
        <f t="shared" si="35"/>
        <v>High</v>
      </c>
    </row>
    <row r="517" spans="1:20" x14ac:dyDescent="0.25">
      <c r="A517" s="1" t="s">
        <v>36</v>
      </c>
      <c r="B517" s="1" t="s">
        <v>17</v>
      </c>
      <c r="C517" s="1" t="s">
        <v>51</v>
      </c>
      <c r="D517" s="1" t="s">
        <v>266</v>
      </c>
      <c r="E517" s="7" t="s">
        <v>2412</v>
      </c>
      <c r="F517" s="7" t="s">
        <v>53</v>
      </c>
      <c r="G517" s="7" t="s">
        <v>37</v>
      </c>
      <c r="H517" s="7" t="s">
        <v>2413</v>
      </c>
      <c r="I517" s="7" t="s">
        <v>2414</v>
      </c>
      <c r="J517" s="7" t="s">
        <v>2415</v>
      </c>
      <c r="K517" s="7" t="s">
        <v>2416</v>
      </c>
      <c r="L517" s="7" t="s">
        <v>2417</v>
      </c>
      <c r="M517" s="2">
        <v>41646</v>
      </c>
      <c r="N517" s="1">
        <v>7</v>
      </c>
      <c r="O517" s="1" t="s">
        <v>40</v>
      </c>
      <c r="P517" s="1">
        <v>2014</v>
      </c>
      <c r="Q517" s="6">
        <f t="shared" si="32"/>
        <v>42997.68</v>
      </c>
      <c r="R517">
        <f t="shared" si="33"/>
        <v>28.09</v>
      </c>
      <c r="S517">
        <f t="shared" si="34"/>
        <v>11</v>
      </c>
      <c r="T517" t="str">
        <f t="shared" si="35"/>
        <v>High</v>
      </c>
    </row>
    <row r="518" spans="1:20" x14ac:dyDescent="0.25">
      <c r="A518" s="1" t="s">
        <v>36</v>
      </c>
      <c r="B518" s="1" t="s">
        <v>25</v>
      </c>
      <c r="C518" s="1" t="s">
        <v>51</v>
      </c>
      <c r="D518" s="1" t="s">
        <v>266</v>
      </c>
      <c r="E518" s="7" t="s">
        <v>2418</v>
      </c>
      <c r="F518" s="7" t="s">
        <v>53</v>
      </c>
      <c r="G518" s="7" t="s">
        <v>37</v>
      </c>
      <c r="H518" s="7" t="s">
        <v>2419</v>
      </c>
      <c r="I518" s="7" t="s">
        <v>2420</v>
      </c>
      <c r="J518" s="7" t="s">
        <v>2421</v>
      </c>
      <c r="K518" s="7" t="s">
        <v>2422</v>
      </c>
      <c r="L518" s="7" t="s">
        <v>2423</v>
      </c>
      <c r="M518" s="2">
        <v>41646</v>
      </c>
      <c r="N518" s="1">
        <v>7</v>
      </c>
      <c r="O518" s="1" t="s">
        <v>40</v>
      </c>
      <c r="P518" s="1">
        <v>2014</v>
      </c>
      <c r="Q518" s="6">
        <f t="shared" si="32"/>
        <v>25904.34</v>
      </c>
      <c r="R518">
        <f t="shared" si="33"/>
        <v>28.09</v>
      </c>
      <c r="S518">
        <f t="shared" si="34"/>
        <v>11</v>
      </c>
      <c r="T518" t="str">
        <f t="shared" si="35"/>
        <v>High</v>
      </c>
    </row>
    <row r="519" spans="1:20" x14ac:dyDescent="0.25">
      <c r="A519" s="1" t="s">
        <v>16</v>
      </c>
      <c r="B519" s="1" t="s">
        <v>17</v>
      </c>
      <c r="C519" s="1" t="s">
        <v>51</v>
      </c>
      <c r="D519" s="1" t="s">
        <v>266</v>
      </c>
      <c r="E519" s="7" t="s">
        <v>2424</v>
      </c>
      <c r="F519" s="7" t="s">
        <v>53</v>
      </c>
      <c r="G519" s="7" t="s">
        <v>21</v>
      </c>
      <c r="H519" s="7" t="s">
        <v>2425</v>
      </c>
      <c r="I519" s="7" t="s">
        <v>2426</v>
      </c>
      <c r="J519" s="7" t="s">
        <v>2427</v>
      </c>
      <c r="K519" s="7" t="s">
        <v>2428</v>
      </c>
      <c r="L519" s="7" t="s">
        <v>2429</v>
      </c>
      <c r="M519" s="2">
        <v>41647</v>
      </c>
      <c r="N519" s="1">
        <v>8</v>
      </c>
      <c r="O519" s="1" t="s">
        <v>44</v>
      </c>
      <c r="P519" s="1">
        <v>2014</v>
      </c>
      <c r="Q519" s="6">
        <f t="shared" si="32"/>
        <v>42613.2</v>
      </c>
      <c r="R519">
        <f t="shared" si="33"/>
        <v>56.18</v>
      </c>
      <c r="S519">
        <f t="shared" si="34"/>
        <v>11</v>
      </c>
      <c r="T519" t="str">
        <f t="shared" si="35"/>
        <v>High</v>
      </c>
    </row>
    <row r="520" spans="1:20" x14ac:dyDescent="0.25">
      <c r="A520" s="1" t="s">
        <v>24</v>
      </c>
      <c r="B520" s="1" t="s">
        <v>29</v>
      </c>
      <c r="C520" s="1" t="s">
        <v>51</v>
      </c>
      <c r="D520" s="1" t="s">
        <v>266</v>
      </c>
      <c r="E520" s="7" t="s">
        <v>2430</v>
      </c>
      <c r="F520" s="7" t="s">
        <v>53</v>
      </c>
      <c r="G520" s="7" t="s">
        <v>26</v>
      </c>
      <c r="H520" s="7" t="s">
        <v>2431</v>
      </c>
      <c r="I520" s="7" t="s">
        <v>2432</v>
      </c>
      <c r="J520" s="7" t="s">
        <v>2433</v>
      </c>
      <c r="K520" s="7" t="s">
        <v>2434</v>
      </c>
      <c r="L520" s="7" t="s">
        <v>2435</v>
      </c>
      <c r="M520" s="2">
        <v>41647</v>
      </c>
      <c r="N520" s="1">
        <v>8</v>
      </c>
      <c r="O520" s="1" t="s">
        <v>44</v>
      </c>
      <c r="P520" s="1">
        <v>2014</v>
      </c>
      <c r="Q520" s="6">
        <f t="shared" si="32"/>
        <v>26486.400000000001</v>
      </c>
      <c r="R520">
        <f t="shared" si="33"/>
        <v>74.91</v>
      </c>
      <c r="S520">
        <f t="shared" si="34"/>
        <v>11</v>
      </c>
      <c r="T520" t="str">
        <f t="shared" si="35"/>
        <v>Medium</v>
      </c>
    </row>
    <row r="521" spans="1:20" x14ac:dyDescent="0.25">
      <c r="A521" s="1" t="s">
        <v>38</v>
      </c>
      <c r="B521" s="1" t="s">
        <v>25</v>
      </c>
      <c r="C521" s="1" t="s">
        <v>51</v>
      </c>
      <c r="D521" s="1" t="s">
        <v>266</v>
      </c>
      <c r="E521" s="7" t="s">
        <v>2362</v>
      </c>
      <c r="F521" s="7" t="s">
        <v>53</v>
      </c>
      <c r="G521" s="7" t="s">
        <v>39</v>
      </c>
      <c r="H521" s="7" t="s">
        <v>2363</v>
      </c>
      <c r="I521" s="7" t="s">
        <v>2364</v>
      </c>
      <c r="J521" s="7" t="s">
        <v>2365</v>
      </c>
      <c r="K521" s="7" t="s">
        <v>2366</v>
      </c>
      <c r="L521" s="7" t="s">
        <v>2367</v>
      </c>
      <c r="M521" s="2">
        <v>41649</v>
      </c>
      <c r="N521" s="1">
        <v>10</v>
      </c>
      <c r="O521" s="1" t="s">
        <v>48</v>
      </c>
      <c r="P521" s="1">
        <v>2014</v>
      </c>
      <c r="Q521" s="6">
        <f t="shared" si="32"/>
        <v>271561.25</v>
      </c>
      <c r="R521">
        <f t="shared" si="33"/>
        <v>107.87</v>
      </c>
      <c r="S521">
        <f t="shared" si="34"/>
        <v>11</v>
      </c>
      <c r="T521" t="str">
        <f t="shared" si="35"/>
        <v>Low</v>
      </c>
    </row>
    <row r="522" spans="1:20" x14ac:dyDescent="0.25">
      <c r="A522" s="1" t="s">
        <v>16</v>
      </c>
      <c r="B522" s="1" t="s">
        <v>23</v>
      </c>
      <c r="C522" s="1" t="s">
        <v>51</v>
      </c>
      <c r="D522" s="1" t="s">
        <v>266</v>
      </c>
      <c r="E522" s="7" t="s">
        <v>1215</v>
      </c>
      <c r="F522" s="7" t="s">
        <v>53</v>
      </c>
      <c r="G522" s="7" t="s">
        <v>21</v>
      </c>
      <c r="H522" s="7" t="s">
        <v>2384</v>
      </c>
      <c r="I522" s="7" t="s">
        <v>2385</v>
      </c>
      <c r="J522" s="7" t="s">
        <v>2386</v>
      </c>
      <c r="K522" s="7" t="s">
        <v>2387</v>
      </c>
      <c r="L522" s="7" t="s">
        <v>2388</v>
      </c>
      <c r="M522" s="2">
        <v>41284</v>
      </c>
      <c r="N522" s="1">
        <v>10</v>
      </c>
      <c r="O522" s="1" t="s">
        <v>48</v>
      </c>
      <c r="P522" s="1">
        <v>2013</v>
      </c>
      <c r="Q522" s="6">
        <f t="shared" si="32"/>
        <v>53257.599999999999</v>
      </c>
      <c r="R522">
        <f t="shared" si="33"/>
        <v>56.18</v>
      </c>
      <c r="S522">
        <f t="shared" si="34"/>
        <v>11</v>
      </c>
      <c r="T522" t="str">
        <f t="shared" si="35"/>
        <v>High</v>
      </c>
    </row>
    <row r="523" spans="1:20" x14ac:dyDescent="0.25">
      <c r="A523" s="1" t="s">
        <v>41</v>
      </c>
      <c r="B523" s="1" t="s">
        <v>17</v>
      </c>
      <c r="C523" s="1" t="s">
        <v>51</v>
      </c>
      <c r="D523" s="1" t="s">
        <v>266</v>
      </c>
      <c r="E523" s="7" t="s">
        <v>1792</v>
      </c>
      <c r="F523" s="7" t="s">
        <v>53</v>
      </c>
      <c r="G523" s="7" t="s">
        <v>43</v>
      </c>
      <c r="H523" s="7" t="s">
        <v>2436</v>
      </c>
      <c r="I523" s="7" t="s">
        <v>2437</v>
      </c>
      <c r="J523" s="7" t="s">
        <v>2438</v>
      </c>
      <c r="K523" s="7" t="s">
        <v>2439</v>
      </c>
      <c r="L523" s="7" t="s">
        <v>2440</v>
      </c>
      <c r="M523" s="2">
        <v>41650</v>
      </c>
      <c r="N523" s="1">
        <v>11</v>
      </c>
      <c r="O523" s="1" t="s">
        <v>60</v>
      </c>
      <c r="P523" s="1">
        <v>2014</v>
      </c>
      <c r="Q523" s="6">
        <f t="shared" si="32"/>
        <v>364722</v>
      </c>
      <c r="R523">
        <f t="shared" si="33"/>
        <v>93.63</v>
      </c>
      <c r="S523">
        <f t="shared" si="34"/>
        <v>11</v>
      </c>
      <c r="T523" t="str">
        <f t="shared" si="35"/>
        <v>High</v>
      </c>
    </row>
    <row r="524" spans="1:20" x14ac:dyDescent="0.25">
      <c r="A524" s="1" t="s">
        <v>16</v>
      </c>
      <c r="B524" s="1" t="s">
        <v>25</v>
      </c>
      <c r="C524" s="1" t="s">
        <v>62</v>
      </c>
      <c r="D524" s="1" t="s">
        <v>266</v>
      </c>
      <c r="E524" s="7" t="s">
        <v>2441</v>
      </c>
      <c r="F524" s="7" t="s">
        <v>63</v>
      </c>
      <c r="G524" s="7" t="s">
        <v>21</v>
      </c>
      <c r="H524" s="7" t="s">
        <v>2442</v>
      </c>
      <c r="I524" s="7" t="s">
        <v>2443</v>
      </c>
      <c r="J524" s="7" t="s">
        <v>2444</v>
      </c>
      <c r="K524" s="7" t="s">
        <v>2445</v>
      </c>
      <c r="L524" s="7" t="s">
        <v>2446</v>
      </c>
      <c r="M524" s="2">
        <v>41283</v>
      </c>
      <c r="N524" s="1">
        <v>9</v>
      </c>
      <c r="O524" s="1" t="s">
        <v>46</v>
      </c>
      <c r="P524" s="1">
        <v>2013</v>
      </c>
      <c r="Q524" s="6">
        <f t="shared" si="32"/>
        <v>49929</v>
      </c>
      <c r="R524">
        <f t="shared" si="33"/>
        <v>56.18</v>
      </c>
      <c r="S524">
        <f t="shared" si="34"/>
        <v>11</v>
      </c>
      <c r="T524" t="str">
        <f t="shared" si="35"/>
        <v>High</v>
      </c>
    </row>
    <row r="525" spans="1:20" x14ac:dyDescent="0.25">
      <c r="A525" s="1" t="s">
        <v>24</v>
      </c>
      <c r="B525" s="1" t="s">
        <v>29</v>
      </c>
      <c r="C525" s="1" t="s">
        <v>62</v>
      </c>
      <c r="D525" s="1" t="s">
        <v>266</v>
      </c>
      <c r="E525" s="7" t="s">
        <v>288</v>
      </c>
      <c r="F525" s="7" t="s">
        <v>63</v>
      </c>
      <c r="G525" s="7" t="s">
        <v>26</v>
      </c>
      <c r="H525" s="7" t="s">
        <v>2447</v>
      </c>
      <c r="I525" s="7" t="s">
        <v>2448</v>
      </c>
      <c r="J525" s="7" t="s">
        <v>2449</v>
      </c>
      <c r="K525" s="7" t="s">
        <v>2450</v>
      </c>
      <c r="L525" s="7" t="s">
        <v>2451</v>
      </c>
      <c r="M525" s="2">
        <v>41283</v>
      </c>
      <c r="N525" s="1">
        <v>9</v>
      </c>
      <c r="O525" s="1" t="s">
        <v>46</v>
      </c>
      <c r="P525" s="1">
        <v>2013</v>
      </c>
      <c r="Q525" s="6">
        <f t="shared" si="32"/>
        <v>8744.25</v>
      </c>
      <c r="R525">
        <f t="shared" si="33"/>
        <v>74.91</v>
      </c>
      <c r="S525">
        <f t="shared" si="34"/>
        <v>11</v>
      </c>
      <c r="T525" t="str">
        <f t="shared" si="35"/>
        <v>Low</v>
      </c>
    </row>
    <row r="526" spans="1:20" x14ac:dyDescent="0.25">
      <c r="A526" s="1" t="s">
        <v>16</v>
      </c>
      <c r="B526" s="1" t="s">
        <v>29</v>
      </c>
      <c r="C526" s="1" t="s">
        <v>62</v>
      </c>
      <c r="D526" s="1" t="s">
        <v>266</v>
      </c>
      <c r="E526" s="7" t="s">
        <v>289</v>
      </c>
      <c r="F526" s="7" t="s">
        <v>63</v>
      </c>
      <c r="G526" s="7" t="s">
        <v>30</v>
      </c>
      <c r="H526" s="7" t="s">
        <v>2452</v>
      </c>
      <c r="I526" s="7" t="s">
        <v>2453</v>
      </c>
      <c r="J526" s="7" t="s">
        <v>2454</v>
      </c>
      <c r="K526" s="7" t="s">
        <v>2455</v>
      </c>
      <c r="L526" s="7" t="s">
        <v>2456</v>
      </c>
      <c r="M526" s="2">
        <v>41284</v>
      </c>
      <c r="N526" s="1">
        <v>10</v>
      </c>
      <c r="O526" s="1" t="s">
        <v>48</v>
      </c>
      <c r="P526" s="1">
        <v>2013</v>
      </c>
      <c r="Q526" s="6">
        <f t="shared" si="32"/>
        <v>107156</v>
      </c>
      <c r="R526">
        <f t="shared" si="33"/>
        <v>83.47</v>
      </c>
      <c r="S526">
        <f t="shared" si="34"/>
        <v>11</v>
      </c>
      <c r="T526" t="str">
        <f t="shared" si="35"/>
        <v>High</v>
      </c>
    </row>
    <row r="527" spans="1:20" x14ac:dyDescent="0.25">
      <c r="A527" s="1" t="s">
        <v>16</v>
      </c>
      <c r="B527" s="1" t="s">
        <v>17</v>
      </c>
      <c r="C527" s="1" t="s">
        <v>62</v>
      </c>
      <c r="D527" s="1" t="s">
        <v>266</v>
      </c>
      <c r="E527" s="7" t="s">
        <v>2457</v>
      </c>
      <c r="F527" s="7" t="s">
        <v>63</v>
      </c>
      <c r="G527" s="7" t="s">
        <v>45</v>
      </c>
      <c r="H527" s="7" t="s">
        <v>2458</v>
      </c>
      <c r="I527" s="7" t="s">
        <v>2459</v>
      </c>
      <c r="J527" s="7" t="s">
        <v>2460</v>
      </c>
      <c r="K527" s="7" t="s">
        <v>2461</v>
      </c>
      <c r="L527" s="7" t="s">
        <v>2462</v>
      </c>
      <c r="M527" s="2">
        <v>41650</v>
      </c>
      <c r="N527" s="1">
        <v>11</v>
      </c>
      <c r="O527" s="1" t="s">
        <v>60</v>
      </c>
      <c r="P527" s="1">
        <v>2014</v>
      </c>
      <c r="Q527" s="6">
        <f t="shared" si="32"/>
        <v>11263.84</v>
      </c>
      <c r="R527">
        <f t="shared" si="33"/>
        <v>80.260000000000005</v>
      </c>
      <c r="S527">
        <f t="shared" si="34"/>
        <v>11</v>
      </c>
      <c r="T527" t="str">
        <f t="shared" si="35"/>
        <v>Low</v>
      </c>
    </row>
    <row r="528" spans="1:20" x14ac:dyDescent="0.25">
      <c r="A528" s="1" t="s">
        <v>36</v>
      </c>
      <c r="B528" s="1" t="s">
        <v>25</v>
      </c>
      <c r="C528" s="1" t="s">
        <v>64</v>
      </c>
      <c r="D528" s="1" t="s">
        <v>266</v>
      </c>
      <c r="E528" s="7" t="s">
        <v>2463</v>
      </c>
      <c r="F528" s="7" t="s">
        <v>65</v>
      </c>
      <c r="G528" s="7" t="s">
        <v>37</v>
      </c>
      <c r="H528" s="7" t="s">
        <v>2464</v>
      </c>
      <c r="I528" s="7" t="s">
        <v>2465</v>
      </c>
      <c r="J528" s="7" t="s">
        <v>2466</v>
      </c>
      <c r="K528" s="7" t="s">
        <v>2467</v>
      </c>
      <c r="L528" s="7" t="s">
        <v>2468</v>
      </c>
      <c r="M528" s="2">
        <v>41640</v>
      </c>
      <c r="N528" s="1">
        <v>1</v>
      </c>
      <c r="O528" s="1" t="s">
        <v>22</v>
      </c>
      <c r="P528" s="1">
        <v>2014</v>
      </c>
      <c r="Q528" s="6">
        <f t="shared" si="32"/>
        <v>18519.12</v>
      </c>
      <c r="R528">
        <f t="shared" si="33"/>
        <v>28.09</v>
      </c>
      <c r="S528">
        <f t="shared" si="34"/>
        <v>11</v>
      </c>
      <c r="T528" t="str">
        <f t="shared" si="35"/>
        <v>High</v>
      </c>
    </row>
    <row r="529" spans="1:20" x14ac:dyDescent="0.25">
      <c r="A529" s="1" t="s">
        <v>38</v>
      </c>
      <c r="B529" s="1" t="s">
        <v>29</v>
      </c>
      <c r="C529" s="1" t="s">
        <v>64</v>
      </c>
      <c r="D529" s="1" t="s">
        <v>266</v>
      </c>
      <c r="E529" s="7" t="s">
        <v>290</v>
      </c>
      <c r="F529" s="7" t="s">
        <v>65</v>
      </c>
      <c r="G529" s="7" t="s">
        <v>39</v>
      </c>
      <c r="H529" s="7" t="s">
        <v>2469</v>
      </c>
      <c r="I529" s="7" t="s">
        <v>2470</v>
      </c>
      <c r="J529" s="7" t="s">
        <v>2471</v>
      </c>
      <c r="K529" s="7" t="s">
        <v>2472</v>
      </c>
      <c r="L529" s="7" t="s">
        <v>2473</v>
      </c>
      <c r="M529" s="2">
        <v>41640</v>
      </c>
      <c r="N529" s="1">
        <v>1</v>
      </c>
      <c r="O529" s="1" t="s">
        <v>22</v>
      </c>
      <c r="P529" s="1">
        <v>2014</v>
      </c>
      <c r="Q529" s="6">
        <f t="shared" si="32"/>
        <v>61632.5</v>
      </c>
      <c r="R529">
        <f t="shared" si="33"/>
        <v>107.87</v>
      </c>
      <c r="S529">
        <f t="shared" si="34"/>
        <v>11</v>
      </c>
      <c r="T529" t="str">
        <f t="shared" si="35"/>
        <v>Low</v>
      </c>
    </row>
    <row r="530" spans="1:20" x14ac:dyDescent="0.25">
      <c r="A530" s="1" t="s">
        <v>16</v>
      </c>
      <c r="B530" s="1" t="s">
        <v>17</v>
      </c>
      <c r="C530" s="1" t="s">
        <v>64</v>
      </c>
      <c r="D530" s="1" t="s">
        <v>266</v>
      </c>
      <c r="E530" s="7" t="s">
        <v>2474</v>
      </c>
      <c r="F530" s="7" t="s">
        <v>65</v>
      </c>
      <c r="G530" s="7" t="s">
        <v>21</v>
      </c>
      <c r="H530" s="7" t="s">
        <v>2475</v>
      </c>
      <c r="I530" s="7" t="s">
        <v>2476</v>
      </c>
      <c r="J530" s="7" t="s">
        <v>2477</v>
      </c>
      <c r="K530" s="7" t="s">
        <v>2478</v>
      </c>
      <c r="L530" s="7" t="s">
        <v>2479</v>
      </c>
      <c r="M530" s="2">
        <v>41285</v>
      </c>
      <c r="N530" s="1">
        <v>11</v>
      </c>
      <c r="O530" s="1" t="s">
        <v>60</v>
      </c>
      <c r="P530" s="1">
        <v>2013</v>
      </c>
      <c r="Q530" s="6">
        <f t="shared" si="32"/>
        <v>52243</v>
      </c>
      <c r="R530">
        <f t="shared" si="33"/>
        <v>56.18</v>
      </c>
      <c r="S530">
        <f t="shared" si="34"/>
        <v>11</v>
      </c>
      <c r="T530" t="str">
        <f t="shared" si="35"/>
        <v>High</v>
      </c>
    </row>
    <row r="531" spans="1:20" x14ac:dyDescent="0.25">
      <c r="A531" s="1" t="s">
        <v>38</v>
      </c>
      <c r="B531" s="1" t="s">
        <v>23</v>
      </c>
      <c r="C531" s="1" t="s">
        <v>67</v>
      </c>
      <c r="D531" s="1" t="s">
        <v>266</v>
      </c>
      <c r="E531" s="7" t="s">
        <v>774</v>
      </c>
      <c r="F531" s="7" t="s">
        <v>68</v>
      </c>
      <c r="G531" s="7" t="s">
        <v>39</v>
      </c>
      <c r="H531" s="7" t="s">
        <v>2480</v>
      </c>
      <c r="I531" s="7" t="s">
        <v>2481</v>
      </c>
      <c r="J531" s="7" t="s">
        <v>2482</v>
      </c>
      <c r="K531" s="7" t="s">
        <v>2483</v>
      </c>
      <c r="L531" s="7" t="s">
        <v>2484</v>
      </c>
      <c r="M531" s="2">
        <v>41640</v>
      </c>
      <c r="N531" s="1">
        <v>1</v>
      </c>
      <c r="O531" s="1" t="s">
        <v>22</v>
      </c>
      <c r="P531" s="1">
        <v>2014</v>
      </c>
      <c r="Q531" s="6">
        <f t="shared" si="32"/>
        <v>352106.25</v>
      </c>
      <c r="R531">
        <f t="shared" si="33"/>
        <v>107.87</v>
      </c>
      <c r="S531">
        <f t="shared" si="34"/>
        <v>11</v>
      </c>
      <c r="T531" t="str">
        <f t="shared" si="35"/>
        <v>Low</v>
      </c>
    </row>
    <row r="532" spans="1:20" x14ac:dyDescent="0.25">
      <c r="A532" s="1" t="s">
        <v>16</v>
      </c>
      <c r="B532" s="1" t="s">
        <v>29</v>
      </c>
      <c r="C532" s="1" t="s">
        <v>67</v>
      </c>
      <c r="D532" s="1" t="s">
        <v>266</v>
      </c>
      <c r="E532" s="7" t="s">
        <v>2485</v>
      </c>
      <c r="F532" s="7" t="s">
        <v>68</v>
      </c>
      <c r="G532" s="7" t="s">
        <v>21</v>
      </c>
      <c r="H532" s="7" t="s">
        <v>2486</v>
      </c>
      <c r="I532" s="7" t="s">
        <v>2487</v>
      </c>
      <c r="J532" s="7" t="s">
        <v>2488</v>
      </c>
      <c r="K532" s="7" t="s">
        <v>2489</v>
      </c>
      <c r="L532" s="7" t="s">
        <v>2490</v>
      </c>
      <c r="M532" s="2">
        <v>41640</v>
      </c>
      <c r="N532" s="1">
        <v>1</v>
      </c>
      <c r="O532" s="1" t="s">
        <v>22</v>
      </c>
      <c r="P532" s="1">
        <v>2014</v>
      </c>
      <c r="Q532" s="6">
        <f t="shared" si="32"/>
        <v>46796.2</v>
      </c>
      <c r="R532">
        <f t="shared" si="33"/>
        <v>56.18</v>
      </c>
      <c r="S532">
        <f t="shared" si="34"/>
        <v>11</v>
      </c>
      <c r="T532" t="str">
        <f t="shared" si="35"/>
        <v>High</v>
      </c>
    </row>
    <row r="533" spans="1:20" x14ac:dyDescent="0.25">
      <c r="A533" s="1" t="s">
        <v>38</v>
      </c>
      <c r="B533" s="1" t="s">
        <v>25</v>
      </c>
      <c r="C533" s="1" t="s">
        <v>67</v>
      </c>
      <c r="D533" s="1" t="s">
        <v>266</v>
      </c>
      <c r="E533" s="7" t="s">
        <v>2491</v>
      </c>
      <c r="F533" s="7" t="s">
        <v>68</v>
      </c>
      <c r="G533" s="7" t="s">
        <v>39</v>
      </c>
      <c r="H533" s="7" t="s">
        <v>2492</v>
      </c>
      <c r="I533" s="7" t="s">
        <v>2493</v>
      </c>
      <c r="J533" s="7" t="s">
        <v>2494</v>
      </c>
      <c r="K533" s="7" t="s">
        <v>2495</v>
      </c>
      <c r="L533" s="7" t="s">
        <v>2496</v>
      </c>
      <c r="M533" s="2">
        <v>41644</v>
      </c>
      <c r="N533" s="1">
        <v>5</v>
      </c>
      <c r="O533" s="1" t="s">
        <v>73</v>
      </c>
      <c r="P533" s="1">
        <v>2014</v>
      </c>
      <c r="Q533" s="6">
        <f t="shared" si="32"/>
        <v>159421.25</v>
      </c>
      <c r="R533">
        <f t="shared" si="33"/>
        <v>107.87</v>
      </c>
      <c r="S533">
        <f t="shared" si="34"/>
        <v>11</v>
      </c>
      <c r="T533" t="str">
        <f t="shared" si="35"/>
        <v>Low</v>
      </c>
    </row>
    <row r="534" spans="1:20" x14ac:dyDescent="0.25">
      <c r="A534" s="1" t="s">
        <v>38</v>
      </c>
      <c r="B534" s="1" t="s">
        <v>29</v>
      </c>
      <c r="C534" s="1" t="s">
        <v>67</v>
      </c>
      <c r="D534" s="1" t="s">
        <v>266</v>
      </c>
      <c r="E534" s="7" t="s">
        <v>291</v>
      </c>
      <c r="F534" s="7" t="s">
        <v>68</v>
      </c>
      <c r="G534" s="7" t="s">
        <v>39</v>
      </c>
      <c r="H534" s="7" t="s">
        <v>2497</v>
      </c>
      <c r="I534" s="7" t="s">
        <v>2498</v>
      </c>
      <c r="J534" s="7" t="s">
        <v>2499</v>
      </c>
      <c r="K534" s="7" t="s">
        <v>2500</v>
      </c>
      <c r="L534" s="7" t="s">
        <v>2501</v>
      </c>
      <c r="M534" s="2">
        <v>41283</v>
      </c>
      <c r="N534" s="1">
        <v>9</v>
      </c>
      <c r="O534" s="1" t="s">
        <v>46</v>
      </c>
      <c r="P534" s="1">
        <v>2013</v>
      </c>
      <c r="Q534" s="6">
        <f t="shared" si="32"/>
        <v>105353.75</v>
      </c>
      <c r="R534">
        <f t="shared" si="33"/>
        <v>107.87</v>
      </c>
      <c r="S534">
        <f t="shared" si="34"/>
        <v>11</v>
      </c>
      <c r="T534" t="str">
        <f t="shared" si="35"/>
        <v>Low</v>
      </c>
    </row>
    <row r="535" spans="1:20" x14ac:dyDescent="0.25">
      <c r="A535" s="1" t="s">
        <v>16</v>
      </c>
      <c r="B535" s="1" t="s">
        <v>29</v>
      </c>
      <c r="C535" s="1" t="s">
        <v>67</v>
      </c>
      <c r="D535" s="1" t="s">
        <v>266</v>
      </c>
      <c r="E535" s="7" t="s">
        <v>289</v>
      </c>
      <c r="F535" s="7" t="s">
        <v>68</v>
      </c>
      <c r="G535" s="7" t="s">
        <v>30</v>
      </c>
      <c r="H535" s="7" t="s">
        <v>2452</v>
      </c>
      <c r="I535" s="7" t="s">
        <v>2453</v>
      </c>
      <c r="J535" s="7" t="s">
        <v>2454</v>
      </c>
      <c r="K535" s="7" t="s">
        <v>2455</v>
      </c>
      <c r="L535" s="7" t="s">
        <v>2456</v>
      </c>
      <c r="M535" s="2">
        <v>41284</v>
      </c>
      <c r="N535" s="1">
        <v>10</v>
      </c>
      <c r="O535" s="1" t="s">
        <v>48</v>
      </c>
      <c r="P535" s="1">
        <v>2013</v>
      </c>
      <c r="Q535" s="6">
        <f t="shared" si="32"/>
        <v>107156</v>
      </c>
      <c r="R535">
        <f t="shared" si="33"/>
        <v>83.47</v>
      </c>
      <c r="S535">
        <f t="shared" si="34"/>
        <v>11</v>
      </c>
      <c r="T535" t="str">
        <f t="shared" si="35"/>
        <v>High</v>
      </c>
    </row>
    <row r="536" spans="1:20" x14ac:dyDescent="0.25">
      <c r="A536" s="1" t="s">
        <v>24</v>
      </c>
      <c r="B536" s="1" t="s">
        <v>29</v>
      </c>
      <c r="C536" s="1" t="s">
        <v>67</v>
      </c>
      <c r="D536" s="1" t="s">
        <v>266</v>
      </c>
      <c r="E536" s="7" t="s">
        <v>2389</v>
      </c>
      <c r="F536" s="7" t="s">
        <v>68</v>
      </c>
      <c r="G536" s="7" t="s">
        <v>26</v>
      </c>
      <c r="H536" s="7" t="s">
        <v>2390</v>
      </c>
      <c r="I536" s="7" t="s">
        <v>2391</v>
      </c>
      <c r="J536" s="7" t="s">
        <v>2392</v>
      </c>
      <c r="K536" s="7" t="s">
        <v>2393</v>
      </c>
      <c r="L536" s="7" t="s">
        <v>2394</v>
      </c>
      <c r="M536" s="2">
        <v>41651</v>
      </c>
      <c r="N536" s="1">
        <v>12</v>
      </c>
      <c r="O536" s="1" t="s">
        <v>31</v>
      </c>
      <c r="P536" s="1">
        <v>2014</v>
      </c>
      <c r="Q536" s="6">
        <f t="shared" si="32"/>
        <v>28795.95</v>
      </c>
      <c r="R536">
        <f t="shared" si="33"/>
        <v>74.91</v>
      </c>
      <c r="S536">
        <f t="shared" si="34"/>
        <v>11</v>
      </c>
      <c r="T536" t="str">
        <f t="shared" si="35"/>
        <v>Medium</v>
      </c>
    </row>
    <row r="537" spans="1:20" x14ac:dyDescent="0.25">
      <c r="A537" s="1" t="s">
        <v>16</v>
      </c>
      <c r="B537" s="1" t="s">
        <v>49</v>
      </c>
      <c r="C537" s="1" t="s">
        <v>51</v>
      </c>
      <c r="D537" s="1" t="s">
        <v>266</v>
      </c>
      <c r="E537" s="7" t="s">
        <v>292</v>
      </c>
      <c r="F537" s="7" t="s">
        <v>53</v>
      </c>
      <c r="G537" s="7" t="s">
        <v>45</v>
      </c>
      <c r="H537" s="7" t="s">
        <v>2502</v>
      </c>
      <c r="I537" s="7" t="s">
        <v>293</v>
      </c>
      <c r="J537" s="7" t="s">
        <v>2503</v>
      </c>
      <c r="K537" s="7" t="s">
        <v>2504</v>
      </c>
      <c r="L537" s="7" t="s">
        <v>294</v>
      </c>
      <c r="M537" s="2">
        <v>41283</v>
      </c>
      <c r="N537" s="1">
        <v>9</v>
      </c>
      <c r="O537" s="1" t="s">
        <v>46</v>
      </c>
      <c r="P537" s="1">
        <v>2013</v>
      </c>
      <c r="Q537" s="6">
        <f t="shared" si="32"/>
        <v>2367.4</v>
      </c>
      <c r="R537">
        <f t="shared" si="33"/>
        <v>80.260000000000005</v>
      </c>
      <c r="S537">
        <f t="shared" si="34"/>
        <v>11</v>
      </c>
      <c r="T537" t="str">
        <f t="shared" si="35"/>
        <v>Low</v>
      </c>
    </row>
    <row r="538" spans="1:20" x14ac:dyDescent="0.25">
      <c r="A538" s="1" t="s">
        <v>16</v>
      </c>
      <c r="B538" s="1" t="s">
        <v>29</v>
      </c>
      <c r="C538" s="1" t="s">
        <v>18</v>
      </c>
      <c r="D538" s="1" t="s">
        <v>266</v>
      </c>
      <c r="E538" s="7" t="s">
        <v>295</v>
      </c>
      <c r="F538" s="7" t="s">
        <v>20</v>
      </c>
      <c r="G538" s="7" t="s">
        <v>30</v>
      </c>
      <c r="H538" s="7" t="s">
        <v>2505</v>
      </c>
      <c r="I538" s="7" t="s">
        <v>2506</v>
      </c>
      <c r="J538" s="7" t="s">
        <v>2507</v>
      </c>
      <c r="K538" s="7" t="s">
        <v>2508</v>
      </c>
      <c r="L538" s="7" t="s">
        <v>2509</v>
      </c>
      <c r="M538" s="2">
        <v>41645</v>
      </c>
      <c r="N538" s="1">
        <v>6</v>
      </c>
      <c r="O538" s="1" t="s">
        <v>27</v>
      </c>
      <c r="P538" s="1">
        <v>2014</v>
      </c>
      <c r="Q538" s="6">
        <f t="shared" si="32"/>
        <v>272888</v>
      </c>
      <c r="R538">
        <f t="shared" si="33"/>
        <v>84.42</v>
      </c>
      <c r="S538">
        <f t="shared" si="34"/>
        <v>12</v>
      </c>
      <c r="T538" t="str">
        <f t="shared" si="35"/>
        <v>High</v>
      </c>
    </row>
    <row r="539" spans="1:20" x14ac:dyDescent="0.25">
      <c r="A539" s="1" t="s">
        <v>38</v>
      </c>
      <c r="B539" s="1" t="s">
        <v>17</v>
      </c>
      <c r="C539" s="1" t="s">
        <v>18</v>
      </c>
      <c r="D539" s="1" t="s">
        <v>266</v>
      </c>
      <c r="E539" s="7" t="s">
        <v>2510</v>
      </c>
      <c r="F539" s="7" t="s">
        <v>20</v>
      </c>
      <c r="G539" s="7" t="s">
        <v>39</v>
      </c>
      <c r="H539" s="7" t="s">
        <v>2511</v>
      </c>
      <c r="I539" s="7" t="s">
        <v>2512</v>
      </c>
      <c r="J539" s="7" t="s">
        <v>2513</v>
      </c>
      <c r="K539" s="7" t="s">
        <v>2514</v>
      </c>
      <c r="L539" s="7" t="s">
        <v>2515</v>
      </c>
      <c r="M539" s="2">
        <v>41283</v>
      </c>
      <c r="N539" s="1">
        <v>9</v>
      </c>
      <c r="O539" s="1" t="s">
        <v>46</v>
      </c>
      <c r="P539" s="1">
        <v>2013</v>
      </c>
      <c r="Q539" s="6">
        <f t="shared" si="32"/>
        <v>265760</v>
      </c>
      <c r="R539">
        <f t="shared" si="33"/>
        <v>109.09</v>
      </c>
      <c r="S539">
        <f t="shared" si="34"/>
        <v>12</v>
      </c>
      <c r="T539" t="str">
        <f t="shared" si="35"/>
        <v>Low</v>
      </c>
    </row>
    <row r="540" spans="1:20" x14ac:dyDescent="0.25">
      <c r="A540" s="1" t="s">
        <v>38</v>
      </c>
      <c r="B540" s="1" t="s">
        <v>29</v>
      </c>
      <c r="C540" s="1" t="s">
        <v>18</v>
      </c>
      <c r="D540" s="1" t="s">
        <v>266</v>
      </c>
      <c r="E540" s="7" t="s">
        <v>2516</v>
      </c>
      <c r="F540" s="7" t="s">
        <v>20</v>
      </c>
      <c r="G540" s="7" t="s">
        <v>39</v>
      </c>
      <c r="H540" s="7" t="s">
        <v>2517</v>
      </c>
      <c r="I540" s="7" t="s">
        <v>2518</v>
      </c>
      <c r="J540" s="7" t="s">
        <v>2519</v>
      </c>
      <c r="K540" s="7" t="s">
        <v>2520</v>
      </c>
      <c r="L540" s="7" t="s">
        <v>2521</v>
      </c>
      <c r="M540" s="2">
        <v>41649</v>
      </c>
      <c r="N540" s="1">
        <v>10</v>
      </c>
      <c r="O540" s="1" t="s">
        <v>48</v>
      </c>
      <c r="P540" s="1">
        <v>2014</v>
      </c>
      <c r="Q540" s="6">
        <f t="shared" si="32"/>
        <v>237160</v>
      </c>
      <c r="R540">
        <f t="shared" si="33"/>
        <v>109.09</v>
      </c>
      <c r="S540">
        <f t="shared" si="34"/>
        <v>12</v>
      </c>
      <c r="T540" t="str">
        <f t="shared" si="35"/>
        <v>Low</v>
      </c>
    </row>
    <row r="541" spans="1:20" x14ac:dyDescent="0.25">
      <c r="A541" s="1" t="s">
        <v>24</v>
      </c>
      <c r="B541" s="1" t="s">
        <v>17</v>
      </c>
      <c r="C541" s="1" t="s">
        <v>18</v>
      </c>
      <c r="D541" s="1" t="s">
        <v>266</v>
      </c>
      <c r="E541" s="7" t="s">
        <v>1121</v>
      </c>
      <c r="F541" s="7" t="s">
        <v>20</v>
      </c>
      <c r="G541" s="7" t="s">
        <v>26</v>
      </c>
      <c r="H541" s="7" t="s">
        <v>2522</v>
      </c>
      <c r="I541" s="7" t="s">
        <v>2523</v>
      </c>
      <c r="J541" s="7" t="s">
        <v>2524</v>
      </c>
      <c r="K541" s="7" t="s">
        <v>2525</v>
      </c>
      <c r="L541" s="7" t="s">
        <v>2526</v>
      </c>
      <c r="M541" s="2">
        <v>41650</v>
      </c>
      <c r="N541" s="1">
        <v>11</v>
      </c>
      <c r="O541" s="1" t="s">
        <v>60</v>
      </c>
      <c r="P541" s="1">
        <v>2014</v>
      </c>
      <c r="Q541" s="6">
        <f t="shared" si="32"/>
        <v>35494.800000000003</v>
      </c>
      <c r="R541">
        <f t="shared" si="33"/>
        <v>75.760000000000005</v>
      </c>
      <c r="S541">
        <f t="shared" si="34"/>
        <v>12</v>
      </c>
      <c r="T541" t="str">
        <f t="shared" si="35"/>
        <v>Medium</v>
      </c>
    </row>
    <row r="542" spans="1:20" x14ac:dyDescent="0.25">
      <c r="A542" s="1" t="s">
        <v>24</v>
      </c>
      <c r="B542" s="1" t="s">
        <v>49</v>
      </c>
      <c r="C542" s="1" t="s">
        <v>32</v>
      </c>
      <c r="D542" s="1" t="s">
        <v>266</v>
      </c>
      <c r="E542" s="7" t="s">
        <v>296</v>
      </c>
      <c r="F542" s="7" t="s">
        <v>34</v>
      </c>
      <c r="G542" s="7" t="s">
        <v>26</v>
      </c>
      <c r="H542" s="7" t="s">
        <v>2527</v>
      </c>
      <c r="I542" s="7" t="s">
        <v>965</v>
      </c>
      <c r="J542" s="7" t="s">
        <v>968</v>
      </c>
      <c r="K542" s="7" t="s">
        <v>2528</v>
      </c>
      <c r="L542" s="7" t="s">
        <v>2529</v>
      </c>
      <c r="M542" s="2">
        <v>41642</v>
      </c>
      <c r="N542" s="1">
        <v>3</v>
      </c>
      <c r="O542" s="1" t="s">
        <v>35</v>
      </c>
      <c r="P542" s="1">
        <v>2014</v>
      </c>
      <c r="Q542" s="6">
        <f t="shared" si="32"/>
        <v>8936.4</v>
      </c>
      <c r="R542">
        <f t="shared" si="33"/>
        <v>75.760000000000005</v>
      </c>
      <c r="S542">
        <f t="shared" si="34"/>
        <v>12</v>
      </c>
      <c r="T542" t="str">
        <f t="shared" si="35"/>
        <v>Low</v>
      </c>
    </row>
    <row r="543" spans="1:20" x14ac:dyDescent="0.25">
      <c r="A543" s="1" t="s">
        <v>41</v>
      </c>
      <c r="B543" s="1" t="s">
        <v>25</v>
      </c>
      <c r="C543" s="1" t="s">
        <v>32</v>
      </c>
      <c r="D543" s="1" t="s">
        <v>266</v>
      </c>
      <c r="E543" s="7" t="s">
        <v>2530</v>
      </c>
      <c r="F543" s="7" t="s">
        <v>34</v>
      </c>
      <c r="G543" s="7" t="s">
        <v>43</v>
      </c>
      <c r="H543" s="7" t="s">
        <v>2531</v>
      </c>
      <c r="I543" s="7" t="s">
        <v>2532</v>
      </c>
      <c r="J543" s="7" t="s">
        <v>2533</v>
      </c>
      <c r="K543" s="7" t="s">
        <v>2534</v>
      </c>
      <c r="L543" s="7" t="s">
        <v>2535</v>
      </c>
      <c r="M543" s="2">
        <v>41643</v>
      </c>
      <c r="N543" s="1">
        <v>4</v>
      </c>
      <c r="O543" s="1" t="s">
        <v>66</v>
      </c>
      <c r="P543" s="1">
        <v>2014</v>
      </c>
      <c r="Q543" s="6">
        <f t="shared" si="32"/>
        <v>468072</v>
      </c>
      <c r="R543">
        <f t="shared" si="33"/>
        <v>94.7</v>
      </c>
      <c r="S543">
        <f t="shared" si="34"/>
        <v>12</v>
      </c>
      <c r="T543" t="str">
        <f t="shared" si="35"/>
        <v>High</v>
      </c>
    </row>
    <row r="544" spans="1:20" x14ac:dyDescent="0.25">
      <c r="A544" s="1" t="s">
        <v>16</v>
      </c>
      <c r="B544" s="1" t="s">
        <v>29</v>
      </c>
      <c r="C544" s="1" t="s">
        <v>32</v>
      </c>
      <c r="D544" s="1" t="s">
        <v>266</v>
      </c>
      <c r="E544" s="7" t="s">
        <v>2536</v>
      </c>
      <c r="F544" s="7" t="s">
        <v>34</v>
      </c>
      <c r="G544" s="7" t="s">
        <v>45</v>
      </c>
      <c r="H544" s="7" t="s">
        <v>2082</v>
      </c>
      <c r="I544" s="7" t="s">
        <v>2537</v>
      </c>
      <c r="J544" s="7" t="s">
        <v>2538</v>
      </c>
      <c r="K544" s="7" t="s">
        <v>2539</v>
      </c>
      <c r="L544" s="7" t="s">
        <v>2540</v>
      </c>
      <c r="M544" s="2">
        <v>41648</v>
      </c>
      <c r="N544" s="1">
        <v>9</v>
      </c>
      <c r="O544" s="1" t="s">
        <v>46</v>
      </c>
      <c r="P544" s="1">
        <v>2014</v>
      </c>
      <c r="Q544" s="6">
        <f t="shared" si="32"/>
        <v>14907.2</v>
      </c>
      <c r="R544">
        <f t="shared" si="33"/>
        <v>81.17</v>
      </c>
      <c r="S544">
        <f t="shared" si="34"/>
        <v>12</v>
      </c>
      <c r="T544" t="str">
        <f t="shared" si="35"/>
        <v>Low</v>
      </c>
    </row>
    <row r="545" spans="1:20" x14ac:dyDescent="0.25">
      <c r="A545" s="1" t="s">
        <v>16</v>
      </c>
      <c r="B545" s="1" t="s">
        <v>17</v>
      </c>
      <c r="C545" s="1" t="s">
        <v>32</v>
      </c>
      <c r="D545" s="1" t="s">
        <v>266</v>
      </c>
      <c r="E545" s="7" t="s">
        <v>2541</v>
      </c>
      <c r="F545" s="7" t="s">
        <v>34</v>
      </c>
      <c r="G545" s="7" t="s">
        <v>45</v>
      </c>
      <c r="H545" s="7" t="s">
        <v>2542</v>
      </c>
      <c r="I545" s="7" t="s">
        <v>2543</v>
      </c>
      <c r="J545" s="7" t="s">
        <v>2544</v>
      </c>
      <c r="K545" s="7" t="s">
        <v>2545</v>
      </c>
      <c r="L545" s="7" t="s">
        <v>2546</v>
      </c>
      <c r="M545" s="2">
        <v>41649</v>
      </c>
      <c r="N545" s="1">
        <v>10</v>
      </c>
      <c r="O545" s="1" t="s">
        <v>48</v>
      </c>
      <c r="P545" s="1">
        <v>2014</v>
      </c>
      <c r="Q545" s="6">
        <f t="shared" si="32"/>
        <v>16841.439999999999</v>
      </c>
      <c r="R545">
        <f t="shared" si="33"/>
        <v>81.17</v>
      </c>
      <c r="S545">
        <f t="shared" si="34"/>
        <v>12</v>
      </c>
      <c r="T545" t="str">
        <f t="shared" si="35"/>
        <v>Low</v>
      </c>
    </row>
    <row r="546" spans="1:20" x14ac:dyDescent="0.25">
      <c r="A546" s="1" t="s">
        <v>16</v>
      </c>
      <c r="B546" s="1" t="s">
        <v>29</v>
      </c>
      <c r="C546" s="1" t="s">
        <v>32</v>
      </c>
      <c r="D546" s="1" t="s">
        <v>266</v>
      </c>
      <c r="E546" s="7" t="s">
        <v>2547</v>
      </c>
      <c r="F546" s="7" t="s">
        <v>34</v>
      </c>
      <c r="G546" s="7" t="s">
        <v>21</v>
      </c>
      <c r="H546" s="7" t="s">
        <v>2548</v>
      </c>
      <c r="I546" s="7" t="s">
        <v>2549</v>
      </c>
      <c r="J546" s="7" t="s">
        <v>2550</v>
      </c>
      <c r="K546" s="7" t="s">
        <v>2551</v>
      </c>
      <c r="L546" s="7" t="s">
        <v>2552</v>
      </c>
      <c r="M546" s="2">
        <v>41284</v>
      </c>
      <c r="N546" s="1">
        <v>10</v>
      </c>
      <c r="O546" s="1" t="s">
        <v>48</v>
      </c>
      <c r="P546" s="1">
        <v>2013</v>
      </c>
      <c r="Q546" s="6">
        <f t="shared" si="32"/>
        <v>30184</v>
      </c>
      <c r="R546">
        <f t="shared" si="33"/>
        <v>56.82</v>
      </c>
      <c r="S546">
        <f t="shared" si="34"/>
        <v>12</v>
      </c>
      <c r="T546" t="str">
        <f t="shared" si="35"/>
        <v>High</v>
      </c>
    </row>
    <row r="547" spans="1:20" x14ac:dyDescent="0.25">
      <c r="A547" s="1" t="s">
        <v>41</v>
      </c>
      <c r="B547" s="1" t="s">
        <v>25</v>
      </c>
      <c r="C547" s="1" t="s">
        <v>32</v>
      </c>
      <c r="D547" s="1" t="s">
        <v>266</v>
      </c>
      <c r="E547" s="7" t="s">
        <v>2553</v>
      </c>
      <c r="F547" s="7" t="s">
        <v>34</v>
      </c>
      <c r="G547" s="7" t="s">
        <v>43</v>
      </c>
      <c r="H547" s="7" t="s">
        <v>2554</v>
      </c>
      <c r="I547" s="7" t="s">
        <v>2555</v>
      </c>
      <c r="J547" s="7" t="s">
        <v>2556</v>
      </c>
      <c r="K547" s="7" t="s">
        <v>2557</v>
      </c>
      <c r="L547" s="7" t="s">
        <v>2558</v>
      </c>
      <c r="M547" s="2">
        <v>41286</v>
      </c>
      <c r="N547" s="1">
        <v>12</v>
      </c>
      <c r="O547" s="1" t="s">
        <v>31</v>
      </c>
      <c r="P547" s="1">
        <v>2013</v>
      </c>
      <c r="Q547" s="6">
        <f t="shared" si="32"/>
        <v>313104</v>
      </c>
      <c r="R547">
        <f t="shared" si="33"/>
        <v>94.7</v>
      </c>
      <c r="S547">
        <f t="shared" si="34"/>
        <v>12</v>
      </c>
      <c r="T547" t="str">
        <f t="shared" si="35"/>
        <v>High</v>
      </c>
    </row>
    <row r="548" spans="1:20" x14ac:dyDescent="0.25">
      <c r="A548" s="1" t="s">
        <v>41</v>
      </c>
      <c r="B548" s="1" t="s">
        <v>49</v>
      </c>
      <c r="C548" s="1" t="s">
        <v>51</v>
      </c>
      <c r="D548" s="1" t="s">
        <v>266</v>
      </c>
      <c r="E548" s="7" t="s">
        <v>2559</v>
      </c>
      <c r="F548" s="7" t="s">
        <v>53</v>
      </c>
      <c r="G548" s="7" t="s">
        <v>43</v>
      </c>
      <c r="H548" s="7" t="s">
        <v>2560</v>
      </c>
      <c r="I548" s="7" t="s">
        <v>2561</v>
      </c>
      <c r="J548" s="7" t="s">
        <v>2562</v>
      </c>
      <c r="K548" s="7" t="s">
        <v>2563</v>
      </c>
      <c r="L548" s="7" t="s">
        <v>2564</v>
      </c>
      <c r="M548" s="2">
        <v>41640</v>
      </c>
      <c r="N548" s="1">
        <v>1</v>
      </c>
      <c r="O548" s="1" t="s">
        <v>22</v>
      </c>
      <c r="P548" s="1">
        <v>2014</v>
      </c>
      <c r="Q548" s="6">
        <f t="shared" si="32"/>
        <v>922680</v>
      </c>
      <c r="R548">
        <f t="shared" si="33"/>
        <v>94.7</v>
      </c>
      <c r="S548">
        <f t="shared" si="34"/>
        <v>12</v>
      </c>
      <c r="T548" t="str">
        <f t="shared" si="35"/>
        <v>High</v>
      </c>
    </row>
    <row r="549" spans="1:20" x14ac:dyDescent="0.25">
      <c r="A549" s="1" t="s">
        <v>16</v>
      </c>
      <c r="B549" s="1" t="s">
        <v>29</v>
      </c>
      <c r="C549" s="1" t="s">
        <v>51</v>
      </c>
      <c r="D549" s="1" t="s">
        <v>266</v>
      </c>
      <c r="E549" s="7" t="s">
        <v>295</v>
      </c>
      <c r="F549" s="7" t="s">
        <v>53</v>
      </c>
      <c r="G549" s="7" t="s">
        <v>30</v>
      </c>
      <c r="H549" s="7" t="s">
        <v>2505</v>
      </c>
      <c r="I549" s="7" t="s">
        <v>2506</v>
      </c>
      <c r="J549" s="7" t="s">
        <v>2507</v>
      </c>
      <c r="K549" s="7" t="s">
        <v>2508</v>
      </c>
      <c r="L549" s="7" t="s">
        <v>2509</v>
      </c>
      <c r="M549" s="2">
        <v>41645</v>
      </c>
      <c r="N549" s="1">
        <v>6</v>
      </c>
      <c r="O549" s="1" t="s">
        <v>27</v>
      </c>
      <c r="P549" s="1">
        <v>2014</v>
      </c>
      <c r="Q549" s="6">
        <f t="shared" si="32"/>
        <v>272888</v>
      </c>
      <c r="R549">
        <f t="shared" si="33"/>
        <v>84.42</v>
      </c>
      <c r="S549">
        <f t="shared" si="34"/>
        <v>12</v>
      </c>
      <c r="T549" t="str">
        <f t="shared" si="35"/>
        <v>High</v>
      </c>
    </row>
    <row r="550" spans="1:20" x14ac:dyDescent="0.25">
      <c r="A550" s="1" t="s">
        <v>38</v>
      </c>
      <c r="B550" s="1" t="s">
        <v>29</v>
      </c>
      <c r="C550" s="1" t="s">
        <v>51</v>
      </c>
      <c r="D550" s="1" t="s">
        <v>266</v>
      </c>
      <c r="E550" s="7" t="s">
        <v>2516</v>
      </c>
      <c r="F550" s="7" t="s">
        <v>53</v>
      </c>
      <c r="G550" s="7" t="s">
        <v>39</v>
      </c>
      <c r="H550" s="7" t="s">
        <v>2517</v>
      </c>
      <c r="I550" s="7" t="s">
        <v>2518</v>
      </c>
      <c r="J550" s="7" t="s">
        <v>2519</v>
      </c>
      <c r="K550" s="7" t="s">
        <v>2520</v>
      </c>
      <c r="L550" s="7" t="s">
        <v>2521</v>
      </c>
      <c r="M550" s="2">
        <v>41649</v>
      </c>
      <c r="N550" s="1">
        <v>10</v>
      </c>
      <c r="O550" s="1" t="s">
        <v>48</v>
      </c>
      <c r="P550" s="1">
        <v>2014</v>
      </c>
      <c r="Q550" s="6">
        <f t="shared" si="32"/>
        <v>237160</v>
      </c>
      <c r="R550">
        <f t="shared" si="33"/>
        <v>109.09</v>
      </c>
      <c r="S550">
        <f t="shared" si="34"/>
        <v>12</v>
      </c>
      <c r="T550" t="str">
        <f t="shared" si="35"/>
        <v>Low</v>
      </c>
    </row>
    <row r="551" spans="1:20" x14ac:dyDescent="0.25">
      <c r="A551" s="1" t="s">
        <v>16</v>
      </c>
      <c r="B551" s="1" t="s">
        <v>29</v>
      </c>
      <c r="C551" s="1" t="s">
        <v>51</v>
      </c>
      <c r="D551" s="1" t="s">
        <v>266</v>
      </c>
      <c r="E551" s="7" t="s">
        <v>297</v>
      </c>
      <c r="F551" s="7" t="s">
        <v>53</v>
      </c>
      <c r="G551" s="7" t="s">
        <v>21</v>
      </c>
      <c r="H551" s="7" t="s">
        <v>2565</v>
      </c>
      <c r="I551" s="7" t="s">
        <v>2566</v>
      </c>
      <c r="J551" s="7" t="s">
        <v>2567</v>
      </c>
      <c r="K551" s="7" t="s">
        <v>2568</v>
      </c>
      <c r="L551" s="7" t="s">
        <v>2569</v>
      </c>
      <c r="M551" s="2">
        <v>41649</v>
      </c>
      <c r="N551" s="1">
        <v>10</v>
      </c>
      <c r="O551" s="1" t="s">
        <v>48</v>
      </c>
      <c r="P551" s="1">
        <v>2014</v>
      </c>
      <c r="Q551" s="6">
        <f t="shared" si="32"/>
        <v>15928</v>
      </c>
      <c r="R551">
        <f t="shared" si="33"/>
        <v>56.82</v>
      </c>
      <c r="S551">
        <f t="shared" si="34"/>
        <v>12</v>
      </c>
      <c r="T551" t="str">
        <f t="shared" si="35"/>
        <v>Medium</v>
      </c>
    </row>
    <row r="552" spans="1:20" x14ac:dyDescent="0.25">
      <c r="A552" s="1" t="s">
        <v>16</v>
      </c>
      <c r="B552" s="1" t="s">
        <v>29</v>
      </c>
      <c r="C552" s="1" t="s">
        <v>51</v>
      </c>
      <c r="D552" s="1" t="s">
        <v>266</v>
      </c>
      <c r="E552" s="7" t="s">
        <v>2547</v>
      </c>
      <c r="F552" s="7" t="s">
        <v>53</v>
      </c>
      <c r="G552" s="7" t="s">
        <v>21</v>
      </c>
      <c r="H552" s="7" t="s">
        <v>2548</v>
      </c>
      <c r="I552" s="7" t="s">
        <v>2549</v>
      </c>
      <c r="J552" s="7" t="s">
        <v>2550</v>
      </c>
      <c r="K552" s="7" t="s">
        <v>2551</v>
      </c>
      <c r="L552" s="7" t="s">
        <v>2552</v>
      </c>
      <c r="M552" s="2">
        <v>41284</v>
      </c>
      <c r="N552" s="1">
        <v>10</v>
      </c>
      <c r="O552" s="1" t="s">
        <v>48</v>
      </c>
      <c r="P552" s="1">
        <v>2013</v>
      </c>
      <c r="Q552" s="6">
        <f t="shared" si="32"/>
        <v>30184</v>
      </c>
      <c r="R552">
        <f t="shared" si="33"/>
        <v>56.82</v>
      </c>
      <c r="S552">
        <f t="shared" si="34"/>
        <v>12</v>
      </c>
      <c r="T552" t="str">
        <f t="shared" si="35"/>
        <v>High</v>
      </c>
    </row>
    <row r="553" spans="1:20" x14ac:dyDescent="0.25">
      <c r="A553" s="1" t="s">
        <v>16</v>
      </c>
      <c r="B553" s="1" t="s">
        <v>25</v>
      </c>
      <c r="C553" s="1" t="s">
        <v>51</v>
      </c>
      <c r="D553" s="1" t="s">
        <v>266</v>
      </c>
      <c r="E553" s="7" t="s">
        <v>2570</v>
      </c>
      <c r="F553" s="7" t="s">
        <v>53</v>
      </c>
      <c r="G553" s="7" t="s">
        <v>30</v>
      </c>
      <c r="H553" s="7" t="s">
        <v>2571</v>
      </c>
      <c r="I553" s="7" t="s">
        <v>2572</v>
      </c>
      <c r="J553" s="7" t="s">
        <v>2573</v>
      </c>
      <c r="K553" s="7" t="s">
        <v>2574</v>
      </c>
      <c r="L553" s="7" t="s">
        <v>2575</v>
      </c>
      <c r="M553" s="2">
        <v>41650</v>
      </c>
      <c r="N553" s="1">
        <v>11</v>
      </c>
      <c r="O553" s="1" t="s">
        <v>60</v>
      </c>
      <c r="P553" s="1">
        <v>2014</v>
      </c>
      <c r="Q553" s="6">
        <f t="shared" si="32"/>
        <v>490952</v>
      </c>
      <c r="R553">
        <f t="shared" si="33"/>
        <v>84.42</v>
      </c>
      <c r="S553">
        <f t="shared" si="34"/>
        <v>12</v>
      </c>
      <c r="T553" t="str">
        <f t="shared" si="35"/>
        <v>High</v>
      </c>
    </row>
    <row r="554" spans="1:20" x14ac:dyDescent="0.25">
      <c r="A554" s="1" t="s">
        <v>41</v>
      </c>
      <c r="B554" s="1" t="s">
        <v>23</v>
      </c>
      <c r="C554" s="1" t="s">
        <v>51</v>
      </c>
      <c r="D554" s="1" t="s">
        <v>266</v>
      </c>
      <c r="E554" s="7" t="s">
        <v>2576</v>
      </c>
      <c r="F554" s="7" t="s">
        <v>53</v>
      </c>
      <c r="G554" s="7" t="s">
        <v>43</v>
      </c>
      <c r="H554" s="7" t="s">
        <v>2577</v>
      </c>
      <c r="I554" s="7" t="s">
        <v>2578</v>
      </c>
      <c r="J554" s="7" t="s">
        <v>2579</v>
      </c>
      <c r="K554" s="7" t="s">
        <v>2580</v>
      </c>
      <c r="L554" s="7" t="s">
        <v>2581</v>
      </c>
      <c r="M554" s="2">
        <v>41650</v>
      </c>
      <c r="N554" s="1">
        <v>11</v>
      </c>
      <c r="O554" s="1" t="s">
        <v>60</v>
      </c>
      <c r="P554" s="1">
        <v>2014</v>
      </c>
      <c r="Q554" s="6">
        <f t="shared" si="32"/>
        <v>358776</v>
      </c>
      <c r="R554">
        <f t="shared" si="33"/>
        <v>94.7</v>
      </c>
      <c r="S554">
        <f t="shared" si="34"/>
        <v>12</v>
      </c>
      <c r="T554" t="str">
        <f t="shared" si="35"/>
        <v>High</v>
      </c>
    </row>
    <row r="555" spans="1:20" x14ac:dyDescent="0.25">
      <c r="A555" s="1" t="s">
        <v>41</v>
      </c>
      <c r="B555" s="1" t="s">
        <v>29</v>
      </c>
      <c r="C555" s="1" t="s">
        <v>51</v>
      </c>
      <c r="D555" s="1" t="s">
        <v>266</v>
      </c>
      <c r="E555" s="7" t="s">
        <v>2582</v>
      </c>
      <c r="F555" s="7" t="s">
        <v>53</v>
      </c>
      <c r="G555" s="7" t="s">
        <v>43</v>
      </c>
      <c r="H555" s="7" t="s">
        <v>2583</v>
      </c>
      <c r="I555" s="7" t="s">
        <v>2584</v>
      </c>
      <c r="J555" s="7" t="s">
        <v>2585</v>
      </c>
      <c r="K555" s="7" t="s">
        <v>2586</v>
      </c>
      <c r="L555" s="7" t="s">
        <v>2587</v>
      </c>
      <c r="M555" s="2">
        <v>41650</v>
      </c>
      <c r="N555" s="1">
        <v>11</v>
      </c>
      <c r="O555" s="1" t="s">
        <v>60</v>
      </c>
      <c r="P555" s="1">
        <v>2014</v>
      </c>
      <c r="Q555" s="6">
        <f t="shared" si="32"/>
        <v>567600</v>
      </c>
      <c r="R555">
        <f t="shared" si="33"/>
        <v>94.7</v>
      </c>
      <c r="S555">
        <f t="shared" si="34"/>
        <v>12</v>
      </c>
      <c r="T555" t="str">
        <f t="shared" si="35"/>
        <v>High</v>
      </c>
    </row>
    <row r="556" spans="1:20" x14ac:dyDescent="0.25">
      <c r="A556" s="1" t="s">
        <v>16</v>
      </c>
      <c r="B556" s="1" t="s">
        <v>29</v>
      </c>
      <c r="C556" s="1" t="s">
        <v>51</v>
      </c>
      <c r="D556" s="1" t="s">
        <v>266</v>
      </c>
      <c r="E556" s="7" t="s">
        <v>2588</v>
      </c>
      <c r="F556" s="7" t="s">
        <v>53</v>
      </c>
      <c r="G556" s="7" t="s">
        <v>30</v>
      </c>
      <c r="H556" s="7" t="s">
        <v>2589</v>
      </c>
      <c r="I556" s="7" t="s">
        <v>2590</v>
      </c>
      <c r="J556" s="7" t="s">
        <v>2591</v>
      </c>
      <c r="K556" s="7" t="s">
        <v>2592</v>
      </c>
      <c r="L556" s="7" t="s">
        <v>2593</v>
      </c>
      <c r="M556" s="2">
        <v>41650</v>
      </c>
      <c r="N556" s="1">
        <v>11</v>
      </c>
      <c r="O556" s="1" t="s">
        <v>60</v>
      </c>
      <c r="P556" s="1">
        <v>2014</v>
      </c>
      <c r="Q556" s="6">
        <f t="shared" si="32"/>
        <v>368676</v>
      </c>
      <c r="R556">
        <f t="shared" si="33"/>
        <v>84.42</v>
      </c>
      <c r="S556">
        <f t="shared" si="34"/>
        <v>12</v>
      </c>
      <c r="T556" t="str">
        <f t="shared" si="35"/>
        <v>High</v>
      </c>
    </row>
    <row r="557" spans="1:20" x14ac:dyDescent="0.25">
      <c r="A557" s="1" t="s">
        <v>24</v>
      </c>
      <c r="B557" s="1" t="s">
        <v>29</v>
      </c>
      <c r="C557" s="1" t="s">
        <v>51</v>
      </c>
      <c r="D557" s="1" t="s">
        <v>266</v>
      </c>
      <c r="E557" s="7" t="s">
        <v>292</v>
      </c>
      <c r="F557" s="7" t="s">
        <v>53</v>
      </c>
      <c r="G557" s="7" t="s">
        <v>26</v>
      </c>
      <c r="H557" s="7" t="s">
        <v>2594</v>
      </c>
      <c r="I557" s="7" t="s">
        <v>298</v>
      </c>
      <c r="J557" s="7" t="s">
        <v>2595</v>
      </c>
      <c r="K557" s="7" t="s">
        <v>2596</v>
      </c>
      <c r="L557" s="7" t="s">
        <v>2597</v>
      </c>
      <c r="M557" s="2">
        <v>41286</v>
      </c>
      <c r="N557" s="1">
        <v>12</v>
      </c>
      <c r="O557" s="1" t="s">
        <v>31</v>
      </c>
      <c r="P557" s="1">
        <v>2013</v>
      </c>
      <c r="Q557" s="6">
        <f t="shared" si="32"/>
        <v>5016</v>
      </c>
      <c r="R557">
        <f t="shared" si="33"/>
        <v>75.760000000000005</v>
      </c>
      <c r="S557">
        <f t="shared" si="34"/>
        <v>12</v>
      </c>
      <c r="T557" t="str">
        <f t="shared" si="35"/>
        <v>Low</v>
      </c>
    </row>
    <row r="558" spans="1:20" x14ac:dyDescent="0.25">
      <c r="A558" s="1" t="s">
        <v>16</v>
      </c>
      <c r="B558" s="1" t="s">
        <v>29</v>
      </c>
      <c r="C558" s="1" t="s">
        <v>51</v>
      </c>
      <c r="D558" s="1" t="s">
        <v>266</v>
      </c>
      <c r="E558" s="7" t="s">
        <v>2598</v>
      </c>
      <c r="F558" s="7" t="s">
        <v>53</v>
      </c>
      <c r="G558" s="7" t="s">
        <v>21</v>
      </c>
      <c r="H558" s="7" t="s">
        <v>2599</v>
      </c>
      <c r="I558" s="7" t="s">
        <v>2600</v>
      </c>
      <c r="J558" s="7" t="s">
        <v>2601</v>
      </c>
      <c r="K558" s="7" t="s">
        <v>2602</v>
      </c>
      <c r="L558" s="7" t="s">
        <v>2603</v>
      </c>
      <c r="M558" s="2">
        <v>41651</v>
      </c>
      <c r="N558" s="1">
        <v>12</v>
      </c>
      <c r="O558" s="1" t="s">
        <v>31</v>
      </c>
      <c r="P558" s="1">
        <v>2014</v>
      </c>
      <c r="Q558" s="6">
        <f t="shared" si="32"/>
        <v>21700.799999999999</v>
      </c>
      <c r="R558">
        <f t="shared" si="33"/>
        <v>56.82</v>
      </c>
      <c r="S558">
        <f t="shared" si="34"/>
        <v>12</v>
      </c>
      <c r="T558" t="str">
        <f t="shared" si="35"/>
        <v>Medium</v>
      </c>
    </row>
    <row r="559" spans="1:20" x14ac:dyDescent="0.25">
      <c r="A559" s="1" t="s">
        <v>16</v>
      </c>
      <c r="B559" s="1" t="s">
        <v>29</v>
      </c>
      <c r="C559" s="1" t="s">
        <v>62</v>
      </c>
      <c r="D559" s="1" t="s">
        <v>266</v>
      </c>
      <c r="E559" s="7" t="s">
        <v>2604</v>
      </c>
      <c r="F559" s="7" t="s">
        <v>63</v>
      </c>
      <c r="G559" s="7" t="s">
        <v>30</v>
      </c>
      <c r="H559" s="7" t="s">
        <v>2605</v>
      </c>
      <c r="I559" s="7" t="s">
        <v>2606</v>
      </c>
      <c r="J559" s="7" t="s">
        <v>2607</v>
      </c>
      <c r="K559" s="7" t="s">
        <v>2608</v>
      </c>
      <c r="L559" s="7" t="s">
        <v>2609</v>
      </c>
      <c r="M559" s="2">
        <v>41646</v>
      </c>
      <c r="N559" s="1">
        <v>7</v>
      </c>
      <c r="O559" s="1" t="s">
        <v>40</v>
      </c>
      <c r="P559" s="1">
        <v>2014</v>
      </c>
      <c r="Q559" s="6">
        <f t="shared" si="32"/>
        <v>429660</v>
      </c>
      <c r="R559">
        <f t="shared" si="33"/>
        <v>84.42</v>
      </c>
      <c r="S559">
        <f t="shared" si="34"/>
        <v>12</v>
      </c>
      <c r="T559" t="str">
        <f t="shared" si="35"/>
        <v>High</v>
      </c>
    </row>
    <row r="560" spans="1:20" x14ac:dyDescent="0.25">
      <c r="A560" s="1" t="s">
        <v>16</v>
      </c>
      <c r="B560" s="1" t="s">
        <v>49</v>
      </c>
      <c r="C560" s="1" t="s">
        <v>62</v>
      </c>
      <c r="D560" s="1" t="s">
        <v>266</v>
      </c>
      <c r="E560" s="7" t="s">
        <v>109</v>
      </c>
      <c r="F560" s="7" t="s">
        <v>63</v>
      </c>
      <c r="G560" s="7" t="s">
        <v>30</v>
      </c>
      <c r="H560" s="7" t="s">
        <v>2610</v>
      </c>
      <c r="I560" s="7" t="s">
        <v>2611</v>
      </c>
      <c r="J560" s="7" t="s">
        <v>2612</v>
      </c>
      <c r="K560" s="7" t="s">
        <v>2613</v>
      </c>
      <c r="L560" s="7" t="s">
        <v>2614</v>
      </c>
      <c r="M560" s="2">
        <v>41649</v>
      </c>
      <c r="N560" s="1">
        <v>10</v>
      </c>
      <c r="O560" s="1" t="s">
        <v>48</v>
      </c>
      <c r="P560" s="1">
        <v>2014</v>
      </c>
      <c r="Q560" s="6">
        <f t="shared" si="32"/>
        <v>303688</v>
      </c>
      <c r="R560">
        <f t="shared" si="33"/>
        <v>84.42</v>
      </c>
      <c r="S560">
        <f t="shared" si="34"/>
        <v>12</v>
      </c>
      <c r="T560" t="str">
        <f t="shared" si="35"/>
        <v>High</v>
      </c>
    </row>
    <row r="561" spans="1:20" x14ac:dyDescent="0.25">
      <c r="A561" s="1" t="s">
        <v>16</v>
      </c>
      <c r="B561" s="1" t="s">
        <v>29</v>
      </c>
      <c r="C561" s="1" t="s">
        <v>62</v>
      </c>
      <c r="D561" s="1" t="s">
        <v>266</v>
      </c>
      <c r="E561" s="7" t="s">
        <v>297</v>
      </c>
      <c r="F561" s="7" t="s">
        <v>63</v>
      </c>
      <c r="G561" s="7" t="s">
        <v>21</v>
      </c>
      <c r="H561" s="7" t="s">
        <v>2565</v>
      </c>
      <c r="I561" s="7" t="s">
        <v>2566</v>
      </c>
      <c r="J561" s="7" t="s">
        <v>2567</v>
      </c>
      <c r="K561" s="7" t="s">
        <v>2568</v>
      </c>
      <c r="L561" s="7" t="s">
        <v>2569</v>
      </c>
      <c r="M561" s="2">
        <v>41649</v>
      </c>
      <c r="N561" s="1">
        <v>10</v>
      </c>
      <c r="O561" s="1" t="s">
        <v>48</v>
      </c>
      <c r="P561" s="1">
        <v>2014</v>
      </c>
      <c r="Q561" s="6">
        <f t="shared" si="32"/>
        <v>15928</v>
      </c>
      <c r="R561">
        <f t="shared" si="33"/>
        <v>56.82</v>
      </c>
      <c r="S561">
        <f t="shared" si="34"/>
        <v>12</v>
      </c>
      <c r="T561" t="str">
        <f t="shared" si="35"/>
        <v>Medium</v>
      </c>
    </row>
    <row r="562" spans="1:20" x14ac:dyDescent="0.25">
      <c r="A562" s="1" t="s">
        <v>36</v>
      </c>
      <c r="B562" s="1" t="s">
        <v>17</v>
      </c>
      <c r="C562" s="1" t="s">
        <v>64</v>
      </c>
      <c r="D562" s="1" t="s">
        <v>266</v>
      </c>
      <c r="E562" s="7" t="s">
        <v>2615</v>
      </c>
      <c r="F562" s="7" t="s">
        <v>65</v>
      </c>
      <c r="G562" s="7" t="s">
        <v>37</v>
      </c>
      <c r="H562" s="7" t="s">
        <v>2616</v>
      </c>
      <c r="I562" s="7" t="s">
        <v>2617</v>
      </c>
      <c r="J562" s="7" t="s">
        <v>2618</v>
      </c>
      <c r="K562" s="7" t="s">
        <v>2619</v>
      </c>
      <c r="L562" s="7" t="s">
        <v>2620</v>
      </c>
      <c r="M562" s="2">
        <v>41644</v>
      </c>
      <c r="N562" s="1">
        <v>5</v>
      </c>
      <c r="O562" s="1" t="s">
        <v>73</v>
      </c>
      <c r="P562" s="1">
        <v>2014</v>
      </c>
      <c r="Q562" s="6">
        <f t="shared" si="32"/>
        <v>22271.040000000001</v>
      </c>
      <c r="R562">
        <f t="shared" si="33"/>
        <v>28.41</v>
      </c>
      <c r="S562">
        <f t="shared" si="34"/>
        <v>12</v>
      </c>
      <c r="T562" t="str">
        <f t="shared" si="35"/>
        <v>High</v>
      </c>
    </row>
    <row r="563" spans="1:20" x14ac:dyDescent="0.25">
      <c r="A563" s="1" t="s">
        <v>24</v>
      </c>
      <c r="B563" s="1" t="s">
        <v>25</v>
      </c>
      <c r="C563" s="1" t="s">
        <v>64</v>
      </c>
      <c r="D563" s="1" t="s">
        <v>266</v>
      </c>
      <c r="E563" s="7" t="s">
        <v>2621</v>
      </c>
      <c r="F563" s="7" t="s">
        <v>65</v>
      </c>
      <c r="G563" s="7" t="s">
        <v>26</v>
      </c>
      <c r="H563" s="7" t="s">
        <v>2622</v>
      </c>
      <c r="I563" s="7" t="s">
        <v>2623</v>
      </c>
      <c r="J563" s="7" t="s">
        <v>2624</v>
      </c>
      <c r="K563" s="7" t="s">
        <v>2625</v>
      </c>
      <c r="L563" s="7" t="s">
        <v>2626</v>
      </c>
      <c r="M563" s="2">
        <v>41646</v>
      </c>
      <c r="N563" s="1">
        <v>7</v>
      </c>
      <c r="O563" s="1" t="s">
        <v>40</v>
      </c>
      <c r="P563" s="1">
        <v>2014</v>
      </c>
      <c r="Q563" s="6">
        <f t="shared" si="32"/>
        <v>51143.4</v>
      </c>
      <c r="R563">
        <f t="shared" si="33"/>
        <v>75.760000000000005</v>
      </c>
      <c r="S563">
        <f t="shared" si="34"/>
        <v>12</v>
      </c>
      <c r="T563" t="str">
        <f t="shared" si="35"/>
        <v>High</v>
      </c>
    </row>
    <row r="564" spans="1:20" x14ac:dyDescent="0.25">
      <c r="A564" s="1" t="s">
        <v>16</v>
      </c>
      <c r="B564" s="1" t="s">
        <v>17</v>
      </c>
      <c r="C564" s="1" t="s">
        <v>64</v>
      </c>
      <c r="D564" s="1" t="s">
        <v>266</v>
      </c>
      <c r="E564" s="7" t="s">
        <v>299</v>
      </c>
      <c r="F564" s="7" t="s">
        <v>65</v>
      </c>
      <c r="G564" s="7" t="s">
        <v>30</v>
      </c>
      <c r="H564" s="7" t="s">
        <v>2627</v>
      </c>
      <c r="I564" s="7" t="s">
        <v>2628</v>
      </c>
      <c r="J564" s="7" t="s">
        <v>2629</v>
      </c>
      <c r="K564" s="7" t="s">
        <v>2630</v>
      </c>
      <c r="L564" s="7" t="s">
        <v>2631</v>
      </c>
      <c r="M564" s="2">
        <v>41283</v>
      </c>
      <c r="N564" s="1">
        <v>9</v>
      </c>
      <c r="O564" s="1" t="s">
        <v>46</v>
      </c>
      <c r="P564" s="1">
        <v>2013</v>
      </c>
      <c r="Q564" s="6">
        <f t="shared" si="32"/>
        <v>191884</v>
      </c>
      <c r="R564">
        <f t="shared" si="33"/>
        <v>84.42</v>
      </c>
      <c r="S564">
        <f t="shared" si="34"/>
        <v>12</v>
      </c>
      <c r="T564" t="str">
        <f t="shared" si="35"/>
        <v>High</v>
      </c>
    </row>
    <row r="565" spans="1:20" x14ac:dyDescent="0.25">
      <c r="A565" s="1" t="s">
        <v>16</v>
      </c>
      <c r="B565" s="1" t="s">
        <v>49</v>
      </c>
      <c r="C565" s="1" t="s">
        <v>64</v>
      </c>
      <c r="D565" s="1" t="s">
        <v>266</v>
      </c>
      <c r="E565" s="7" t="s">
        <v>109</v>
      </c>
      <c r="F565" s="7" t="s">
        <v>65</v>
      </c>
      <c r="G565" s="7" t="s">
        <v>30</v>
      </c>
      <c r="H565" s="7" t="s">
        <v>2610</v>
      </c>
      <c r="I565" s="7" t="s">
        <v>2611</v>
      </c>
      <c r="J565" s="7" t="s">
        <v>2612</v>
      </c>
      <c r="K565" s="7" t="s">
        <v>2613</v>
      </c>
      <c r="L565" s="7" t="s">
        <v>2614</v>
      </c>
      <c r="M565" s="2">
        <v>41649</v>
      </c>
      <c r="N565" s="1">
        <v>10</v>
      </c>
      <c r="O565" s="1" t="s">
        <v>48</v>
      </c>
      <c r="P565" s="1">
        <v>2014</v>
      </c>
      <c r="Q565" s="6">
        <f t="shared" si="32"/>
        <v>303688</v>
      </c>
      <c r="R565">
        <f t="shared" si="33"/>
        <v>84.42</v>
      </c>
      <c r="S565">
        <f t="shared" si="34"/>
        <v>12</v>
      </c>
      <c r="T565" t="str">
        <f t="shared" si="35"/>
        <v>High</v>
      </c>
    </row>
    <row r="566" spans="1:20" x14ac:dyDescent="0.25">
      <c r="A566" s="1" t="s">
        <v>38</v>
      </c>
      <c r="B566" s="1" t="s">
        <v>49</v>
      </c>
      <c r="C566" s="1" t="s">
        <v>64</v>
      </c>
      <c r="D566" s="1" t="s">
        <v>266</v>
      </c>
      <c r="E566" s="7" t="s">
        <v>2632</v>
      </c>
      <c r="F566" s="7" t="s">
        <v>65</v>
      </c>
      <c r="G566" s="7" t="s">
        <v>39</v>
      </c>
      <c r="H566" s="7" t="s">
        <v>2633</v>
      </c>
      <c r="I566" s="7" t="s">
        <v>2634</v>
      </c>
      <c r="J566" s="7" t="s">
        <v>2635</v>
      </c>
      <c r="K566" s="7" t="s">
        <v>2636</v>
      </c>
      <c r="L566" s="7" t="s">
        <v>2637</v>
      </c>
      <c r="M566" s="2">
        <v>41650</v>
      </c>
      <c r="N566" s="1">
        <v>11</v>
      </c>
      <c r="O566" s="1" t="s">
        <v>60</v>
      </c>
      <c r="P566" s="1">
        <v>2014</v>
      </c>
      <c r="Q566" s="6">
        <f t="shared" si="32"/>
        <v>262570</v>
      </c>
      <c r="R566">
        <f t="shared" si="33"/>
        <v>109.09</v>
      </c>
      <c r="S566">
        <f t="shared" si="34"/>
        <v>12</v>
      </c>
      <c r="T566" t="str">
        <f t="shared" si="35"/>
        <v>Low</v>
      </c>
    </row>
    <row r="567" spans="1:20" x14ac:dyDescent="0.25">
      <c r="A567" s="1" t="s">
        <v>16</v>
      </c>
      <c r="B567" s="1" t="s">
        <v>29</v>
      </c>
      <c r="C567" s="1" t="s">
        <v>64</v>
      </c>
      <c r="D567" s="1" t="s">
        <v>266</v>
      </c>
      <c r="E567" s="7" t="s">
        <v>2598</v>
      </c>
      <c r="F567" s="7" t="s">
        <v>65</v>
      </c>
      <c r="G567" s="7" t="s">
        <v>21</v>
      </c>
      <c r="H567" s="7" t="s">
        <v>2599</v>
      </c>
      <c r="I567" s="7" t="s">
        <v>2600</v>
      </c>
      <c r="J567" s="7" t="s">
        <v>2601</v>
      </c>
      <c r="K567" s="7" t="s">
        <v>2602</v>
      </c>
      <c r="L567" s="7" t="s">
        <v>2603</v>
      </c>
      <c r="M567" s="2">
        <v>41651</v>
      </c>
      <c r="N567" s="1">
        <v>12</v>
      </c>
      <c r="O567" s="1" t="s">
        <v>31</v>
      </c>
      <c r="P567" s="1">
        <v>2014</v>
      </c>
      <c r="Q567" s="6">
        <f t="shared" si="32"/>
        <v>21700.799999999999</v>
      </c>
      <c r="R567">
        <f t="shared" si="33"/>
        <v>56.82</v>
      </c>
      <c r="S567">
        <f t="shared" si="34"/>
        <v>12</v>
      </c>
      <c r="T567" t="str">
        <f t="shared" si="35"/>
        <v>Medium</v>
      </c>
    </row>
    <row r="568" spans="1:20" x14ac:dyDescent="0.25">
      <c r="A568" s="1" t="s">
        <v>16</v>
      </c>
      <c r="B568" s="1" t="s">
        <v>49</v>
      </c>
      <c r="C568" s="1" t="s">
        <v>67</v>
      </c>
      <c r="D568" s="1" t="s">
        <v>266</v>
      </c>
      <c r="E568" s="7" t="s">
        <v>300</v>
      </c>
      <c r="F568" s="7" t="s">
        <v>68</v>
      </c>
      <c r="G568" s="7" t="s">
        <v>30</v>
      </c>
      <c r="H568" s="7" t="s">
        <v>2638</v>
      </c>
      <c r="I568" s="7" t="s">
        <v>2639</v>
      </c>
      <c r="J568" s="7" t="s">
        <v>2640</v>
      </c>
      <c r="K568" s="7" t="s">
        <v>2641</v>
      </c>
      <c r="L568" s="7" t="s">
        <v>2256</v>
      </c>
      <c r="M568" s="2">
        <v>41641</v>
      </c>
      <c r="N568" s="1">
        <v>2</v>
      </c>
      <c r="O568" s="1" t="s">
        <v>54</v>
      </c>
      <c r="P568" s="1">
        <v>2014</v>
      </c>
      <c r="Q568" s="6">
        <f t="shared" si="32"/>
        <v>83160</v>
      </c>
      <c r="R568">
        <f t="shared" si="33"/>
        <v>84.42</v>
      </c>
      <c r="S568">
        <f t="shared" si="34"/>
        <v>12</v>
      </c>
      <c r="T568" t="str">
        <f t="shared" si="35"/>
        <v>High</v>
      </c>
    </row>
    <row r="569" spans="1:20" x14ac:dyDescent="0.25">
      <c r="A569" s="1" t="s">
        <v>16</v>
      </c>
      <c r="B569" s="1" t="s">
        <v>25</v>
      </c>
      <c r="C569" s="1" t="s">
        <v>67</v>
      </c>
      <c r="D569" s="1" t="s">
        <v>266</v>
      </c>
      <c r="E569" s="7" t="s">
        <v>2642</v>
      </c>
      <c r="F569" s="7" t="s">
        <v>68</v>
      </c>
      <c r="G569" s="7" t="s">
        <v>45</v>
      </c>
      <c r="H569" s="7" t="s">
        <v>2643</v>
      </c>
      <c r="I569" s="7" t="s">
        <v>2644</v>
      </c>
      <c r="J569" s="7" t="s">
        <v>2645</v>
      </c>
      <c r="K569" s="7" t="s">
        <v>2646</v>
      </c>
      <c r="L569" s="7" t="s">
        <v>2647</v>
      </c>
      <c r="M569" s="2">
        <v>41646</v>
      </c>
      <c r="N569" s="1">
        <v>7</v>
      </c>
      <c r="O569" s="1" t="s">
        <v>40</v>
      </c>
      <c r="P569" s="1">
        <v>2014</v>
      </c>
      <c r="Q569" s="6">
        <f t="shared" si="32"/>
        <v>21076.44</v>
      </c>
      <c r="R569">
        <f t="shared" si="33"/>
        <v>81.17</v>
      </c>
      <c r="S569">
        <f t="shared" si="34"/>
        <v>12</v>
      </c>
      <c r="T569" t="str">
        <f t="shared" si="35"/>
        <v>Low</v>
      </c>
    </row>
    <row r="570" spans="1:20" x14ac:dyDescent="0.25">
      <c r="A570" s="1" t="s">
        <v>16</v>
      </c>
      <c r="B570" s="1" t="s">
        <v>17</v>
      </c>
      <c r="C570" s="1" t="s">
        <v>67</v>
      </c>
      <c r="D570" s="1" t="s">
        <v>266</v>
      </c>
      <c r="E570" s="7" t="s">
        <v>2541</v>
      </c>
      <c r="F570" s="7" t="s">
        <v>68</v>
      </c>
      <c r="G570" s="7" t="s">
        <v>45</v>
      </c>
      <c r="H570" s="7" t="s">
        <v>2542</v>
      </c>
      <c r="I570" s="7" t="s">
        <v>2543</v>
      </c>
      <c r="J570" s="7" t="s">
        <v>2544</v>
      </c>
      <c r="K570" s="7" t="s">
        <v>2545</v>
      </c>
      <c r="L570" s="7" t="s">
        <v>2546</v>
      </c>
      <c r="M570" s="2">
        <v>41649</v>
      </c>
      <c r="N570" s="1">
        <v>10</v>
      </c>
      <c r="O570" s="1" t="s">
        <v>48</v>
      </c>
      <c r="P570" s="1">
        <v>2014</v>
      </c>
      <c r="Q570" s="6">
        <f t="shared" si="32"/>
        <v>16841.439999999999</v>
      </c>
      <c r="R570">
        <f t="shared" si="33"/>
        <v>81.17</v>
      </c>
      <c r="S570">
        <f t="shared" si="34"/>
        <v>12</v>
      </c>
      <c r="T570" t="str">
        <f t="shared" si="35"/>
        <v>Low</v>
      </c>
    </row>
    <row r="571" spans="1:20" x14ac:dyDescent="0.25">
      <c r="A571" s="1" t="s">
        <v>24</v>
      </c>
      <c r="B571" s="1" t="s">
        <v>49</v>
      </c>
      <c r="C571" s="1" t="s">
        <v>67</v>
      </c>
      <c r="D571" s="1" t="s">
        <v>266</v>
      </c>
      <c r="E571" s="7" t="s">
        <v>2648</v>
      </c>
      <c r="F571" s="7" t="s">
        <v>68</v>
      </c>
      <c r="G571" s="7" t="s">
        <v>26</v>
      </c>
      <c r="H571" s="7" t="s">
        <v>2649</v>
      </c>
      <c r="I571" s="7" t="s">
        <v>2650</v>
      </c>
      <c r="J571" s="7" t="s">
        <v>2651</v>
      </c>
      <c r="K571" s="7" t="s">
        <v>2652</v>
      </c>
      <c r="L571" s="7" t="s">
        <v>2653</v>
      </c>
      <c r="M571" s="2">
        <v>41285</v>
      </c>
      <c r="N571" s="1">
        <v>11</v>
      </c>
      <c r="O571" s="1" t="s">
        <v>60</v>
      </c>
      <c r="P571" s="1">
        <v>2013</v>
      </c>
      <c r="Q571" s="6">
        <f t="shared" si="32"/>
        <v>33633.599999999999</v>
      </c>
      <c r="R571">
        <f t="shared" si="33"/>
        <v>75.760000000000005</v>
      </c>
      <c r="S571">
        <f t="shared" si="34"/>
        <v>12</v>
      </c>
      <c r="T571" t="str">
        <f t="shared" si="35"/>
        <v>Medium</v>
      </c>
    </row>
    <row r="572" spans="1:20" x14ac:dyDescent="0.25">
      <c r="A572" s="1" t="s">
        <v>16</v>
      </c>
      <c r="B572" s="1" t="s">
        <v>25</v>
      </c>
      <c r="C572" s="1" t="s">
        <v>18</v>
      </c>
      <c r="D572" s="1" t="s">
        <v>266</v>
      </c>
      <c r="E572" s="7" t="s">
        <v>2654</v>
      </c>
      <c r="F572" s="7" t="s">
        <v>20</v>
      </c>
      <c r="G572" s="7" t="s">
        <v>21</v>
      </c>
      <c r="H572" s="7" t="s">
        <v>2655</v>
      </c>
      <c r="I572" s="7" t="s">
        <v>2656</v>
      </c>
      <c r="J572" s="7" t="s">
        <v>2657</v>
      </c>
      <c r="K572" s="7" t="s">
        <v>2658</v>
      </c>
      <c r="L572" s="7" t="s">
        <v>2659</v>
      </c>
      <c r="M572" s="2">
        <v>41640</v>
      </c>
      <c r="N572" s="1">
        <v>1</v>
      </c>
      <c r="O572" s="1" t="s">
        <v>22</v>
      </c>
      <c r="P572" s="1">
        <v>2014</v>
      </c>
      <c r="Q572" s="6">
        <f t="shared" si="32"/>
        <v>44378.400000000001</v>
      </c>
      <c r="R572">
        <f t="shared" si="33"/>
        <v>56.82</v>
      </c>
      <c r="S572">
        <f t="shared" si="34"/>
        <v>12</v>
      </c>
      <c r="T572" t="str">
        <f t="shared" si="35"/>
        <v>High</v>
      </c>
    </row>
    <row r="573" spans="1:20" x14ac:dyDescent="0.25">
      <c r="A573" s="1" t="s">
        <v>36</v>
      </c>
      <c r="B573" s="1" t="s">
        <v>29</v>
      </c>
      <c r="C573" s="1" t="s">
        <v>32</v>
      </c>
      <c r="D573" s="1" t="s">
        <v>266</v>
      </c>
      <c r="E573" s="7" t="s">
        <v>2660</v>
      </c>
      <c r="F573" s="7" t="s">
        <v>34</v>
      </c>
      <c r="G573" s="7" t="s">
        <v>37</v>
      </c>
      <c r="H573" s="7" t="s">
        <v>2661</v>
      </c>
      <c r="I573" s="7" t="s">
        <v>2662</v>
      </c>
      <c r="J573" s="7" t="s">
        <v>2663</v>
      </c>
      <c r="K573" s="7" t="s">
        <v>2664</v>
      </c>
      <c r="L573" s="7" t="s">
        <v>2665</v>
      </c>
      <c r="M573" s="2">
        <v>41644</v>
      </c>
      <c r="N573" s="1">
        <v>5</v>
      </c>
      <c r="O573" s="1" t="s">
        <v>73</v>
      </c>
      <c r="P573" s="1">
        <v>2014</v>
      </c>
      <c r="Q573" s="6">
        <f t="shared" si="32"/>
        <v>28100.16</v>
      </c>
      <c r="R573">
        <f t="shared" si="33"/>
        <v>28.41</v>
      </c>
      <c r="S573">
        <f t="shared" si="34"/>
        <v>12</v>
      </c>
      <c r="T573" t="str">
        <f t="shared" si="35"/>
        <v>High</v>
      </c>
    </row>
    <row r="574" spans="1:20" x14ac:dyDescent="0.25">
      <c r="A574" s="1" t="s">
        <v>16</v>
      </c>
      <c r="B574" s="1" t="s">
        <v>23</v>
      </c>
      <c r="C574" s="1" t="s">
        <v>51</v>
      </c>
      <c r="D574" s="1" t="s">
        <v>266</v>
      </c>
      <c r="E574" s="7" t="s">
        <v>2666</v>
      </c>
      <c r="F574" s="7" t="s">
        <v>53</v>
      </c>
      <c r="G574" s="7" t="s">
        <v>21</v>
      </c>
      <c r="H574" s="7" t="s">
        <v>2667</v>
      </c>
      <c r="I574" s="7" t="s">
        <v>2668</v>
      </c>
      <c r="J574" s="7" t="s">
        <v>2669</v>
      </c>
      <c r="K574" s="7" t="s">
        <v>2670</v>
      </c>
      <c r="L574" s="7" t="s">
        <v>2671</v>
      </c>
      <c r="M574" s="2">
        <v>41651</v>
      </c>
      <c r="N574" s="1">
        <v>12</v>
      </c>
      <c r="O574" s="1" t="s">
        <v>31</v>
      </c>
      <c r="P574" s="1">
        <v>2014</v>
      </c>
      <c r="Q574" s="6">
        <f t="shared" si="32"/>
        <v>26945.599999999999</v>
      </c>
      <c r="R574">
        <f t="shared" si="33"/>
        <v>56.82</v>
      </c>
      <c r="S574">
        <f t="shared" si="34"/>
        <v>12</v>
      </c>
      <c r="T574" t="str">
        <f t="shared" si="35"/>
        <v>High</v>
      </c>
    </row>
    <row r="575" spans="1:20" x14ac:dyDescent="0.25">
      <c r="A575" s="1" t="s">
        <v>16</v>
      </c>
      <c r="B575" s="1" t="s">
        <v>25</v>
      </c>
      <c r="C575" s="1" t="s">
        <v>64</v>
      </c>
      <c r="D575" s="1" t="s">
        <v>266</v>
      </c>
      <c r="E575" s="7" t="s">
        <v>2672</v>
      </c>
      <c r="F575" s="7" t="s">
        <v>65</v>
      </c>
      <c r="G575" s="7" t="s">
        <v>45</v>
      </c>
      <c r="H575" s="7" t="s">
        <v>2673</v>
      </c>
      <c r="I575" s="7" t="s">
        <v>2674</v>
      </c>
      <c r="J575" s="7" t="s">
        <v>2675</v>
      </c>
      <c r="K575" s="7" t="s">
        <v>2676</v>
      </c>
      <c r="L575" s="7" t="s">
        <v>2677</v>
      </c>
      <c r="M575" s="2">
        <v>41642</v>
      </c>
      <c r="N575" s="1">
        <v>3</v>
      </c>
      <c r="O575" s="1" t="s">
        <v>35</v>
      </c>
      <c r="P575" s="1">
        <v>2014</v>
      </c>
      <c r="Q575" s="6">
        <f t="shared" si="32"/>
        <v>9184.56</v>
      </c>
      <c r="R575">
        <f t="shared" si="33"/>
        <v>81.17</v>
      </c>
      <c r="S575">
        <f t="shared" si="34"/>
        <v>12</v>
      </c>
      <c r="T575" t="str">
        <f t="shared" si="35"/>
        <v>Low</v>
      </c>
    </row>
    <row r="576" spans="1:20" x14ac:dyDescent="0.25">
      <c r="A576" s="1" t="s">
        <v>16</v>
      </c>
      <c r="B576" s="1" t="s">
        <v>23</v>
      </c>
      <c r="C576" s="1" t="s">
        <v>64</v>
      </c>
      <c r="D576" s="1" t="s">
        <v>266</v>
      </c>
      <c r="E576" s="7" t="s">
        <v>2666</v>
      </c>
      <c r="F576" s="7" t="s">
        <v>65</v>
      </c>
      <c r="G576" s="7" t="s">
        <v>21</v>
      </c>
      <c r="H576" s="7" t="s">
        <v>2667</v>
      </c>
      <c r="I576" s="7" t="s">
        <v>2668</v>
      </c>
      <c r="J576" s="7" t="s">
        <v>2669</v>
      </c>
      <c r="K576" s="7" t="s">
        <v>2670</v>
      </c>
      <c r="L576" s="7" t="s">
        <v>2671</v>
      </c>
      <c r="M576" s="2">
        <v>41651</v>
      </c>
      <c r="N576" s="1">
        <v>12</v>
      </c>
      <c r="O576" s="1" t="s">
        <v>31</v>
      </c>
      <c r="P576" s="1">
        <v>2014</v>
      </c>
      <c r="Q576" s="6">
        <f t="shared" si="32"/>
        <v>26945.599999999999</v>
      </c>
      <c r="R576">
        <f t="shared" si="33"/>
        <v>56.82</v>
      </c>
      <c r="S576">
        <f t="shared" si="34"/>
        <v>12</v>
      </c>
      <c r="T576" t="str">
        <f t="shared" si="35"/>
        <v>High</v>
      </c>
    </row>
    <row r="577" spans="1:20" x14ac:dyDescent="0.25">
      <c r="A577" s="1" t="s">
        <v>36</v>
      </c>
      <c r="B577" s="1" t="s">
        <v>17</v>
      </c>
      <c r="C577" s="1" t="s">
        <v>67</v>
      </c>
      <c r="D577" s="1" t="s">
        <v>266</v>
      </c>
      <c r="E577" s="7" t="s">
        <v>2678</v>
      </c>
      <c r="F577" s="7" t="s">
        <v>68</v>
      </c>
      <c r="G577" s="7" t="s">
        <v>37</v>
      </c>
      <c r="H577" s="7" t="s">
        <v>2679</v>
      </c>
      <c r="I577" s="7" t="s">
        <v>2680</v>
      </c>
      <c r="J577" s="7" t="s">
        <v>2681</v>
      </c>
      <c r="K577" s="7" t="s">
        <v>2682</v>
      </c>
      <c r="L577" s="7" t="s">
        <v>2683</v>
      </c>
      <c r="M577" s="2">
        <v>41283</v>
      </c>
      <c r="N577" s="1">
        <v>9</v>
      </c>
      <c r="O577" s="1" t="s">
        <v>46</v>
      </c>
      <c r="P577" s="1">
        <v>2013</v>
      </c>
      <c r="Q577" s="6">
        <f t="shared" si="32"/>
        <v>29156.16</v>
      </c>
      <c r="R577">
        <f t="shared" si="33"/>
        <v>28.41</v>
      </c>
      <c r="S577">
        <f t="shared" si="34"/>
        <v>12</v>
      </c>
      <c r="T577" t="str">
        <f t="shared" si="35"/>
        <v>High</v>
      </c>
    </row>
    <row r="578" spans="1:20" x14ac:dyDescent="0.25">
      <c r="A578" s="1" t="s">
        <v>24</v>
      </c>
      <c r="B578" s="1" t="s">
        <v>49</v>
      </c>
      <c r="C578" s="1" t="s">
        <v>18</v>
      </c>
      <c r="D578" s="1" t="s">
        <v>266</v>
      </c>
      <c r="E578" s="7" t="s">
        <v>2684</v>
      </c>
      <c r="F578" s="7" t="s">
        <v>20</v>
      </c>
      <c r="G578" s="7" t="s">
        <v>26</v>
      </c>
      <c r="H578" s="7" t="s">
        <v>956</v>
      </c>
      <c r="I578" s="7" t="s">
        <v>2685</v>
      </c>
      <c r="J578" s="7" t="s">
        <v>2686</v>
      </c>
      <c r="K578" s="7" t="s">
        <v>2687</v>
      </c>
      <c r="L578" s="7" t="s">
        <v>2688</v>
      </c>
      <c r="M578" s="2">
        <v>41645</v>
      </c>
      <c r="N578" s="1">
        <v>6</v>
      </c>
      <c r="O578" s="1" t="s">
        <v>27</v>
      </c>
      <c r="P578" s="1">
        <v>2014</v>
      </c>
      <c r="Q578" s="6">
        <f t="shared" si="32"/>
        <v>33499.35</v>
      </c>
      <c r="R578">
        <f t="shared" si="33"/>
        <v>76.63</v>
      </c>
      <c r="S578">
        <f t="shared" si="34"/>
        <v>13</v>
      </c>
      <c r="T578" t="str">
        <f t="shared" si="35"/>
        <v>Medium</v>
      </c>
    </row>
    <row r="579" spans="1:20" x14ac:dyDescent="0.25">
      <c r="A579" s="1" t="s">
        <v>24</v>
      </c>
      <c r="B579" s="1" t="s">
        <v>49</v>
      </c>
      <c r="C579" s="1" t="s">
        <v>64</v>
      </c>
      <c r="D579" s="1" t="s">
        <v>266</v>
      </c>
      <c r="E579" s="7" t="s">
        <v>2684</v>
      </c>
      <c r="F579" s="7" t="s">
        <v>65</v>
      </c>
      <c r="G579" s="7" t="s">
        <v>26</v>
      </c>
      <c r="H579" s="7" t="s">
        <v>956</v>
      </c>
      <c r="I579" s="7" t="s">
        <v>2685</v>
      </c>
      <c r="J579" s="7" t="s">
        <v>2686</v>
      </c>
      <c r="K579" s="7" t="s">
        <v>2687</v>
      </c>
      <c r="L579" s="7" t="s">
        <v>2688</v>
      </c>
      <c r="M579" s="2">
        <v>41645</v>
      </c>
      <c r="N579" s="1">
        <v>6</v>
      </c>
      <c r="O579" s="1" t="s">
        <v>27</v>
      </c>
      <c r="P579" s="1">
        <v>2014</v>
      </c>
      <c r="Q579" s="6">
        <f t="shared" ref="Q579:Q642" si="36">VALUE(SUBSTITUTE(SUBSTITUTE(H579,"$",""),",","")) - VALUE(SUBSTITUTE(SUBSTITUTE(I579,"$",""),",",""))</f>
        <v>33499.35</v>
      </c>
      <c r="R579">
        <f t="shared" ref="R579:R642" si="37">ROUND(VALUE(SUBSTITUTE(SUBSTITUTE(K579,"$",""),",","")) / VALUE(SUBSTITUTE(SUBSTITUTE(J579,"$",""),",","")) * 100, 2)</f>
        <v>76.63</v>
      </c>
      <c r="S579">
        <f t="shared" ref="S579:S642" si="38">IF(VALUE(SUBSTITUTE(SUBSTITUTE(H579,"$",""),",",""))=0, 0, ROUND(VALUE(SUBSTITUTE(SUBSTITUTE(I579,"$",""),",","")) / VALUE(SUBSTITUTE(SUBSTITUTE(H579,"$",""),",","")) * 100, 2))</f>
        <v>13</v>
      </c>
      <c r="T579" t="str">
        <f t="shared" ref="T579:T642" si="39">IF(VALUE(SUBSTITUTE(SUBSTITUTE(L579,"$",""),",","")) &gt; 10000, "High", IF(VALUE(SUBSTITUTE(SUBSTITUTE(L579,"$",""),",","")) &gt; 5000, "Medium", "Low"))</f>
        <v>Medium</v>
      </c>
    </row>
    <row r="580" spans="1:20" x14ac:dyDescent="0.25">
      <c r="A580" s="1" t="s">
        <v>16</v>
      </c>
      <c r="B580" s="1" t="s">
        <v>17</v>
      </c>
      <c r="C580" s="1" t="s">
        <v>18</v>
      </c>
      <c r="D580" s="1" t="s">
        <v>266</v>
      </c>
      <c r="E580" s="7" t="s">
        <v>103</v>
      </c>
      <c r="F580" s="7" t="s">
        <v>20</v>
      </c>
      <c r="G580" s="7" t="s">
        <v>30</v>
      </c>
      <c r="H580" s="7" t="s">
        <v>2689</v>
      </c>
      <c r="I580" s="7" t="s">
        <v>2690</v>
      </c>
      <c r="J580" s="7" t="s">
        <v>2691</v>
      </c>
      <c r="K580" s="7" t="s">
        <v>2692</v>
      </c>
      <c r="L580" s="7" t="s">
        <v>2693</v>
      </c>
      <c r="M580" s="2">
        <v>41642</v>
      </c>
      <c r="N580" s="1">
        <v>3</v>
      </c>
      <c r="O580" s="1" t="s">
        <v>35</v>
      </c>
      <c r="P580" s="1">
        <v>2014</v>
      </c>
      <c r="Q580" s="6">
        <f t="shared" si="36"/>
        <v>281053.5</v>
      </c>
      <c r="R580">
        <f t="shared" si="37"/>
        <v>85.39</v>
      </c>
      <c r="S580">
        <f t="shared" si="38"/>
        <v>13</v>
      </c>
      <c r="T580" t="str">
        <f t="shared" si="39"/>
        <v>High</v>
      </c>
    </row>
    <row r="581" spans="1:20" x14ac:dyDescent="0.25">
      <c r="A581" s="1" t="s">
        <v>16</v>
      </c>
      <c r="B581" s="1" t="s">
        <v>25</v>
      </c>
      <c r="C581" s="1" t="s">
        <v>18</v>
      </c>
      <c r="D581" s="1" t="s">
        <v>266</v>
      </c>
      <c r="E581" s="7" t="s">
        <v>2694</v>
      </c>
      <c r="F581" s="7" t="s">
        <v>20</v>
      </c>
      <c r="G581" s="7" t="s">
        <v>30</v>
      </c>
      <c r="H581" s="7" t="s">
        <v>2695</v>
      </c>
      <c r="I581" s="7" t="s">
        <v>2696</v>
      </c>
      <c r="J581" s="7" t="s">
        <v>2697</v>
      </c>
      <c r="K581" s="7" t="s">
        <v>2698</v>
      </c>
      <c r="L581" s="7" t="s">
        <v>2699</v>
      </c>
      <c r="M581" s="2">
        <v>41642</v>
      </c>
      <c r="N581" s="1">
        <v>3</v>
      </c>
      <c r="O581" s="1" t="s">
        <v>35</v>
      </c>
      <c r="P581" s="1">
        <v>2014</v>
      </c>
      <c r="Q581" s="6">
        <f t="shared" si="36"/>
        <v>545055</v>
      </c>
      <c r="R581">
        <f t="shared" si="37"/>
        <v>85.39</v>
      </c>
      <c r="S581">
        <f t="shared" si="38"/>
        <v>13</v>
      </c>
      <c r="T581" t="str">
        <f t="shared" si="39"/>
        <v>High</v>
      </c>
    </row>
    <row r="582" spans="1:20" x14ac:dyDescent="0.25">
      <c r="A582" s="1" t="s">
        <v>16</v>
      </c>
      <c r="B582" s="1" t="s">
        <v>23</v>
      </c>
      <c r="C582" s="1" t="s">
        <v>18</v>
      </c>
      <c r="D582" s="1" t="s">
        <v>266</v>
      </c>
      <c r="E582" s="7" t="s">
        <v>301</v>
      </c>
      <c r="F582" s="7" t="s">
        <v>20</v>
      </c>
      <c r="G582" s="7" t="s">
        <v>21</v>
      </c>
      <c r="H582" s="7" t="s">
        <v>2700</v>
      </c>
      <c r="I582" s="7" t="s">
        <v>2701</v>
      </c>
      <c r="J582" s="7" t="s">
        <v>2702</v>
      </c>
      <c r="K582" s="7" t="s">
        <v>2703</v>
      </c>
      <c r="L582" s="7" t="s">
        <v>2704</v>
      </c>
      <c r="M582" s="2">
        <v>41283</v>
      </c>
      <c r="N582" s="1">
        <v>9</v>
      </c>
      <c r="O582" s="1" t="s">
        <v>46</v>
      </c>
      <c r="P582" s="1">
        <v>2013</v>
      </c>
      <c r="Q582" s="6">
        <f t="shared" si="36"/>
        <v>7690.8</v>
      </c>
      <c r="R582">
        <f t="shared" si="37"/>
        <v>57.47</v>
      </c>
      <c r="S582">
        <f t="shared" si="38"/>
        <v>13</v>
      </c>
      <c r="T582" t="str">
        <f t="shared" si="39"/>
        <v>Low</v>
      </c>
    </row>
    <row r="583" spans="1:20" x14ac:dyDescent="0.25">
      <c r="A583" s="1" t="s">
        <v>16</v>
      </c>
      <c r="B583" s="1" t="s">
        <v>49</v>
      </c>
      <c r="C583" s="1" t="s">
        <v>32</v>
      </c>
      <c r="D583" s="1" t="s">
        <v>266</v>
      </c>
      <c r="E583" s="7" t="s">
        <v>302</v>
      </c>
      <c r="F583" s="7" t="s">
        <v>34</v>
      </c>
      <c r="G583" s="7" t="s">
        <v>30</v>
      </c>
      <c r="H583" s="7" t="s">
        <v>2705</v>
      </c>
      <c r="I583" s="7" t="s">
        <v>2706</v>
      </c>
      <c r="J583" s="7" t="s">
        <v>2707</v>
      </c>
      <c r="K583" s="7" t="s">
        <v>2708</v>
      </c>
      <c r="L583" s="7" t="s">
        <v>2709</v>
      </c>
      <c r="M583" s="2">
        <v>41640</v>
      </c>
      <c r="N583" s="1">
        <v>1</v>
      </c>
      <c r="O583" s="1" t="s">
        <v>22</v>
      </c>
      <c r="P583" s="1">
        <v>2014</v>
      </c>
      <c r="Q583" s="6">
        <f t="shared" si="36"/>
        <v>299171.25</v>
      </c>
      <c r="R583">
        <f t="shared" si="37"/>
        <v>85.39</v>
      </c>
      <c r="S583">
        <f t="shared" si="38"/>
        <v>13</v>
      </c>
      <c r="T583" t="str">
        <f t="shared" si="39"/>
        <v>High</v>
      </c>
    </row>
    <row r="584" spans="1:20" x14ac:dyDescent="0.25">
      <c r="A584" s="1" t="s">
        <v>16</v>
      </c>
      <c r="B584" s="1" t="s">
        <v>49</v>
      </c>
      <c r="C584" s="1" t="s">
        <v>32</v>
      </c>
      <c r="D584" s="1" t="s">
        <v>266</v>
      </c>
      <c r="E584" s="7" t="s">
        <v>2710</v>
      </c>
      <c r="F584" s="7" t="s">
        <v>34</v>
      </c>
      <c r="G584" s="7" t="s">
        <v>45</v>
      </c>
      <c r="H584" s="7" t="s">
        <v>2711</v>
      </c>
      <c r="I584" s="7" t="s">
        <v>2712</v>
      </c>
      <c r="J584" s="7" t="s">
        <v>2713</v>
      </c>
      <c r="K584" s="7" t="s">
        <v>2714</v>
      </c>
      <c r="L584" s="7" t="s">
        <v>2715</v>
      </c>
      <c r="M584" s="2">
        <v>41641</v>
      </c>
      <c r="N584" s="1">
        <v>2</v>
      </c>
      <c r="O584" s="1" t="s">
        <v>54</v>
      </c>
      <c r="P584" s="1">
        <v>2014</v>
      </c>
      <c r="Q584" s="6">
        <f t="shared" si="36"/>
        <v>7904.82</v>
      </c>
      <c r="R584">
        <f t="shared" si="37"/>
        <v>82.1</v>
      </c>
      <c r="S584">
        <f t="shared" si="38"/>
        <v>13</v>
      </c>
      <c r="T584" t="str">
        <f t="shared" si="39"/>
        <v>Low</v>
      </c>
    </row>
    <row r="585" spans="1:20" x14ac:dyDescent="0.25">
      <c r="A585" s="1" t="s">
        <v>36</v>
      </c>
      <c r="B585" s="1" t="s">
        <v>29</v>
      </c>
      <c r="C585" s="1" t="s">
        <v>32</v>
      </c>
      <c r="D585" s="1" t="s">
        <v>266</v>
      </c>
      <c r="E585" s="7" t="s">
        <v>303</v>
      </c>
      <c r="F585" s="7" t="s">
        <v>34</v>
      </c>
      <c r="G585" s="7" t="s">
        <v>37</v>
      </c>
      <c r="H585" s="7" t="s">
        <v>2716</v>
      </c>
      <c r="I585" s="7" t="s">
        <v>304</v>
      </c>
      <c r="J585" s="7" t="s">
        <v>2717</v>
      </c>
      <c r="K585" s="7" t="s">
        <v>2718</v>
      </c>
      <c r="L585" s="7" t="s">
        <v>2719</v>
      </c>
      <c r="M585" s="2">
        <v>41645</v>
      </c>
      <c r="N585" s="1">
        <v>6</v>
      </c>
      <c r="O585" s="1" t="s">
        <v>27</v>
      </c>
      <c r="P585" s="1">
        <v>2014</v>
      </c>
      <c r="Q585" s="6">
        <f t="shared" si="36"/>
        <v>6305.76</v>
      </c>
      <c r="R585">
        <f t="shared" si="37"/>
        <v>28.74</v>
      </c>
      <c r="S585">
        <f t="shared" si="38"/>
        <v>13</v>
      </c>
      <c r="T585" t="str">
        <f t="shared" si="39"/>
        <v>Low</v>
      </c>
    </row>
    <row r="586" spans="1:20" x14ac:dyDescent="0.25">
      <c r="A586" s="1" t="s">
        <v>16</v>
      </c>
      <c r="B586" s="1" t="s">
        <v>29</v>
      </c>
      <c r="C586" s="1" t="s">
        <v>32</v>
      </c>
      <c r="D586" s="1" t="s">
        <v>266</v>
      </c>
      <c r="E586" s="7" t="s">
        <v>2720</v>
      </c>
      <c r="F586" s="7" t="s">
        <v>34</v>
      </c>
      <c r="G586" s="7" t="s">
        <v>21</v>
      </c>
      <c r="H586" s="7" t="s">
        <v>2721</v>
      </c>
      <c r="I586" s="7" t="s">
        <v>2722</v>
      </c>
      <c r="J586" s="7" t="s">
        <v>2723</v>
      </c>
      <c r="K586" s="7" t="s">
        <v>2167</v>
      </c>
      <c r="L586" s="7" t="s">
        <v>2724</v>
      </c>
      <c r="M586" s="2">
        <v>41646</v>
      </c>
      <c r="N586" s="1">
        <v>7</v>
      </c>
      <c r="O586" s="1" t="s">
        <v>40</v>
      </c>
      <c r="P586" s="1">
        <v>2014</v>
      </c>
      <c r="Q586" s="6">
        <f t="shared" si="36"/>
        <v>39237</v>
      </c>
      <c r="R586">
        <f t="shared" si="37"/>
        <v>57.47</v>
      </c>
      <c r="S586">
        <f t="shared" si="38"/>
        <v>13</v>
      </c>
      <c r="T586" t="str">
        <f t="shared" si="39"/>
        <v>High</v>
      </c>
    </row>
    <row r="587" spans="1:20" x14ac:dyDescent="0.25">
      <c r="A587" s="1" t="s">
        <v>16</v>
      </c>
      <c r="B587" s="1" t="s">
        <v>17</v>
      </c>
      <c r="C587" s="1" t="s">
        <v>32</v>
      </c>
      <c r="D587" s="1" t="s">
        <v>266</v>
      </c>
      <c r="E587" s="7" t="s">
        <v>2725</v>
      </c>
      <c r="F587" s="7" t="s">
        <v>34</v>
      </c>
      <c r="G587" s="7" t="s">
        <v>21</v>
      </c>
      <c r="H587" s="7" t="s">
        <v>2726</v>
      </c>
      <c r="I587" s="7" t="s">
        <v>2727</v>
      </c>
      <c r="J587" s="7" t="s">
        <v>2728</v>
      </c>
      <c r="K587" s="7" t="s">
        <v>2729</v>
      </c>
      <c r="L587" s="7" t="s">
        <v>2730</v>
      </c>
      <c r="M587" s="2">
        <v>41649</v>
      </c>
      <c r="N587" s="1">
        <v>10</v>
      </c>
      <c r="O587" s="1" t="s">
        <v>48</v>
      </c>
      <c r="P587" s="1">
        <v>2014</v>
      </c>
      <c r="Q587" s="6">
        <f t="shared" si="36"/>
        <v>21732.6</v>
      </c>
      <c r="R587">
        <f t="shared" si="37"/>
        <v>57.47</v>
      </c>
      <c r="S587">
        <f t="shared" si="38"/>
        <v>13</v>
      </c>
      <c r="T587" t="str">
        <f t="shared" si="39"/>
        <v>Medium</v>
      </c>
    </row>
    <row r="588" spans="1:20" x14ac:dyDescent="0.25">
      <c r="A588" s="1" t="s">
        <v>16</v>
      </c>
      <c r="B588" s="1" t="s">
        <v>49</v>
      </c>
      <c r="C588" s="1" t="s">
        <v>51</v>
      </c>
      <c r="D588" s="1" t="s">
        <v>266</v>
      </c>
      <c r="E588" s="7" t="s">
        <v>2731</v>
      </c>
      <c r="F588" s="7" t="s">
        <v>53</v>
      </c>
      <c r="G588" s="7" t="s">
        <v>45</v>
      </c>
      <c r="H588" s="7" t="s">
        <v>2732</v>
      </c>
      <c r="I588" s="7" t="s">
        <v>2733</v>
      </c>
      <c r="J588" s="7" t="s">
        <v>2734</v>
      </c>
      <c r="K588" s="7" t="s">
        <v>2735</v>
      </c>
      <c r="L588" s="7" t="s">
        <v>2736</v>
      </c>
      <c r="M588" s="2">
        <v>41640</v>
      </c>
      <c r="N588" s="1">
        <v>1</v>
      </c>
      <c r="O588" s="1" t="s">
        <v>22</v>
      </c>
      <c r="P588" s="1">
        <v>2014</v>
      </c>
      <c r="Q588" s="6">
        <f t="shared" si="36"/>
        <v>8760.4599999999991</v>
      </c>
      <c r="R588">
        <f t="shared" si="37"/>
        <v>82.1</v>
      </c>
      <c r="S588">
        <f t="shared" si="38"/>
        <v>13</v>
      </c>
      <c r="T588" t="str">
        <f t="shared" si="39"/>
        <v>Low</v>
      </c>
    </row>
    <row r="589" spans="1:20" x14ac:dyDescent="0.25">
      <c r="A589" s="1" t="s">
        <v>41</v>
      </c>
      <c r="B589" s="1" t="s">
        <v>23</v>
      </c>
      <c r="C589" s="1" t="s">
        <v>51</v>
      </c>
      <c r="D589" s="1" t="s">
        <v>266</v>
      </c>
      <c r="E589" s="7" t="s">
        <v>191</v>
      </c>
      <c r="F589" s="7" t="s">
        <v>53</v>
      </c>
      <c r="G589" s="7" t="s">
        <v>43</v>
      </c>
      <c r="H589" s="7" t="s">
        <v>2737</v>
      </c>
      <c r="I589" s="7" t="s">
        <v>2738</v>
      </c>
      <c r="J589" s="7" t="s">
        <v>2739</v>
      </c>
      <c r="K589" s="7" t="s">
        <v>2740</v>
      </c>
      <c r="L589" s="7" t="s">
        <v>2741</v>
      </c>
      <c r="M589" s="2">
        <v>41640</v>
      </c>
      <c r="N589" s="1">
        <v>1</v>
      </c>
      <c r="O589" s="1" t="s">
        <v>22</v>
      </c>
      <c r="P589" s="1">
        <v>2014</v>
      </c>
      <c r="Q589" s="6">
        <f t="shared" si="36"/>
        <v>210627</v>
      </c>
      <c r="R589">
        <f t="shared" si="37"/>
        <v>95.79</v>
      </c>
      <c r="S589">
        <f t="shared" si="38"/>
        <v>13</v>
      </c>
      <c r="T589" t="str">
        <f t="shared" si="39"/>
        <v>Medium</v>
      </c>
    </row>
    <row r="590" spans="1:20" x14ac:dyDescent="0.25">
      <c r="A590" s="1" t="s">
        <v>16</v>
      </c>
      <c r="B590" s="1" t="s">
        <v>49</v>
      </c>
      <c r="C590" s="1" t="s">
        <v>51</v>
      </c>
      <c r="D590" s="1" t="s">
        <v>266</v>
      </c>
      <c r="E590" s="7" t="s">
        <v>2742</v>
      </c>
      <c r="F590" s="7" t="s">
        <v>53</v>
      </c>
      <c r="G590" s="7" t="s">
        <v>21</v>
      </c>
      <c r="H590" s="7" t="s">
        <v>2743</v>
      </c>
      <c r="I590" s="7" t="s">
        <v>2744</v>
      </c>
      <c r="J590" s="7" t="s">
        <v>2745</v>
      </c>
      <c r="K590" s="7" t="s">
        <v>2746</v>
      </c>
      <c r="L590" s="7" t="s">
        <v>2747</v>
      </c>
      <c r="M590" s="2">
        <v>41641</v>
      </c>
      <c r="N590" s="1">
        <v>2</v>
      </c>
      <c r="O590" s="1" t="s">
        <v>54</v>
      </c>
      <c r="P590" s="1">
        <v>2014</v>
      </c>
      <c r="Q590" s="6">
        <f t="shared" si="36"/>
        <v>45953.4</v>
      </c>
      <c r="R590">
        <f t="shared" si="37"/>
        <v>57.47</v>
      </c>
      <c r="S590">
        <f t="shared" si="38"/>
        <v>13</v>
      </c>
      <c r="T590" t="str">
        <f t="shared" si="39"/>
        <v>High</v>
      </c>
    </row>
    <row r="591" spans="1:20" x14ac:dyDescent="0.25">
      <c r="A591" s="1" t="s">
        <v>16</v>
      </c>
      <c r="B591" s="1" t="s">
        <v>23</v>
      </c>
      <c r="C591" s="1" t="s">
        <v>51</v>
      </c>
      <c r="D591" s="1" t="s">
        <v>266</v>
      </c>
      <c r="E591" s="7" t="s">
        <v>2748</v>
      </c>
      <c r="F591" s="7" t="s">
        <v>53</v>
      </c>
      <c r="G591" s="7" t="s">
        <v>21</v>
      </c>
      <c r="H591" s="7" t="s">
        <v>2749</v>
      </c>
      <c r="I591" s="7" t="s">
        <v>2750</v>
      </c>
      <c r="J591" s="7" t="s">
        <v>2751</v>
      </c>
      <c r="K591" s="7" t="s">
        <v>2752</v>
      </c>
      <c r="L591" s="7" t="s">
        <v>2753</v>
      </c>
      <c r="M591" s="2">
        <v>41641</v>
      </c>
      <c r="N591" s="1">
        <v>2</v>
      </c>
      <c r="O591" s="1" t="s">
        <v>54</v>
      </c>
      <c r="P591" s="1">
        <v>2014</v>
      </c>
      <c r="Q591" s="6">
        <f t="shared" si="36"/>
        <v>47119.199999999997</v>
      </c>
      <c r="R591">
        <f t="shared" si="37"/>
        <v>57.47</v>
      </c>
      <c r="S591">
        <f t="shared" si="38"/>
        <v>13</v>
      </c>
      <c r="T591" t="str">
        <f t="shared" si="39"/>
        <v>High</v>
      </c>
    </row>
    <row r="592" spans="1:20" x14ac:dyDescent="0.25">
      <c r="A592" s="1" t="s">
        <v>16</v>
      </c>
      <c r="B592" s="1" t="s">
        <v>17</v>
      </c>
      <c r="C592" s="1" t="s">
        <v>51</v>
      </c>
      <c r="D592" s="1" t="s">
        <v>266</v>
      </c>
      <c r="E592" s="7" t="s">
        <v>2754</v>
      </c>
      <c r="F592" s="7" t="s">
        <v>53</v>
      </c>
      <c r="G592" s="7" t="s">
        <v>30</v>
      </c>
      <c r="H592" s="7" t="s">
        <v>2755</v>
      </c>
      <c r="I592" s="7" t="s">
        <v>2756</v>
      </c>
      <c r="J592" s="7" t="s">
        <v>2757</v>
      </c>
      <c r="K592" s="7" t="s">
        <v>2758</v>
      </c>
      <c r="L592" s="7" t="s">
        <v>2759</v>
      </c>
      <c r="M592" s="2">
        <v>41645</v>
      </c>
      <c r="N592" s="1">
        <v>6</v>
      </c>
      <c r="O592" s="1" t="s">
        <v>27</v>
      </c>
      <c r="P592" s="1">
        <v>2014</v>
      </c>
      <c r="Q592" s="6">
        <f t="shared" si="36"/>
        <v>801444</v>
      </c>
      <c r="R592">
        <f t="shared" si="37"/>
        <v>85.39</v>
      </c>
      <c r="S592">
        <f t="shared" si="38"/>
        <v>13</v>
      </c>
      <c r="T592" t="str">
        <f t="shared" si="39"/>
        <v>High</v>
      </c>
    </row>
    <row r="593" spans="1:20" x14ac:dyDescent="0.25">
      <c r="A593" s="1" t="s">
        <v>38</v>
      </c>
      <c r="B593" s="1" t="s">
        <v>17</v>
      </c>
      <c r="C593" s="1" t="s">
        <v>51</v>
      </c>
      <c r="D593" s="1" t="s">
        <v>266</v>
      </c>
      <c r="E593" s="7" t="s">
        <v>2760</v>
      </c>
      <c r="F593" s="7" t="s">
        <v>53</v>
      </c>
      <c r="G593" s="7" t="s">
        <v>39</v>
      </c>
      <c r="H593" s="7" t="s">
        <v>2761</v>
      </c>
      <c r="I593" s="7" t="s">
        <v>2762</v>
      </c>
      <c r="J593" s="7" t="s">
        <v>2763</v>
      </c>
      <c r="K593" s="7" t="s">
        <v>2764</v>
      </c>
      <c r="L593" s="7" t="s">
        <v>2765</v>
      </c>
      <c r="M593" s="2">
        <v>41645</v>
      </c>
      <c r="N593" s="1">
        <v>6</v>
      </c>
      <c r="O593" s="1" t="s">
        <v>27</v>
      </c>
      <c r="P593" s="1">
        <v>2014</v>
      </c>
      <c r="Q593" s="6">
        <f t="shared" si="36"/>
        <v>172151.25</v>
      </c>
      <c r="R593">
        <f t="shared" si="37"/>
        <v>110.34</v>
      </c>
      <c r="S593">
        <f t="shared" si="38"/>
        <v>13</v>
      </c>
      <c r="T593" t="str">
        <f t="shared" si="39"/>
        <v>Low</v>
      </c>
    </row>
    <row r="594" spans="1:20" x14ac:dyDescent="0.25">
      <c r="A594" s="1" t="s">
        <v>36</v>
      </c>
      <c r="B594" s="1" t="s">
        <v>29</v>
      </c>
      <c r="C594" s="1" t="s">
        <v>51</v>
      </c>
      <c r="D594" s="1" t="s">
        <v>266</v>
      </c>
      <c r="E594" s="7" t="s">
        <v>305</v>
      </c>
      <c r="F594" s="7" t="s">
        <v>53</v>
      </c>
      <c r="G594" s="7" t="s">
        <v>37</v>
      </c>
      <c r="H594" s="7" t="s">
        <v>2766</v>
      </c>
      <c r="I594" s="7" t="s">
        <v>306</v>
      </c>
      <c r="J594" s="7" t="s">
        <v>2767</v>
      </c>
      <c r="K594" s="7" t="s">
        <v>2768</v>
      </c>
      <c r="L594" s="7" t="s">
        <v>2769</v>
      </c>
      <c r="M594" s="2">
        <v>41646</v>
      </c>
      <c r="N594" s="1">
        <v>7</v>
      </c>
      <c r="O594" s="1" t="s">
        <v>40</v>
      </c>
      <c r="P594" s="1">
        <v>2014</v>
      </c>
      <c r="Q594" s="6">
        <f t="shared" si="36"/>
        <v>5961.24</v>
      </c>
      <c r="R594">
        <f t="shared" si="37"/>
        <v>28.74</v>
      </c>
      <c r="S594">
        <f t="shared" si="38"/>
        <v>13</v>
      </c>
      <c r="T594" t="str">
        <f t="shared" si="39"/>
        <v>Low</v>
      </c>
    </row>
    <row r="595" spans="1:20" x14ac:dyDescent="0.25">
      <c r="A595" s="1" t="s">
        <v>16</v>
      </c>
      <c r="B595" s="1" t="s">
        <v>25</v>
      </c>
      <c r="C595" s="1" t="s">
        <v>51</v>
      </c>
      <c r="D595" s="1" t="s">
        <v>266</v>
      </c>
      <c r="E595" s="7" t="s">
        <v>2770</v>
      </c>
      <c r="F595" s="7" t="s">
        <v>53</v>
      </c>
      <c r="G595" s="7" t="s">
        <v>45</v>
      </c>
      <c r="H595" s="7" t="s">
        <v>2771</v>
      </c>
      <c r="I595" s="7" t="s">
        <v>2772</v>
      </c>
      <c r="J595" s="7" t="s">
        <v>2773</v>
      </c>
      <c r="K595" s="7" t="s">
        <v>2774</v>
      </c>
      <c r="L595" s="7" t="s">
        <v>2775</v>
      </c>
      <c r="M595" s="2">
        <v>41647</v>
      </c>
      <c r="N595" s="1">
        <v>8</v>
      </c>
      <c r="O595" s="1" t="s">
        <v>44</v>
      </c>
      <c r="P595" s="1">
        <v>2014</v>
      </c>
      <c r="Q595" s="6">
        <f t="shared" si="36"/>
        <v>16418.64</v>
      </c>
      <c r="R595">
        <f t="shared" si="37"/>
        <v>82.1</v>
      </c>
      <c r="S595">
        <f t="shared" si="38"/>
        <v>13</v>
      </c>
      <c r="T595" t="str">
        <f t="shared" si="39"/>
        <v>Low</v>
      </c>
    </row>
    <row r="596" spans="1:20" x14ac:dyDescent="0.25">
      <c r="A596" s="1" t="s">
        <v>24</v>
      </c>
      <c r="B596" s="1" t="s">
        <v>17</v>
      </c>
      <c r="C596" s="1" t="s">
        <v>51</v>
      </c>
      <c r="D596" s="1" t="s">
        <v>266</v>
      </c>
      <c r="E596" s="7" t="s">
        <v>2776</v>
      </c>
      <c r="F596" s="7" t="s">
        <v>53</v>
      </c>
      <c r="G596" s="7" t="s">
        <v>26</v>
      </c>
      <c r="H596" s="7" t="s">
        <v>2777</v>
      </c>
      <c r="I596" s="7" t="s">
        <v>2778</v>
      </c>
      <c r="J596" s="7" t="s">
        <v>2779</v>
      </c>
      <c r="K596" s="7" t="s">
        <v>2780</v>
      </c>
      <c r="L596" s="7" t="s">
        <v>2781</v>
      </c>
      <c r="M596" s="2">
        <v>41649</v>
      </c>
      <c r="N596" s="1">
        <v>10</v>
      </c>
      <c r="O596" s="1" t="s">
        <v>48</v>
      </c>
      <c r="P596" s="1">
        <v>2014</v>
      </c>
      <c r="Q596" s="6">
        <f t="shared" si="36"/>
        <v>20423.25</v>
      </c>
      <c r="R596">
        <f t="shared" si="37"/>
        <v>76.63</v>
      </c>
      <c r="S596">
        <f t="shared" si="38"/>
        <v>13</v>
      </c>
      <c r="T596" t="str">
        <f t="shared" si="39"/>
        <v>Low</v>
      </c>
    </row>
    <row r="597" spans="1:20" x14ac:dyDescent="0.25">
      <c r="A597" s="1" t="s">
        <v>16</v>
      </c>
      <c r="B597" s="1" t="s">
        <v>17</v>
      </c>
      <c r="C597" s="1" t="s">
        <v>51</v>
      </c>
      <c r="D597" s="1" t="s">
        <v>266</v>
      </c>
      <c r="E597" s="7" t="s">
        <v>2725</v>
      </c>
      <c r="F597" s="7" t="s">
        <v>53</v>
      </c>
      <c r="G597" s="7" t="s">
        <v>21</v>
      </c>
      <c r="H597" s="7" t="s">
        <v>2726</v>
      </c>
      <c r="I597" s="7" t="s">
        <v>2727</v>
      </c>
      <c r="J597" s="7" t="s">
        <v>2728</v>
      </c>
      <c r="K597" s="7" t="s">
        <v>2729</v>
      </c>
      <c r="L597" s="7" t="s">
        <v>2730</v>
      </c>
      <c r="M597" s="2">
        <v>41649</v>
      </c>
      <c r="N597" s="1">
        <v>10</v>
      </c>
      <c r="O597" s="1" t="s">
        <v>48</v>
      </c>
      <c r="P597" s="1">
        <v>2014</v>
      </c>
      <c r="Q597" s="6">
        <f t="shared" si="36"/>
        <v>21732.6</v>
      </c>
      <c r="R597">
        <f t="shared" si="37"/>
        <v>57.47</v>
      </c>
      <c r="S597">
        <f t="shared" si="38"/>
        <v>13</v>
      </c>
      <c r="T597" t="str">
        <f t="shared" si="39"/>
        <v>Medium</v>
      </c>
    </row>
    <row r="598" spans="1:20" x14ac:dyDescent="0.25">
      <c r="A598" s="1" t="s">
        <v>16</v>
      </c>
      <c r="B598" s="1" t="s">
        <v>23</v>
      </c>
      <c r="C598" s="1" t="s">
        <v>51</v>
      </c>
      <c r="D598" s="1" t="s">
        <v>266</v>
      </c>
      <c r="E598" s="7" t="s">
        <v>307</v>
      </c>
      <c r="F598" s="7" t="s">
        <v>53</v>
      </c>
      <c r="G598" s="7" t="s">
        <v>30</v>
      </c>
      <c r="H598" s="7" t="s">
        <v>2782</v>
      </c>
      <c r="I598" s="7" t="s">
        <v>2783</v>
      </c>
      <c r="J598" s="7" t="s">
        <v>2784</v>
      </c>
      <c r="K598" s="7" t="s">
        <v>2785</v>
      </c>
      <c r="L598" s="7" t="s">
        <v>2786</v>
      </c>
      <c r="M598" s="2">
        <v>41650</v>
      </c>
      <c r="N598" s="1">
        <v>11</v>
      </c>
      <c r="O598" s="1" t="s">
        <v>60</v>
      </c>
      <c r="P598" s="1">
        <v>2014</v>
      </c>
      <c r="Q598" s="6">
        <f t="shared" si="36"/>
        <v>108706.5</v>
      </c>
      <c r="R598">
        <f t="shared" si="37"/>
        <v>85.39</v>
      </c>
      <c r="S598">
        <f t="shared" si="38"/>
        <v>13</v>
      </c>
      <c r="T598" t="str">
        <f t="shared" si="39"/>
        <v>High</v>
      </c>
    </row>
    <row r="599" spans="1:20" x14ac:dyDescent="0.25">
      <c r="A599" s="1" t="s">
        <v>36</v>
      </c>
      <c r="B599" s="1" t="s">
        <v>23</v>
      </c>
      <c r="C599" s="1" t="s">
        <v>51</v>
      </c>
      <c r="D599" s="1" t="s">
        <v>266</v>
      </c>
      <c r="E599" s="7" t="s">
        <v>2787</v>
      </c>
      <c r="F599" s="7" t="s">
        <v>53</v>
      </c>
      <c r="G599" s="7" t="s">
        <v>37</v>
      </c>
      <c r="H599" s="7" t="s">
        <v>2788</v>
      </c>
      <c r="I599" s="7" t="s">
        <v>2789</v>
      </c>
      <c r="J599" s="7" t="s">
        <v>2790</v>
      </c>
      <c r="K599" s="7" t="s">
        <v>2791</v>
      </c>
      <c r="L599" s="7" t="s">
        <v>2792</v>
      </c>
      <c r="M599" s="2">
        <v>41651</v>
      </c>
      <c r="N599" s="1">
        <v>12</v>
      </c>
      <c r="O599" s="1" t="s">
        <v>31</v>
      </c>
      <c r="P599" s="1">
        <v>2014</v>
      </c>
      <c r="Q599" s="6">
        <f t="shared" si="36"/>
        <v>10575.72</v>
      </c>
      <c r="R599">
        <f t="shared" si="37"/>
        <v>28.74</v>
      </c>
      <c r="S599">
        <f t="shared" si="38"/>
        <v>13</v>
      </c>
      <c r="T599" t="str">
        <f t="shared" si="39"/>
        <v>Medium</v>
      </c>
    </row>
    <row r="600" spans="1:20" x14ac:dyDescent="0.25">
      <c r="A600" s="1" t="s">
        <v>24</v>
      </c>
      <c r="B600" s="1" t="s">
        <v>25</v>
      </c>
      <c r="C600" s="1" t="s">
        <v>62</v>
      </c>
      <c r="D600" s="1" t="s">
        <v>266</v>
      </c>
      <c r="E600" s="7" t="s">
        <v>2793</v>
      </c>
      <c r="F600" s="7" t="s">
        <v>63</v>
      </c>
      <c r="G600" s="7" t="s">
        <v>26</v>
      </c>
      <c r="H600" s="7" t="s">
        <v>2794</v>
      </c>
      <c r="I600" s="7" t="s">
        <v>2795</v>
      </c>
      <c r="J600" s="7" t="s">
        <v>2796</v>
      </c>
      <c r="K600" s="7" t="s">
        <v>2797</v>
      </c>
      <c r="L600" s="7" t="s">
        <v>2798</v>
      </c>
      <c r="M600" s="2">
        <v>41640</v>
      </c>
      <c r="N600" s="1">
        <v>1</v>
      </c>
      <c r="O600" s="1" t="s">
        <v>22</v>
      </c>
      <c r="P600" s="1">
        <v>2014</v>
      </c>
      <c r="Q600" s="6">
        <f t="shared" si="36"/>
        <v>52167.37</v>
      </c>
      <c r="R600">
        <f t="shared" si="37"/>
        <v>76.63</v>
      </c>
      <c r="S600">
        <f t="shared" si="38"/>
        <v>13</v>
      </c>
      <c r="T600" t="str">
        <f t="shared" si="39"/>
        <v>High</v>
      </c>
    </row>
    <row r="601" spans="1:20" x14ac:dyDescent="0.25">
      <c r="A601" s="1" t="s">
        <v>16</v>
      </c>
      <c r="B601" s="1" t="s">
        <v>17</v>
      </c>
      <c r="C601" s="1" t="s">
        <v>62</v>
      </c>
      <c r="D601" s="1" t="s">
        <v>266</v>
      </c>
      <c r="E601" s="7" t="s">
        <v>2754</v>
      </c>
      <c r="F601" s="7" t="s">
        <v>63</v>
      </c>
      <c r="G601" s="7" t="s">
        <v>30</v>
      </c>
      <c r="H601" s="7" t="s">
        <v>2755</v>
      </c>
      <c r="I601" s="7" t="s">
        <v>2756</v>
      </c>
      <c r="J601" s="7" t="s">
        <v>2757</v>
      </c>
      <c r="K601" s="7" t="s">
        <v>2758</v>
      </c>
      <c r="L601" s="7" t="s">
        <v>2759</v>
      </c>
      <c r="M601" s="2">
        <v>41645</v>
      </c>
      <c r="N601" s="1">
        <v>6</v>
      </c>
      <c r="O601" s="1" t="s">
        <v>27</v>
      </c>
      <c r="P601" s="1">
        <v>2014</v>
      </c>
      <c r="Q601" s="6">
        <f t="shared" si="36"/>
        <v>801444</v>
      </c>
      <c r="R601">
        <f t="shared" si="37"/>
        <v>85.39</v>
      </c>
      <c r="S601">
        <f t="shared" si="38"/>
        <v>13</v>
      </c>
      <c r="T601" t="str">
        <f t="shared" si="39"/>
        <v>High</v>
      </c>
    </row>
    <row r="602" spans="1:20" x14ac:dyDescent="0.25">
      <c r="A602" s="1" t="s">
        <v>16</v>
      </c>
      <c r="B602" s="1" t="s">
        <v>25</v>
      </c>
      <c r="C602" s="1" t="s">
        <v>62</v>
      </c>
      <c r="D602" s="1" t="s">
        <v>266</v>
      </c>
      <c r="E602" s="7" t="s">
        <v>2799</v>
      </c>
      <c r="F602" s="7" t="s">
        <v>63</v>
      </c>
      <c r="G602" s="7" t="s">
        <v>45</v>
      </c>
      <c r="H602" s="7" t="s">
        <v>2800</v>
      </c>
      <c r="I602" s="7" t="s">
        <v>2801</v>
      </c>
      <c r="J602" s="7" t="s">
        <v>2802</v>
      </c>
      <c r="K602" s="7" t="s">
        <v>2803</v>
      </c>
      <c r="L602" s="7" t="s">
        <v>2804</v>
      </c>
      <c r="M602" s="2">
        <v>41645</v>
      </c>
      <c r="N602" s="1">
        <v>6</v>
      </c>
      <c r="O602" s="1" t="s">
        <v>27</v>
      </c>
      <c r="P602" s="1">
        <v>2014</v>
      </c>
      <c r="Q602" s="6">
        <f t="shared" si="36"/>
        <v>7247.1</v>
      </c>
      <c r="R602">
        <f t="shared" si="37"/>
        <v>82.1</v>
      </c>
      <c r="S602">
        <f t="shared" si="38"/>
        <v>13</v>
      </c>
      <c r="T602" t="str">
        <f t="shared" si="39"/>
        <v>Low</v>
      </c>
    </row>
    <row r="603" spans="1:20" x14ac:dyDescent="0.25">
      <c r="A603" s="1" t="s">
        <v>36</v>
      </c>
      <c r="B603" s="1" t="s">
        <v>29</v>
      </c>
      <c r="C603" s="1" t="s">
        <v>62</v>
      </c>
      <c r="D603" s="1" t="s">
        <v>266</v>
      </c>
      <c r="E603" s="7" t="s">
        <v>303</v>
      </c>
      <c r="F603" s="7" t="s">
        <v>63</v>
      </c>
      <c r="G603" s="7" t="s">
        <v>37</v>
      </c>
      <c r="H603" s="7" t="s">
        <v>2716</v>
      </c>
      <c r="I603" s="7" t="s">
        <v>304</v>
      </c>
      <c r="J603" s="7" t="s">
        <v>2717</v>
      </c>
      <c r="K603" s="7" t="s">
        <v>2718</v>
      </c>
      <c r="L603" s="7" t="s">
        <v>2719</v>
      </c>
      <c r="M603" s="2">
        <v>41645</v>
      </c>
      <c r="N603" s="1">
        <v>6</v>
      </c>
      <c r="O603" s="1" t="s">
        <v>27</v>
      </c>
      <c r="P603" s="1">
        <v>2014</v>
      </c>
      <c r="Q603" s="6">
        <f t="shared" si="36"/>
        <v>6305.76</v>
      </c>
      <c r="R603">
        <f t="shared" si="37"/>
        <v>28.74</v>
      </c>
      <c r="S603">
        <f t="shared" si="38"/>
        <v>13</v>
      </c>
      <c r="T603" t="str">
        <f t="shared" si="39"/>
        <v>Low</v>
      </c>
    </row>
    <row r="604" spans="1:20" x14ac:dyDescent="0.25">
      <c r="A604" s="1" t="s">
        <v>24</v>
      </c>
      <c r="B604" s="1" t="s">
        <v>23</v>
      </c>
      <c r="C604" s="1" t="s">
        <v>62</v>
      </c>
      <c r="D604" s="1" t="s">
        <v>266</v>
      </c>
      <c r="E604" s="7" t="s">
        <v>308</v>
      </c>
      <c r="F604" s="7" t="s">
        <v>63</v>
      </c>
      <c r="G604" s="7" t="s">
        <v>26</v>
      </c>
      <c r="H604" s="7" t="s">
        <v>2805</v>
      </c>
      <c r="I604" s="7" t="s">
        <v>875</v>
      </c>
      <c r="J604" s="7" t="s">
        <v>2806</v>
      </c>
      <c r="K604" s="7" t="s">
        <v>2807</v>
      </c>
      <c r="L604" s="7" t="s">
        <v>766</v>
      </c>
      <c r="M604" s="2">
        <v>41283</v>
      </c>
      <c r="N604" s="1">
        <v>9</v>
      </c>
      <c r="O604" s="1" t="s">
        <v>46</v>
      </c>
      <c r="P604" s="1">
        <v>2013</v>
      </c>
      <c r="Q604" s="6">
        <f t="shared" si="36"/>
        <v>8613</v>
      </c>
      <c r="R604">
        <f t="shared" si="37"/>
        <v>76.63</v>
      </c>
      <c r="S604">
        <f t="shared" si="38"/>
        <v>13</v>
      </c>
      <c r="T604" t="str">
        <f t="shared" si="39"/>
        <v>Low</v>
      </c>
    </row>
    <row r="605" spans="1:20" x14ac:dyDescent="0.25">
      <c r="A605" s="1" t="s">
        <v>36</v>
      </c>
      <c r="B605" s="1" t="s">
        <v>29</v>
      </c>
      <c r="C605" s="1" t="s">
        <v>62</v>
      </c>
      <c r="D605" s="1" t="s">
        <v>266</v>
      </c>
      <c r="E605" s="7" t="s">
        <v>309</v>
      </c>
      <c r="F605" s="7" t="s">
        <v>63</v>
      </c>
      <c r="G605" s="7" t="s">
        <v>37</v>
      </c>
      <c r="H605" s="7" t="s">
        <v>2808</v>
      </c>
      <c r="I605" s="7" t="s">
        <v>310</v>
      </c>
      <c r="J605" s="7" t="s">
        <v>2809</v>
      </c>
      <c r="K605" s="7" t="s">
        <v>2810</v>
      </c>
      <c r="L605" s="7" t="s">
        <v>2811</v>
      </c>
      <c r="M605" s="2">
        <v>41649</v>
      </c>
      <c r="N605" s="1">
        <v>10</v>
      </c>
      <c r="O605" s="1" t="s">
        <v>48</v>
      </c>
      <c r="P605" s="1">
        <v>2014</v>
      </c>
      <c r="Q605" s="6">
        <f t="shared" si="36"/>
        <v>4280.3999999999996</v>
      </c>
      <c r="R605">
        <f t="shared" si="37"/>
        <v>28.74</v>
      </c>
      <c r="S605">
        <f t="shared" si="38"/>
        <v>13</v>
      </c>
      <c r="T605" t="str">
        <f t="shared" si="39"/>
        <v>Low</v>
      </c>
    </row>
    <row r="606" spans="1:20" x14ac:dyDescent="0.25">
      <c r="A606" s="1" t="s">
        <v>41</v>
      </c>
      <c r="B606" s="1" t="s">
        <v>29</v>
      </c>
      <c r="C606" s="1" t="s">
        <v>62</v>
      </c>
      <c r="D606" s="1" t="s">
        <v>266</v>
      </c>
      <c r="E606" s="7" t="s">
        <v>2100</v>
      </c>
      <c r="F606" s="7" t="s">
        <v>63</v>
      </c>
      <c r="G606" s="7" t="s">
        <v>43</v>
      </c>
      <c r="H606" s="7" t="s">
        <v>2812</v>
      </c>
      <c r="I606" s="7" t="s">
        <v>2813</v>
      </c>
      <c r="J606" s="7" t="s">
        <v>2814</v>
      </c>
      <c r="K606" s="7" t="s">
        <v>2815</v>
      </c>
      <c r="L606" s="7" t="s">
        <v>2816</v>
      </c>
      <c r="M606" s="2">
        <v>41285</v>
      </c>
      <c r="N606" s="1">
        <v>11</v>
      </c>
      <c r="O606" s="1" t="s">
        <v>60</v>
      </c>
      <c r="P606" s="1">
        <v>2013</v>
      </c>
      <c r="Q606" s="6">
        <f t="shared" si="36"/>
        <v>679905</v>
      </c>
      <c r="R606">
        <f t="shared" si="37"/>
        <v>95.79</v>
      </c>
      <c r="S606">
        <f t="shared" si="38"/>
        <v>13</v>
      </c>
      <c r="T606" t="str">
        <f t="shared" si="39"/>
        <v>High</v>
      </c>
    </row>
    <row r="607" spans="1:20" x14ac:dyDescent="0.25">
      <c r="A607" s="1" t="s">
        <v>36</v>
      </c>
      <c r="B607" s="1" t="s">
        <v>23</v>
      </c>
      <c r="C607" s="1" t="s">
        <v>62</v>
      </c>
      <c r="D607" s="1" t="s">
        <v>266</v>
      </c>
      <c r="E607" s="7" t="s">
        <v>2787</v>
      </c>
      <c r="F607" s="7" t="s">
        <v>63</v>
      </c>
      <c r="G607" s="7" t="s">
        <v>37</v>
      </c>
      <c r="H607" s="7" t="s">
        <v>2788</v>
      </c>
      <c r="I607" s="7" t="s">
        <v>2789</v>
      </c>
      <c r="J607" s="7" t="s">
        <v>2790</v>
      </c>
      <c r="K607" s="7" t="s">
        <v>2791</v>
      </c>
      <c r="L607" s="7" t="s">
        <v>2792</v>
      </c>
      <c r="M607" s="2">
        <v>41651</v>
      </c>
      <c r="N607" s="1">
        <v>12</v>
      </c>
      <c r="O607" s="1" t="s">
        <v>31</v>
      </c>
      <c r="P607" s="1">
        <v>2014</v>
      </c>
      <c r="Q607" s="6">
        <f t="shared" si="36"/>
        <v>10575.72</v>
      </c>
      <c r="R607">
        <f t="shared" si="37"/>
        <v>28.74</v>
      </c>
      <c r="S607">
        <f t="shared" si="38"/>
        <v>13</v>
      </c>
      <c r="T607" t="str">
        <f t="shared" si="39"/>
        <v>Medium</v>
      </c>
    </row>
    <row r="608" spans="1:20" x14ac:dyDescent="0.25">
      <c r="A608" s="1" t="s">
        <v>38</v>
      </c>
      <c r="B608" s="1" t="s">
        <v>17</v>
      </c>
      <c r="C608" s="1" t="s">
        <v>64</v>
      </c>
      <c r="D608" s="1" t="s">
        <v>266</v>
      </c>
      <c r="E608" s="7" t="s">
        <v>2760</v>
      </c>
      <c r="F608" s="7" t="s">
        <v>65</v>
      </c>
      <c r="G608" s="7" t="s">
        <v>39</v>
      </c>
      <c r="H608" s="7" t="s">
        <v>2761</v>
      </c>
      <c r="I608" s="7" t="s">
        <v>2762</v>
      </c>
      <c r="J608" s="7" t="s">
        <v>2763</v>
      </c>
      <c r="K608" s="7" t="s">
        <v>2764</v>
      </c>
      <c r="L608" s="7" t="s">
        <v>2765</v>
      </c>
      <c r="M608" s="2">
        <v>41645</v>
      </c>
      <c r="N608" s="1">
        <v>6</v>
      </c>
      <c r="O608" s="1" t="s">
        <v>27</v>
      </c>
      <c r="P608" s="1">
        <v>2014</v>
      </c>
      <c r="Q608" s="6">
        <f t="shared" si="36"/>
        <v>172151.25</v>
      </c>
      <c r="R608">
        <f t="shared" si="37"/>
        <v>110.34</v>
      </c>
      <c r="S608">
        <f t="shared" si="38"/>
        <v>13</v>
      </c>
      <c r="T608" t="str">
        <f t="shared" si="39"/>
        <v>Low</v>
      </c>
    </row>
    <row r="609" spans="1:20" x14ac:dyDescent="0.25">
      <c r="A609" s="1" t="s">
        <v>24</v>
      </c>
      <c r="B609" s="1" t="s">
        <v>17</v>
      </c>
      <c r="C609" s="1" t="s">
        <v>64</v>
      </c>
      <c r="D609" s="1" t="s">
        <v>266</v>
      </c>
      <c r="E609" s="7" t="s">
        <v>2776</v>
      </c>
      <c r="F609" s="7" t="s">
        <v>65</v>
      </c>
      <c r="G609" s="7" t="s">
        <v>26</v>
      </c>
      <c r="H609" s="7" t="s">
        <v>2777</v>
      </c>
      <c r="I609" s="7" t="s">
        <v>2778</v>
      </c>
      <c r="J609" s="7" t="s">
        <v>2779</v>
      </c>
      <c r="K609" s="7" t="s">
        <v>2780</v>
      </c>
      <c r="L609" s="7" t="s">
        <v>2781</v>
      </c>
      <c r="M609" s="2">
        <v>41649</v>
      </c>
      <c r="N609" s="1">
        <v>10</v>
      </c>
      <c r="O609" s="1" t="s">
        <v>48</v>
      </c>
      <c r="P609" s="1">
        <v>2014</v>
      </c>
      <c r="Q609" s="6">
        <f t="shared" si="36"/>
        <v>20423.25</v>
      </c>
      <c r="R609">
        <f t="shared" si="37"/>
        <v>76.63</v>
      </c>
      <c r="S609">
        <f t="shared" si="38"/>
        <v>13</v>
      </c>
      <c r="T609" t="str">
        <f t="shared" si="39"/>
        <v>Low</v>
      </c>
    </row>
    <row r="610" spans="1:20" x14ac:dyDescent="0.25">
      <c r="A610" s="1" t="s">
        <v>38</v>
      </c>
      <c r="B610" s="1" t="s">
        <v>17</v>
      </c>
      <c r="C610" s="1" t="s">
        <v>67</v>
      </c>
      <c r="D610" s="1" t="s">
        <v>266</v>
      </c>
      <c r="E610" s="7" t="s">
        <v>1648</v>
      </c>
      <c r="F610" s="7" t="s">
        <v>68</v>
      </c>
      <c r="G610" s="7" t="s">
        <v>39</v>
      </c>
      <c r="H610" s="7" t="s">
        <v>2817</v>
      </c>
      <c r="I610" s="7" t="s">
        <v>2818</v>
      </c>
      <c r="J610" s="7" t="s">
        <v>2819</v>
      </c>
      <c r="K610" s="7" t="s">
        <v>2820</v>
      </c>
      <c r="L610" s="7" t="s">
        <v>2821</v>
      </c>
      <c r="M610" s="2">
        <v>41640</v>
      </c>
      <c r="N610" s="1">
        <v>1</v>
      </c>
      <c r="O610" s="1" t="s">
        <v>22</v>
      </c>
      <c r="P610" s="1">
        <v>2014</v>
      </c>
      <c r="Q610" s="6">
        <f t="shared" si="36"/>
        <v>180416.25</v>
      </c>
      <c r="R610">
        <f t="shared" si="37"/>
        <v>110.34</v>
      </c>
      <c r="S610">
        <f t="shared" si="38"/>
        <v>13</v>
      </c>
      <c r="T610" t="str">
        <f t="shared" si="39"/>
        <v>Low</v>
      </c>
    </row>
    <row r="611" spans="1:20" x14ac:dyDescent="0.25">
      <c r="A611" s="1" t="s">
        <v>16</v>
      </c>
      <c r="B611" s="1" t="s">
        <v>25</v>
      </c>
      <c r="C611" s="1" t="s">
        <v>67</v>
      </c>
      <c r="D611" s="1" t="s">
        <v>266</v>
      </c>
      <c r="E611" s="7" t="s">
        <v>2799</v>
      </c>
      <c r="F611" s="7" t="s">
        <v>68</v>
      </c>
      <c r="G611" s="7" t="s">
        <v>45</v>
      </c>
      <c r="H611" s="7" t="s">
        <v>2800</v>
      </c>
      <c r="I611" s="7" t="s">
        <v>2801</v>
      </c>
      <c r="J611" s="7" t="s">
        <v>2802</v>
      </c>
      <c r="K611" s="7" t="s">
        <v>2803</v>
      </c>
      <c r="L611" s="7" t="s">
        <v>2804</v>
      </c>
      <c r="M611" s="2">
        <v>41645</v>
      </c>
      <c r="N611" s="1">
        <v>6</v>
      </c>
      <c r="O611" s="1" t="s">
        <v>27</v>
      </c>
      <c r="P611" s="1">
        <v>2014</v>
      </c>
      <c r="Q611" s="6">
        <f t="shared" si="36"/>
        <v>7247.1</v>
      </c>
      <c r="R611">
        <f t="shared" si="37"/>
        <v>82.1</v>
      </c>
      <c r="S611">
        <f t="shared" si="38"/>
        <v>13</v>
      </c>
      <c r="T611" t="str">
        <f t="shared" si="39"/>
        <v>Low</v>
      </c>
    </row>
    <row r="612" spans="1:20" x14ac:dyDescent="0.25">
      <c r="A612" s="1" t="s">
        <v>36</v>
      </c>
      <c r="B612" s="1" t="s">
        <v>29</v>
      </c>
      <c r="C612" s="1" t="s">
        <v>67</v>
      </c>
      <c r="D612" s="1" t="s">
        <v>266</v>
      </c>
      <c r="E612" s="7" t="s">
        <v>309</v>
      </c>
      <c r="F612" s="7" t="s">
        <v>68</v>
      </c>
      <c r="G612" s="7" t="s">
        <v>37</v>
      </c>
      <c r="H612" s="7" t="s">
        <v>2808</v>
      </c>
      <c r="I612" s="7" t="s">
        <v>310</v>
      </c>
      <c r="J612" s="7" t="s">
        <v>2809</v>
      </c>
      <c r="K612" s="7" t="s">
        <v>2810</v>
      </c>
      <c r="L612" s="7" t="s">
        <v>2811</v>
      </c>
      <c r="M612" s="2">
        <v>41649</v>
      </c>
      <c r="N612" s="1">
        <v>10</v>
      </c>
      <c r="O612" s="1" t="s">
        <v>48</v>
      </c>
      <c r="P612" s="1">
        <v>2014</v>
      </c>
      <c r="Q612" s="6">
        <f t="shared" si="36"/>
        <v>4280.3999999999996</v>
      </c>
      <c r="R612">
        <f t="shared" si="37"/>
        <v>28.74</v>
      </c>
      <c r="S612">
        <f t="shared" si="38"/>
        <v>13</v>
      </c>
      <c r="T612" t="str">
        <f t="shared" si="39"/>
        <v>Low</v>
      </c>
    </row>
    <row r="613" spans="1:20" x14ac:dyDescent="0.25">
      <c r="A613" s="1" t="s">
        <v>36</v>
      </c>
      <c r="B613" s="1" t="s">
        <v>23</v>
      </c>
      <c r="C613" s="1" t="s">
        <v>67</v>
      </c>
      <c r="D613" s="1" t="s">
        <v>266</v>
      </c>
      <c r="E613" s="7" t="s">
        <v>2822</v>
      </c>
      <c r="F613" s="7" t="s">
        <v>68</v>
      </c>
      <c r="G613" s="7" t="s">
        <v>37</v>
      </c>
      <c r="H613" s="7" t="s">
        <v>2823</v>
      </c>
      <c r="I613" s="7" t="s">
        <v>2824</v>
      </c>
      <c r="J613" s="7" t="s">
        <v>2825</v>
      </c>
      <c r="K613" s="7" t="s">
        <v>2826</v>
      </c>
      <c r="L613" s="7" t="s">
        <v>2827</v>
      </c>
      <c r="M613" s="2">
        <v>41286</v>
      </c>
      <c r="N613" s="1">
        <v>12</v>
      </c>
      <c r="O613" s="1" t="s">
        <v>31</v>
      </c>
      <c r="P613" s="1">
        <v>2013</v>
      </c>
      <c r="Q613" s="6">
        <f t="shared" si="36"/>
        <v>18478.8</v>
      </c>
      <c r="R613">
        <f t="shared" si="37"/>
        <v>28.74</v>
      </c>
      <c r="S613">
        <f t="shared" si="38"/>
        <v>13</v>
      </c>
      <c r="T613" t="str">
        <f t="shared" si="39"/>
        <v>High</v>
      </c>
    </row>
    <row r="614" spans="1:20" x14ac:dyDescent="0.25">
      <c r="A614" s="1" t="s">
        <v>16</v>
      </c>
      <c r="B614" s="1" t="s">
        <v>29</v>
      </c>
      <c r="C614" s="1" t="s">
        <v>18</v>
      </c>
      <c r="D614" s="1" t="s">
        <v>266</v>
      </c>
      <c r="E614" s="7" t="s">
        <v>2828</v>
      </c>
      <c r="F614" s="7" t="s">
        <v>20</v>
      </c>
      <c r="G614" s="7" t="s">
        <v>21</v>
      </c>
      <c r="H614" s="7" t="s">
        <v>2829</v>
      </c>
      <c r="I614" s="7" t="s">
        <v>2830</v>
      </c>
      <c r="J614" s="7" t="s">
        <v>2831</v>
      </c>
      <c r="K614" s="7" t="s">
        <v>2832</v>
      </c>
      <c r="L614" s="7" t="s">
        <v>2833</v>
      </c>
      <c r="M614" s="2">
        <v>41643</v>
      </c>
      <c r="N614" s="1">
        <v>4</v>
      </c>
      <c r="O614" s="1" t="s">
        <v>66</v>
      </c>
      <c r="P614" s="1">
        <v>2014</v>
      </c>
      <c r="Q614" s="6">
        <f t="shared" si="36"/>
        <v>44358.8</v>
      </c>
      <c r="R614">
        <f t="shared" si="37"/>
        <v>58.14</v>
      </c>
      <c r="S614">
        <f t="shared" si="38"/>
        <v>14</v>
      </c>
      <c r="T614" t="str">
        <f t="shared" si="39"/>
        <v>High</v>
      </c>
    </row>
    <row r="615" spans="1:20" x14ac:dyDescent="0.25">
      <c r="A615" s="1" t="s">
        <v>16</v>
      </c>
      <c r="B615" s="1" t="s">
        <v>49</v>
      </c>
      <c r="C615" s="1" t="s">
        <v>18</v>
      </c>
      <c r="D615" s="1" t="s">
        <v>266</v>
      </c>
      <c r="E615" s="7" t="s">
        <v>1485</v>
      </c>
      <c r="F615" s="7" t="s">
        <v>20</v>
      </c>
      <c r="G615" s="7" t="s">
        <v>21</v>
      </c>
      <c r="H615" s="7" t="s">
        <v>2834</v>
      </c>
      <c r="I615" s="7" t="s">
        <v>2835</v>
      </c>
      <c r="J615" s="7" t="s">
        <v>2836</v>
      </c>
      <c r="K615" s="7" t="s">
        <v>1489</v>
      </c>
      <c r="L615" s="7" t="s">
        <v>2837</v>
      </c>
      <c r="M615" s="2">
        <v>41644</v>
      </c>
      <c r="N615" s="1">
        <v>5</v>
      </c>
      <c r="O615" s="1" t="s">
        <v>73</v>
      </c>
      <c r="P615" s="1">
        <v>2014</v>
      </c>
      <c r="Q615" s="6">
        <f t="shared" si="36"/>
        <v>29979.599999999999</v>
      </c>
      <c r="R615">
        <f t="shared" si="37"/>
        <v>58.14</v>
      </c>
      <c r="S615">
        <f t="shared" si="38"/>
        <v>14</v>
      </c>
      <c r="T615" t="str">
        <f t="shared" si="39"/>
        <v>High</v>
      </c>
    </row>
    <row r="616" spans="1:20" x14ac:dyDescent="0.25">
      <c r="A616" s="1" t="s">
        <v>16</v>
      </c>
      <c r="B616" s="1" t="s">
        <v>49</v>
      </c>
      <c r="C616" s="1" t="s">
        <v>18</v>
      </c>
      <c r="D616" s="1" t="s">
        <v>266</v>
      </c>
      <c r="E616" s="7" t="s">
        <v>2838</v>
      </c>
      <c r="F616" s="7" t="s">
        <v>20</v>
      </c>
      <c r="G616" s="7" t="s">
        <v>45</v>
      </c>
      <c r="H616" s="7" t="s">
        <v>2839</v>
      </c>
      <c r="I616" s="7" t="s">
        <v>2840</v>
      </c>
      <c r="J616" s="7" t="s">
        <v>2841</v>
      </c>
      <c r="K616" s="7" t="s">
        <v>2842</v>
      </c>
      <c r="L616" s="7" t="s">
        <v>2843</v>
      </c>
      <c r="M616" s="2">
        <v>41284</v>
      </c>
      <c r="N616" s="1">
        <v>10</v>
      </c>
      <c r="O616" s="1" t="s">
        <v>48</v>
      </c>
      <c r="P616" s="1">
        <v>2013</v>
      </c>
      <c r="Q616" s="6">
        <f t="shared" si="36"/>
        <v>18035.919999999998</v>
      </c>
      <c r="R616">
        <f t="shared" si="37"/>
        <v>83.06</v>
      </c>
      <c r="S616">
        <f t="shared" si="38"/>
        <v>14</v>
      </c>
      <c r="T616" t="str">
        <f t="shared" si="39"/>
        <v>Low</v>
      </c>
    </row>
    <row r="617" spans="1:20" x14ac:dyDescent="0.25">
      <c r="A617" s="1" t="s">
        <v>16</v>
      </c>
      <c r="B617" s="1" t="s">
        <v>23</v>
      </c>
      <c r="C617" s="1" t="s">
        <v>18</v>
      </c>
      <c r="D617" s="1" t="s">
        <v>266</v>
      </c>
      <c r="E617" s="7" t="s">
        <v>311</v>
      </c>
      <c r="F617" s="7" t="s">
        <v>20</v>
      </c>
      <c r="G617" s="7" t="s">
        <v>45</v>
      </c>
      <c r="H617" s="7" t="s">
        <v>2844</v>
      </c>
      <c r="I617" s="7" t="s">
        <v>312</v>
      </c>
      <c r="J617" s="7" t="s">
        <v>2845</v>
      </c>
      <c r="K617" s="7" t="s">
        <v>2846</v>
      </c>
      <c r="L617" s="7" t="s">
        <v>313</v>
      </c>
      <c r="M617" s="2">
        <v>41651</v>
      </c>
      <c r="N617" s="1">
        <v>12</v>
      </c>
      <c r="O617" s="1" t="s">
        <v>31</v>
      </c>
      <c r="P617" s="1">
        <v>2014</v>
      </c>
      <c r="Q617" s="6">
        <f t="shared" si="36"/>
        <v>1685.6</v>
      </c>
      <c r="R617">
        <f t="shared" si="37"/>
        <v>83.06</v>
      </c>
      <c r="S617">
        <f t="shared" si="38"/>
        <v>14</v>
      </c>
      <c r="T617" t="str">
        <f t="shared" si="39"/>
        <v>Low</v>
      </c>
    </row>
    <row r="618" spans="1:20" x14ac:dyDescent="0.25">
      <c r="A618" s="1" t="s">
        <v>16</v>
      </c>
      <c r="B618" s="1" t="s">
        <v>25</v>
      </c>
      <c r="C618" s="1" t="s">
        <v>32</v>
      </c>
      <c r="D618" s="1" t="s">
        <v>266</v>
      </c>
      <c r="E618" s="7" t="s">
        <v>314</v>
      </c>
      <c r="F618" s="7" t="s">
        <v>34</v>
      </c>
      <c r="G618" s="7" t="s">
        <v>45</v>
      </c>
      <c r="H618" s="7" t="s">
        <v>2847</v>
      </c>
      <c r="I618" s="7" t="s">
        <v>315</v>
      </c>
      <c r="J618" s="7" t="s">
        <v>2848</v>
      </c>
      <c r="K618" s="7" t="s">
        <v>1058</v>
      </c>
      <c r="L618" s="7" t="s">
        <v>316</v>
      </c>
      <c r="M618" s="2">
        <v>41641</v>
      </c>
      <c r="N618" s="1">
        <v>2</v>
      </c>
      <c r="O618" s="1" t="s">
        <v>54</v>
      </c>
      <c r="P618" s="1">
        <v>2014</v>
      </c>
      <c r="Q618" s="6">
        <f t="shared" si="36"/>
        <v>1763.8600000000001</v>
      </c>
      <c r="R618">
        <f t="shared" si="37"/>
        <v>83.06</v>
      </c>
      <c r="S618">
        <f t="shared" si="38"/>
        <v>14</v>
      </c>
      <c r="T618" t="str">
        <f t="shared" si="39"/>
        <v>Low</v>
      </c>
    </row>
    <row r="619" spans="1:20" x14ac:dyDescent="0.25">
      <c r="A619" s="1" t="s">
        <v>16</v>
      </c>
      <c r="B619" s="1" t="s">
        <v>49</v>
      </c>
      <c r="C619" s="1" t="s">
        <v>32</v>
      </c>
      <c r="D619" s="1" t="s">
        <v>266</v>
      </c>
      <c r="E619" s="7" t="s">
        <v>2838</v>
      </c>
      <c r="F619" s="7" t="s">
        <v>34</v>
      </c>
      <c r="G619" s="7" t="s">
        <v>45</v>
      </c>
      <c r="H619" s="7" t="s">
        <v>2839</v>
      </c>
      <c r="I619" s="7" t="s">
        <v>2840</v>
      </c>
      <c r="J619" s="7" t="s">
        <v>2841</v>
      </c>
      <c r="K619" s="7" t="s">
        <v>2842</v>
      </c>
      <c r="L619" s="7" t="s">
        <v>2843</v>
      </c>
      <c r="M619" s="2">
        <v>41284</v>
      </c>
      <c r="N619" s="1">
        <v>10</v>
      </c>
      <c r="O619" s="1" t="s">
        <v>48</v>
      </c>
      <c r="P619" s="1">
        <v>2013</v>
      </c>
      <c r="Q619" s="6">
        <f t="shared" si="36"/>
        <v>18035.919999999998</v>
      </c>
      <c r="R619">
        <f t="shared" si="37"/>
        <v>83.06</v>
      </c>
      <c r="S619">
        <f t="shared" si="38"/>
        <v>14</v>
      </c>
      <c r="T619" t="str">
        <f t="shared" si="39"/>
        <v>Low</v>
      </c>
    </row>
    <row r="620" spans="1:20" x14ac:dyDescent="0.25">
      <c r="A620" s="1" t="s">
        <v>24</v>
      </c>
      <c r="B620" s="1" t="s">
        <v>23</v>
      </c>
      <c r="C620" s="1" t="s">
        <v>51</v>
      </c>
      <c r="D620" s="1" t="s">
        <v>266</v>
      </c>
      <c r="E620" s="7" t="s">
        <v>317</v>
      </c>
      <c r="F620" s="7" t="s">
        <v>53</v>
      </c>
      <c r="G620" s="7" t="s">
        <v>26</v>
      </c>
      <c r="H620" s="7" t="s">
        <v>2849</v>
      </c>
      <c r="I620" s="7" t="s">
        <v>318</v>
      </c>
      <c r="J620" s="7" t="s">
        <v>2850</v>
      </c>
      <c r="K620" s="7" t="s">
        <v>2851</v>
      </c>
      <c r="L620" s="7" t="s">
        <v>319</v>
      </c>
      <c r="M620" s="2">
        <v>41641</v>
      </c>
      <c r="N620" s="1">
        <v>2</v>
      </c>
      <c r="O620" s="1" t="s">
        <v>54</v>
      </c>
      <c r="P620" s="1">
        <v>2014</v>
      </c>
      <c r="Q620" s="6">
        <f t="shared" si="36"/>
        <v>3586.2</v>
      </c>
      <c r="R620">
        <f t="shared" si="37"/>
        <v>77.52</v>
      </c>
      <c r="S620">
        <f t="shared" si="38"/>
        <v>14</v>
      </c>
      <c r="T620" t="str">
        <f t="shared" si="39"/>
        <v>Low</v>
      </c>
    </row>
    <row r="621" spans="1:20" x14ac:dyDescent="0.25">
      <c r="A621" s="1" t="s">
        <v>16</v>
      </c>
      <c r="B621" s="1" t="s">
        <v>17</v>
      </c>
      <c r="C621" s="1" t="s">
        <v>51</v>
      </c>
      <c r="D621" s="1" t="s">
        <v>266</v>
      </c>
      <c r="E621" s="7" t="s">
        <v>2852</v>
      </c>
      <c r="F621" s="7" t="s">
        <v>53</v>
      </c>
      <c r="G621" s="7" t="s">
        <v>21</v>
      </c>
      <c r="H621" s="7" t="s">
        <v>2853</v>
      </c>
      <c r="I621" s="7" t="s">
        <v>2854</v>
      </c>
      <c r="J621" s="7" t="s">
        <v>2855</v>
      </c>
      <c r="K621" s="7" t="s">
        <v>2856</v>
      </c>
      <c r="L621" s="7" t="s">
        <v>2857</v>
      </c>
      <c r="M621" s="2">
        <v>41642</v>
      </c>
      <c r="N621" s="1">
        <v>3</v>
      </c>
      <c r="O621" s="1" t="s">
        <v>35</v>
      </c>
      <c r="P621" s="1">
        <v>2014</v>
      </c>
      <c r="Q621" s="6">
        <f t="shared" si="36"/>
        <v>41761.599999999999</v>
      </c>
      <c r="R621">
        <f t="shared" si="37"/>
        <v>58.14</v>
      </c>
      <c r="S621">
        <f t="shared" si="38"/>
        <v>14</v>
      </c>
      <c r="T621" t="str">
        <f t="shared" si="39"/>
        <v>High</v>
      </c>
    </row>
    <row r="622" spans="1:20" x14ac:dyDescent="0.25">
      <c r="A622" s="1" t="s">
        <v>24</v>
      </c>
      <c r="B622" s="1" t="s">
        <v>49</v>
      </c>
      <c r="C622" s="1" t="s">
        <v>51</v>
      </c>
      <c r="D622" s="1" t="s">
        <v>266</v>
      </c>
      <c r="E622" s="7" t="s">
        <v>2858</v>
      </c>
      <c r="F622" s="7" t="s">
        <v>53</v>
      </c>
      <c r="G622" s="7" t="s">
        <v>26</v>
      </c>
      <c r="H622" s="7" t="s">
        <v>2859</v>
      </c>
      <c r="I622" s="7" t="s">
        <v>2860</v>
      </c>
      <c r="J622" s="7" t="s">
        <v>2861</v>
      </c>
      <c r="K622" s="7" t="s">
        <v>2862</v>
      </c>
      <c r="L622" s="7" t="s">
        <v>2863</v>
      </c>
      <c r="M622" s="2">
        <v>41648</v>
      </c>
      <c r="N622" s="1">
        <v>9</v>
      </c>
      <c r="O622" s="1" t="s">
        <v>46</v>
      </c>
      <c r="P622" s="1">
        <v>2014</v>
      </c>
      <c r="Q622" s="6">
        <f t="shared" si="36"/>
        <v>22794.3</v>
      </c>
      <c r="R622">
        <f t="shared" si="37"/>
        <v>77.52</v>
      </c>
      <c r="S622">
        <f t="shared" si="38"/>
        <v>14</v>
      </c>
      <c r="T622" t="str">
        <f t="shared" si="39"/>
        <v>Medium</v>
      </c>
    </row>
    <row r="623" spans="1:20" x14ac:dyDescent="0.25">
      <c r="A623" s="1" t="s">
        <v>36</v>
      </c>
      <c r="B623" s="1" t="s">
        <v>25</v>
      </c>
      <c r="C623" s="1" t="s">
        <v>51</v>
      </c>
      <c r="D623" s="1" t="s">
        <v>266</v>
      </c>
      <c r="E623" s="7" t="s">
        <v>2864</v>
      </c>
      <c r="F623" s="7" t="s">
        <v>53</v>
      </c>
      <c r="G623" s="7" t="s">
        <v>37</v>
      </c>
      <c r="H623" s="7" t="s">
        <v>2865</v>
      </c>
      <c r="I623" s="7" t="s">
        <v>2866</v>
      </c>
      <c r="J623" s="7" t="s">
        <v>2867</v>
      </c>
      <c r="K623" s="7" t="s">
        <v>2868</v>
      </c>
      <c r="L623" s="7" t="s">
        <v>2869</v>
      </c>
      <c r="M623" s="2">
        <v>41649</v>
      </c>
      <c r="N623" s="1">
        <v>10</v>
      </c>
      <c r="O623" s="1" t="s">
        <v>48</v>
      </c>
      <c r="P623" s="1">
        <v>2014</v>
      </c>
      <c r="Q623" s="6">
        <f t="shared" si="36"/>
        <v>14375.76</v>
      </c>
      <c r="R623">
        <f t="shared" si="37"/>
        <v>29.07</v>
      </c>
      <c r="S623">
        <f t="shared" si="38"/>
        <v>14</v>
      </c>
      <c r="T623" t="str">
        <f t="shared" si="39"/>
        <v>High</v>
      </c>
    </row>
    <row r="624" spans="1:20" x14ac:dyDescent="0.25">
      <c r="A624" s="1" t="s">
        <v>16</v>
      </c>
      <c r="B624" s="1" t="s">
        <v>23</v>
      </c>
      <c r="C624" s="1" t="s">
        <v>64</v>
      </c>
      <c r="D624" s="1" t="s">
        <v>266</v>
      </c>
      <c r="E624" s="7" t="s">
        <v>311</v>
      </c>
      <c r="F624" s="7" t="s">
        <v>65</v>
      </c>
      <c r="G624" s="7" t="s">
        <v>45</v>
      </c>
      <c r="H624" s="7" t="s">
        <v>2844</v>
      </c>
      <c r="I624" s="7" t="s">
        <v>312</v>
      </c>
      <c r="J624" s="7" t="s">
        <v>2845</v>
      </c>
      <c r="K624" s="7" t="s">
        <v>2846</v>
      </c>
      <c r="L624" s="7" t="s">
        <v>313</v>
      </c>
      <c r="M624" s="2">
        <v>41651</v>
      </c>
      <c r="N624" s="1">
        <v>12</v>
      </c>
      <c r="O624" s="1" t="s">
        <v>31</v>
      </c>
      <c r="P624" s="1">
        <v>2014</v>
      </c>
      <c r="Q624" s="6">
        <f t="shared" si="36"/>
        <v>1685.6</v>
      </c>
      <c r="R624">
        <f t="shared" si="37"/>
        <v>83.06</v>
      </c>
      <c r="S624">
        <f t="shared" si="38"/>
        <v>14</v>
      </c>
      <c r="T624" t="str">
        <f t="shared" si="39"/>
        <v>Low</v>
      </c>
    </row>
    <row r="625" spans="1:20" x14ac:dyDescent="0.25">
      <c r="A625" s="1" t="s">
        <v>36</v>
      </c>
      <c r="B625" s="1" t="s">
        <v>25</v>
      </c>
      <c r="C625" s="1" t="s">
        <v>67</v>
      </c>
      <c r="D625" s="1" t="s">
        <v>266</v>
      </c>
      <c r="E625" s="7" t="s">
        <v>2864</v>
      </c>
      <c r="F625" s="7" t="s">
        <v>68</v>
      </c>
      <c r="G625" s="7" t="s">
        <v>37</v>
      </c>
      <c r="H625" s="7" t="s">
        <v>2865</v>
      </c>
      <c r="I625" s="7" t="s">
        <v>2866</v>
      </c>
      <c r="J625" s="7" t="s">
        <v>2867</v>
      </c>
      <c r="K625" s="7" t="s">
        <v>2868</v>
      </c>
      <c r="L625" s="7" t="s">
        <v>2869</v>
      </c>
      <c r="M625" s="2">
        <v>41649</v>
      </c>
      <c r="N625" s="1">
        <v>10</v>
      </c>
      <c r="O625" s="1" t="s">
        <v>48</v>
      </c>
      <c r="P625" s="1">
        <v>2014</v>
      </c>
      <c r="Q625" s="6">
        <f t="shared" si="36"/>
        <v>14375.76</v>
      </c>
      <c r="R625">
        <f t="shared" si="37"/>
        <v>29.07</v>
      </c>
      <c r="S625">
        <f t="shared" si="38"/>
        <v>14</v>
      </c>
      <c r="T625" t="str">
        <f t="shared" si="39"/>
        <v>High</v>
      </c>
    </row>
    <row r="626" spans="1:20" x14ac:dyDescent="0.25">
      <c r="A626" s="1" t="s">
        <v>36</v>
      </c>
      <c r="B626" s="1" t="s">
        <v>49</v>
      </c>
      <c r="C626" s="1" t="s">
        <v>67</v>
      </c>
      <c r="D626" s="1" t="s">
        <v>266</v>
      </c>
      <c r="E626" s="7" t="s">
        <v>2870</v>
      </c>
      <c r="F626" s="7" t="s">
        <v>68</v>
      </c>
      <c r="G626" s="7" t="s">
        <v>37</v>
      </c>
      <c r="H626" s="7" t="s">
        <v>2871</v>
      </c>
      <c r="I626" s="7" t="s">
        <v>2872</v>
      </c>
      <c r="J626" s="7" t="s">
        <v>1714</v>
      </c>
      <c r="K626" s="7" t="s">
        <v>2873</v>
      </c>
      <c r="L626" s="7" t="s">
        <v>2874</v>
      </c>
      <c r="M626" s="2">
        <v>41286</v>
      </c>
      <c r="N626" s="1">
        <v>12</v>
      </c>
      <c r="O626" s="1" t="s">
        <v>31</v>
      </c>
      <c r="P626" s="1">
        <v>2013</v>
      </c>
      <c r="Q626" s="6">
        <f t="shared" si="36"/>
        <v>20794.8</v>
      </c>
      <c r="R626">
        <f t="shared" si="37"/>
        <v>29.07</v>
      </c>
      <c r="S626">
        <f t="shared" si="38"/>
        <v>14</v>
      </c>
      <c r="T626" t="str">
        <f t="shared" si="39"/>
        <v>High</v>
      </c>
    </row>
    <row r="627" spans="1:20" x14ac:dyDescent="0.25">
      <c r="A627" s="1" t="s">
        <v>41</v>
      </c>
      <c r="B627" s="1" t="s">
        <v>29</v>
      </c>
      <c r="C627" s="1" t="s">
        <v>18</v>
      </c>
      <c r="D627" s="1" t="s">
        <v>266</v>
      </c>
      <c r="E627" s="7" t="s">
        <v>320</v>
      </c>
      <c r="F627" s="7" t="s">
        <v>20</v>
      </c>
      <c r="G627" s="7" t="s">
        <v>43</v>
      </c>
      <c r="H627" s="7" t="s">
        <v>2875</v>
      </c>
      <c r="I627" s="7" t="s">
        <v>2876</v>
      </c>
      <c r="J627" s="7" t="s">
        <v>2877</v>
      </c>
      <c r="K627" s="7" t="s">
        <v>2878</v>
      </c>
      <c r="L627" s="7" t="s">
        <v>2879</v>
      </c>
      <c r="M627" s="2">
        <v>41646</v>
      </c>
      <c r="N627" s="1">
        <v>7</v>
      </c>
      <c r="O627" s="1" t="s">
        <v>40</v>
      </c>
      <c r="P627" s="1">
        <v>2014</v>
      </c>
      <c r="Q627" s="6">
        <f t="shared" si="36"/>
        <v>206658</v>
      </c>
      <c r="R627">
        <f t="shared" si="37"/>
        <v>96.9</v>
      </c>
      <c r="S627">
        <f t="shared" si="38"/>
        <v>14</v>
      </c>
      <c r="T627" t="str">
        <f t="shared" si="39"/>
        <v>Medium</v>
      </c>
    </row>
    <row r="628" spans="1:20" x14ac:dyDescent="0.25">
      <c r="A628" s="1" t="s">
        <v>38</v>
      </c>
      <c r="B628" s="1" t="s">
        <v>25</v>
      </c>
      <c r="C628" s="1" t="s">
        <v>18</v>
      </c>
      <c r="D628" s="1" t="s">
        <v>266</v>
      </c>
      <c r="E628" s="7" t="s">
        <v>2880</v>
      </c>
      <c r="F628" s="7" t="s">
        <v>20</v>
      </c>
      <c r="G628" s="7" t="s">
        <v>39</v>
      </c>
      <c r="H628" s="7" t="s">
        <v>2881</v>
      </c>
      <c r="I628" s="7" t="s">
        <v>2882</v>
      </c>
      <c r="J628" s="7" t="s">
        <v>2883</v>
      </c>
      <c r="K628" s="7" t="s">
        <v>2884</v>
      </c>
      <c r="L628" s="7" t="s">
        <v>2885</v>
      </c>
      <c r="M628" s="2">
        <v>41283</v>
      </c>
      <c r="N628" s="1">
        <v>9</v>
      </c>
      <c r="O628" s="1" t="s">
        <v>46</v>
      </c>
      <c r="P628" s="1">
        <v>2013</v>
      </c>
      <c r="Q628" s="6">
        <f t="shared" si="36"/>
        <v>109972.5</v>
      </c>
      <c r="R628">
        <f t="shared" si="37"/>
        <v>111.63</v>
      </c>
      <c r="S628">
        <f t="shared" si="38"/>
        <v>14</v>
      </c>
      <c r="T628" t="str">
        <f t="shared" si="39"/>
        <v>Low</v>
      </c>
    </row>
    <row r="629" spans="1:20" x14ac:dyDescent="0.25">
      <c r="A629" s="1" t="s">
        <v>41</v>
      </c>
      <c r="B629" s="1" t="s">
        <v>17</v>
      </c>
      <c r="C629" s="1" t="s">
        <v>18</v>
      </c>
      <c r="D629" s="1" t="s">
        <v>266</v>
      </c>
      <c r="E629" s="7" t="s">
        <v>1406</v>
      </c>
      <c r="F629" s="7" t="s">
        <v>20</v>
      </c>
      <c r="G629" s="7" t="s">
        <v>43</v>
      </c>
      <c r="H629" s="7" t="s">
        <v>2886</v>
      </c>
      <c r="I629" s="7" t="s">
        <v>2887</v>
      </c>
      <c r="J629" s="7" t="s">
        <v>2888</v>
      </c>
      <c r="K629" s="7" t="s">
        <v>1216</v>
      </c>
      <c r="L629" s="7" t="s">
        <v>2889</v>
      </c>
      <c r="M629" s="2">
        <v>41649</v>
      </c>
      <c r="N629" s="1">
        <v>10</v>
      </c>
      <c r="O629" s="1" t="s">
        <v>48</v>
      </c>
      <c r="P629" s="1">
        <v>2014</v>
      </c>
      <c r="Q629" s="6">
        <f t="shared" si="36"/>
        <v>385968</v>
      </c>
      <c r="R629">
        <f t="shared" si="37"/>
        <v>96.9</v>
      </c>
      <c r="S629">
        <f t="shared" si="38"/>
        <v>14</v>
      </c>
      <c r="T629" t="str">
        <f t="shared" si="39"/>
        <v>High</v>
      </c>
    </row>
    <row r="630" spans="1:20" x14ac:dyDescent="0.25">
      <c r="A630" s="1" t="s">
        <v>41</v>
      </c>
      <c r="B630" s="1" t="s">
        <v>49</v>
      </c>
      <c r="C630" s="1" t="s">
        <v>18</v>
      </c>
      <c r="D630" s="1" t="s">
        <v>266</v>
      </c>
      <c r="E630" s="7" t="s">
        <v>2890</v>
      </c>
      <c r="F630" s="7" t="s">
        <v>20</v>
      </c>
      <c r="G630" s="7" t="s">
        <v>43</v>
      </c>
      <c r="H630" s="7" t="s">
        <v>2891</v>
      </c>
      <c r="I630" s="7" t="s">
        <v>2892</v>
      </c>
      <c r="J630" s="7" t="s">
        <v>2893</v>
      </c>
      <c r="K630" s="7" t="s">
        <v>2894</v>
      </c>
      <c r="L630" s="7" t="s">
        <v>2895</v>
      </c>
      <c r="M630" s="2">
        <v>41649</v>
      </c>
      <c r="N630" s="1">
        <v>10</v>
      </c>
      <c r="O630" s="1" t="s">
        <v>48</v>
      </c>
      <c r="P630" s="1">
        <v>2014</v>
      </c>
      <c r="Q630" s="6">
        <f t="shared" si="36"/>
        <v>260580</v>
      </c>
      <c r="R630">
        <f t="shared" si="37"/>
        <v>96.9</v>
      </c>
      <c r="S630">
        <f t="shared" si="38"/>
        <v>14</v>
      </c>
      <c r="T630" t="str">
        <f t="shared" si="39"/>
        <v>Medium</v>
      </c>
    </row>
    <row r="631" spans="1:20" x14ac:dyDescent="0.25">
      <c r="A631" s="1" t="s">
        <v>24</v>
      </c>
      <c r="B631" s="1" t="s">
        <v>23</v>
      </c>
      <c r="C631" s="1" t="s">
        <v>18</v>
      </c>
      <c r="D631" s="1" t="s">
        <v>266</v>
      </c>
      <c r="E631" s="7" t="s">
        <v>342</v>
      </c>
      <c r="F631" s="7" t="s">
        <v>20</v>
      </c>
      <c r="G631" s="7" t="s">
        <v>26</v>
      </c>
      <c r="H631" s="7" t="s">
        <v>2896</v>
      </c>
      <c r="I631" s="7" t="s">
        <v>2897</v>
      </c>
      <c r="J631" s="7" t="s">
        <v>2898</v>
      </c>
      <c r="K631" s="7" t="s">
        <v>2899</v>
      </c>
      <c r="L631" s="7" t="s">
        <v>2900</v>
      </c>
      <c r="M631" s="2">
        <v>41650</v>
      </c>
      <c r="N631" s="1">
        <v>11</v>
      </c>
      <c r="O631" s="1" t="s">
        <v>60</v>
      </c>
      <c r="P631" s="1">
        <v>2014</v>
      </c>
      <c r="Q631" s="6">
        <f t="shared" si="36"/>
        <v>19517.7</v>
      </c>
      <c r="R631">
        <f t="shared" si="37"/>
        <v>77.52</v>
      </c>
      <c r="S631">
        <f t="shared" si="38"/>
        <v>14</v>
      </c>
      <c r="T631" t="str">
        <f t="shared" si="39"/>
        <v>Low</v>
      </c>
    </row>
    <row r="632" spans="1:20" x14ac:dyDescent="0.25">
      <c r="A632" s="1" t="s">
        <v>24</v>
      </c>
      <c r="B632" s="1" t="s">
        <v>17</v>
      </c>
      <c r="C632" s="1" t="s">
        <v>18</v>
      </c>
      <c r="D632" s="1" t="s">
        <v>266</v>
      </c>
      <c r="E632" s="7" t="s">
        <v>2901</v>
      </c>
      <c r="F632" s="7" t="s">
        <v>20</v>
      </c>
      <c r="G632" s="7" t="s">
        <v>26</v>
      </c>
      <c r="H632" s="7" t="s">
        <v>2902</v>
      </c>
      <c r="I632" s="7" t="s">
        <v>2903</v>
      </c>
      <c r="J632" s="7" t="s">
        <v>2904</v>
      </c>
      <c r="K632" s="7" t="s">
        <v>2905</v>
      </c>
      <c r="L632" s="7" t="s">
        <v>2906</v>
      </c>
      <c r="M632" s="2">
        <v>41651</v>
      </c>
      <c r="N632" s="1">
        <v>12</v>
      </c>
      <c r="O632" s="1" t="s">
        <v>31</v>
      </c>
      <c r="P632" s="1">
        <v>2014</v>
      </c>
      <c r="Q632" s="6">
        <f t="shared" si="36"/>
        <v>29670</v>
      </c>
      <c r="R632">
        <f t="shared" si="37"/>
        <v>77.52</v>
      </c>
      <c r="S632">
        <f t="shared" si="38"/>
        <v>14</v>
      </c>
      <c r="T632" t="str">
        <f t="shared" si="39"/>
        <v>Medium</v>
      </c>
    </row>
    <row r="633" spans="1:20" x14ac:dyDescent="0.25">
      <c r="A633" s="1" t="s">
        <v>38</v>
      </c>
      <c r="B633" s="1" t="s">
        <v>29</v>
      </c>
      <c r="C633" s="1" t="s">
        <v>18</v>
      </c>
      <c r="D633" s="1" t="s">
        <v>266</v>
      </c>
      <c r="E633" s="7" t="s">
        <v>446</v>
      </c>
      <c r="F633" s="7" t="s">
        <v>20</v>
      </c>
      <c r="G633" s="7" t="s">
        <v>39</v>
      </c>
      <c r="H633" s="7" t="s">
        <v>447</v>
      </c>
      <c r="I633" s="7" t="s">
        <v>2907</v>
      </c>
      <c r="J633" s="7" t="s">
        <v>2908</v>
      </c>
      <c r="K633" s="7" t="s">
        <v>448</v>
      </c>
      <c r="L633" s="7" t="s">
        <v>2909</v>
      </c>
      <c r="M633" s="2">
        <v>41286</v>
      </c>
      <c r="N633" s="1">
        <v>12</v>
      </c>
      <c r="O633" s="1" t="s">
        <v>31</v>
      </c>
      <c r="P633" s="1">
        <v>2013</v>
      </c>
      <c r="Q633" s="6">
        <f t="shared" si="36"/>
        <v>303257.5</v>
      </c>
      <c r="R633">
        <f t="shared" si="37"/>
        <v>111.63</v>
      </c>
      <c r="S633">
        <f t="shared" si="38"/>
        <v>14</v>
      </c>
      <c r="T633" t="str">
        <f t="shared" si="39"/>
        <v>Low</v>
      </c>
    </row>
    <row r="634" spans="1:20" x14ac:dyDescent="0.25">
      <c r="A634" s="1" t="s">
        <v>16</v>
      </c>
      <c r="B634" s="1" t="s">
        <v>17</v>
      </c>
      <c r="C634" s="1" t="s">
        <v>32</v>
      </c>
      <c r="D634" s="1" t="s">
        <v>266</v>
      </c>
      <c r="E634" s="7" t="s">
        <v>2910</v>
      </c>
      <c r="F634" s="7" t="s">
        <v>34</v>
      </c>
      <c r="G634" s="7" t="s">
        <v>30</v>
      </c>
      <c r="H634" s="7" t="s">
        <v>2911</v>
      </c>
      <c r="I634" s="7" t="s">
        <v>2912</v>
      </c>
      <c r="J634" s="7" t="s">
        <v>2913</v>
      </c>
      <c r="K634" s="7" t="s">
        <v>2914</v>
      </c>
      <c r="L634" s="7" t="s">
        <v>2915</v>
      </c>
      <c r="M634" s="2">
        <v>41640</v>
      </c>
      <c r="N634" s="1">
        <v>1</v>
      </c>
      <c r="O634" s="1" t="s">
        <v>22</v>
      </c>
      <c r="P634" s="1">
        <v>2014</v>
      </c>
      <c r="Q634" s="6">
        <f t="shared" si="36"/>
        <v>670477.5</v>
      </c>
      <c r="R634">
        <f t="shared" si="37"/>
        <v>86.38</v>
      </c>
      <c r="S634">
        <f t="shared" si="38"/>
        <v>14</v>
      </c>
      <c r="T634" t="str">
        <f t="shared" si="39"/>
        <v>High</v>
      </c>
    </row>
    <row r="635" spans="1:20" x14ac:dyDescent="0.25">
      <c r="A635" s="1" t="s">
        <v>16</v>
      </c>
      <c r="B635" s="1" t="s">
        <v>23</v>
      </c>
      <c r="C635" s="1" t="s">
        <v>32</v>
      </c>
      <c r="D635" s="1" t="s">
        <v>266</v>
      </c>
      <c r="E635" s="7" t="s">
        <v>2916</v>
      </c>
      <c r="F635" s="7" t="s">
        <v>34</v>
      </c>
      <c r="G635" s="7" t="s">
        <v>30</v>
      </c>
      <c r="H635" s="7" t="s">
        <v>2917</v>
      </c>
      <c r="I635" s="7" t="s">
        <v>2918</v>
      </c>
      <c r="J635" s="7" t="s">
        <v>2919</v>
      </c>
      <c r="K635" s="7" t="s">
        <v>2920</v>
      </c>
      <c r="L635" s="7" t="s">
        <v>2921</v>
      </c>
      <c r="M635" s="2">
        <v>41643</v>
      </c>
      <c r="N635" s="1">
        <v>4</v>
      </c>
      <c r="O635" s="1" t="s">
        <v>66</v>
      </c>
      <c r="P635" s="1">
        <v>2014</v>
      </c>
      <c r="Q635" s="6">
        <f t="shared" si="36"/>
        <v>360899</v>
      </c>
      <c r="R635">
        <f t="shared" si="37"/>
        <v>86.38</v>
      </c>
      <c r="S635">
        <f t="shared" si="38"/>
        <v>14</v>
      </c>
      <c r="T635" t="str">
        <f t="shared" si="39"/>
        <v>High</v>
      </c>
    </row>
    <row r="636" spans="1:20" x14ac:dyDescent="0.25">
      <c r="A636" s="1" t="s">
        <v>16</v>
      </c>
      <c r="B636" s="1" t="s">
        <v>17</v>
      </c>
      <c r="C636" s="1" t="s">
        <v>32</v>
      </c>
      <c r="D636" s="1" t="s">
        <v>266</v>
      </c>
      <c r="E636" s="7" t="s">
        <v>321</v>
      </c>
      <c r="F636" s="7" t="s">
        <v>34</v>
      </c>
      <c r="G636" s="7" t="s">
        <v>30</v>
      </c>
      <c r="H636" s="7" t="s">
        <v>2922</v>
      </c>
      <c r="I636" s="7" t="s">
        <v>2923</v>
      </c>
      <c r="J636" s="7" t="s">
        <v>2924</v>
      </c>
      <c r="K636" s="7" t="s">
        <v>2925</v>
      </c>
      <c r="L636" s="7" t="s">
        <v>2926</v>
      </c>
      <c r="M636" s="2">
        <v>41644</v>
      </c>
      <c r="N636" s="1">
        <v>5</v>
      </c>
      <c r="O636" s="1" t="s">
        <v>73</v>
      </c>
      <c r="P636" s="1">
        <v>2014</v>
      </c>
      <c r="Q636" s="6">
        <f t="shared" si="36"/>
        <v>60200</v>
      </c>
      <c r="R636">
        <f t="shared" si="37"/>
        <v>86.38</v>
      </c>
      <c r="S636">
        <f t="shared" si="38"/>
        <v>14</v>
      </c>
      <c r="T636" t="str">
        <f t="shared" si="39"/>
        <v>Medium</v>
      </c>
    </row>
    <row r="637" spans="1:20" x14ac:dyDescent="0.25">
      <c r="A637" s="1" t="s">
        <v>16</v>
      </c>
      <c r="B637" s="1" t="s">
        <v>17</v>
      </c>
      <c r="C637" s="1" t="s">
        <v>32</v>
      </c>
      <c r="D637" s="1" t="s">
        <v>266</v>
      </c>
      <c r="E637" s="7" t="s">
        <v>322</v>
      </c>
      <c r="F637" s="7" t="s">
        <v>34</v>
      </c>
      <c r="G637" s="7" t="s">
        <v>45</v>
      </c>
      <c r="H637" s="7" t="s">
        <v>2927</v>
      </c>
      <c r="I637" s="7" t="s">
        <v>323</v>
      </c>
      <c r="J637" s="7" t="s">
        <v>2928</v>
      </c>
      <c r="K637" s="7" t="s">
        <v>802</v>
      </c>
      <c r="L637" s="7" t="s">
        <v>324</v>
      </c>
      <c r="M637" s="2">
        <v>41648</v>
      </c>
      <c r="N637" s="1">
        <v>9</v>
      </c>
      <c r="O637" s="1" t="s">
        <v>46</v>
      </c>
      <c r="P637" s="1">
        <v>2014</v>
      </c>
      <c r="Q637" s="6">
        <f t="shared" si="36"/>
        <v>2335.7600000000002</v>
      </c>
      <c r="R637">
        <f t="shared" si="37"/>
        <v>83.06</v>
      </c>
      <c r="S637">
        <f t="shared" si="38"/>
        <v>14</v>
      </c>
      <c r="T637" t="str">
        <f t="shared" si="39"/>
        <v>Low</v>
      </c>
    </row>
    <row r="638" spans="1:20" x14ac:dyDescent="0.25">
      <c r="A638" s="1" t="s">
        <v>16</v>
      </c>
      <c r="B638" s="1" t="s">
        <v>29</v>
      </c>
      <c r="C638" s="1" t="s">
        <v>32</v>
      </c>
      <c r="D638" s="1" t="s">
        <v>266</v>
      </c>
      <c r="E638" s="7" t="s">
        <v>2929</v>
      </c>
      <c r="F638" s="7" t="s">
        <v>34</v>
      </c>
      <c r="G638" s="7" t="s">
        <v>45</v>
      </c>
      <c r="H638" s="7" t="s">
        <v>2930</v>
      </c>
      <c r="I638" s="7" t="s">
        <v>2931</v>
      </c>
      <c r="J638" s="7" t="s">
        <v>2932</v>
      </c>
      <c r="K638" s="7" t="s">
        <v>2933</v>
      </c>
      <c r="L638" s="7" t="s">
        <v>2934</v>
      </c>
      <c r="M638" s="2">
        <v>41284</v>
      </c>
      <c r="N638" s="1">
        <v>10</v>
      </c>
      <c r="O638" s="1" t="s">
        <v>48</v>
      </c>
      <c r="P638" s="1">
        <v>2013</v>
      </c>
      <c r="Q638" s="6">
        <f t="shared" si="36"/>
        <v>10396.540000000001</v>
      </c>
      <c r="R638">
        <f t="shared" si="37"/>
        <v>83.06</v>
      </c>
      <c r="S638">
        <f t="shared" si="38"/>
        <v>14</v>
      </c>
      <c r="T638" t="str">
        <f t="shared" si="39"/>
        <v>Low</v>
      </c>
    </row>
    <row r="639" spans="1:20" x14ac:dyDescent="0.25">
      <c r="A639" s="1" t="s">
        <v>24</v>
      </c>
      <c r="B639" s="1" t="s">
        <v>17</v>
      </c>
      <c r="C639" s="1" t="s">
        <v>32</v>
      </c>
      <c r="D639" s="1" t="s">
        <v>266</v>
      </c>
      <c r="E639" s="7" t="s">
        <v>2901</v>
      </c>
      <c r="F639" s="7" t="s">
        <v>34</v>
      </c>
      <c r="G639" s="7" t="s">
        <v>26</v>
      </c>
      <c r="H639" s="7" t="s">
        <v>2902</v>
      </c>
      <c r="I639" s="7" t="s">
        <v>2903</v>
      </c>
      <c r="J639" s="7" t="s">
        <v>2904</v>
      </c>
      <c r="K639" s="7" t="s">
        <v>2905</v>
      </c>
      <c r="L639" s="7" t="s">
        <v>2906</v>
      </c>
      <c r="M639" s="2">
        <v>41651</v>
      </c>
      <c r="N639" s="1">
        <v>12</v>
      </c>
      <c r="O639" s="1" t="s">
        <v>31</v>
      </c>
      <c r="P639" s="1">
        <v>2014</v>
      </c>
      <c r="Q639" s="6">
        <f t="shared" si="36"/>
        <v>29670</v>
      </c>
      <c r="R639">
        <f t="shared" si="37"/>
        <v>77.52</v>
      </c>
      <c r="S639">
        <f t="shared" si="38"/>
        <v>14</v>
      </c>
      <c r="T639" t="str">
        <f t="shared" si="39"/>
        <v>Medium</v>
      </c>
    </row>
    <row r="640" spans="1:20" x14ac:dyDescent="0.25">
      <c r="A640" s="1" t="s">
        <v>16</v>
      </c>
      <c r="B640" s="1" t="s">
        <v>29</v>
      </c>
      <c r="C640" s="1" t="s">
        <v>51</v>
      </c>
      <c r="D640" s="1" t="s">
        <v>266</v>
      </c>
      <c r="E640" s="7" t="s">
        <v>68</v>
      </c>
      <c r="F640" s="7" t="s">
        <v>53</v>
      </c>
      <c r="G640" s="7" t="s">
        <v>21</v>
      </c>
      <c r="H640" s="7" t="s">
        <v>2935</v>
      </c>
      <c r="I640" s="7" t="s">
        <v>325</v>
      </c>
      <c r="J640" s="7" t="s">
        <v>2936</v>
      </c>
      <c r="K640" s="7" t="s">
        <v>2937</v>
      </c>
      <c r="L640" s="7" t="s">
        <v>2938</v>
      </c>
      <c r="M640" s="2">
        <v>41641</v>
      </c>
      <c r="N640" s="1">
        <v>2</v>
      </c>
      <c r="O640" s="1" t="s">
        <v>54</v>
      </c>
      <c r="P640" s="1">
        <v>2014</v>
      </c>
      <c r="Q640" s="6">
        <f t="shared" si="36"/>
        <v>4472</v>
      </c>
      <c r="R640">
        <f t="shared" si="37"/>
        <v>58.14</v>
      </c>
      <c r="S640">
        <f t="shared" si="38"/>
        <v>14</v>
      </c>
      <c r="T640" t="str">
        <f t="shared" si="39"/>
        <v>Low</v>
      </c>
    </row>
    <row r="641" spans="1:20" x14ac:dyDescent="0.25">
      <c r="A641" s="1" t="s">
        <v>24</v>
      </c>
      <c r="B641" s="1" t="s">
        <v>17</v>
      </c>
      <c r="C641" s="1" t="s">
        <v>51</v>
      </c>
      <c r="D641" s="1" t="s">
        <v>266</v>
      </c>
      <c r="E641" s="7" t="s">
        <v>341</v>
      </c>
      <c r="F641" s="7" t="s">
        <v>53</v>
      </c>
      <c r="G641" s="7" t="s">
        <v>26</v>
      </c>
      <c r="H641" s="7" t="s">
        <v>364</v>
      </c>
      <c r="I641" s="7" t="s">
        <v>2939</v>
      </c>
      <c r="J641" s="7" t="s">
        <v>2940</v>
      </c>
      <c r="K641" s="7" t="s">
        <v>365</v>
      </c>
      <c r="L641" s="7" t="s">
        <v>2941</v>
      </c>
      <c r="M641" s="2">
        <v>41283</v>
      </c>
      <c r="N641" s="1">
        <v>9</v>
      </c>
      <c r="O641" s="1" t="s">
        <v>46</v>
      </c>
      <c r="P641" s="1">
        <v>2013</v>
      </c>
      <c r="Q641" s="6">
        <f t="shared" si="36"/>
        <v>31863</v>
      </c>
      <c r="R641">
        <f t="shared" si="37"/>
        <v>77.52</v>
      </c>
      <c r="S641">
        <f t="shared" si="38"/>
        <v>14</v>
      </c>
      <c r="T641" t="str">
        <f t="shared" si="39"/>
        <v>Medium</v>
      </c>
    </row>
    <row r="642" spans="1:20" x14ac:dyDescent="0.25">
      <c r="A642" s="1" t="s">
        <v>24</v>
      </c>
      <c r="B642" s="1" t="s">
        <v>17</v>
      </c>
      <c r="C642" s="1" t="s">
        <v>51</v>
      </c>
      <c r="D642" s="1" t="s">
        <v>266</v>
      </c>
      <c r="E642" s="7" t="s">
        <v>1485</v>
      </c>
      <c r="F642" s="7" t="s">
        <v>53</v>
      </c>
      <c r="G642" s="7" t="s">
        <v>26</v>
      </c>
      <c r="H642" s="7" t="s">
        <v>1486</v>
      </c>
      <c r="I642" s="7" t="s">
        <v>2942</v>
      </c>
      <c r="J642" s="7" t="s">
        <v>2943</v>
      </c>
      <c r="K642" s="7" t="s">
        <v>1489</v>
      </c>
      <c r="L642" s="7" t="s">
        <v>2944</v>
      </c>
      <c r="M642" s="2">
        <v>41284</v>
      </c>
      <c r="N642" s="1">
        <v>10</v>
      </c>
      <c r="O642" s="1" t="s">
        <v>48</v>
      </c>
      <c r="P642" s="1">
        <v>2013</v>
      </c>
      <c r="Q642" s="6">
        <f t="shared" si="36"/>
        <v>22484.7</v>
      </c>
      <c r="R642">
        <f t="shared" si="37"/>
        <v>77.52</v>
      </c>
      <c r="S642">
        <f t="shared" si="38"/>
        <v>14</v>
      </c>
      <c r="T642" t="str">
        <f t="shared" si="39"/>
        <v>Medium</v>
      </c>
    </row>
    <row r="643" spans="1:20" x14ac:dyDescent="0.25">
      <c r="A643" s="1" t="s">
        <v>36</v>
      </c>
      <c r="B643" s="1" t="s">
        <v>49</v>
      </c>
      <c r="C643" s="1" t="s">
        <v>51</v>
      </c>
      <c r="D643" s="1" t="s">
        <v>266</v>
      </c>
      <c r="E643" s="7" t="s">
        <v>2945</v>
      </c>
      <c r="F643" s="7" t="s">
        <v>53</v>
      </c>
      <c r="G643" s="7" t="s">
        <v>37</v>
      </c>
      <c r="H643" s="7" t="s">
        <v>2946</v>
      </c>
      <c r="I643" s="7" t="s">
        <v>2947</v>
      </c>
      <c r="J643" s="7" t="s">
        <v>2948</v>
      </c>
      <c r="K643" s="7" t="s">
        <v>2949</v>
      </c>
      <c r="L643" s="7" t="s">
        <v>2950</v>
      </c>
      <c r="M643" s="2">
        <v>41649</v>
      </c>
      <c r="N643" s="1">
        <v>10</v>
      </c>
      <c r="O643" s="1" t="s">
        <v>48</v>
      </c>
      <c r="P643" s="1">
        <v>2014</v>
      </c>
      <c r="Q643" s="6">
        <f t="shared" ref="Q643:Q701" si="40">VALUE(SUBSTITUTE(SUBSTITUTE(H643,"$",""),",","")) - VALUE(SUBSTITUTE(SUBSTITUTE(I643,"$",""),",",""))</f>
        <v>30072.48</v>
      </c>
      <c r="R643">
        <f t="shared" ref="R643:R701" si="41">ROUND(VALUE(SUBSTITUTE(SUBSTITUTE(K643,"$",""),",","")) / VALUE(SUBSTITUTE(SUBSTITUTE(J643,"$",""),",","")) * 100, 2)</f>
        <v>29.07</v>
      </c>
      <c r="S643">
        <f t="shared" ref="S643:S701" si="42">IF(VALUE(SUBSTITUTE(SUBSTITUTE(H643,"$",""),",",""))=0, 0, ROUND(VALUE(SUBSTITUTE(SUBSTITUTE(I643,"$",""),",","")) / VALUE(SUBSTITUTE(SUBSTITUTE(H643,"$",""),",","")) * 100, 2))</f>
        <v>14</v>
      </c>
      <c r="T643" t="str">
        <f t="shared" ref="T643:T701" si="43">IF(VALUE(SUBSTITUTE(SUBSTITUTE(L643,"$",""),",","")) &gt; 10000, "High", IF(VALUE(SUBSTITUTE(SUBSTITUTE(L643,"$",""),",","")) &gt; 5000, "Medium", "Low"))</f>
        <v>High</v>
      </c>
    </row>
    <row r="644" spans="1:20" x14ac:dyDescent="0.25">
      <c r="A644" s="1" t="s">
        <v>16</v>
      </c>
      <c r="B644" s="1" t="s">
        <v>25</v>
      </c>
      <c r="C644" s="1" t="s">
        <v>51</v>
      </c>
      <c r="D644" s="1" t="s">
        <v>266</v>
      </c>
      <c r="E644" s="7" t="s">
        <v>2951</v>
      </c>
      <c r="F644" s="7" t="s">
        <v>53</v>
      </c>
      <c r="G644" s="7" t="s">
        <v>45</v>
      </c>
      <c r="H644" s="7" t="s">
        <v>2952</v>
      </c>
      <c r="I644" s="7" t="s">
        <v>2953</v>
      </c>
      <c r="J644" s="7" t="s">
        <v>2954</v>
      </c>
      <c r="K644" s="7" t="s">
        <v>2955</v>
      </c>
      <c r="L644" s="7" t="s">
        <v>2956</v>
      </c>
      <c r="M644" s="2">
        <v>41649</v>
      </c>
      <c r="N644" s="1">
        <v>10</v>
      </c>
      <c r="O644" s="1" t="s">
        <v>48</v>
      </c>
      <c r="P644" s="1">
        <v>2014</v>
      </c>
      <c r="Q644" s="6">
        <f t="shared" si="40"/>
        <v>10420.619999999999</v>
      </c>
      <c r="R644">
        <f t="shared" si="41"/>
        <v>83.06</v>
      </c>
      <c r="S644">
        <f t="shared" si="42"/>
        <v>14</v>
      </c>
      <c r="T644" t="str">
        <f t="shared" si="43"/>
        <v>Low</v>
      </c>
    </row>
    <row r="645" spans="1:20" x14ac:dyDescent="0.25">
      <c r="A645" s="1" t="s">
        <v>16</v>
      </c>
      <c r="B645" s="1" t="s">
        <v>17</v>
      </c>
      <c r="C645" s="1" t="s">
        <v>51</v>
      </c>
      <c r="D645" s="1" t="s">
        <v>266</v>
      </c>
      <c r="E645" s="7" t="s">
        <v>326</v>
      </c>
      <c r="F645" s="7" t="s">
        <v>53</v>
      </c>
      <c r="G645" s="7" t="s">
        <v>30</v>
      </c>
      <c r="H645" s="7" t="s">
        <v>2957</v>
      </c>
      <c r="I645" s="7" t="s">
        <v>2548</v>
      </c>
      <c r="J645" s="7" t="s">
        <v>1238</v>
      </c>
      <c r="K645" s="7" t="s">
        <v>2958</v>
      </c>
      <c r="L645" s="7" t="s">
        <v>2959</v>
      </c>
      <c r="M645" s="2">
        <v>41650</v>
      </c>
      <c r="N645" s="1">
        <v>11</v>
      </c>
      <c r="O645" s="1" t="s">
        <v>60</v>
      </c>
      <c r="P645" s="1">
        <v>2014</v>
      </c>
      <c r="Q645" s="6">
        <f t="shared" si="40"/>
        <v>210700</v>
      </c>
      <c r="R645">
        <f t="shared" si="41"/>
        <v>86.38</v>
      </c>
      <c r="S645">
        <f t="shared" si="42"/>
        <v>14</v>
      </c>
      <c r="T645" t="str">
        <f t="shared" si="43"/>
        <v>High</v>
      </c>
    </row>
    <row r="646" spans="1:20" x14ac:dyDescent="0.25">
      <c r="A646" s="1" t="s">
        <v>36</v>
      </c>
      <c r="B646" s="1" t="s">
        <v>17</v>
      </c>
      <c r="C646" s="1" t="s">
        <v>51</v>
      </c>
      <c r="D646" s="1" t="s">
        <v>266</v>
      </c>
      <c r="E646" s="7" t="s">
        <v>2960</v>
      </c>
      <c r="F646" s="7" t="s">
        <v>53</v>
      </c>
      <c r="G646" s="7" t="s">
        <v>37</v>
      </c>
      <c r="H646" s="7" t="s">
        <v>2961</v>
      </c>
      <c r="I646" s="7" t="s">
        <v>2962</v>
      </c>
      <c r="J646" s="7" t="s">
        <v>2963</v>
      </c>
      <c r="K646" s="7" t="s">
        <v>2964</v>
      </c>
      <c r="L646" s="7" t="s">
        <v>2965</v>
      </c>
      <c r="M646" s="2">
        <v>41285</v>
      </c>
      <c r="N646" s="1">
        <v>11</v>
      </c>
      <c r="O646" s="1" t="s">
        <v>60</v>
      </c>
      <c r="P646" s="1">
        <v>2013</v>
      </c>
      <c r="Q646" s="6">
        <f t="shared" si="40"/>
        <v>22931.040000000001</v>
      </c>
      <c r="R646">
        <f t="shared" si="41"/>
        <v>29.07</v>
      </c>
      <c r="S646">
        <f t="shared" si="42"/>
        <v>14</v>
      </c>
      <c r="T646" t="str">
        <f t="shared" si="43"/>
        <v>High</v>
      </c>
    </row>
    <row r="647" spans="1:20" x14ac:dyDescent="0.25">
      <c r="A647" s="1" t="s">
        <v>16</v>
      </c>
      <c r="B647" s="1" t="s">
        <v>49</v>
      </c>
      <c r="C647" s="1" t="s">
        <v>51</v>
      </c>
      <c r="D647" s="1" t="s">
        <v>266</v>
      </c>
      <c r="E647" s="7" t="s">
        <v>2966</v>
      </c>
      <c r="F647" s="7" t="s">
        <v>53</v>
      </c>
      <c r="G647" s="7" t="s">
        <v>30</v>
      </c>
      <c r="H647" s="7" t="s">
        <v>2967</v>
      </c>
      <c r="I647" s="7" t="s">
        <v>2968</v>
      </c>
      <c r="J647" s="7" t="s">
        <v>2969</v>
      </c>
      <c r="K647" s="7" t="s">
        <v>2970</v>
      </c>
      <c r="L647" s="7" t="s">
        <v>2971</v>
      </c>
      <c r="M647" s="2">
        <v>41650</v>
      </c>
      <c r="N647" s="1">
        <v>11</v>
      </c>
      <c r="O647" s="1" t="s">
        <v>60</v>
      </c>
      <c r="P647" s="1">
        <v>2014</v>
      </c>
      <c r="Q647" s="6">
        <f t="shared" si="40"/>
        <v>354277</v>
      </c>
      <c r="R647">
        <f t="shared" si="41"/>
        <v>86.38</v>
      </c>
      <c r="S647">
        <f t="shared" si="42"/>
        <v>14</v>
      </c>
      <c r="T647" t="str">
        <f t="shared" si="43"/>
        <v>High</v>
      </c>
    </row>
    <row r="648" spans="1:20" x14ac:dyDescent="0.25">
      <c r="A648" s="1" t="s">
        <v>16</v>
      </c>
      <c r="B648" s="1" t="s">
        <v>25</v>
      </c>
      <c r="C648" s="1" t="s">
        <v>51</v>
      </c>
      <c r="D648" s="1" t="s">
        <v>266</v>
      </c>
      <c r="E648" s="7" t="s">
        <v>2972</v>
      </c>
      <c r="F648" s="7" t="s">
        <v>53</v>
      </c>
      <c r="G648" s="7" t="s">
        <v>30</v>
      </c>
      <c r="H648" s="7" t="s">
        <v>2973</v>
      </c>
      <c r="I648" s="7" t="s">
        <v>2974</v>
      </c>
      <c r="J648" s="7" t="s">
        <v>2975</v>
      </c>
      <c r="K648" s="7" t="s">
        <v>2976</v>
      </c>
      <c r="L648" s="7" t="s">
        <v>2977</v>
      </c>
      <c r="M648" s="2">
        <v>41285</v>
      </c>
      <c r="N648" s="1">
        <v>11</v>
      </c>
      <c r="O648" s="1" t="s">
        <v>60</v>
      </c>
      <c r="P648" s="1">
        <v>2013</v>
      </c>
      <c r="Q648" s="6">
        <f t="shared" si="40"/>
        <v>578522</v>
      </c>
      <c r="R648">
        <f t="shared" si="41"/>
        <v>86.38</v>
      </c>
      <c r="S648">
        <f t="shared" si="42"/>
        <v>14</v>
      </c>
      <c r="T648" t="str">
        <f t="shared" si="43"/>
        <v>High</v>
      </c>
    </row>
    <row r="649" spans="1:20" x14ac:dyDescent="0.25">
      <c r="A649" s="1" t="s">
        <v>38</v>
      </c>
      <c r="B649" s="1" t="s">
        <v>29</v>
      </c>
      <c r="C649" s="1" t="s">
        <v>62</v>
      </c>
      <c r="D649" s="1" t="s">
        <v>266</v>
      </c>
      <c r="E649" s="7" t="s">
        <v>2978</v>
      </c>
      <c r="F649" s="7" t="s">
        <v>63</v>
      </c>
      <c r="G649" s="7" t="s">
        <v>39</v>
      </c>
      <c r="H649" s="7" t="s">
        <v>2979</v>
      </c>
      <c r="I649" s="7" t="s">
        <v>2980</v>
      </c>
      <c r="J649" s="7" t="s">
        <v>2981</v>
      </c>
      <c r="K649" s="7" t="s">
        <v>2982</v>
      </c>
      <c r="L649" s="7" t="s">
        <v>2983</v>
      </c>
      <c r="M649" s="2">
        <v>41641</v>
      </c>
      <c r="N649" s="1">
        <v>2</v>
      </c>
      <c r="O649" s="1" t="s">
        <v>54</v>
      </c>
      <c r="P649" s="1">
        <v>2014</v>
      </c>
      <c r="Q649" s="6">
        <f t="shared" si="40"/>
        <v>169312.5</v>
      </c>
      <c r="R649">
        <f t="shared" si="41"/>
        <v>111.63</v>
      </c>
      <c r="S649">
        <f t="shared" si="42"/>
        <v>14</v>
      </c>
      <c r="T649" t="str">
        <f t="shared" si="43"/>
        <v>Low</v>
      </c>
    </row>
    <row r="650" spans="1:20" x14ac:dyDescent="0.25">
      <c r="A650" s="1" t="s">
        <v>16</v>
      </c>
      <c r="B650" s="1" t="s">
        <v>49</v>
      </c>
      <c r="C650" s="1" t="s">
        <v>62</v>
      </c>
      <c r="D650" s="1" t="s">
        <v>266</v>
      </c>
      <c r="E650" s="7" t="s">
        <v>327</v>
      </c>
      <c r="F650" s="7" t="s">
        <v>63</v>
      </c>
      <c r="G650" s="7" t="s">
        <v>21</v>
      </c>
      <c r="H650" s="7" t="s">
        <v>2984</v>
      </c>
      <c r="I650" s="7" t="s">
        <v>2985</v>
      </c>
      <c r="J650" s="7" t="s">
        <v>2986</v>
      </c>
      <c r="K650" s="7" t="s">
        <v>2987</v>
      </c>
      <c r="L650" s="7" t="s">
        <v>2988</v>
      </c>
      <c r="M650" s="2">
        <v>41643</v>
      </c>
      <c r="N650" s="1">
        <v>4</v>
      </c>
      <c r="O650" s="1" t="s">
        <v>66</v>
      </c>
      <c r="P650" s="1">
        <v>2014</v>
      </c>
      <c r="Q650" s="6">
        <f t="shared" si="40"/>
        <v>10423.200000000001</v>
      </c>
      <c r="R650">
        <f t="shared" si="41"/>
        <v>58.14</v>
      </c>
      <c r="S650">
        <f t="shared" si="42"/>
        <v>14</v>
      </c>
      <c r="T650" t="str">
        <f t="shared" si="43"/>
        <v>Low</v>
      </c>
    </row>
    <row r="651" spans="1:20" x14ac:dyDescent="0.25">
      <c r="A651" s="1" t="s">
        <v>41</v>
      </c>
      <c r="B651" s="1" t="s">
        <v>49</v>
      </c>
      <c r="C651" s="1" t="s">
        <v>62</v>
      </c>
      <c r="D651" s="1" t="s">
        <v>266</v>
      </c>
      <c r="E651" s="7" t="s">
        <v>1798</v>
      </c>
      <c r="F651" s="7" t="s">
        <v>63</v>
      </c>
      <c r="G651" s="7" t="s">
        <v>43</v>
      </c>
      <c r="H651" s="7" t="s">
        <v>1799</v>
      </c>
      <c r="I651" s="7" t="s">
        <v>1263</v>
      </c>
      <c r="J651" s="7" t="s">
        <v>2989</v>
      </c>
      <c r="K651" s="7" t="s">
        <v>1802</v>
      </c>
      <c r="L651" s="7" t="s">
        <v>2990</v>
      </c>
      <c r="M651" s="2">
        <v>41646</v>
      </c>
      <c r="N651" s="1">
        <v>7</v>
      </c>
      <c r="O651" s="1" t="s">
        <v>40</v>
      </c>
      <c r="P651" s="1">
        <v>2014</v>
      </c>
      <c r="Q651" s="6">
        <f t="shared" si="40"/>
        <v>634680</v>
      </c>
      <c r="R651">
        <f t="shared" si="41"/>
        <v>96.9</v>
      </c>
      <c r="S651">
        <f t="shared" si="42"/>
        <v>14</v>
      </c>
      <c r="T651" t="str">
        <f t="shared" si="43"/>
        <v>High</v>
      </c>
    </row>
    <row r="652" spans="1:20" x14ac:dyDescent="0.25">
      <c r="A652" s="1" t="s">
        <v>41</v>
      </c>
      <c r="B652" s="1" t="s">
        <v>17</v>
      </c>
      <c r="C652" s="1" t="s">
        <v>62</v>
      </c>
      <c r="D652" s="1" t="s">
        <v>266</v>
      </c>
      <c r="E652" s="7" t="s">
        <v>328</v>
      </c>
      <c r="F652" s="7" t="s">
        <v>63</v>
      </c>
      <c r="G652" s="7" t="s">
        <v>43</v>
      </c>
      <c r="H652" s="7" t="s">
        <v>2991</v>
      </c>
      <c r="I652" s="7" t="s">
        <v>2992</v>
      </c>
      <c r="J652" s="7" t="s">
        <v>2993</v>
      </c>
      <c r="K652" s="7" t="s">
        <v>2994</v>
      </c>
      <c r="L652" s="7" t="s">
        <v>353</v>
      </c>
      <c r="M652" s="2">
        <v>41284</v>
      </c>
      <c r="N652" s="1">
        <v>10</v>
      </c>
      <c r="O652" s="1" t="s">
        <v>48</v>
      </c>
      <c r="P652" s="1">
        <v>2013</v>
      </c>
      <c r="Q652" s="6">
        <f t="shared" si="40"/>
        <v>69402</v>
      </c>
      <c r="R652">
        <f t="shared" si="41"/>
        <v>96.9</v>
      </c>
      <c r="S652">
        <f t="shared" si="42"/>
        <v>14</v>
      </c>
      <c r="T652" t="str">
        <f t="shared" si="43"/>
        <v>Low</v>
      </c>
    </row>
    <row r="653" spans="1:20" x14ac:dyDescent="0.25">
      <c r="A653" s="1" t="s">
        <v>41</v>
      </c>
      <c r="B653" s="1" t="s">
        <v>23</v>
      </c>
      <c r="C653" s="1" t="s">
        <v>62</v>
      </c>
      <c r="D653" s="1" t="s">
        <v>266</v>
      </c>
      <c r="E653" s="7" t="s">
        <v>2995</v>
      </c>
      <c r="F653" s="7" t="s">
        <v>63</v>
      </c>
      <c r="G653" s="7" t="s">
        <v>43</v>
      </c>
      <c r="H653" s="7" t="s">
        <v>2996</v>
      </c>
      <c r="I653" s="7" t="s">
        <v>2997</v>
      </c>
      <c r="J653" s="7" t="s">
        <v>2998</v>
      </c>
      <c r="K653" s="7" t="s">
        <v>2999</v>
      </c>
      <c r="L653" s="7" t="s">
        <v>3000</v>
      </c>
      <c r="M653" s="2">
        <v>41285</v>
      </c>
      <c r="N653" s="1">
        <v>11</v>
      </c>
      <c r="O653" s="1" t="s">
        <v>60</v>
      </c>
      <c r="P653" s="1">
        <v>2013</v>
      </c>
      <c r="Q653" s="6">
        <f t="shared" si="40"/>
        <v>654288</v>
      </c>
      <c r="R653">
        <f t="shared" si="41"/>
        <v>96.9</v>
      </c>
      <c r="S653">
        <f t="shared" si="42"/>
        <v>14</v>
      </c>
      <c r="T653" t="str">
        <f t="shared" si="43"/>
        <v>High</v>
      </c>
    </row>
    <row r="654" spans="1:20" x14ac:dyDescent="0.25">
      <c r="A654" s="1" t="s">
        <v>16</v>
      </c>
      <c r="B654" s="1" t="s">
        <v>29</v>
      </c>
      <c r="C654" s="1" t="s">
        <v>64</v>
      </c>
      <c r="D654" s="1" t="s">
        <v>266</v>
      </c>
      <c r="E654" s="7" t="s">
        <v>3001</v>
      </c>
      <c r="F654" s="7" t="s">
        <v>65</v>
      </c>
      <c r="G654" s="7" t="s">
        <v>45</v>
      </c>
      <c r="H654" s="7" t="s">
        <v>3002</v>
      </c>
      <c r="I654" s="7" t="s">
        <v>3003</v>
      </c>
      <c r="J654" s="7" t="s">
        <v>3004</v>
      </c>
      <c r="K654" s="7" t="s">
        <v>3005</v>
      </c>
      <c r="L654" s="7" t="s">
        <v>3006</v>
      </c>
      <c r="M654" s="2">
        <v>41642</v>
      </c>
      <c r="N654" s="1">
        <v>3</v>
      </c>
      <c r="O654" s="1" t="s">
        <v>35</v>
      </c>
      <c r="P654" s="1">
        <v>2014</v>
      </c>
      <c r="Q654" s="6">
        <f t="shared" si="40"/>
        <v>17476.060000000001</v>
      </c>
      <c r="R654">
        <f t="shared" si="41"/>
        <v>83.06</v>
      </c>
      <c r="S654">
        <f t="shared" si="42"/>
        <v>14</v>
      </c>
      <c r="T654" t="str">
        <f t="shared" si="43"/>
        <v>Low</v>
      </c>
    </row>
    <row r="655" spans="1:20" x14ac:dyDescent="0.25">
      <c r="A655" s="1" t="s">
        <v>41</v>
      </c>
      <c r="B655" s="1" t="s">
        <v>49</v>
      </c>
      <c r="C655" s="1" t="s">
        <v>64</v>
      </c>
      <c r="D655" s="1" t="s">
        <v>266</v>
      </c>
      <c r="E655" s="7" t="s">
        <v>3007</v>
      </c>
      <c r="F655" s="7" t="s">
        <v>65</v>
      </c>
      <c r="G655" s="7" t="s">
        <v>43</v>
      </c>
      <c r="H655" s="7" t="s">
        <v>3008</v>
      </c>
      <c r="I655" s="7" t="s">
        <v>3009</v>
      </c>
      <c r="J655" s="7" t="s">
        <v>3010</v>
      </c>
      <c r="K655" s="7" t="s">
        <v>3011</v>
      </c>
      <c r="L655" s="7" t="s">
        <v>3012</v>
      </c>
      <c r="M655" s="2">
        <v>41647</v>
      </c>
      <c r="N655" s="1">
        <v>8</v>
      </c>
      <c r="O655" s="1" t="s">
        <v>44</v>
      </c>
      <c r="P655" s="1">
        <v>2014</v>
      </c>
      <c r="Q655" s="6">
        <f t="shared" si="40"/>
        <v>655578</v>
      </c>
      <c r="R655">
        <f t="shared" si="41"/>
        <v>96.9</v>
      </c>
      <c r="S655">
        <f t="shared" si="42"/>
        <v>14</v>
      </c>
      <c r="T655" t="str">
        <f t="shared" si="43"/>
        <v>High</v>
      </c>
    </row>
    <row r="656" spans="1:20" x14ac:dyDescent="0.25">
      <c r="A656" s="1" t="s">
        <v>41</v>
      </c>
      <c r="B656" s="1" t="s">
        <v>17</v>
      </c>
      <c r="C656" s="1" t="s">
        <v>64</v>
      </c>
      <c r="D656" s="1" t="s">
        <v>266</v>
      </c>
      <c r="E656" s="7" t="s">
        <v>328</v>
      </c>
      <c r="F656" s="7" t="s">
        <v>65</v>
      </c>
      <c r="G656" s="7" t="s">
        <v>43</v>
      </c>
      <c r="H656" s="7" t="s">
        <v>2991</v>
      </c>
      <c r="I656" s="7" t="s">
        <v>2992</v>
      </c>
      <c r="J656" s="7" t="s">
        <v>2993</v>
      </c>
      <c r="K656" s="7" t="s">
        <v>2994</v>
      </c>
      <c r="L656" s="7" t="s">
        <v>353</v>
      </c>
      <c r="M656" s="2">
        <v>41284</v>
      </c>
      <c r="N656" s="1">
        <v>10</v>
      </c>
      <c r="O656" s="1" t="s">
        <v>48</v>
      </c>
      <c r="P656" s="1">
        <v>2013</v>
      </c>
      <c r="Q656" s="6">
        <f t="shared" si="40"/>
        <v>69402</v>
      </c>
      <c r="R656">
        <f t="shared" si="41"/>
        <v>96.9</v>
      </c>
      <c r="S656">
        <f t="shared" si="42"/>
        <v>14</v>
      </c>
      <c r="T656" t="str">
        <f t="shared" si="43"/>
        <v>Low</v>
      </c>
    </row>
    <row r="657" spans="1:20" x14ac:dyDescent="0.25">
      <c r="A657" s="1" t="s">
        <v>41</v>
      </c>
      <c r="B657" s="1" t="s">
        <v>17</v>
      </c>
      <c r="C657" s="1" t="s">
        <v>64</v>
      </c>
      <c r="D657" s="1" t="s">
        <v>266</v>
      </c>
      <c r="E657" s="7" t="s">
        <v>1406</v>
      </c>
      <c r="F657" s="7" t="s">
        <v>65</v>
      </c>
      <c r="G657" s="7" t="s">
        <v>43</v>
      </c>
      <c r="H657" s="7" t="s">
        <v>2886</v>
      </c>
      <c r="I657" s="7" t="s">
        <v>2887</v>
      </c>
      <c r="J657" s="7" t="s">
        <v>2888</v>
      </c>
      <c r="K657" s="7" t="s">
        <v>1216</v>
      </c>
      <c r="L657" s="7" t="s">
        <v>2889</v>
      </c>
      <c r="M657" s="2">
        <v>41649</v>
      </c>
      <c r="N657" s="1">
        <v>10</v>
      </c>
      <c r="O657" s="1" t="s">
        <v>48</v>
      </c>
      <c r="P657" s="1">
        <v>2014</v>
      </c>
      <c r="Q657" s="6">
        <f t="shared" si="40"/>
        <v>385968</v>
      </c>
      <c r="R657">
        <f t="shared" si="41"/>
        <v>96.9</v>
      </c>
      <c r="S657">
        <f t="shared" si="42"/>
        <v>14</v>
      </c>
      <c r="T657" t="str">
        <f t="shared" si="43"/>
        <v>High</v>
      </c>
    </row>
    <row r="658" spans="1:20" x14ac:dyDescent="0.25">
      <c r="A658" s="1" t="s">
        <v>41</v>
      </c>
      <c r="B658" s="1" t="s">
        <v>49</v>
      </c>
      <c r="C658" s="1" t="s">
        <v>64</v>
      </c>
      <c r="D658" s="1" t="s">
        <v>266</v>
      </c>
      <c r="E658" s="7" t="s">
        <v>2890</v>
      </c>
      <c r="F658" s="7" t="s">
        <v>65</v>
      </c>
      <c r="G658" s="7" t="s">
        <v>43</v>
      </c>
      <c r="H658" s="7" t="s">
        <v>2891</v>
      </c>
      <c r="I658" s="7" t="s">
        <v>2892</v>
      </c>
      <c r="J658" s="7" t="s">
        <v>2893</v>
      </c>
      <c r="K658" s="7" t="s">
        <v>2894</v>
      </c>
      <c r="L658" s="7" t="s">
        <v>2895</v>
      </c>
      <c r="M658" s="2">
        <v>41649</v>
      </c>
      <c r="N658" s="1">
        <v>10</v>
      </c>
      <c r="O658" s="1" t="s">
        <v>48</v>
      </c>
      <c r="P658" s="1">
        <v>2014</v>
      </c>
      <c r="Q658" s="6">
        <f t="shared" si="40"/>
        <v>260580</v>
      </c>
      <c r="R658">
        <f t="shared" si="41"/>
        <v>96.9</v>
      </c>
      <c r="S658">
        <f t="shared" si="42"/>
        <v>14</v>
      </c>
      <c r="T658" t="str">
        <f t="shared" si="43"/>
        <v>Medium</v>
      </c>
    </row>
    <row r="659" spans="1:20" x14ac:dyDescent="0.25">
      <c r="A659" s="1" t="s">
        <v>16</v>
      </c>
      <c r="B659" s="1" t="s">
        <v>25</v>
      </c>
      <c r="C659" s="1" t="s">
        <v>64</v>
      </c>
      <c r="D659" s="1" t="s">
        <v>266</v>
      </c>
      <c r="E659" s="7" t="s">
        <v>3013</v>
      </c>
      <c r="F659" s="7" t="s">
        <v>65</v>
      </c>
      <c r="G659" s="7" t="s">
        <v>30</v>
      </c>
      <c r="H659" s="7" t="s">
        <v>3014</v>
      </c>
      <c r="I659" s="7" t="s">
        <v>3015</v>
      </c>
      <c r="J659" s="7" t="s">
        <v>3016</v>
      </c>
      <c r="K659" s="7" t="s">
        <v>3017</v>
      </c>
      <c r="L659" s="7" t="s">
        <v>3018</v>
      </c>
      <c r="M659" s="2">
        <v>41286</v>
      </c>
      <c r="N659" s="1">
        <v>12</v>
      </c>
      <c r="O659" s="1" t="s">
        <v>31</v>
      </c>
      <c r="P659" s="1">
        <v>2013</v>
      </c>
      <c r="Q659" s="6">
        <f t="shared" si="40"/>
        <v>385581</v>
      </c>
      <c r="R659">
        <f t="shared" si="41"/>
        <v>86.38</v>
      </c>
      <c r="S659">
        <f t="shared" si="42"/>
        <v>14</v>
      </c>
      <c r="T659" t="str">
        <f t="shared" si="43"/>
        <v>High</v>
      </c>
    </row>
    <row r="660" spans="1:20" x14ac:dyDescent="0.25">
      <c r="A660" s="1" t="s">
        <v>41</v>
      </c>
      <c r="B660" s="1" t="s">
        <v>17</v>
      </c>
      <c r="C660" s="1" t="s">
        <v>67</v>
      </c>
      <c r="D660" s="1" t="s">
        <v>266</v>
      </c>
      <c r="E660" s="7" t="s">
        <v>28</v>
      </c>
      <c r="F660" s="7" t="s">
        <v>68</v>
      </c>
      <c r="G660" s="7" t="s">
        <v>43</v>
      </c>
      <c r="H660" s="7" t="s">
        <v>3019</v>
      </c>
      <c r="I660" s="7" t="s">
        <v>3020</v>
      </c>
      <c r="J660" s="7" t="s">
        <v>3021</v>
      </c>
      <c r="K660" s="7" t="s">
        <v>3022</v>
      </c>
      <c r="L660" s="7" t="s">
        <v>3023</v>
      </c>
      <c r="M660" s="2">
        <v>41642</v>
      </c>
      <c r="N660" s="1">
        <v>3</v>
      </c>
      <c r="O660" s="1" t="s">
        <v>35</v>
      </c>
      <c r="P660" s="1">
        <v>2014</v>
      </c>
      <c r="Q660" s="6">
        <f t="shared" si="40"/>
        <v>229104</v>
      </c>
      <c r="R660">
        <f t="shared" si="41"/>
        <v>96.9</v>
      </c>
      <c r="S660">
        <f t="shared" si="42"/>
        <v>14</v>
      </c>
      <c r="T660" t="str">
        <f t="shared" si="43"/>
        <v>Medium</v>
      </c>
    </row>
    <row r="661" spans="1:20" x14ac:dyDescent="0.25">
      <c r="A661" s="1" t="s">
        <v>38</v>
      </c>
      <c r="B661" s="1" t="s">
        <v>49</v>
      </c>
      <c r="C661" s="1" t="s">
        <v>67</v>
      </c>
      <c r="D661" s="1" t="s">
        <v>266</v>
      </c>
      <c r="E661" s="7" t="s">
        <v>921</v>
      </c>
      <c r="F661" s="7" t="s">
        <v>68</v>
      </c>
      <c r="G661" s="7" t="s">
        <v>39</v>
      </c>
      <c r="H661" s="7" t="s">
        <v>3024</v>
      </c>
      <c r="I661" s="7" t="s">
        <v>3025</v>
      </c>
      <c r="J661" s="7" t="s">
        <v>3026</v>
      </c>
      <c r="K661" s="7" t="s">
        <v>3027</v>
      </c>
      <c r="L661" s="7" t="s">
        <v>3028</v>
      </c>
      <c r="M661" s="2">
        <v>41644</v>
      </c>
      <c r="N661" s="1">
        <v>5</v>
      </c>
      <c r="O661" s="1" t="s">
        <v>73</v>
      </c>
      <c r="P661" s="1">
        <v>2014</v>
      </c>
      <c r="Q661" s="6">
        <f t="shared" si="40"/>
        <v>305730</v>
      </c>
      <c r="R661">
        <f t="shared" si="41"/>
        <v>111.63</v>
      </c>
      <c r="S661">
        <f t="shared" si="42"/>
        <v>14</v>
      </c>
      <c r="T661" t="str">
        <f t="shared" si="43"/>
        <v>Low</v>
      </c>
    </row>
    <row r="662" spans="1:20" x14ac:dyDescent="0.25">
      <c r="A662" s="1" t="s">
        <v>36</v>
      </c>
      <c r="B662" s="1" t="s">
        <v>25</v>
      </c>
      <c r="C662" s="1" t="s">
        <v>67</v>
      </c>
      <c r="D662" s="1" t="s">
        <v>266</v>
      </c>
      <c r="E662" s="7" t="s">
        <v>3029</v>
      </c>
      <c r="F662" s="7" t="s">
        <v>68</v>
      </c>
      <c r="G662" s="7" t="s">
        <v>37</v>
      </c>
      <c r="H662" s="7" t="s">
        <v>3030</v>
      </c>
      <c r="I662" s="7" t="s">
        <v>3031</v>
      </c>
      <c r="J662" s="7" t="s">
        <v>457</v>
      </c>
      <c r="K662" s="7" t="s">
        <v>3032</v>
      </c>
      <c r="L662" s="7" t="s">
        <v>3033</v>
      </c>
      <c r="M662" s="2">
        <v>41647</v>
      </c>
      <c r="N662" s="1">
        <v>8</v>
      </c>
      <c r="O662" s="1" t="s">
        <v>44</v>
      </c>
      <c r="P662" s="1">
        <v>2014</v>
      </c>
      <c r="Q662" s="6">
        <f t="shared" si="40"/>
        <v>25542</v>
      </c>
      <c r="R662">
        <f t="shared" si="41"/>
        <v>29.07</v>
      </c>
      <c r="S662">
        <f t="shared" si="42"/>
        <v>14</v>
      </c>
      <c r="T662" t="str">
        <f t="shared" si="43"/>
        <v>High</v>
      </c>
    </row>
    <row r="663" spans="1:20" x14ac:dyDescent="0.25">
      <c r="A663" s="1" t="s">
        <v>24</v>
      </c>
      <c r="B663" s="1" t="s">
        <v>17</v>
      </c>
      <c r="C663" s="1" t="s">
        <v>67</v>
      </c>
      <c r="D663" s="1" t="s">
        <v>266</v>
      </c>
      <c r="E663" s="7" t="s">
        <v>1485</v>
      </c>
      <c r="F663" s="7" t="s">
        <v>68</v>
      </c>
      <c r="G663" s="7" t="s">
        <v>26</v>
      </c>
      <c r="H663" s="7" t="s">
        <v>1486</v>
      </c>
      <c r="I663" s="7" t="s">
        <v>2942</v>
      </c>
      <c r="J663" s="7" t="s">
        <v>2943</v>
      </c>
      <c r="K663" s="7" t="s">
        <v>1489</v>
      </c>
      <c r="L663" s="7" t="s">
        <v>2944</v>
      </c>
      <c r="M663" s="2">
        <v>41284</v>
      </c>
      <c r="N663" s="1">
        <v>10</v>
      </c>
      <c r="O663" s="1" t="s">
        <v>48</v>
      </c>
      <c r="P663" s="1">
        <v>2013</v>
      </c>
      <c r="Q663" s="6">
        <f t="shared" si="40"/>
        <v>22484.7</v>
      </c>
      <c r="R663">
        <f t="shared" si="41"/>
        <v>77.52</v>
      </c>
      <c r="S663">
        <f t="shared" si="42"/>
        <v>14</v>
      </c>
      <c r="T663" t="str">
        <f t="shared" si="43"/>
        <v>Medium</v>
      </c>
    </row>
    <row r="664" spans="1:20" x14ac:dyDescent="0.25">
      <c r="A664" s="1" t="s">
        <v>36</v>
      </c>
      <c r="B664" s="1" t="s">
        <v>49</v>
      </c>
      <c r="C664" s="1" t="s">
        <v>67</v>
      </c>
      <c r="D664" s="1" t="s">
        <v>266</v>
      </c>
      <c r="E664" s="7" t="s">
        <v>2945</v>
      </c>
      <c r="F664" s="7" t="s">
        <v>68</v>
      </c>
      <c r="G664" s="7" t="s">
        <v>37</v>
      </c>
      <c r="H664" s="7" t="s">
        <v>2946</v>
      </c>
      <c r="I664" s="7" t="s">
        <v>2947</v>
      </c>
      <c r="J664" s="7" t="s">
        <v>2948</v>
      </c>
      <c r="K664" s="7" t="s">
        <v>2949</v>
      </c>
      <c r="L664" s="7" t="s">
        <v>2950</v>
      </c>
      <c r="M664" s="2">
        <v>41649</v>
      </c>
      <c r="N664" s="1">
        <v>10</v>
      </c>
      <c r="O664" s="1" t="s">
        <v>48</v>
      </c>
      <c r="P664" s="1">
        <v>2014</v>
      </c>
      <c r="Q664" s="6">
        <f t="shared" si="40"/>
        <v>30072.48</v>
      </c>
      <c r="R664">
        <f t="shared" si="41"/>
        <v>29.07</v>
      </c>
      <c r="S664">
        <f t="shared" si="42"/>
        <v>14</v>
      </c>
      <c r="T664" t="str">
        <f t="shared" si="43"/>
        <v>High</v>
      </c>
    </row>
    <row r="665" spans="1:20" x14ac:dyDescent="0.25">
      <c r="A665" s="1" t="s">
        <v>16</v>
      </c>
      <c r="B665" s="1" t="s">
        <v>25</v>
      </c>
      <c r="C665" s="1" t="s">
        <v>67</v>
      </c>
      <c r="D665" s="1" t="s">
        <v>266</v>
      </c>
      <c r="E665" s="7" t="s">
        <v>2951</v>
      </c>
      <c r="F665" s="7" t="s">
        <v>68</v>
      </c>
      <c r="G665" s="7" t="s">
        <v>45</v>
      </c>
      <c r="H665" s="7" t="s">
        <v>2952</v>
      </c>
      <c r="I665" s="7" t="s">
        <v>2953</v>
      </c>
      <c r="J665" s="7" t="s">
        <v>2954</v>
      </c>
      <c r="K665" s="7" t="s">
        <v>2955</v>
      </c>
      <c r="L665" s="7" t="s">
        <v>2956</v>
      </c>
      <c r="M665" s="2">
        <v>41649</v>
      </c>
      <c r="N665" s="1">
        <v>10</v>
      </c>
      <c r="O665" s="1" t="s">
        <v>48</v>
      </c>
      <c r="P665" s="1">
        <v>2014</v>
      </c>
      <c r="Q665" s="6">
        <f t="shared" si="40"/>
        <v>10420.619999999999</v>
      </c>
      <c r="R665">
        <f t="shared" si="41"/>
        <v>83.06</v>
      </c>
      <c r="S665">
        <f t="shared" si="42"/>
        <v>14</v>
      </c>
      <c r="T665" t="str">
        <f t="shared" si="43"/>
        <v>Low</v>
      </c>
    </row>
    <row r="666" spans="1:20" x14ac:dyDescent="0.25">
      <c r="A666" s="1" t="s">
        <v>16</v>
      </c>
      <c r="B666" s="1" t="s">
        <v>29</v>
      </c>
      <c r="C666" s="1" t="s">
        <v>67</v>
      </c>
      <c r="D666" s="1" t="s">
        <v>266</v>
      </c>
      <c r="E666" s="7" t="s">
        <v>2929</v>
      </c>
      <c r="F666" s="7" t="s">
        <v>68</v>
      </c>
      <c r="G666" s="7" t="s">
        <v>45</v>
      </c>
      <c r="H666" s="7" t="s">
        <v>2930</v>
      </c>
      <c r="I666" s="7" t="s">
        <v>2931</v>
      </c>
      <c r="J666" s="7" t="s">
        <v>2932</v>
      </c>
      <c r="K666" s="7" t="s">
        <v>2933</v>
      </c>
      <c r="L666" s="7" t="s">
        <v>2934</v>
      </c>
      <c r="M666" s="2">
        <v>41284</v>
      </c>
      <c r="N666" s="1">
        <v>10</v>
      </c>
      <c r="O666" s="1" t="s">
        <v>48</v>
      </c>
      <c r="P666" s="1">
        <v>2013</v>
      </c>
      <c r="Q666" s="6">
        <f t="shared" si="40"/>
        <v>10396.540000000001</v>
      </c>
      <c r="R666">
        <f t="shared" si="41"/>
        <v>83.06</v>
      </c>
      <c r="S666">
        <f t="shared" si="42"/>
        <v>14</v>
      </c>
      <c r="T666" t="str">
        <f t="shared" si="43"/>
        <v>Low</v>
      </c>
    </row>
    <row r="667" spans="1:20" x14ac:dyDescent="0.25">
      <c r="A667" s="1" t="s">
        <v>24</v>
      </c>
      <c r="B667" s="1" t="s">
        <v>29</v>
      </c>
      <c r="C667" s="1" t="s">
        <v>67</v>
      </c>
      <c r="D667" s="1" t="s">
        <v>266</v>
      </c>
      <c r="E667" s="7" t="s">
        <v>2265</v>
      </c>
      <c r="F667" s="7" t="s">
        <v>68</v>
      </c>
      <c r="G667" s="7" t="s">
        <v>26</v>
      </c>
      <c r="H667" s="7" t="s">
        <v>2445</v>
      </c>
      <c r="I667" s="7" t="s">
        <v>3034</v>
      </c>
      <c r="J667" s="7" t="s">
        <v>3035</v>
      </c>
      <c r="K667" s="7" t="s">
        <v>1217</v>
      </c>
      <c r="L667" s="7" t="s">
        <v>3036</v>
      </c>
      <c r="M667" s="2">
        <v>41285</v>
      </c>
      <c r="N667" s="1">
        <v>11</v>
      </c>
      <c r="O667" s="1" t="s">
        <v>60</v>
      </c>
      <c r="P667" s="1">
        <v>2013</v>
      </c>
      <c r="Q667" s="6">
        <f t="shared" si="40"/>
        <v>24123</v>
      </c>
      <c r="R667">
        <f t="shared" si="41"/>
        <v>77.52</v>
      </c>
      <c r="S667">
        <f t="shared" si="42"/>
        <v>14</v>
      </c>
      <c r="T667" t="str">
        <f t="shared" si="43"/>
        <v>Medium</v>
      </c>
    </row>
    <row r="668" spans="1:20" x14ac:dyDescent="0.25">
      <c r="A668" s="1" t="s">
        <v>38</v>
      </c>
      <c r="B668" s="1" t="s">
        <v>25</v>
      </c>
      <c r="C668" s="1" t="s">
        <v>18</v>
      </c>
      <c r="D668" s="1" t="s">
        <v>266</v>
      </c>
      <c r="E668" s="7" t="s">
        <v>3037</v>
      </c>
      <c r="F668" s="7" t="s">
        <v>20</v>
      </c>
      <c r="G668" s="7" t="s">
        <v>39</v>
      </c>
      <c r="H668" s="7" t="s">
        <v>3038</v>
      </c>
      <c r="I668" s="7" t="s">
        <v>3039</v>
      </c>
      <c r="J668" s="7" t="s">
        <v>3040</v>
      </c>
      <c r="K668" s="7" t="s">
        <v>3041</v>
      </c>
      <c r="L668" s="7" t="s">
        <v>3042</v>
      </c>
      <c r="M668" s="2">
        <v>41647</v>
      </c>
      <c r="N668" s="1">
        <v>8</v>
      </c>
      <c r="O668" s="1" t="s">
        <v>44</v>
      </c>
      <c r="P668" s="1">
        <v>2014</v>
      </c>
      <c r="Q668" s="6">
        <f t="shared" si="40"/>
        <v>124737.5</v>
      </c>
      <c r="R668">
        <f t="shared" si="41"/>
        <v>112.94</v>
      </c>
      <c r="S668">
        <f t="shared" si="42"/>
        <v>15</v>
      </c>
      <c r="T668" t="str">
        <f t="shared" si="43"/>
        <v>Low</v>
      </c>
    </row>
    <row r="669" spans="1:20" x14ac:dyDescent="0.25">
      <c r="A669" s="1" t="s">
        <v>38</v>
      </c>
      <c r="B669" s="1" t="s">
        <v>23</v>
      </c>
      <c r="C669" s="1" t="s">
        <v>18</v>
      </c>
      <c r="D669" s="1" t="s">
        <v>266</v>
      </c>
      <c r="E669" s="7" t="s">
        <v>3043</v>
      </c>
      <c r="F669" s="7" t="s">
        <v>20</v>
      </c>
      <c r="G669" s="7" t="s">
        <v>39</v>
      </c>
      <c r="H669" s="7" t="s">
        <v>3044</v>
      </c>
      <c r="I669" s="7" t="s">
        <v>3045</v>
      </c>
      <c r="J669" s="7" t="s">
        <v>3046</v>
      </c>
      <c r="K669" s="7" t="s">
        <v>3047</v>
      </c>
      <c r="L669" s="7" t="s">
        <v>3048</v>
      </c>
      <c r="M669" s="2">
        <v>41647</v>
      </c>
      <c r="N669" s="1">
        <v>8</v>
      </c>
      <c r="O669" s="1" t="s">
        <v>44</v>
      </c>
      <c r="P669" s="1">
        <v>2014</v>
      </c>
      <c r="Q669" s="6">
        <f t="shared" si="40"/>
        <v>293993.75</v>
      </c>
      <c r="R669">
        <f t="shared" si="41"/>
        <v>112.94</v>
      </c>
      <c r="S669">
        <f t="shared" si="42"/>
        <v>15</v>
      </c>
      <c r="T669" t="str">
        <f t="shared" si="43"/>
        <v>Low</v>
      </c>
    </row>
    <row r="670" spans="1:20" x14ac:dyDescent="0.25">
      <c r="A670" s="1" t="s">
        <v>38</v>
      </c>
      <c r="B670" s="1" t="s">
        <v>23</v>
      </c>
      <c r="C670" s="1" t="s">
        <v>18</v>
      </c>
      <c r="D670" s="1" t="s">
        <v>266</v>
      </c>
      <c r="E670" s="7" t="s">
        <v>3049</v>
      </c>
      <c r="F670" s="7" t="s">
        <v>20</v>
      </c>
      <c r="G670" s="7" t="s">
        <v>39</v>
      </c>
      <c r="H670" s="7" t="s">
        <v>3050</v>
      </c>
      <c r="I670" s="7" t="s">
        <v>3051</v>
      </c>
      <c r="J670" s="7" t="s">
        <v>3052</v>
      </c>
      <c r="K670" s="7" t="s">
        <v>3053</v>
      </c>
      <c r="L670" s="7" t="s">
        <v>3054</v>
      </c>
      <c r="M670" s="2">
        <v>41649</v>
      </c>
      <c r="N670" s="1">
        <v>10</v>
      </c>
      <c r="O670" s="1" t="s">
        <v>48</v>
      </c>
      <c r="P670" s="1">
        <v>2014</v>
      </c>
      <c r="Q670" s="6">
        <f t="shared" si="40"/>
        <v>115281.25</v>
      </c>
      <c r="R670">
        <f t="shared" si="41"/>
        <v>112.94</v>
      </c>
      <c r="S670">
        <f t="shared" si="42"/>
        <v>15</v>
      </c>
      <c r="T670" t="str">
        <f t="shared" si="43"/>
        <v>Low</v>
      </c>
    </row>
    <row r="671" spans="1:20" x14ac:dyDescent="0.25">
      <c r="A671" s="1" t="s">
        <v>41</v>
      </c>
      <c r="B671" s="1" t="s">
        <v>29</v>
      </c>
      <c r="C671" s="1" t="s">
        <v>32</v>
      </c>
      <c r="D671" s="1" t="s">
        <v>266</v>
      </c>
      <c r="E671" s="7" t="s">
        <v>329</v>
      </c>
      <c r="F671" s="7" t="s">
        <v>34</v>
      </c>
      <c r="G671" s="7" t="s">
        <v>43</v>
      </c>
      <c r="H671" s="7" t="s">
        <v>3055</v>
      </c>
      <c r="I671" s="7" t="s">
        <v>3056</v>
      </c>
      <c r="J671" s="7" t="s">
        <v>3057</v>
      </c>
      <c r="K671" s="7" t="s">
        <v>3058</v>
      </c>
      <c r="L671" s="7" t="s">
        <v>3059</v>
      </c>
      <c r="M671" s="2">
        <v>41649</v>
      </c>
      <c r="N671" s="1">
        <v>10</v>
      </c>
      <c r="O671" s="1" t="s">
        <v>48</v>
      </c>
      <c r="P671" s="1">
        <v>2014</v>
      </c>
      <c r="Q671" s="6">
        <f t="shared" si="40"/>
        <v>139230</v>
      </c>
      <c r="R671">
        <f t="shared" si="41"/>
        <v>98.04</v>
      </c>
      <c r="S671">
        <f t="shared" si="42"/>
        <v>15</v>
      </c>
      <c r="T671" t="str">
        <f t="shared" si="43"/>
        <v>Low</v>
      </c>
    </row>
    <row r="672" spans="1:20" x14ac:dyDescent="0.25">
      <c r="A672" s="1" t="s">
        <v>16</v>
      </c>
      <c r="B672" s="1" t="s">
        <v>23</v>
      </c>
      <c r="C672" s="1" t="s">
        <v>51</v>
      </c>
      <c r="D672" s="1" t="s">
        <v>266</v>
      </c>
      <c r="E672" s="7" t="s">
        <v>2142</v>
      </c>
      <c r="F672" s="7" t="s">
        <v>53</v>
      </c>
      <c r="G672" s="7" t="s">
        <v>21</v>
      </c>
      <c r="H672" s="7" t="s">
        <v>3060</v>
      </c>
      <c r="I672" s="7" t="s">
        <v>3061</v>
      </c>
      <c r="J672" s="7" t="s">
        <v>3062</v>
      </c>
      <c r="K672" s="7" t="s">
        <v>3063</v>
      </c>
      <c r="L672" s="7" t="s">
        <v>3064</v>
      </c>
      <c r="M672" s="2">
        <v>41642</v>
      </c>
      <c r="N672" s="1">
        <v>3</v>
      </c>
      <c r="O672" s="1" t="s">
        <v>35</v>
      </c>
      <c r="P672" s="1">
        <v>2014</v>
      </c>
      <c r="Q672" s="6">
        <f t="shared" si="40"/>
        <v>19686</v>
      </c>
      <c r="R672">
        <f t="shared" si="41"/>
        <v>58.82</v>
      </c>
      <c r="S672">
        <f t="shared" si="42"/>
        <v>15</v>
      </c>
      <c r="T672" t="str">
        <f t="shared" si="43"/>
        <v>Medium</v>
      </c>
    </row>
    <row r="673" spans="1:20" x14ac:dyDescent="0.25">
      <c r="A673" s="1" t="s">
        <v>24</v>
      </c>
      <c r="B673" s="1" t="s">
        <v>17</v>
      </c>
      <c r="C673" s="1" t="s">
        <v>51</v>
      </c>
      <c r="D673" s="1" t="s">
        <v>266</v>
      </c>
      <c r="E673" s="7" t="s">
        <v>3065</v>
      </c>
      <c r="F673" s="7" t="s">
        <v>53</v>
      </c>
      <c r="G673" s="7" t="s">
        <v>26</v>
      </c>
      <c r="H673" s="7" t="s">
        <v>3066</v>
      </c>
      <c r="I673" s="7" t="s">
        <v>3067</v>
      </c>
      <c r="J673" s="7" t="s">
        <v>3068</v>
      </c>
      <c r="K673" s="7" t="s">
        <v>3069</v>
      </c>
      <c r="L673" s="7" t="s">
        <v>3070</v>
      </c>
      <c r="M673" s="2">
        <v>41643</v>
      </c>
      <c r="N673" s="1">
        <v>4</v>
      </c>
      <c r="O673" s="1" t="s">
        <v>66</v>
      </c>
      <c r="P673" s="1">
        <v>2014</v>
      </c>
      <c r="Q673" s="6">
        <f t="shared" si="40"/>
        <v>20578.5</v>
      </c>
      <c r="R673">
        <f t="shared" si="41"/>
        <v>78.430000000000007</v>
      </c>
      <c r="S673">
        <f t="shared" si="42"/>
        <v>15</v>
      </c>
      <c r="T673" t="str">
        <f t="shared" si="43"/>
        <v>Low</v>
      </c>
    </row>
    <row r="674" spans="1:20" x14ac:dyDescent="0.25">
      <c r="A674" s="1" t="s">
        <v>16</v>
      </c>
      <c r="B674" s="1" t="s">
        <v>29</v>
      </c>
      <c r="C674" s="1" t="s">
        <v>51</v>
      </c>
      <c r="D674" s="1" t="s">
        <v>266</v>
      </c>
      <c r="E674" s="7" t="s">
        <v>3071</v>
      </c>
      <c r="F674" s="7" t="s">
        <v>53</v>
      </c>
      <c r="G674" s="7" t="s">
        <v>45</v>
      </c>
      <c r="H674" s="7" t="s">
        <v>3072</v>
      </c>
      <c r="I674" s="7" t="s">
        <v>3073</v>
      </c>
      <c r="J674" s="7" t="s">
        <v>3074</v>
      </c>
      <c r="K674" s="7" t="s">
        <v>3075</v>
      </c>
      <c r="L674" s="7" t="s">
        <v>3076</v>
      </c>
      <c r="M674" s="2">
        <v>41643</v>
      </c>
      <c r="N674" s="1">
        <v>4</v>
      </c>
      <c r="O674" s="1" t="s">
        <v>66</v>
      </c>
      <c r="P674" s="1">
        <v>2014</v>
      </c>
      <c r="Q674" s="6">
        <f t="shared" si="40"/>
        <v>15083.25</v>
      </c>
      <c r="R674">
        <f t="shared" si="41"/>
        <v>84.03</v>
      </c>
      <c r="S674">
        <f t="shared" si="42"/>
        <v>15</v>
      </c>
      <c r="T674" t="str">
        <f t="shared" si="43"/>
        <v>Low</v>
      </c>
    </row>
    <row r="675" spans="1:20" x14ac:dyDescent="0.25">
      <c r="A675" s="1" t="s">
        <v>16</v>
      </c>
      <c r="B675" s="1" t="s">
        <v>29</v>
      </c>
      <c r="C675" s="1" t="s">
        <v>51</v>
      </c>
      <c r="D675" s="1" t="s">
        <v>266</v>
      </c>
      <c r="E675" s="7" t="s">
        <v>979</v>
      </c>
      <c r="F675" s="7" t="s">
        <v>53</v>
      </c>
      <c r="G675" s="7" t="s">
        <v>30</v>
      </c>
      <c r="H675" s="7" t="s">
        <v>3077</v>
      </c>
      <c r="I675" s="7" t="s">
        <v>3078</v>
      </c>
      <c r="J675" s="7" t="s">
        <v>3079</v>
      </c>
      <c r="K675" s="7" t="s">
        <v>3080</v>
      </c>
      <c r="L675" s="7" t="s">
        <v>3081</v>
      </c>
      <c r="M675" s="2">
        <v>41644</v>
      </c>
      <c r="N675" s="1">
        <v>5</v>
      </c>
      <c r="O675" s="1" t="s">
        <v>73</v>
      </c>
      <c r="P675" s="1">
        <v>2014</v>
      </c>
      <c r="Q675" s="6">
        <f t="shared" si="40"/>
        <v>848172.5</v>
      </c>
      <c r="R675">
        <f t="shared" si="41"/>
        <v>87.39</v>
      </c>
      <c r="S675">
        <f t="shared" si="42"/>
        <v>15</v>
      </c>
      <c r="T675" t="str">
        <f t="shared" si="43"/>
        <v>High</v>
      </c>
    </row>
    <row r="676" spans="1:20" x14ac:dyDescent="0.25">
      <c r="A676" s="1" t="s">
        <v>24</v>
      </c>
      <c r="B676" s="1" t="s">
        <v>17</v>
      </c>
      <c r="C676" s="1" t="s">
        <v>51</v>
      </c>
      <c r="D676" s="1" t="s">
        <v>266</v>
      </c>
      <c r="E676" s="7" t="s">
        <v>3082</v>
      </c>
      <c r="F676" s="7" t="s">
        <v>53</v>
      </c>
      <c r="G676" s="7" t="s">
        <v>26</v>
      </c>
      <c r="H676" s="7" t="s">
        <v>3083</v>
      </c>
      <c r="I676" s="7" t="s">
        <v>3084</v>
      </c>
      <c r="J676" s="7" t="s">
        <v>3085</v>
      </c>
      <c r="K676" s="7" t="s">
        <v>2237</v>
      </c>
      <c r="L676" s="7" t="s">
        <v>3086</v>
      </c>
      <c r="M676" s="2">
        <v>41647</v>
      </c>
      <c r="N676" s="1">
        <v>8</v>
      </c>
      <c r="O676" s="1" t="s">
        <v>44</v>
      </c>
      <c r="P676" s="1">
        <v>2014</v>
      </c>
      <c r="Q676" s="6">
        <f t="shared" si="40"/>
        <v>32627.25</v>
      </c>
      <c r="R676">
        <f t="shared" si="41"/>
        <v>78.430000000000007</v>
      </c>
      <c r="S676">
        <f t="shared" si="42"/>
        <v>15</v>
      </c>
      <c r="T676" t="str">
        <f t="shared" si="43"/>
        <v>Medium</v>
      </c>
    </row>
    <row r="677" spans="1:20" x14ac:dyDescent="0.25">
      <c r="A677" s="1" t="s">
        <v>16</v>
      </c>
      <c r="B677" s="1" t="s">
        <v>49</v>
      </c>
      <c r="C677" s="1" t="s">
        <v>51</v>
      </c>
      <c r="D677" s="1" t="s">
        <v>266</v>
      </c>
      <c r="E677" s="7" t="s">
        <v>330</v>
      </c>
      <c r="F677" s="7" t="s">
        <v>53</v>
      </c>
      <c r="G677" s="7" t="s">
        <v>21</v>
      </c>
      <c r="H677" s="7" t="s">
        <v>3087</v>
      </c>
      <c r="I677" s="7" t="s">
        <v>320</v>
      </c>
      <c r="J677" s="7" t="s">
        <v>3088</v>
      </c>
      <c r="K677" s="7" t="s">
        <v>3089</v>
      </c>
      <c r="L677" s="7" t="s">
        <v>3090</v>
      </c>
      <c r="M677" s="2">
        <v>41284</v>
      </c>
      <c r="N677" s="1">
        <v>10</v>
      </c>
      <c r="O677" s="1" t="s">
        <v>48</v>
      </c>
      <c r="P677" s="1">
        <v>2013</v>
      </c>
      <c r="Q677" s="6">
        <f t="shared" si="40"/>
        <v>4539</v>
      </c>
      <c r="R677">
        <f t="shared" si="41"/>
        <v>58.82</v>
      </c>
      <c r="S677">
        <f t="shared" si="42"/>
        <v>15</v>
      </c>
      <c r="T677" t="str">
        <f t="shared" si="43"/>
        <v>Low</v>
      </c>
    </row>
    <row r="678" spans="1:20" x14ac:dyDescent="0.25">
      <c r="A678" s="1" t="s">
        <v>38</v>
      </c>
      <c r="B678" s="1" t="s">
        <v>23</v>
      </c>
      <c r="C678" s="1" t="s">
        <v>51</v>
      </c>
      <c r="D678" s="1" t="s">
        <v>266</v>
      </c>
      <c r="E678" s="7" t="s">
        <v>3049</v>
      </c>
      <c r="F678" s="7" t="s">
        <v>53</v>
      </c>
      <c r="G678" s="7" t="s">
        <v>39</v>
      </c>
      <c r="H678" s="7" t="s">
        <v>3050</v>
      </c>
      <c r="I678" s="7" t="s">
        <v>3051</v>
      </c>
      <c r="J678" s="7" t="s">
        <v>3052</v>
      </c>
      <c r="K678" s="7" t="s">
        <v>3053</v>
      </c>
      <c r="L678" s="7" t="s">
        <v>3054</v>
      </c>
      <c r="M678" s="2">
        <v>41649</v>
      </c>
      <c r="N678" s="1">
        <v>10</v>
      </c>
      <c r="O678" s="1" t="s">
        <v>48</v>
      </c>
      <c r="P678" s="1">
        <v>2014</v>
      </c>
      <c r="Q678" s="6">
        <f t="shared" si="40"/>
        <v>115281.25</v>
      </c>
      <c r="R678">
        <f t="shared" si="41"/>
        <v>112.94</v>
      </c>
      <c r="S678">
        <f t="shared" si="42"/>
        <v>15</v>
      </c>
      <c r="T678" t="str">
        <f t="shared" si="43"/>
        <v>Low</v>
      </c>
    </row>
    <row r="679" spans="1:20" x14ac:dyDescent="0.25">
      <c r="A679" s="1" t="s">
        <v>24</v>
      </c>
      <c r="B679" s="1" t="s">
        <v>23</v>
      </c>
      <c r="C679" s="1" t="s">
        <v>51</v>
      </c>
      <c r="D679" s="1" t="s">
        <v>266</v>
      </c>
      <c r="E679" s="7" t="s">
        <v>3091</v>
      </c>
      <c r="F679" s="7" t="s">
        <v>53</v>
      </c>
      <c r="G679" s="7" t="s">
        <v>26</v>
      </c>
      <c r="H679" s="7" t="s">
        <v>3092</v>
      </c>
      <c r="I679" s="7" t="s">
        <v>3093</v>
      </c>
      <c r="J679" s="7" t="s">
        <v>3094</v>
      </c>
      <c r="K679" s="7" t="s">
        <v>3095</v>
      </c>
      <c r="L679" s="7" t="s">
        <v>3096</v>
      </c>
      <c r="M679" s="2">
        <v>41649</v>
      </c>
      <c r="N679" s="1">
        <v>10</v>
      </c>
      <c r="O679" s="1" t="s">
        <v>48</v>
      </c>
      <c r="P679" s="1">
        <v>2014</v>
      </c>
      <c r="Q679" s="6">
        <f t="shared" si="40"/>
        <v>14981.25</v>
      </c>
      <c r="R679">
        <f t="shared" si="41"/>
        <v>78.430000000000007</v>
      </c>
      <c r="S679">
        <f t="shared" si="42"/>
        <v>15</v>
      </c>
      <c r="T679" t="str">
        <f t="shared" si="43"/>
        <v>Low</v>
      </c>
    </row>
    <row r="680" spans="1:20" x14ac:dyDescent="0.25">
      <c r="A680" s="1" t="s">
        <v>16</v>
      </c>
      <c r="B680" s="1" t="s">
        <v>49</v>
      </c>
      <c r="C680" s="1" t="s">
        <v>51</v>
      </c>
      <c r="D680" s="1" t="s">
        <v>266</v>
      </c>
      <c r="E680" s="7" t="s">
        <v>3097</v>
      </c>
      <c r="F680" s="7" t="s">
        <v>53</v>
      </c>
      <c r="G680" s="7" t="s">
        <v>30</v>
      </c>
      <c r="H680" s="7" t="s">
        <v>3098</v>
      </c>
      <c r="I680" s="7" t="s">
        <v>3099</v>
      </c>
      <c r="J680" s="7" t="s">
        <v>3100</v>
      </c>
      <c r="K680" s="7" t="s">
        <v>3101</v>
      </c>
      <c r="L680" s="7" t="s">
        <v>3102</v>
      </c>
      <c r="M680" s="2">
        <v>41285</v>
      </c>
      <c r="N680" s="1">
        <v>11</v>
      </c>
      <c r="O680" s="1" t="s">
        <v>60</v>
      </c>
      <c r="P680" s="1">
        <v>2013</v>
      </c>
      <c r="Q680" s="6">
        <f t="shared" si="40"/>
        <v>597082.5</v>
      </c>
      <c r="R680">
        <f t="shared" si="41"/>
        <v>87.39</v>
      </c>
      <c r="S680">
        <f t="shared" si="42"/>
        <v>15</v>
      </c>
      <c r="T680" t="str">
        <f t="shared" si="43"/>
        <v>High</v>
      </c>
    </row>
    <row r="681" spans="1:20" x14ac:dyDescent="0.25">
      <c r="A681" s="1" t="s">
        <v>16</v>
      </c>
      <c r="B681" s="1" t="s">
        <v>29</v>
      </c>
      <c r="C681" s="1" t="s">
        <v>51</v>
      </c>
      <c r="D681" s="1" t="s">
        <v>266</v>
      </c>
      <c r="E681" s="7" t="s">
        <v>462</v>
      </c>
      <c r="F681" s="7" t="s">
        <v>53</v>
      </c>
      <c r="G681" s="7" t="s">
        <v>30</v>
      </c>
      <c r="H681" s="7" t="s">
        <v>3103</v>
      </c>
      <c r="I681" s="7" t="s">
        <v>3104</v>
      </c>
      <c r="J681" s="7" t="s">
        <v>3105</v>
      </c>
      <c r="K681" s="7" t="s">
        <v>3106</v>
      </c>
      <c r="L681" s="7" t="s">
        <v>3107</v>
      </c>
      <c r="M681" s="2">
        <v>41285</v>
      </c>
      <c r="N681" s="1">
        <v>11</v>
      </c>
      <c r="O681" s="1" t="s">
        <v>60</v>
      </c>
      <c r="P681" s="1">
        <v>2013</v>
      </c>
      <c r="Q681" s="6">
        <f t="shared" si="40"/>
        <v>639922.5</v>
      </c>
      <c r="R681">
        <f t="shared" si="41"/>
        <v>87.39</v>
      </c>
      <c r="S681">
        <f t="shared" si="42"/>
        <v>15</v>
      </c>
      <c r="T681" t="str">
        <f t="shared" si="43"/>
        <v>High</v>
      </c>
    </row>
    <row r="682" spans="1:20" x14ac:dyDescent="0.25">
      <c r="A682" s="1" t="s">
        <v>36</v>
      </c>
      <c r="B682" s="1" t="s">
        <v>49</v>
      </c>
      <c r="C682" s="1" t="s">
        <v>51</v>
      </c>
      <c r="D682" s="1" t="s">
        <v>266</v>
      </c>
      <c r="E682" s="7" t="s">
        <v>331</v>
      </c>
      <c r="F682" s="7" t="s">
        <v>53</v>
      </c>
      <c r="G682" s="7" t="s">
        <v>37</v>
      </c>
      <c r="H682" s="7" t="s">
        <v>3108</v>
      </c>
      <c r="I682" s="7" t="s">
        <v>3109</v>
      </c>
      <c r="J682" s="7" t="s">
        <v>3110</v>
      </c>
      <c r="K682" s="7" t="s">
        <v>3111</v>
      </c>
      <c r="L682" s="7" t="s">
        <v>3112</v>
      </c>
      <c r="M682" s="2">
        <v>41651</v>
      </c>
      <c r="N682" s="1">
        <v>12</v>
      </c>
      <c r="O682" s="1" t="s">
        <v>31</v>
      </c>
      <c r="P682" s="1">
        <v>2014</v>
      </c>
      <c r="Q682" s="6">
        <f t="shared" si="40"/>
        <v>9322.7999999999993</v>
      </c>
      <c r="R682">
        <f t="shared" si="41"/>
        <v>29.41</v>
      </c>
      <c r="S682">
        <f t="shared" si="42"/>
        <v>15</v>
      </c>
      <c r="T682" t="str">
        <f t="shared" si="43"/>
        <v>Medium</v>
      </c>
    </row>
    <row r="683" spans="1:20" x14ac:dyDescent="0.25">
      <c r="A683" s="1" t="s">
        <v>16</v>
      </c>
      <c r="B683" s="1" t="s">
        <v>25</v>
      </c>
      <c r="C683" s="1" t="s">
        <v>51</v>
      </c>
      <c r="D683" s="1" t="s">
        <v>266</v>
      </c>
      <c r="E683" s="7" t="s">
        <v>314</v>
      </c>
      <c r="F683" s="7" t="s">
        <v>53</v>
      </c>
      <c r="G683" s="7" t="s">
        <v>21</v>
      </c>
      <c r="H683" s="7" t="s">
        <v>3113</v>
      </c>
      <c r="I683" s="7" t="s">
        <v>332</v>
      </c>
      <c r="J683" s="7" t="s">
        <v>3114</v>
      </c>
      <c r="K683" s="7" t="s">
        <v>3115</v>
      </c>
      <c r="L683" s="7" t="s">
        <v>2847</v>
      </c>
      <c r="M683" s="2">
        <v>41651</v>
      </c>
      <c r="N683" s="1">
        <v>12</v>
      </c>
      <c r="O683" s="1" t="s">
        <v>31</v>
      </c>
      <c r="P683" s="1">
        <v>2014</v>
      </c>
      <c r="Q683" s="6">
        <f t="shared" si="40"/>
        <v>4981</v>
      </c>
      <c r="R683">
        <f t="shared" si="41"/>
        <v>58.82</v>
      </c>
      <c r="S683">
        <f t="shared" si="42"/>
        <v>15</v>
      </c>
      <c r="T683" t="str">
        <f t="shared" si="43"/>
        <v>Low</v>
      </c>
    </row>
    <row r="684" spans="1:20" x14ac:dyDescent="0.25">
      <c r="A684" s="1" t="s">
        <v>36</v>
      </c>
      <c r="B684" s="1" t="s">
        <v>29</v>
      </c>
      <c r="C684" s="1" t="s">
        <v>62</v>
      </c>
      <c r="D684" s="1" t="s">
        <v>266</v>
      </c>
      <c r="E684" s="7" t="s">
        <v>333</v>
      </c>
      <c r="F684" s="7" t="s">
        <v>63</v>
      </c>
      <c r="G684" s="7" t="s">
        <v>37</v>
      </c>
      <c r="H684" s="7" t="s">
        <v>3116</v>
      </c>
      <c r="I684" s="7" t="s">
        <v>334</v>
      </c>
      <c r="J684" s="7" t="s">
        <v>2204</v>
      </c>
      <c r="K684" s="7" t="s">
        <v>3117</v>
      </c>
      <c r="L684" s="7" t="s">
        <v>3118</v>
      </c>
      <c r="M684" s="2">
        <v>41642</v>
      </c>
      <c r="N684" s="1">
        <v>3</v>
      </c>
      <c r="O684" s="1" t="s">
        <v>35</v>
      </c>
      <c r="P684" s="1">
        <v>2014</v>
      </c>
      <c r="Q684" s="6">
        <f t="shared" si="40"/>
        <v>5100</v>
      </c>
      <c r="R684">
        <f t="shared" si="41"/>
        <v>29.41</v>
      </c>
      <c r="S684">
        <f t="shared" si="42"/>
        <v>15</v>
      </c>
      <c r="T684" t="str">
        <f t="shared" si="43"/>
        <v>Low</v>
      </c>
    </row>
    <row r="685" spans="1:20" x14ac:dyDescent="0.25">
      <c r="A685" s="1" t="s">
        <v>24</v>
      </c>
      <c r="B685" s="1" t="s">
        <v>25</v>
      </c>
      <c r="C685" s="1" t="s">
        <v>62</v>
      </c>
      <c r="D685" s="1" t="s">
        <v>266</v>
      </c>
      <c r="E685" s="7" t="s">
        <v>3119</v>
      </c>
      <c r="F685" s="7" t="s">
        <v>63</v>
      </c>
      <c r="G685" s="7" t="s">
        <v>26</v>
      </c>
      <c r="H685" s="7" t="s">
        <v>3120</v>
      </c>
      <c r="I685" s="7" t="s">
        <v>3121</v>
      </c>
      <c r="J685" s="7" t="s">
        <v>3122</v>
      </c>
      <c r="K685" s="7" t="s">
        <v>3123</v>
      </c>
      <c r="L685" s="7" t="s">
        <v>3124</v>
      </c>
      <c r="M685" s="2">
        <v>41644</v>
      </c>
      <c r="N685" s="1">
        <v>5</v>
      </c>
      <c r="O685" s="1" t="s">
        <v>73</v>
      </c>
      <c r="P685" s="1">
        <v>2014</v>
      </c>
      <c r="Q685" s="6">
        <f t="shared" si="40"/>
        <v>36031.5</v>
      </c>
      <c r="R685">
        <f t="shared" si="41"/>
        <v>78.430000000000007</v>
      </c>
      <c r="S685">
        <f t="shared" si="42"/>
        <v>15</v>
      </c>
      <c r="T685" t="str">
        <f t="shared" si="43"/>
        <v>Medium</v>
      </c>
    </row>
    <row r="686" spans="1:20" x14ac:dyDescent="0.25">
      <c r="A686" s="1" t="s">
        <v>38</v>
      </c>
      <c r="B686" s="1" t="s">
        <v>25</v>
      </c>
      <c r="C686" s="1" t="s">
        <v>62</v>
      </c>
      <c r="D686" s="1" t="s">
        <v>266</v>
      </c>
      <c r="E686" s="7" t="s">
        <v>89</v>
      </c>
      <c r="F686" s="7" t="s">
        <v>63</v>
      </c>
      <c r="G686" s="7" t="s">
        <v>39</v>
      </c>
      <c r="H686" s="7" t="s">
        <v>589</v>
      </c>
      <c r="I686" s="7" t="s">
        <v>3125</v>
      </c>
      <c r="J686" s="7" t="s">
        <v>3126</v>
      </c>
      <c r="K686" s="7" t="s">
        <v>591</v>
      </c>
      <c r="L686" s="7" t="s">
        <v>3127</v>
      </c>
      <c r="M686" s="2">
        <v>41648</v>
      </c>
      <c r="N686" s="1">
        <v>9</v>
      </c>
      <c r="O686" s="1" t="s">
        <v>46</v>
      </c>
      <c r="P686" s="1">
        <v>2014</v>
      </c>
      <c r="Q686" s="6">
        <f t="shared" si="40"/>
        <v>70443.75</v>
      </c>
      <c r="R686">
        <f t="shared" si="41"/>
        <v>112.94</v>
      </c>
      <c r="S686">
        <f t="shared" si="42"/>
        <v>15</v>
      </c>
      <c r="T686" t="str">
        <f t="shared" si="43"/>
        <v>Low</v>
      </c>
    </row>
    <row r="687" spans="1:20" x14ac:dyDescent="0.25">
      <c r="A687" s="1" t="s">
        <v>41</v>
      </c>
      <c r="B687" s="1" t="s">
        <v>49</v>
      </c>
      <c r="C687" s="1" t="s">
        <v>62</v>
      </c>
      <c r="D687" s="1" t="s">
        <v>266</v>
      </c>
      <c r="E687" s="7" t="s">
        <v>2298</v>
      </c>
      <c r="F687" s="7" t="s">
        <v>63</v>
      </c>
      <c r="G687" s="7" t="s">
        <v>43</v>
      </c>
      <c r="H687" s="7" t="s">
        <v>3128</v>
      </c>
      <c r="I687" s="7" t="s">
        <v>3129</v>
      </c>
      <c r="J687" s="7" t="s">
        <v>3130</v>
      </c>
      <c r="K687" s="7" t="s">
        <v>3131</v>
      </c>
      <c r="L687" s="7" t="s">
        <v>3132</v>
      </c>
      <c r="M687" s="2">
        <v>41285</v>
      </c>
      <c r="N687" s="1">
        <v>11</v>
      </c>
      <c r="O687" s="1" t="s">
        <v>60</v>
      </c>
      <c r="P687" s="1">
        <v>2013</v>
      </c>
      <c r="Q687" s="6">
        <f t="shared" si="40"/>
        <v>656370</v>
      </c>
      <c r="R687">
        <f t="shared" si="41"/>
        <v>98.04</v>
      </c>
      <c r="S687">
        <f t="shared" si="42"/>
        <v>15</v>
      </c>
      <c r="T687" t="str">
        <f t="shared" si="43"/>
        <v>High</v>
      </c>
    </row>
    <row r="688" spans="1:20" x14ac:dyDescent="0.25">
      <c r="A688" s="1" t="s">
        <v>38</v>
      </c>
      <c r="B688" s="1" t="s">
        <v>49</v>
      </c>
      <c r="C688" s="1" t="s">
        <v>62</v>
      </c>
      <c r="D688" s="1" t="s">
        <v>266</v>
      </c>
      <c r="E688" s="7" t="s">
        <v>3133</v>
      </c>
      <c r="F688" s="7" t="s">
        <v>63</v>
      </c>
      <c r="G688" s="7" t="s">
        <v>39</v>
      </c>
      <c r="H688" s="7" t="s">
        <v>3134</v>
      </c>
      <c r="I688" s="7" t="s">
        <v>3135</v>
      </c>
      <c r="J688" s="7" t="s">
        <v>3136</v>
      </c>
      <c r="K688" s="7" t="s">
        <v>3137</v>
      </c>
      <c r="L688" s="7" t="s">
        <v>3138</v>
      </c>
      <c r="M688" s="2">
        <v>41286</v>
      </c>
      <c r="N688" s="1">
        <v>12</v>
      </c>
      <c r="O688" s="1" t="s">
        <v>31</v>
      </c>
      <c r="P688" s="1">
        <v>2013</v>
      </c>
      <c r="Q688" s="6">
        <f t="shared" si="40"/>
        <v>259037.5</v>
      </c>
      <c r="R688">
        <f t="shared" si="41"/>
        <v>112.94</v>
      </c>
      <c r="S688">
        <f t="shared" si="42"/>
        <v>15</v>
      </c>
      <c r="T688" t="str">
        <f t="shared" si="43"/>
        <v>Low</v>
      </c>
    </row>
    <row r="689" spans="1:20" x14ac:dyDescent="0.25">
      <c r="A689" s="1" t="s">
        <v>36</v>
      </c>
      <c r="B689" s="1" t="s">
        <v>49</v>
      </c>
      <c r="C689" s="1" t="s">
        <v>62</v>
      </c>
      <c r="D689" s="1" t="s">
        <v>266</v>
      </c>
      <c r="E689" s="7" t="s">
        <v>331</v>
      </c>
      <c r="F689" s="7" t="s">
        <v>63</v>
      </c>
      <c r="G689" s="7" t="s">
        <v>37</v>
      </c>
      <c r="H689" s="7" t="s">
        <v>3108</v>
      </c>
      <c r="I689" s="7" t="s">
        <v>3109</v>
      </c>
      <c r="J689" s="7" t="s">
        <v>3110</v>
      </c>
      <c r="K689" s="7" t="s">
        <v>3111</v>
      </c>
      <c r="L689" s="7" t="s">
        <v>3112</v>
      </c>
      <c r="M689" s="2">
        <v>41651</v>
      </c>
      <c r="N689" s="1">
        <v>12</v>
      </c>
      <c r="O689" s="1" t="s">
        <v>31</v>
      </c>
      <c r="P689" s="1">
        <v>2014</v>
      </c>
      <c r="Q689" s="6">
        <f t="shared" si="40"/>
        <v>9322.7999999999993</v>
      </c>
      <c r="R689">
        <f t="shared" si="41"/>
        <v>29.41</v>
      </c>
      <c r="S689">
        <f t="shared" si="42"/>
        <v>15</v>
      </c>
      <c r="T689" t="str">
        <f t="shared" si="43"/>
        <v>Medium</v>
      </c>
    </row>
    <row r="690" spans="1:20" x14ac:dyDescent="0.25">
      <c r="A690" s="1" t="s">
        <v>16</v>
      </c>
      <c r="B690" s="1" t="s">
        <v>17</v>
      </c>
      <c r="C690" s="1" t="s">
        <v>64</v>
      </c>
      <c r="D690" s="1" t="s">
        <v>266</v>
      </c>
      <c r="E690" s="7" t="s">
        <v>335</v>
      </c>
      <c r="F690" s="7" t="s">
        <v>65</v>
      </c>
      <c r="G690" s="7" t="s">
        <v>21</v>
      </c>
      <c r="H690" s="7" t="s">
        <v>3139</v>
      </c>
      <c r="I690" s="7" t="s">
        <v>3140</v>
      </c>
      <c r="J690" s="7" t="s">
        <v>3141</v>
      </c>
      <c r="K690" s="7" t="s">
        <v>2955</v>
      </c>
      <c r="L690" s="7" t="s">
        <v>3142</v>
      </c>
      <c r="M690" s="2">
        <v>41646</v>
      </c>
      <c r="N690" s="1">
        <v>7</v>
      </c>
      <c r="O690" s="1" t="s">
        <v>40</v>
      </c>
      <c r="P690" s="1">
        <v>2014</v>
      </c>
      <c r="Q690" s="6">
        <f t="shared" si="40"/>
        <v>14713.5</v>
      </c>
      <c r="R690">
        <f t="shared" si="41"/>
        <v>58.82</v>
      </c>
      <c r="S690">
        <f t="shared" si="42"/>
        <v>15</v>
      </c>
      <c r="T690" t="str">
        <f t="shared" si="43"/>
        <v>Medium</v>
      </c>
    </row>
    <row r="691" spans="1:20" x14ac:dyDescent="0.25">
      <c r="A691" s="1" t="s">
        <v>24</v>
      </c>
      <c r="B691" s="1" t="s">
        <v>23</v>
      </c>
      <c r="C691" s="1" t="s">
        <v>64</v>
      </c>
      <c r="D691" s="1" t="s">
        <v>266</v>
      </c>
      <c r="E691" s="7" t="s">
        <v>336</v>
      </c>
      <c r="F691" s="7" t="s">
        <v>65</v>
      </c>
      <c r="G691" s="7" t="s">
        <v>26</v>
      </c>
      <c r="H691" s="7" t="s">
        <v>3143</v>
      </c>
      <c r="I691" s="7" t="s">
        <v>3144</v>
      </c>
      <c r="J691" s="7" t="s">
        <v>1433</v>
      </c>
      <c r="K691" s="7" t="s">
        <v>2808</v>
      </c>
      <c r="L691" s="7" t="s">
        <v>3145</v>
      </c>
      <c r="M691" s="2">
        <v>41646</v>
      </c>
      <c r="N691" s="1">
        <v>7</v>
      </c>
      <c r="O691" s="1" t="s">
        <v>40</v>
      </c>
      <c r="P691" s="1">
        <v>2014</v>
      </c>
      <c r="Q691" s="6">
        <f t="shared" si="40"/>
        <v>6273</v>
      </c>
      <c r="R691">
        <f t="shared" si="41"/>
        <v>78.430000000000007</v>
      </c>
      <c r="S691">
        <f t="shared" si="42"/>
        <v>15</v>
      </c>
      <c r="T691" t="str">
        <f t="shared" si="43"/>
        <v>Low</v>
      </c>
    </row>
    <row r="692" spans="1:20" x14ac:dyDescent="0.25">
      <c r="A692" s="1" t="s">
        <v>16</v>
      </c>
      <c r="B692" s="1" t="s">
        <v>49</v>
      </c>
      <c r="C692" s="1" t="s">
        <v>64</v>
      </c>
      <c r="D692" s="1" t="s">
        <v>266</v>
      </c>
      <c r="E692" s="7" t="s">
        <v>330</v>
      </c>
      <c r="F692" s="7" t="s">
        <v>65</v>
      </c>
      <c r="G692" s="7" t="s">
        <v>21</v>
      </c>
      <c r="H692" s="7" t="s">
        <v>3087</v>
      </c>
      <c r="I692" s="7" t="s">
        <v>320</v>
      </c>
      <c r="J692" s="7" t="s">
        <v>3088</v>
      </c>
      <c r="K692" s="7" t="s">
        <v>3089</v>
      </c>
      <c r="L692" s="7" t="s">
        <v>3090</v>
      </c>
      <c r="M692" s="2">
        <v>41284</v>
      </c>
      <c r="N692" s="1">
        <v>10</v>
      </c>
      <c r="O692" s="1" t="s">
        <v>48</v>
      </c>
      <c r="P692" s="1">
        <v>2013</v>
      </c>
      <c r="Q692" s="6">
        <f t="shared" si="40"/>
        <v>4539</v>
      </c>
      <c r="R692">
        <f t="shared" si="41"/>
        <v>58.82</v>
      </c>
      <c r="S692">
        <f t="shared" si="42"/>
        <v>15</v>
      </c>
      <c r="T692" t="str">
        <f t="shared" si="43"/>
        <v>Low</v>
      </c>
    </row>
    <row r="693" spans="1:20" x14ac:dyDescent="0.25">
      <c r="A693" s="1" t="s">
        <v>24</v>
      </c>
      <c r="B693" s="1" t="s">
        <v>23</v>
      </c>
      <c r="C693" s="1" t="s">
        <v>64</v>
      </c>
      <c r="D693" s="1" t="s">
        <v>266</v>
      </c>
      <c r="E693" s="7" t="s">
        <v>3091</v>
      </c>
      <c r="F693" s="7" t="s">
        <v>65</v>
      </c>
      <c r="G693" s="7" t="s">
        <v>26</v>
      </c>
      <c r="H693" s="7" t="s">
        <v>3092</v>
      </c>
      <c r="I693" s="7" t="s">
        <v>3093</v>
      </c>
      <c r="J693" s="7" t="s">
        <v>3094</v>
      </c>
      <c r="K693" s="7" t="s">
        <v>3095</v>
      </c>
      <c r="L693" s="7" t="s">
        <v>3096</v>
      </c>
      <c r="M693" s="2">
        <v>41649</v>
      </c>
      <c r="N693" s="1">
        <v>10</v>
      </c>
      <c r="O693" s="1" t="s">
        <v>48</v>
      </c>
      <c r="P693" s="1">
        <v>2014</v>
      </c>
      <c r="Q693" s="6">
        <f t="shared" si="40"/>
        <v>14981.25</v>
      </c>
      <c r="R693">
        <f t="shared" si="41"/>
        <v>78.430000000000007</v>
      </c>
      <c r="S693">
        <f t="shared" si="42"/>
        <v>15</v>
      </c>
      <c r="T693" t="str">
        <f t="shared" si="43"/>
        <v>Low</v>
      </c>
    </row>
    <row r="694" spans="1:20" x14ac:dyDescent="0.25">
      <c r="A694" s="1" t="s">
        <v>38</v>
      </c>
      <c r="B694" s="1" t="s">
        <v>17</v>
      </c>
      <c r="C694" s="1" t="s">
        <v>64</v>
      </c>
      <c r="D694" s="1" t="s">
        <v>266</v>
      </c>
      <c r="E694" s="7" t="s">
        <v>3146</v>
      </c>
      <c r="F694" s="7" t="s">
        <v>65</v>
      </c>
      <c r="G694" s="7" t="s">
        <v>39</v>
      </c>
      <c r="H694" s="7" t="s">
        <v>3147</v>
      </c>
      <c r="I694" s="7" t="s">
        <v>3148</v>
      </c>
      <c r="J694" s="7" t="s">
        <v>3149</v>
      </c>
      <c r="K694" s="7" t="s">
        <v>3150</v>
      </c>
      <c r="L694" s="7" t="s">
        <v>3151</v>
      </c>
      <c r="M694" s="2">
        <v>41285</v>
      </c>
      <c r="N694" s="1">
        <v>11</v>
      </c>
      <c r="O694" s="1" t="s">
        <v>60</v>
      </c>
      <c r="P694" s="1">
        <v>2013</v>
      </c>
      <c r="Q694" s="6">
        <f t="shared" si="40"/>
        <v>313862.5</v>
      </c>
      <c r="R694">
        <f t="shared" si="41"/>
        <v>112.94</v>
      </c>
      <c r="S694">
        <f t="shared" si="42"/>
        <v>15</v>
      </c>
      <c r="T694" t="str">
        <f t="shared" si="43"/>
        <v>Low</v>
      </c>
    </row>
    <row r="695" spans="1:20" x14ac:dyDescent="0.25">
      <c r="A695" s="1" t="s">
        <v>38</v>
      </c>
      <c r="B695" s="1" t="s">
        <v>23</v>
      </c>
      <c r="C695" s="1" t="s">
        <v>64</v>
      </c>
      <c r="D695" s="1" t="s">
        <v>266</v>
      </c>
      <c r="E695" s="7" t="s">
        <v>192</v>
      </c>
      <c r="F695" s="7" t="s">
        <v>65</v>
      </c>
      <c r="G695" s="7" t="s">
        <v>39</v>
      </c>
      <c r="H695" s="7" t="s">
        <v>3152</v>
      </c>
      <c r="I695" s="7" t="s">
        <v>3153</v>
      </c>
      <c r="J695" s="7" t="s">
        <v>3154</v>
      </c>
      <c r="K695" s="7" t="s">
        <v>3155</v>
      </c>
      <c r="L695" s="7" t="s">
        <v>3156</v>
      </c>
      <c r="M695" s="2">
        <v>41650</v>
      </c>
      <c r="N695" s="1">
        <v>11</v>
      </c>
      <c r="O695" s="1" t="s">
        <v>60</v>
      </c>
      <c r="P695" s="1">
        <v>2014</v>
      </c>
      <c r="Q695" s="6">
        <f t="shared" si="40"/>
        <v>58650</v>
      </c>
      <c r="R695">
        <f t="shared" si="41"/>
        <v>112.94</v>
      </c>
      <c r="S695">
        <f t="shared" si="42"/>
        <v>15</v>
      </c>
      <c r="T695" t="str">
        <f t="shared" si="43"/>
        <v>Low</v>
      </c>
    </row>
    <row r="696" spans="1:20" x14ac:dyDescent="0.25">
      <c r="A696" s="1" t="s">
        <v>16</v>
      </c>
      <c r="B696" s="1" t="s">
        <v>25</v>
      </c>
      <c r="C696" s="1" t="s">
        <v>64</v>
      </c>
      <c r="D696" s="1" t="s">
        <v>266</v>
      </c>
      <c r="E696" s="7" t="s">
        <v>314</v>
      </c>
      <c r="F696" s="7" t="s">
        <v>65</v>
      </c>
      <c r="G696" s="7" t="s">
        <v>21</v>
      </c>
      <c r="H696" s="7" t="s">
        <v>3113</v>
      </c>
      <c r="I696" s="7" t="s">
        <v>332</v>
      </c>
      <c r="J696" s="7" t="s">
        <v>3114</v>
      </c>
      <c r="K696" s="7" t="s">
        <v>3115</v>
      </c>
      <c r="L696" s="7" t="s">
        <v>2847</v>
      </c>
      <c r="M696" s="2">
        <v>41651</v>
      </c>
      <c r="N696" s="1">
        <v>12</v>
      </c>
      <c r="O696" s="1" t="s">
        <v>31</v>
      </c>
      <c r="P696" s="1">
        <v>2014</v>
      </c>
      <c r="Q696" s="6">
        <f t="shared" si="40"/>
        <v>4981</v>
      </c>
      <c r="R696">
        <f t="shared" si="41"/>
        <v>58.82</v>
      </c>
      <c r="S696">
        <f t="shared" si="42"/>
        <v>15</v>
      </c>
      <c r="T696" t="str">
        <f t="shared" si="43"/>
        <v>Low</v>
      </c>
    </row>
    <row r="697" spans="1:20" x14ac:dyDescent="0.25">
      <c r="A697" s="1" t="s">
        <v>41</v>
      </c>
      <c r="B697" s="1" t="s">
        <v>25</v>
      </c>
      <c r="C697" s="1" t="s">
        <v>67</v>
      </c>
      <c r="D697" s="1" t="s">
        <v>266</v>
      </c>
      <c r="E697" s="7" t="s">
        <v>3029</v>
      </c>
      <c r="F697" s="7" t="s">
        <v>68</v>
      </c>
      <c r="G697" s="7" t="s">
        <v>43</v>
      </c>
      <c r="H697" s="7" t="s">
        <v>3157</v>
      </c>
      <c r="I697" s="7" t="s">
        <v>3158</v>
      </c>
      <c r="J697" s="7" t="s">
        <v>3159</v>
      </c>
      <c r="K697" s="7" t="s">
        <v>3160</v>
      </c>
      <c r="L697" s="7" t="s">
        <v>3161</v>
      </c>
      <c r="M697" s="2">
        <v>41642</v>
      </c>
      <c r="N697" s="1">
        <v>3</v>
      </c>
      <c r="O697" s="1" t="s">
        <v>35</v>
      </c>
      <c r="P697" s="1">
        <v>2014</v>
      </c>
      <c r="Q697" s="6">
        <f t="shared" si="40"/>
        <v>631125</v>
      </c>
      <c r="R697">
        <f t="shared" si="41"/>
        <v>98.04</v>
      </c>
      <c r="S697">
        <f t="shared" si="42"/>
        <v>15</v>
      </c>
      <c r="T697" t="str">
        <f t="shared" si="43"/>
        <v>High</v>
      </c>
    </row>
    <row r="698" spans="1:20" x14ac:dyDescent="0.25">
      <c r="A698" s="1" t="s">
        <v>41</v>
      </c>
      <c r="B698" s="1" t="s">
        <v>29</v>
      </c>
      <c r="C698" s="1" t="s">
        <v>67</v>
      </c>
      <c r="D698" s="1" t="s">
        <v>266</v>
      </c>
      <c r="E698" s="7" t="s">
        <v>329</v>
      </c>
      <c r="F698" s="7" t="s">
        <v>68</v>
      </c>
      <c r="G698" s="7" t="s">
        <v>43</v>
      </c>
      <c r="H698" s="7" t="s">
        <v>3055</v>
      </c>
      <c r="I698" s="7" t="s">
        <v>3056</v>
      </c>
      <c r="J698" s="7" t="s">
        <v>3057</v>
      </c>
      <c r="K698" s="7" t="s">
        <v>3058</v>
      </c>
      <c r="L698" s="7" t="s">
        <v>3059</v>
      </c>
      <c r="M698" s="2">
        <v>41649</v>
      </c>
      <c r="N698" s="1">
        <v>10</v>
      </c>
      <c r="O698" s="1" t="s">
        <v>48</v>
      </c>
      <c r="P698" s="1">
        <v>2014</v>
      </c>
      <c r="Q698" s="6">
        <f t="shared" si="40"/>
        <v>139230</v>
      </c>
      <c r="R698">
        <f t="shared" si="41"/>
        <v>98.04</v>
      </c>
      <c r="S698">
        <f t="shared" si="42"/>
        <v>15</v>
      </c>
      <c r="T698" t="str">
        <f t="shared" si="43"/>
        <v>Low</v>
      </c>
    </row>
    <row r="699" spans="1:20" x14ac:dyDescent="0.25">
      <c r="A699" s="1" t="s">
        <v>16</v>
      </c>
      <c r="B699" s="1" t="s">
        <v>29</v>
      </c>
      <c r="C699" s="1" t="s">
        <v>32</v>
      </c>
      <c r="D699" s="1" t="s">
        <v>266</v>
      </c>
      <c r="E699" s="7" t="s">
        <v>3162</v>
      </c>
      <c r="F699" s="7" t="s">
        <v>34</v>
      </c>
      <c r="G699" s="7" t="s">
        <v>45</v>
      </c>
      <c r="H699" s="7" t="s">
        <v>3163</v>
      </c>
      <c r="I699" s="7" t="s">
        <v>3164</v>
      </c>
      <c r="J699" s="7" t="s">
        <v>3165</v>
      </c>
      <c r="K699" s="7" t="s">
        <v>3166</v>
      </c>
      <c r="L699" s="7" t="s">
        <v>3167</v>
      </c>
      <c r="M699" s="2">
        <v>41641</v>
      </c>
      <c r="N699" s="1">
        <v>2</v>
      </c>
      <c r="O699" s="1" t="s">
        <v>54</v>
      </c>
      <c r="P699" s="1">
        <v>2014</v>
      </c>
      <c r="Q699" s="6">
        <f t="shared" si="40"/>
        <v>8139.6</v>
      </c>
      <c r="R699">
        <f t="shared" si="41"/>
        <v>84.03</v>
      </c>
      <c r="S699">
        <f t="shared" si="42"/>
        <v>15</v>
      </c>
      <c r="T699" t="str">
        <f t="shared" si="43"/>
        <v>Low</v>
      </c>
    </row>
    <row r="700" spans="1:20" x14ac:dyDescent="0.25">
      <c r="A700" s="1" t="s">
        <v>16</v>
      </c>
      <c r="B700" s="1" t="s">
        <v>17</v>
      </c>
      <c r="C700" s="1" t="s">
        <v>51</v>
      </c>
      <c r="D700" s="1" t="s">
        <v>266</v>
      </c>
      <c r="E700" s="7" t="s">
        <v>337</v>
      </c>
      <c r="F700" s="7" t="s">
        <v>53</v>
      </c>
      <c r="G700" s="7" t="s">
        <v>45</v>
      </c>
      <c r="H700" s="7" t="s">
        <v>3168</v>
      </c>
      <c r="I700" s="7" t="s">
        <v>338</v>
      </c>
      <c r="J700" s="7" t="s">
        <v>3169</v>
      </c>
      <c r="K700" s="7" t="s">
        <v>3170</v>
      </c>
      <c r="L700" s="7" t="s">
        <v>339</v>
      </c>
      <c r="M700" s="2">
        <v>41643</v>
      </c>
      <c r="N700" s="1">
        <v>4</v>
      </c>
      <c r="O700" s="1" t="s">
        <v>66</v>
      </c>
      <c r="P700" s="1">
        <v>2014</v>
      </c>
      <c r="Q700" s="6">
        <f t="shared" si="40"/>
        <v>4301.8500000000004</v>
      </c>
      <c r="R700">
        <f t="shared" si="41"/>
        <v>84.03</v>
      </c>
      <c r="S700">
        <f t="shared" si="42"/>
        <v>15</v>
      </c>
      <c r="T700" t="str">
        <f t="shared" si="43"/>
        <v>Low</v>
      </c>
    </row>
    <row r="701" spans="1:20" x14ac:dyDescent="0.25">
      <c r="A701" s="1" t="s">
        <v>36</v>
      </c>
      <c r="B701" s="1" t="s">
        <v>49</v>
      </c>
      <c r="C701" s="1" t="s">
        <v>64</v>
      </c>
      <c r="D701" s="1" t="s">
        <v>266</v>
      </c>
      <c r="E701" s="7" t="s">
        <v>3171</v>
      </c>
      <c r="F701" s="7" t="s">
        <v>65</v>
      </c>
      <c r="G701" s="7" t="s">
        <v>37</v>
      </c>
      <c r="H701" s="7" t="s">
        <v>3172</v>
      </c>
      <c r="I701" s="7" t="s">
        <v>3173</v>
      </c>
      <c r="J701" s="7" t="s">
        <v>3174</v>
      </c>
      <c r="K701" s="7" t="s">
        <v>1759</v>
      </c>
      <c r="L701" s="7" t="s">
        <v>3175</v>
      </c>
      <c r="M701" s="2">
        <v>41644</v>
      </c>
      <c r="N701" s="1">
        <v>5</v>
      </c>
      <c r="O701" s="1" t="s">
        <v>73</v>
      </c>
      <c r="P701" s="1">
        <v>2014</v>
      </c>
      <c r="Q701" s="6">
        <f t="shared" si="40"/>
        <v>18421.2</v>
      </c>
      <c r="R701">
        <f t="shared" si="41"/>
        <v>29.41</v>
      </c>
      <c r="S701">
        <f t="shared" si="42"/>
        <v>15</v>
      </c>
      <c r="T701" t="str">
        <f t="shared" si="43"/>
        <v>High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PAVITHRAN</dc:creator>
  <cp:lastModifiedBy>PAVITHRAN V</cp:lastModifiedBy>
  <dcterms:created xsi:type="dcterms:W3CDTF">2025-06-07T04:19:25Z</dcterms:created>
  <dcterms:modified xsi:type="dcterms:W3CDTF">2025-06-07T08:54:07Z</dcterms:modified>
</cp:coreProperties>
</file>