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evelopment\PEDeadReckoning\position_engine\calibration\docs\"/>
    </mc:Choice>
  </mc:AlternateContent>
  <bookViews>
    <workbookView xWindow="0" yWindow="0" windowWidth="28800" windowHeight="14595" activeTab="2"/>
  </bookViews>
  <sheets>
    <sheet name="Sheet1" sheetId="1" r:id="rId1"/>
    <sheet name="init_invalid" sheetId="2" r:id="rId2"/>
    <sheet name="init_valid" sheetId="4" r:id="rId3"/>
  </sheets>
  <definedNames>
    <definedName name="_xlnm._FilterDatabase" localSheetId="1" hidden="1">init_invalid!$A$1:$I$41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15" i="4"/>
  <c r="F16" i="4"/>
  <c r="F17" i="4"/>
  <c r="F23" i="4"/>
  <c r="F24" i="4"/>
  <c r="F25" i="4"/>
  <c r="D21" i="4"/>
  <c r="D22" i="4"/>
  <c r="D23" i="4"/>
  <c r="D25" i="4"/>
  <c r="D5" i="4"/>
  <c r="D6" i="4"/>
  <c r="D9" i="4"/>
  <c r="D13" i="4"/>
  <c r="D14" i="4"/>
  <c r="D17" i="4"/>
  <c r="C30" i="4"/>
  <c r="D30" i="4" s="1"/>
  <c r="C29" i="4"/>
  <c r="F30" i="4" s="1"/>
  <c r="C28" i="4"/>
  <c r="D28" i="4" s="1"/>
  <c r="C27" i="4"/>
  <c r="F27" i="4" s="1"/>
  <c r="C26" i="4"/>
  <c r="F26" i="4" s="1"/>
  <c r="C25" i="4"/>
  <c r="C24" i="4"/>
  <c r="D24" i="4" s="1"/>
  <c r="C23" i="4"/>
  <c r="C22" i="4"/>
  <c r="C21" i="4"/>
  <c r="F21" i="4" s="1"/>
  <c r="C20" i="4"/>
  <c r="F20" i="4" s="1"/>
  <c r="C19" i="4"/>
  <c r="F19" i="4" s="1"/>
  <c r="C18" i="4"/>
  <c r="D18" i="4" s="1"/>
  <c r="C17" i="4"/>
  <c r="C16" i="4"/>
  <c r="D16" i="4" s="1"/>
  <c r="C15" i="4"/>
  <c r="D15" i="4" s="1"/>
  <c r="C14" i="4"/>
  <c r="C13" i="4"/>
  <c r="F13" i="4" s="1"/>
  <c r="C12" i="4"/>
  <c r="D12" i="4" s="1"/>
  <c r="C11" i="4"/>
  <c r="F11" i="4" s="1"/>
  <c r="C10" i="4"/>
  <c r="D10" i="4" s="1"/>
  <c r="C9" i="4"/>
  <c r="C8" i="4"/>
  <c r="D8" i="4" s="1"/>
  <c r="C7" i="4"/>
  <c r="D7" i="4" s="1"/>
  <c r="C6" i="4"/>
  <c r="C5" i="4"/>
  <c r="F6" i="4" s="1"/>
  <c r="C4" i="4"/>
  <c r="F4" i="4" s="1"/>
  <c r="I2" i="4"/>
  <c r="C3" i="4"/>
  <c r="D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C41" i="2"/>
  <c r="Y3" i="2"/>
  <c r="G16" i="4" l="1"/>
  <c r="E18" i="4"/>
  <c r="E10" i="4"/>
  <c r="E16" i="4"/>
  <c r="E8" i="4"/>
  <c r="G8" i="4" s="1"/>
  <c r="E3" i="4"/>
  <c r="E12" i="4"/>
  <c r="E27" i="4"/>
  <c r="G27" i="4" s="1"/>
  <c r="E13" i="4"/>
  <c r="G13" i="4" s="1"/>
  <c r="D11" i="4"/>
  <c r="F22" i="4"/>
  <c r="F3" i="4"/>
  <c r="G3" i="4" s="1"/>
  <c r="D26" i="4"/>
  <c r="F28" i="4"/>
  <c r="F12" i="4"/>
  <c r="D29" i="4"/>
  <c r="F18" i="4"/>
  <c r="F10" i="4"/>
  <c r="D20" i="4"/>
  <c r="E24" i="4" s="1"/>
  <c r="G24" i="4" s="1"/>
  <c r="F14" i="4"/>
  <c r="D27" i="4"/>
  <c r="D19" i="4"/>
  <c r="F29" i="4"/>
  <c r="F5" i="4"/>
  <c r="D4" i="4"/>
  <c r="E25" i="4" s="1"/>
  <c r="G25" i="4" s="1"/>
  <c r="E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3" i="1"/>
  <c r="H3" i="1" s="1"/>
  <c r="F3" i="1"/>
  <c r="C2" i="1"/>
  <c r="H6" i="4" l="1"/>
  <c r="I6" i="4" s="1"/>
  <c r="H5" i="4"/>
  <c r="I5" i="4" s="1"/>
  <c r="H3" i="4"/>
  <c r="I3" i="4" s="1"/>
  <c r="E22" i="4"/>
  <c r="E28" i="4"/>
  <c r="G28" i="4" s="1"/>
  <c r="E26" i="4"/>
  <c r="G26" i="4" s="1"/>
  <c r="G10" i="4"/>
  <c r="G22" i="4"/>
  <c r="E23" i="4"/>
  <c r="G23" i="4" s="1"/>
  <c r="E5" i="4"/>
  <c r="E4" i="4"/>
  <c r="G4" i="4" s="1"/>
  <c r="G5" i="4"/>
  <c r="G18" i="4"/>
  <c r="E9" i="4"/>
  <c r="G9" i="4" s="1"/>
  <c r="E21" i="4"/>
  <c r="G21" i="4" s="1"/>
  <c r="E14" i="4"/>
  <c r="G14" i="4" s="1"/>
  <c r="E17" i="4"/>
  <c r="G17" i="4" s="1"/>
  <c r="E6" i="4"/>
  <c r="G6" i="4" s="1"/>
  <c r="E30" i="4"/>
  <c r="G30" i="4" s="1"/>
  <c r="E11" i="4"/>
  <c r="G11" i="4" s="1"/>
  <c r="E15" i="4"/>
  <c r="G15" i="4" s="1"/>
  <c r="E7" i="4"/>
  <c r="G7" i="4" s="1"/>
  <c r="G12" i="4"/>
  <c r="E20" i="4"/>
  <c r="G20" i="4" s="1"/>
  <c r="E19" i="4"/>
  <c r="G19" i="4" s="1"/>
  <c r="E29" i="4"/>
  <c r="G29" i="4" s="1"/>
  <c r="C40" i="2"/>
  <c r="C39" i="2"/>
  <c r="C37" i="2"/>
  <c r="C38" i="2"/>
  <c r="C36" i="2"/>
  <c r="C35" i="2"/>
  <c r="C32" i="2"/>
  <c r="C34" i="2"/>
  <c r="C33" i="2"/>
  <c r="C31" i="2"/>
  <c r="C30" i="2"/>
  <c r="C27" i="2"/>
  <c r="C29" i="2"/>
  <c r="C28" i="2"/>
  <c r="C26" i="2"/>
  <c r="C25" i="2"/>
  <c r="C24" i="2"/>
  <c r="C23" i="2"/>
  <c r="C8" i="2"/>
  <c r="C16" i="2"/>
  <c r="C9" i="2"/>
  <c r="C17" i="2"/>
  <c r="C2" i="2"/>
  <c r="C10" i="2"/>
  <c r="C18" i="2"/>
  <c r="C3" i="2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E23" i="1"/>
  <c r="C23" i="1"/>
  <c r="G5" i="1"/>
  <c r="D3" i="1"/>
  <c r="E11" i="1"/>
  <c r="D12" i="1"/>
  <c r="C3" i="1"/>
  <c r="D7" i="1"/>
  <c r="C14" i="1"/>
  <c r="D14" i="1" s="1"/>
  <c r="D23" i="1"/>
  <c r="C22" i="1"/>
  <c r="D22" i="1" s="1"/>
  <c r="C21" i="1"/>
  <c r="C20" i="1"/>
  <c r="D20" i="1" s="1"/>
  <c r="C19" i="1"/>
  <c r="D19" i="1" s="1"/>
  <c r="C18" i="1"/>
  <c r="D18" i="1" s="1"/>
  <c r="C17" i="1"/>
  <c r="C16" i="1"/>
  <c r="C15" i="1"/>
  <c r="D15" i="1" s="1"/>
  <c r="C1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29" i="4" l="1"/>
  <c r="I29" i="4" s="1"/>
  <c r="H21" i="4"/>
  <c r="I21" i="4" s="1"/>
  <c r="H25" i="4"/>
  <c r="I25" i="4" s="1"/>
  <c r="H17" i="4"/>
  <c r="I17" i="4" s="1"/>
  <c r="H10" i="4"/>
  <c r="I10" i="4" s="1"/>
  <c r="H14" i="4"/>
  <c r="I14" i="4" s="1"/>
  <c r="H22" i="4"/>
  <c r="I22" i="4" s="1"/>
  <c r="H18" i="4"/>
  <c r="I18" i="4" s="1"/>
  <c r="H7" i="4"/>
  <c r="I7" i="4" s="1"/>
  <c r="H8" i="4"/>
  <c r="I8" i="4" s="1"/>
  <c r="H11" i="4"/>
  <c r="I11" i="4" s="1"/>
  <c r="H26" i="4"/>
  <c r="I26" i="4" s="1"/>
  <c r="H15" i="4"/>
  <c r="I15" i="4" s="1"/>
  <c r="H24" i="4"/>
  <c r="I24" i="4" s="1"/>
  <c r="H12" i="4"/>
  <c r="I12" i="4" s="1"/>
  <c r="H27" i="4"/>
  <c r="I27" i="4" s="1"/>
  <c r="H23" i="4"/>
  <c r="I23" i="4" s="1"/>
  <c r="H9" i="4"/>
  <c r="I9" i="4" s="1"/>
  <c r="H20" i="4"/>
  <c r="I20" i="4" s="1"/>
  <c r="H4" i="4"/>
  <c r="I4" i="4" s="1"/>
  <c r="H19" i="4"/>
  <c r="I19" i="4" s="1"/>
  <c r="H30" i="4"/>
  <c r="I30" i="4" s="1"/>
  <c r="H28" i="4"/>
  <c r="I28" i="4" s="1"/>
  <c r="H13" i="4"/>
  <c r="I13" i="4" s="1"/>
  <c r="H16" i="4"/>
  <c r="I16" i="4" s="1"/>
  <c r="D38" i="2"/>
  <c r="F38" i="2"/>
  <c r="D41" i="2"/>
  <c r="F41" i="2"/>
  <c r="D40" i="2"/>
  <c r="F40" i="2"/>
  <c r="D34" i="2"/>
  <c r="F34" i="2"/>
  <c r="D32" i="2"/>
  <c r="F32" i="2"/>
  <c r="D35" i="2"/>
  <c r="F35" i="2"/>
  <c r="D36" i="2"/>
  <c r="F36" i="2"/>
  <c r="D39" i="2"/>
  <c r="F39" i="2"/>
  <c r="D37" i="2"/>
  <c r="F37" i="2"/>
  <c r="D33" i="2"/>
  <c r="F33" i="2"/>
  <c r="D5" i="2"/>
  <c r="F5" i="2"/>
  <c r="D15" i="2"/>
  <c r="F15" i="2"/>
  <c r="D20" i="2"/>
  <c r="F20" i="2"/>
  <c r="D26" i="2"/>
  <c r="F26" i="2"/>
  <c r="D7" i="2"/>
  <c r="F7" i="2"/>
  <c r="D28" i="2"/>
  <c r="F28" i="2"/>
  <c r="D22" i="2"/>
  <c r="F22" i="2"/>
  <c r="D4" i="2"/>
  <c r="F4" i="2"/>
  <c r="D9" i="2"/>
  <c r="F9" i="2"/>
  <c r="D29" i="2"/>
  <c r="F29" i="2"/>
  <c r="D14" i="2"/>
  <c r="F14" i="2"/>
  <c r="D19" i="2"/>
  <c r="F19" i="2"/>
  <c r="D16" i="2"/>
  <c r="F16" i="2"/>
  <c r="D27" i="2"/>
  <c r="F27" i="2"/>
  <c r="D6" i="2"/>
  <c r="F6" i="2"/>
  <c r="D11" i="2"/>
  <c r="F11" i="2"/>
  <c r="D8" i="2"/>
  <c r="F8" i="2"/>
  <c r="D30" i="2"/>
  <c r="F30" i="2"/>
  <c r="D21" i="2"/>
  <c r="F21" i="2"/>
  <c r="D23" i="2"/>
  <c r="F23" i="2"/>
  <c r="D31" i="2"/>
  <c r="F31" i="2"/>
  <c r="D13" i="2"/>
  <c r="F13" i="2"/>
  <c r="D18" i="2"/>
  <c r="F18" i="2"/>
  <c r="D24" i="2"/>
  <c r="F24" i="2"/>
  <c r="D10" i="2"/>
  <c r="F10" i="2"/>
  <c r="D17" i="2"/>
  <c r="F17" i="2"/>
  <c r="D25" i="2"/>
  <c r="F25" i="2"/>
  <c r="D12" i="2"/>
  <c r="F12" i="2"/>
  <c r="D3" i="2"/>
  <c r="F3" i="2"/>
  <c r="E7" i="1"/>
  <c r="F23" i="1"/>
  <c r="F21" i="1"/>
  <c r="F15" i="1"/>
  <c r="F14" i="1"/>
  <c r="F16" i="1"/>
  <c r="D21" i="1"/>
  <c r="F22" i="1"/>
  <c r="F20" i="1"/>
  <c r="F19" i="1"/>
  <c r="D16" i="1"/>
  <c r="F17" i="1"/>
  <c r="D13" i="1"/>
  <c r="D17" i="1"/>
  <c r="F18" i="1"/>
  <c r="E37" i="2" l="1"/>
  <c r="G37" i="2" s="1"/>
  <c r="E40" i="2"/>
  <c r="G40" i="2" s="1"/>
  <c r="E41" i="2"/>
  <c r="G41" i="2" s="1"/>
  <c r="E8" i="2"/>
  <c r="G8" i="2" s="1"/>
  <c r="E36" i="2"/>
  <c r="G36" i="2" s="1"/>
  <c r="E39" i="2"/>
  <c r="G39" i="2" s="1"/>
  <c r="E38" i="2"/>
  <c r="G38" i="2" s="1"/>
  <c r="E35" i="2"/>
  <c r="G35" i="2" s="1"/>
  <c r="E34" i="2"/>
  <c r="G34" i="2" s="1"/>
  <c r="E32" i="2"/>
  <c r="G32" i="2" s="1"/>
  <c r="E33" i="2"/>
  <c r="G33" i="2" s="1"/>
  <c r="E16" i="2"/>
  <c r="G16" i="2" s="1"/>
  <c r="E17" i="2"/>
  <c r="G17" i="2" s="1"/>
  <c r="E22" i="2"/>
  <c r="G22" i="2" s="1"/>
  <c r="E24" i="2"/>
  <c r="G24" i="2" s="1"/>
  <c r="E13" i="2"/>
  <c r="G13" i="2" s="1"/>
  <c r="E25" i="2"/>
  <c r="G25" i="2" s="1"/>
  <c r="E21" i="2"/>
  <c r="G21" i="2" s="1"/>
  <c r="E31" i="2"/>
  <c r="E6" i="2"/>
  <c r="G6" i="2" s="1"/>
  <c r="E30" i="2"/>
  <c r="G30" i="2" s="1"/>
  <c r="E9" i="2"/>
  <c r="G9" i="2" s="1"/>
  <c r="E14" i="2"/>
  <c r="G14" i="2" s="1"/>
  <c r="E10" i="2"/>
  <c r="G10" i="2" s="1"/>
  <c r="E26" i="2"/>
  <c r="G26" i="2" s="1"/>
  <c r="E4" i="2"/>
  <c r="G4" i="2" s="1"/>
  <c r="E7" i="2"/>
  <c r="G7" i="2" s="1"/>
  <c r="E18" i="2"/>
  <c r="G18" i="2" s="1"/>
  <c r="E27" i="2"/>
  <c r="G27" i="2" s="1"/>
  <c r="E12" i="2"/>
  <c r="G12" i="2" s="1"/>
  <c r="E15" i="2"/>
  <c r="G15" i="2" s="1"/>
  <c r="E3" i="2"/>
  <c r="G3" i="2" s="1"/>
  <c r="E28" i="2"/>
  <c r="G28" i="2" s="1"/>
  <c r="E20" i="2"/>
  <c r="G20" i="2" s="1"/>
  <c r="E23" i="2"/>
  <c r="G23" i="2" s="1"/>
  <c r="E11" i="2"/>
  <c r="G11" i="2" s="1"/>
  <c r="E29" i="2"/>
  <c r="G29" i="2" s="1"/>
  <c r="E5" i="2"/>
  <c r="G5" i="2" s="1"/>
  <c r="E19" i="2"/>
  <c r="G19" i="2" s="1"/>
  <c r="C4" i="1"/>
  <c r="H26" i="2" l="1"/>
  <c r="I26" i="2" s="1"/>
  <c r="H27" i="2"/>
  <c r="I27" i="2" s="1"/>
  <c r="H24" i="2"/>
  <c r="I24" i="2" s="1"/>
  <c r="H25" i="2"/>
  <c r="I25" i="2" s="1"/>
  <c r="H22" i="2"/>
  <c r="I22" i="2" s="1"/>
  <c r="H23" i="2"/>
  <c r="I23" i="2" s="1"/>
  <c r="H20" i="2"/>
  <c r="I20" i="2" s="1"/>
  <c r="H21" i="2"/>
  <c r="I21" i="2" s="1"/>
  <c r="H19" i="2"/>
  <c r="I19" i="2" s="1"/>
  <c r="H17" i="2"/>
  <c r="I17" i="2" s="1"/>
  <c r="H18" i="2"/>
  <c r="I18" i="2" s="1"/>
  <c r="H15" i="2"/>
  <c r="I15" i="2" s="1"/>
  <c r="H16" i="2"/>
  <c r="I16" i="2" s="1"/>
  <c r="H13" i="2"/>
  <c r="I13" i="2" s="1"/>
  <c r="H14" i="2"/>
  <c r="I14" i="2" s="1"/>
  <c r="H12" i="2"/>
  <c r="I12" i="2" s="1"/>
  <c r="H11" i="2"/>
  <c r="I11" i="2" s="1"/>
  <c r="H9" i="2"/>
  <c r="I9" i="2" s="1"/>
  <c r="H10" i="2"/>
  <c r="I10" i="2" s="1"/>
  <c r="H7" i="2"/>
  <c r="I7" i="2" s="1"/>
  <c r="H8" i="2"/>
  <c r="I8" i="2" s="1"/>
  <c r="H28" i="2"/>
  <c r="I28" i="2" s="1"/>
  <c r="H29" i="2"/>
  <c r="I29" i="2" s="1"/>
  <c r="H6" i="2"/>
  <c r="I6" i="2" s="1"/>
  <c r="H5" i="2"/>
  <c r="I5" i="2" s="1"/>
  <c r="H3" i="2"/>
  <c r="I3" i="2" s="1"/>
  <c r="H4" i="2"/>
  <c r="I4" i="2" s="1"/>
  <c r="H30" i="2"/>
  <c r="I30" i="2" s="1"/>
  <c r="G31" i="2"/>
  <c r="H31" i="2" s="1"/>
  <c r="D4" i="1"/>
  <c r="F4" i="1"/>
  <c r="C11" i="1"/>
  <c r="C7" i="1"/>
  <c r="C6" i="1"/>
  <c r="C8" i="1"/>
  <c r="C5" i="1"/>
  <c r="C9" i="1"/>
  <c r="I31" i="2" l="1"/>
  <c r="H35" i="2"/>
  <c r="I35" i="2" s="1"/>
  <c r="H34" i="2"/>
  <c r="I34" i="2" s="1"/>
  <c r="H40" i="2"/>
  <c r="I40" i="2" s="1"/>
  <c r="H41" i="2"/>
  <c r="I41" i="2" s="1"/>
  <c r="H39" i="2"/>
  <c r="I39" i="2" s="1"/>
  <c r="H38" i="2"/>
  <c r="I38" i="2" s="1"/>
  <c r="H36" i="2"/>
  <c r="I36" i="2" s="1"/>
  <c r="H37" i="2"/>
  <c r="I37" i="2" s="1"/>
  <c r="H33" i="2"/>
  <c r="I33" i="2" s="1"/>
  <c r="H32" i="2"/>
  <c r="I32" i="2" s="1"/>
  <c r="F7" i="1"/>
  <c r="D11" i="1"/>
  <c r="E4" i="1"/>
  <c r="G4" i="1" s="1"/>
  <c r="D9" i="1"/>
  <c r="F9" i="1"/>
  <c r="F5" i="1"/>
  <c r="D5" i="1"/>
  <c r="F8" i="1"/>
  <c r="D8" i="1"/>
  <c r="F6" i="1"/>
  <c r="D6" i="1"/>
  <c r="C12" i="1"/>
  <c r="C10" i="1"/>
  <c r="F11" i="1" s="1"/>
  <c r="G7" i="1" l="1"/>
  <c r="E9" i="1"/>
  <c r="G9" i="1" s="1"/>
  <c r="D10" i="1"/>
  <c r="E10" i="1" s="1"/>
  <c r="G10" i="1" s="1"/>
  <c r="F10" i="1"/>
  <c r="F12" i="1"/>
  <c r="F13" i="1"/>
  <c r="E8" i="1"/>
  <c r="G8" i="1" s="1"/>
  <c r="E5" i="1"/>
  <c r="E6" i="1"/>
  <c r="G6" i="1" s="1"/>
  <c r="E18" i="1" l="1"/>
  <c r="G18" i="1" s="1"/>
  <c r="E19" i="1"/>
  <c r="G19" i="1" s="1"/>
  <c r="E17" i="1"/>
  <c r="G17" i="1" s="1"/>
  <c r="G11" i="1"/>
  <c r="E14" i="1"/>
  <c r="G14" i="1" s="1"/>
  <c r="E12" i="1"/>
  <c r="G12" i="1" s="1"/>
  <c r="G23" i="1"/>
  <c r="E15" i="1"/>
  <c r="G15" i="1" s="1"/>
  <c r="E22" i="1"/>
  <c r="G22" i="1" s="1"/>
  <c r="E13" i="1"/>
  <c r="G13" i="1" s="1"/>
  <c r="E16" i="1"/>
  <c r="G16" i="1" s="1"/>
  <c r="E20" i="1"/>
  <c r="G20" i="1" s="1"/>
  <c r="E21" i="1"/>
  <c r="G21" i="1" s="1"/>
</calcChain>
</file>

<file path=xl/sharedStrings.xml><?xml version="1.0" encoding="utf-8"?>
<sst xmlns="http://schemas.openxmlformats.org/spreadsheetml/2006/main" count="27" uniqueCount="10">
  <si>
    <t>Values</t>
  </si>
  <si>
    <t>Mean</t>
  </si>
  <si>
    <t>Delta Mean</t>
  </si>
  <si>
    <t>Idex</t>
  </si>
  <si>
    <t>Sigma</t>
  </si>
  <si>
    <t>Delta Sigma</t>
  </si>
  <si>
    <t>Reliable</t>
  </si>
  <si>
    <t>Percent</t>
  </si>
  <si>
    <t>Mean Reliable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</si>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</sst>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Sheet1!$D$2:$D$46</c:f>
              <c:numCache>
                <c:formatCode>General</c:formatCode>
                <c:ptCount val="45"/>
                <c:pt idx="1">
                  <c:v>2.4999999999053557E-5</c:v>
                </c:pt>
                <c:pt idx="2">
                  <c:v>1.6666666667219943E-5</c:v>
                </c:pt>
                <c:pt idx="3">
                  <c:v>6.2500000002074785E-6</c:v>
                </c:pt>
                <c:pt idx="4">
                  <c:v>9.9999999925159955E-7</c:v>
                </c:pt>
                <c:pt idx="5">
                  <c:v>9.1666666666156971E-6</c:v>
                </c:pt>
                <c:pt idx="6">
                  <c:v>9.2857142863778108E-6</c:v>
                </c:pt>
                <c:pt idx="7">
                  <c:v>9.3750000011993961E-6</c:v>
                </c:pt>
                <c:pt idx="8">
                  <c:v>2.1666666667030654E-5</c:v>
                </c:pt>
                <c:pt idx="9">
                  <c:v>2.3999999999801958E-5</c:v>
                </c:pt>
                <c:pt idx="10">
                  <c:v>1.7272727273365263E-5</c:v>
                </c:pt>
                <c:pt idx="11">
                  <c:v>2.0833333351788497E-6</c:v>
                </c:pt>
                <c:pt idx="12">
                  <c:v>1.6538461537152216E-5</c:v>
                </c:pt>
                <c:pt idx="13">
                  <c:v>2.4642857141543573E-5</c:v>
                </c:pt>
                <c:pt idx="14">
                  <c:v>1.366666666591243E-5</c:v>
                </c:pt>
                <c:pt idx="15">
                  <c:v>1.5312500000419504E-5</c:v>
                </c:pt>
                <c:pt idx="16">
                  <c:v>2.323529411718539E-5</c:v>
                </c:pt>
                <c:pt idx="17">
                  <c:v>3.555555554868306E-6</c:v>
                </c:pt>
                <c:pt idx="18">
                  <c:v>1.4736842128826311E-6</c:v>
                </c:pt>
                <c:pt idx="19">
                  <c:v>4.2499999999279225E-6</c:v>
                </c:pt>
                <c:pt idx="20">
                  <c:v>2.3809523774787067E-7</c:v>
                </c:pt>
                <c:pt idx="21">
                  <c:v>2.1363636371063421E-6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3-4CAD-8E09-CEEC786443FC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Sheet1!$E$2:$E$46</c:f>
              <c:numCache>
                <c:formatCode>General</c:formatCode>
                <c:ptCount val="45"/>
                <c:pt idx="1">
                  <c:v>2.4999999999053557E-5</c:v>
                </c:pt>
                <c:pt idx="2">
                  <c:v>2.083333333313675E-5</c:v>
                </c:pt>
                <c:pt idx="3">
                  <c:v>1.5972222222160326E-5</c:v>
                </c:pt>
                <c:pt idx="4">
                  <c:v>1.2229166666433144E-5</c:v>
                </c:pt>
                <c:pt idx="5">
                  <c:v>1.1616666666469655E-5</c:v>
                </c:pt>
                <c:pt idx="6">
                  <c:v>1.1228174603121014E-5</c:v>
                </c:pt>
                <c:pt idx="7">
                  <c:v>1.0963435374275069E-5</c:v>
                </c:pt>
                <c:pt idx="8">
                  <c:v>1.2301339285869517E-5</c:v>
                </c:pt>
                <c:pt idx="9">
                  <c:v>1.3601190476306454E-5</c:v>
                </c:pt>
                <c:pt idx="10">
                  <c:v>1.3968344156012336E-5</c:v>
                </c:pt>
                <c:pt idx="11">
                  <c:v>1.2887888626845655E-5</c:v>
                </c:pt>
                <c:pt idx="12">
                  <c:v>1.3192103036037869E-5</c:v>
                </c:pt>
                <c:pt idx="13">
                  <c:v>1.4072930274922923E-5</c:v>
                </c:pt>
                <c:pt idx="14">
                  <c:v>1.4043911445707888E-5</c:v>
                </c:pt>
                <c:pt idx="15">
                  <c:v>1.4128484016021996E-5</c:v>
                </c:pt>
                <c:pt idx="16">
                  <c:v>1.4697659647344707E-5</c:v>
                </c:pt>
                <c:pt idx="17">
                  <c:v>1.4042241759551979E-5</c:v>
                </c:pt>
                <c:pt idx="18">
                  <c:v>1.3343988562514792E-5</c:v>
                </c:pt>
                <c:pt idx="19">
                  <c:v>1.2865357585536536E-5</c:v>
                </c:pt>
                <c:pt idx="20">
                  <c:v>1.2233994468147102E-5</c:v>
                </c:pt>
                <c:pt idx="21">
                  <c:v>1.175315490476421E-5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3-4CAD-8E09-CEEC7864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9800"/>
        <c:axId val="351749144"/>
      </c:scatterChart>
      <c:valAx>
        <c:axId val="3517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144"/>
        <c:crosses val="autoZero"/>
        <c:crossBetween val="midCat"/>
      </c:valAx>
      <c:valAx>
        <c:axId val="3517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2872767510747"/>
          <c:y val="7.2929043610868993E-2"/>
          <c:w val="0.74198921792873573"/>
          <c:h val="0.824325643534519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Sheet1!$B$2:$B$46</c:f>
              <c:numCache>
                <c:formatCode>0.000000</c:formatCode>
                <c:ptCount val="45"/>
                <c:pt idx="0">
                  <c:v>10</c:v>
                </c:pt>
                <c:pt idx="1">
                  <c:v>10.00005</c:v>
                </c:pt>
                <c:pt idx="2">
                  <c:v>10</c:v>
                </c:pt>
                <c:pt idx="3">
                  <c:v>10.000025000000001</c:v>
                </c:pt>
                <c:pt idx="4">
                  <c:v>10.000019999999999</c:v>
                </c:pt>
                <c:pt idx="5">
                  <c:v>10.000030000000001</c:v>
                </c:pt>
                <c:pt idx="6">
                  <c:v>10.00001</c:v>
                </c:pt>
                <c:pt idx="7">
                  <c:v>10.000030000000001</c:v>
                </c:pt>
                <c:pt idx="8">
                  <c:v>10.000045</c:v>
                </c:pt>
                <c:pt idx="9">
                  <c:v>10.00005</c:v>
                </c:pt>
                <c:pt idx="10">
                  <c:v>10.000045</c:v>
                </c:pt>
                <c:pt idx="11">
                  <c:v>10.000030000000001</c:v>
                </c:pt>
                <c:pt idx="12">
                  <c:v>10.00001</c:v>
                </c:pt>
                <c:pt idx="13">
                  <c:v>10</c:v>
                </c:pt>
                <c:pt idx="14">
                  <c:v>10.00001</c:v>
                </c:pt>
                <c:pt idx="15">
                  <c:v>10.00004</c:v>
                </c:pt>
                <c:pt idx="16">
                  <c:v>10</c:v>
                </c:pt>
                <c:pt idx="17">
                  <c:v>10.000026999999999</c:v>
                </c:pt>
                <c:pt idx="18">
                  <c:v>10.000025000000001</c:v>
                </c:pt>
                <c:pt idx="19">
                  <c:v>10.000028</c:v>
                </c:pt>
                <c:pt idx="20">
                  <c:v>10.000024</c:v>
                </c:pt>
                <c:pt idx="21">
                  <c:v>10.000026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4-48C4-906B-52D9C858A3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Sheet1!$C$2:$C$46</c:f>
              <c:numCache>
                <c:formatCode>General</c:formatCode>
                <c:ptCount val="45"/>
                <c:pt idx="0" formatCode="0.000000">
                  <c:v>10</c:v>
                </c:pt>
                <c:pt idx="1">
                  <c:v>10.000025000000001</c:v>
                </c:pt>
                <c:pt idx="2">
                  <c:v>10.000016666666667</c:v>
                </c:pt>
                <c:pt idx="3">
                  <c:v>10.000018750000001</c:v>
                </c:pt>
                <c:pt idx="4">
                  <c:v>10.000019</c:v>
                </c:pt>
                <c:pt idx="5">
                  <c:v>10.000020833333334</c:v>
                </c:pt>
                <c:pt idx="6">
                  <c:v>10.000019285714286</c:v>
                </c:pt>
                <c:pt idx="7">
                  <c:v>10.000020624999999</c:v>
                </c:pt>
                <c:pt idx="8">
                  <c:v>10.000023333333333</c:v>
                </c:pt>
                <c:pt idx="9">
                  <c:v>10.000026</c:v>
                </c:pt>
                <c:pt idx="10">
                  <c:v>10.000027727272727</c:v>
                </c:pt>
                <c:pt idx="11">
                  <c:v>10.000027916666665</c:v>
                </c:pt>
                <c:pt idx="12">
                  <c:v>10.000026538461537</c:v>
                </c:pt>
                <c:pt idx="13">
                  <c:v>10.000024642857142</c:v>
                </c:pt>
                <c:pt idx="14">
                  <c:v>10.000023666666666</c:v>
                </c:pt>
                <c:pt idx="15">
                  <c:v>10.0000246875</c:v>
                </c:pt>
                <c:pt idx="16">
                  <c:v>10.000023235294117</c:v>
                </c:pt>
                <c:pt idx="17">
                  <c:v>10.000023444444444</c:v>
                </c:pt>
                <c:pt idx="18">
                  <c:v>10.000023526315788</c:v>
                </c:pt>
                <c:pt idx="19">
                  <c:v>10.00002375</c:v>
                </c:pt>
                <c:pt idx="20">
                  <c:v>10.000023761904762</c:v>
                </c:pt>
                <c:pt idx="21">
                  <c:v>10.000023863636363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E4-48C4-906B-52D9C858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9800"/>
        <c:axId val="351749144"/>
      </c:scatterChart>
      <c:valAx>
        <c:axId val="3517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144"/>
        <c:crosses val="autoZero"/>
        <c:crossBetween val="midCat"/>
      </c:valAx>
      <c:valAx>
        <c:axId val="3517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init_invalid!$D$1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init_invalid!$D$2:$D$44</c:f>
              <c:numCache>
                <c:formatCode>General</c:formatCode>
                <c:ptCount val="43"/>
                <c:pt idx="1">
                  <c:v>7.694149492474267E-3</c:v>
                </c:pt>
                <c:pt idx="2">
                  <c:v>4.9003954169890562E-3</c:v>
                </c:pt>
                <c:pt idx="3">
                  <c:v>4.5461831679407538E-3</c:v>
                </c:pt>
                <c:pt idx="4">
                  <c:v>1.7308916126689056E-2</c:v>
                </c:pt>
                <c:pt idx="5">
                  <c:v>8.7329590578786309E-3</c:v>
                </c:pt>
                <c:pt idx="6">
                  <c:v>9.85403311965527E-3</c:v>
                </c:pt>
                <c:pt idx="7">
                  <c:v>3.0279803737528255E-2</c:v>
                </c:pt>
                <c:pt idx="8">
                  <c:v>7.9815309997037787E-3</c:v>
                </c:pt>
                <c:pt idx="9">
                  <c:v>1.6814578861247043E-2</c:v>
                </c:pt>
                <c:pt idx="10">
                  <c:v>1.4459407728994123E-2</c:v>
                </c:pt>
                <c:pt idx="11">
                  <c:v>1.3469065914755163E-3</c:v>
                </c:pt>
                <c:pt idx="12">
                  <c:v>4.2196882839817818E-3</c:v>
                </c:pt>
                <c:pt idx="13">
                  <c:v>2.098472534008522E-3</c:v>
                </c:pt>
                <c:pt idx="14">
                  <c:v>1.0139542689080017E-2</c:v>
                </c:pt>
                <c:pt idx="15">
                  <c:v>2.0388843246781363E-2</c:v>
                </c:pt>
                <c:pt idx="16">
                  <c:v>1.1621667593351148E-2</c:v>
                </c:pt>
                <c:pt idx="17">
                  <c:v>2.1100021277916881E-2</c:v>
                </c:pt>
                <c:pt idx="18">
                  <c:v>2.1899468644157594E-2</c:v>
                </c:pt>
                <c:pt idx="19">
                  <c:v>8.0128445279932237E-3</c:v>
                </c:pt>
                <c:pt idx="20">
                  <c:v>1.4050687785708504E-2</c:v>
                </c:pt>
                <c:pt idx="21">
                  <c:v>2.6005128262690747E-2</c:v>
                </c:pt>
                <c:pt idx="22">
                  <c:v>9.0234957413422023E-3</c:v>
                </c:pt>
                <c:pt idx="23">
                  <c:v>1.9686674969985773E-2</c:v>
                </c:pt>
                <c:pt idx="24">
                  <c:v>2.2154472520838908E-2</c:v>
                </c:pt>
                <c:pt idx="25">
                  <c:v>2.0267108386491373E-3</c:v>
                </c:pt>
                <c:pt idx="26">
                  <c:v>2.4547775538175998E-2</c:v>
                </c:pt>
                <c:pt idx="27">
                  <c:v>1.1769439974733231E-2</c:v>
                </c:pt>
                <c:pt idx="28">
                  <c:v>6.8050715364389447E-3</c:v>
                </c:pt>
                <c:pt idx="29">
                  <c:v>8.7876189214881606E-3</c:v>
                </c:pt>
                <c:pt idx="30">
                  <c:v>5.1415661648288591E-3</c:v>
                </c:pt>
                <c:pt idx="31">
                  <c:v>7.8661674256679248E-3</c:v>
                </c:pt>
                <c:pt idx="32">
                  <c:v>1.0501847565922873E-2</c:v>
                </c:pt>
                <c:pt idx="33">
                  <c:v>1.6887366735293341E-2</c:v>
                </c:pt>
                <c:pt idx="34">
                  <c:v>8.0821390829957096E-3</c:v>
                </c:pt>
                <c:pt idx="35">
                  <c:v>1.8178481784115519E-2</c:v>
                </c:pt>
                <c:pt idx="36">
                  <c:v>2.499562730093885E-3</c:v>
                </c:pt>
                <c:pt idx="37">
                  <c:v>4.6948011741871909E-3</c:v>
                </c:pt>
                <c:pt idx="38">
                  <c:v>1.2228527978859205E-2</c:v>
                </c:pt>
                <c:pt idx="39">
                  <c:v>2.5605882233117327E-2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6-4112-A360-383B0D9A9545}"/>
            </c:ext>
          </c:extLst>
        </c:ser>
        <c:ser>
          <c:idx val="3"/>
          <c:order val="1"/>
          <c:tx>
            <c:strRef>
              <c:f>init_invalid!$E$1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init_invalid!$E$2:$E$44</c:f>
              <c:numCache>
                <c:formatCode>General</c:formatCode>
                <c:ptCount val="43"/>
                <c:pt idx="1">
                  <c:v>7.694149492474267E-3</c:v>
                </c:pt>
                <c:pt idx="2">
                  <c:v>6.2972724547316616E-3</c:v>
                </c:pt>
                <c:pt idx="3">
                  <c:v>5.713576025801359E-3</c:v>
                </c:pt>
                <c:pt idx="4">
                  <c:v>8.6124110510232832E-3</c:v>
                </c:pt>
                <c:pt idx="5">
                  <c:v>8.636520652394352E-3</c:v>
                </c:pt>
                <c:pt idx="6">
                  <c:v>8.8394393969378395E-3</c:v>
                </c:pt>
                <c:pt idx="7">
                  <c:v>1.1902348588450755E-2</c:v>
                </c:pt>
                <c:pt idx="8">
                  <c:v>1.1412246389857383E-2</c:v>
                </c:pt>
                <c:pt idx="9">
                  <c:v>1.2012505553345123E-2</c:v>
                </c:pt>
                <c:pt idx="10">
                  <c:v>1.2257195770910024E-2</c:v>
                </c:pt>
                <c:pt idx="11">
                  <c:v>1.126535130005234E-2</c:v>
                </c:pt>
                <c:pt idx="12">
                  <c:v>1.0678212715379795E-2</c:v>
                </c:pt>
                <c:pt idx="13">
                  <c:v>1.0018232701428157E-2</c:v>
                </c:pt>
                <c:pt idx="14">
                  <c:v>1.0026897700546147E-2</c:v>
                </c:pt>
                <c:pt idx="15">
                  <c:v>1.0717694070295162E-2</c:v>
                </c:pt>
                <c:pt idx="16">
                  <c:v>1.0774192415486161E-2</c:v>
                </c:pt>
                <c:pt idx="17">
                  <c:v>1.1381594113276203E-2</c:v>
                </c:pt>
                <c:pt idx="18">
                  <c:v>1.1965920476102947E-2</c:v>
                </c:pt>
                <c:pt idx="19">
                  <c:v>1.1757863847255067E-2</c:v>
                </c:pt>
                <c:pt idx="20">
                  <c:v>1.187250504417774E-2</c:v>
                </c:pt>
                <c:pt idx="21">
                  <c:v>1.2545487102202168E-2</c:v>
                </c:pt>
                <c:pt idx="22">
                  <c:v>1.2385396585799442E-2</c:v>
                </c:pt>
                <c:pt idx="23">
                  <c:v>1.2702843472068414E-2</c:v>
                </c:pt>
                <c:pt idx="24">
                  <c:v>1.3096661349100517E-2</c:v>
                </c:pt>
                <c:pt idx="25">
                  <c:v>1.2653863328682463E-2</c:v>
                </c:pt>
                <c:pt idx="26">
                  <c:v>1.311132149058606E-2</c:v>
                </c:pt>
                <c:pt idx="27">
                  <c:v>1.3061622175184103E-2</c:v>
                </c:pt>
                <c:pt idx="28">
                  <c:v>1.2838173938086062E-2</c:v>
                </c:pt>
                <c:pt idx="29">
                  <c:v>1.2698499627168892E-2</c:v>
                </c:pt>
                <c:pt idx="30">
                  <c:v>1.2446601845090891E-2</c:v>
                </c:pt>
                <c:pt idx="31">
                  <c:v>1.2298845896077248E-2</c:v>
                </c:pt>
                <c:pt idx="32">
                  <c:v>1.2242689698259923E-2</c:v>
                </c:pt>
                <c:pt idx="33">
                  <c:v>1.2383437487260935E-2</c:v>
                </c:pt>
                <c:pt idx="34">
                  <c:v>1.22569287106649E-2</c:v>
                </c:pt>
                <c:pt idx="35">
                  <c:v>1.2426115941334918E-2</c:v>
                </c:pt>
                <c:pt idx="36">
                  <c:v>1.2150378352133777E-2</c:v>
                </c:pt>
                <c:pt idx="37">
                  <c:v>1.194887626624333E-2</c:v>
                </c:pt>
                <c:pt idx="38">
                  <c:v>1.1956235521838485E-2</c:v>
                </c:pt>
                <c:pt idx="39">
                  <c:v>1.2306226463153326E-2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6-4112-A360-383B0D9A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7704"/>
        <c:axId val="520820000"/>
      </c:lineChart>
      <c:lineChart>
        <c:grouping val="standard"/>
        <c:varyColors val="0"/>
        <c:ser>
          <c:idx val="7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init_invalid!$I$2:$I$44</c:f>
              <c:numCache>
                <c:formatCode>General</c:formatCode>
                <c:ptCount val="43"/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6-4112-A360-383B0D9A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52728"/>
        <c:axId val="614752400"/>
      </c:lineChart>
      <c:catAx>
        <c:axId val="52081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20000"/>
        <c:crosses val="autoZero"/>
        <c:auto val="1"/>
        <c:lblAlgn val="ctr"/>
        <c:lblOffset val="100"/>
        <c:noMultiLvlLbl val="0"/>
      </c:catAx>
      <c:valAx>
        <c:axId val="520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17704"/>
        <c:crosses val="autoZero"/>
        <c:crossBetween val="between"/>
      </c:valAx>
      <c:valAx>
        <c:axId val="61475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752728"/>
        <c:crosses val="max"/>
        <c:crossBetween val="between"/>
      </c:valAx>
      <c:catAx>
        <c:axId val="614752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75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init_invalid!$B$1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init_invalid!$B$2:$B$44</c:f>
              <c:numCache>
                <c:formatCode>General</c:formatCode>
                <c:ptCount val="43"/>
                <c:pt idx="0">
                  <c:v>10.001696699750951</c:v>
                </c:pt>
                <c:pt idx="1">
                  <c:v>10.0170849987359</c:v>
                </c:pt>
                <c:pt idx="2">
                  <c:v>10.016741442368909</c:v>
                </c:pt>
                <c:pt idx="3">
                  <c:v>10.005779469394666</c:v>
                </c:pt>
                <c:pt idx="4">
                  <c:v>10.031961797720967</c:v>
                </c:pt>
                <c:pt idx="5">
                  <c:v>10.025132432463733</c:v>
                </c:pt>
                <c:pt idx="6">
                  <c:v>10.004903101432923</c:v>
                </c:pt>
                <c:pt idx="7">
                  <c:v>10.049362624538325</c:v>
                </c:pt>
                <c:pt idx="8">
                  <c:v>10.028062043175463</c:v>
                </c:pt>
                <c:pt idx="9">
                  <c:v>10.038763377577148</c:v>
                </c:pt>
                <c:pt idx="10">
                  <c:v>10.037854147217793</c:v>
                </c:pt>
                <c:pt idx="11">
                  <c:v>10.024864092134044</c:v>
                </c:pt>
                <c:pt idx="12">
                  <c:v>10.028088514516881</c:v>
                </c:pt>
                <c:pt idx="13">
                  <c:v>10.021608932734734</c:v>
                </c:pt>
                <c:pt idx="14">
                  <c:v>10.034571201007044</c:v>
                </c:pt>
                <c:pt idx="15">
                  <c:v>10.002683558854731</c:v>
                </c:pt>
                <c:pt idx="16">
                  <c:v>10.010724380283577</c:v>
                </c:pt>
                <c:pt idx="17">
                  <c:v>10.000004848876781</c:v>
                </c:pt>
                <c:pt idx="18">
                  <c:v>10.044220975945754</c:v>
                </c:pt>
                <c:pt idx="19">
                  <c:v>10.013886934114234</c:v>
                </c:pt>
                <c:pt idx="20">
                  <c:v>10.036653000817221</c:v>
                </c:pt>
                <c:pt idx="21">
                  <c:v>10.049845780735284</c:v>
                </c:pt>
                <c:pt idx="22">
                  <c:v>10.014406997833918</c:v>
                </c:pt>
                <c:pt idx="23">
                  <c:v>10.002887876215276</c:v>
                </c:pt>
                <c:pt idx="24">
                  <c:v>10.045652126727802</c:v>
                </c:pt>
                <c:pt idx="25">
                  <c:v>10.025605433479157</c:v>
                </c:pt>
                <c:pt idx="26">
                  <c:v>10.049070643391691</c:v>
                </c:pt>
                <c:pt idx="27">
                  <c:v>10.012317522694534</c:v>
                </c:pt>
                <c:pt idx="28">
                  <c:v>10.031135072474864</c:v>
                </c:pt>
                <c:pt idx="29">
                  <c:v>10.015239360674816</c:v>
                </c:pt>
                <c:pt idx="30">
                  <c:v>10.02933993129996</c:v>
                </c:pt>
                <c:pt idx="31">
                  <c:v>10.032318279897112</c:v>
                </c:pt>
                <c:pt idx="32">
                  <c:v>10.013622082169086</c:v>
                </c:pt>
                <c:pt idx="33">
                  <c:v>10.006724824613798</c:v>
                </c:pt>
                <c:pt idx="34">
                  <c:v>10.031932040405117</c:v>
                </c:pt>
                <c:pt idx="35">
                  <c:v>10.005152034344174</c:v>
                </c:pt>
                <c:pt idx="36">
                  <c:v>10.025899511156442</c:v>
                </c:pt>
                <c:pt idx="37">
                  <c:v>10.018578260733939</c:v>
                </c:pt>
                <c:pt idx="38">
                  <c:v>10.035823393254852</c:v>
                </c:pt>
                <c:pt idx="39">
                  <c:v>10.049857308592008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0-4D44-8448-E4741F9CC1A6}"/>
            </c:ext>
          </c:extLst>
        </c:ser>
        <c:ser>
          <c:idx val="1"/>
          <c:order val="1"/>
          <c:tx>
            <c:strRef>
              <c:f>init_invalid!$C$1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init_invalid!$C$2:$C$44</c:f>
              <c:numCache>
                <c:formatCode>General</c:formatCode>
                <c:ptCount val="43"/>
                <c:pt idx="0" formatCode="0.000000">
                  <c:v>10.001696699750951</c:v>
                </c:pt>
                <c:pt idx="1">
                  <c:v>10.009390849243426</c:v>
                </c:pt>
                <c:pt idx="2">
                  <c:v>10.01184104695192</c:v>
                </c:pt>
                <c:pt idx="3">
                  <c:v>10.010325652562607</c:v>
                </c:pt>
                <c:pt idx="4">
                  <c:v>10.014652881594278</c:v>
                </c:pt>
                <c:pt idx="5">
                  <c:v>10.016399473405855</c:v>
                </c:pt>
                <c:pt idx="6">
                  <c:v>10.014757134552578</c:v>
                </c:pt>
                <c:pt idx="7">
                  <c:v>10.019082820800797</c:v>
                </c:pt>
                <c:pt idx="8">
                  <c:v>10.02008051217576</c:v>
                </c:pt>
                <c:pt idx="9">
                  <c:v>10.021948798715901</c:v>
                </c:pt>
                <c:pt idx="10">
                  <c:v>10.023394739488799</c:v>
                </c:pt>
                <c:pt idx="11">
                  <c:v>10.023517185542568</c:v>
                </c:pt>
                <c:pt idx="12">
                  <c:v>10.023868826232899</c:v>
                </c:pt>
                <c:pt idx="13">
                  <c:v>10.023707405268743</c:v>
                </c:pt>
                <c:pt idx="14">
                  <c:v>10.024431658317964</c:v>
                </c:pt>
                <c:pt idx="15">
                  <c:v>10.023072402101512</c:v>
                </c:pt>
                <c:pt idx="16">
                  <c:v>10.022346047876928</c:v>
                </c:pt>
                <c:pt idx="17">
                  <c:v>10.021104870154698</c:v>
                </c:pt>
                <c:pt idx="18">
                  <c:v>10.022321507301596</c:v>
                </c:pt>
                <c:pt idx="19">
                  <c:v>10.021899778642227</c:v>
                </c:pt>
                <c:pt idx="20">
                  <c:v>10.022602313031513</c:v>
                </c:pt>
                <c:pt idx="21">
                  <c:v>10.023840652472593</c:v>
                </c:pt>
                <c:pt idx="22">
                  <c:v>10.02343049357526</c:v>
                </c:pt>
                <c:pt idx="23">
                  <c:v>10.022574551185262</c:v>
                </c:pt>
                <c:pt idx="24">
                  <c:v>10.023497654206963</c:v>
                </c:pt>
                <c:pt idx="25">
                  <c:v>10.023578722640508</c:v>
                </c:pt>
                <c:pt idx="26">
                  <c:v>10.024522867853515</c:v>
                </c:pt>
                <c:pt idx="27">
                  <c:v>10.024086962669267</c:v>
                </c:pt>
                <c:pt idx="28">
                  <c:v>10.024330000938425</c:v>
                </c:pt>
                <c:pt idx="29">
                  <c:v>10.024026979596304</c:v>
                </c:pt>
                <c:pt idx="30">
                  <c:v>10.024198365135131</c:v>
                </c:pt>
                <c:pt idx="31">
                  <c:v>10.024452112471444</c:v>
                </c:pt>
                <c:pt idx="32">
                  <c:v>10.024123929735008</c:v>
                </c:pt>
                <c:pt idx="33">
                  <c:v>10.023612191349091</c:v>
                </c:pt>
                <c:pt idx="34">
                  <c:v>10.023849901322121</c:v>
                </c:pt>
                <c:pt idx="35">
                  <c:v>10.02333051612829</c:v>
                </c:pt>
                <c:pt idx="36">
                  <c:v>10.023399948426349</c:v>
                </c:pt>
                <c:pt idx="37">
                  <c:v>10.023273061908126</c:v>
                </c:pt>
                <c:pt idx="38">
                  <c:v>10.023594865275992</c:v>
                </c:pt>
                <c:pt idx="39">
                  <c:v>10.024251426358891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0-4D44-8448-E4741F9C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17704"/>
        <c:axId val="520820000"/>
      </c:lineChart>
      <c:lineChart>
        <c:grouping val="standard"/>
        <c:varyColors val="0"/>
        <c:ser>
          <c:idx val="7"/>
          <c:order val="2"/>
          <c:tx>
            <c:strRef>
              <c:f>init_invalid!$I$1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init_invalid!$A$2:$A$44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init_invalid!$I$2:$I$44</c:f>
              <c:numCache>
                <c:formatCode>General</c:formatCode>
                <c:ptCount val="43"/>
                <c:pt idx="1">
                  <c:v>0</c:v>
                </c:pt>
                <c:pt idx="2">
                  <c:v>31</c:v>
                </c:pt>
                <c:pt idx="3">
                  <c:v>45</c:v>
                </c:pt>
                <c:pt idx="4">
                  <c:v>46</c:v>
                </c:pt>
                <c:pt idx="5">
                  <c:v>53</c:v>
                </c:pt>
                <c:pt idx="6">
                  <c:v>58</c:v>
                </c:pt>
                <c:pt idx="7">
                  <c:v>58</c:v>
                </c:pt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78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0-4D44-8448-E4741F9C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710152"/>
        <c:axId val="609977664"/>
      </c:lineChart>
      <c:catAx>
        <c:axId val="52081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20000"/>
        <c:crosses val="autoZero"/>
        <c:auto val="1"/>
        <c:lblAlgn val="ctr"/>
        <c:lblOffset val="100"/>
        <c:noMultiLvlLbl val="0"/>
      </c:catAx>
      <c:valAx>
        <c:axId val="520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0817704"/>
        <c:crosses val="autoZero"/>
        <c:crossBetween val="between"/>
      </c:valAx>
      <c:valAx>
        <c:axId val="60997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710152"/>
        <c:crosses val="max"/>
        <c:crossBetween val="between"/>
      </c:valAx>
      <c:catAx>
        <c:axId val="48871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97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init_valid!$C$1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init_valid!$C$2:$C$30</c:f>
              <c:numCache>
                <c:formatCode>General</c:formatCode>
                <c:ptCount val="29"/>
                <c:pt idx="0">
                  <c:v>10.023517185542568</c:v>
                </c:pt>
                <c:pt idx="1">
                  <c:v>10.025802850029724</c:v>
                </c:pt>
                <c:pt idx="2">
                  <c:v>10.024404877598061</c:v>
                </c:pt>
                <c:pt idx="3">
                  <c:v>10.026946458450308</c:v>
                </c:pt>
                <c:pt idx="4">
                  <c:v>10.022093878531191</c:v>
                </c:pt>
                <c:pt idx="5">
                  <c:v>10.02019896215659</c:v>
                </c:pt>
                <c:pt idx="6">
                  <c:v>10.017314088830902</c:v>
                </c:pt>
                <c:pt idx="7">
                  <c:v>10.020677449720258</c:v>
                </c:pt>
                <c:pt idx="8">
                  <c:v>10.019922947986256</c:v>
                </c:pt>
                <c:pt idx="9">
                  <c:v>10.021595953269353</c:v>
                </c:pt>
                <c:pt idx="10">
                  <c:v>10.02416411940262</c:v>
                </c:pt>
                <c:pt idx="11">
                  <c:v>10.023351025938561</c:v>
                </c:pt>
                <c:pt idx="12">
                  <c:v>10.021776937498307</c:v>
                </c:pt>
                <c:pt idx="13">
                  <c:v>10.023482308157558</c:v>
                </c:pt>
                <c:pt idx="14">
                  <c:v>10.023623849845665</c:v>
                </c:pt>
                <c:pt idx="15">
                  <c:v>10.025214274442291</c:v>
                </c:pt>
                <c:pt idx="16">
                  <c:v>10.02445564198654</c:v>
                </c:pt>
                <c:pt idx="17">
                  <c:v>10.024826721458114</c:v>
                </c:pt>
                <c:pt idx="18">
                  <c:v>10.02432212352215</c:v>
                </c:pt>
                <c:pt idx="19">
                  <c:v>10.024573013911041</c:v>
                </c:pt>
                <c:pt idx="20">
                  <c:v>10.024941836100854</c:v>
                </c:pt>
                <c:pt idx="21">
                  <c:v>10.02442730183123</c:v>
                </c:pt>
                <c:pt idx="22">
                  <c:v>10.023657628908733</c:v>
                </c:pt>
                <c:pt idx="23">
                  <c:v>10.024002396054415</c:v>
                </c:pt>
                <c:pt idx="24">
                  <c:v>10.023248381586006</c:v>
                </c:pt>
                <c:pt idx="25">
                  <c:v>10.023350348107945</c:v>
                </c:pt>
                <c:pt idx="26">
                  <c:v>10.023173604131129</c:v>
                </c:pt>
                <c:pt idx="27">
                  <c:v>10.023625382314121</c:v>
                </c:pt>
                <c:pt idx="28">
                  <c:v>10.024529931496115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6D8-A385-89C046E2E940}"/>
            </c:ext>
          </c:extLst>
        </c:ser>
        <c:ser>
          <c:idx val="0"/>
          <c:order val="0"/>
          <c:tx>
            <c:strRef>
              <c:f>init_valid!$B$1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init_valid!$B$2:$B$30</c:f>
              <c:numCache>
                <c:formatCode>General</c:formatCode>
                <c:ptCount val="29"/>
                <c:pt idx="0">
                  <c:v>10.023517185542568</c:v>
                </c:pt>
                <c:pt idx="1">
                  <c:v>10.028088514516881</c:v>
                </c:pt>
                <c:pt idx="2">
                  <c:v>10.021608932734734</c:v>
                </c:pt>
                <c:pt idx="3">
                  <c:v>10.034571201007044</c:v>
                </c:pt>
                <c:pt idx="4">
                  <c:v>10.002683558854731</c:v>
                </c:pt>
                <c:pt idx="5">
                  <c:v>10.010724380283577</c:v>
                </c:pt>
                <c:pt idx="6">
                  <c:v>10.000004848876781</c:v>
                </c:pt>
                <c:pt idx="7">
                  <c:v>10.044220975945754</c:v>
                </c:pt>
                <c:pt idx="8">
                  <c:v>10.013886934114234</c:v>
                </c:pt>
                <c:pt idx="9">
                  <c:v>10.036653000817221</c:v>
                </c:pt>
                <c:pt idx="10">
                  <c:v>10.049845780735284</c:v>
                </c:pt>
                <c:pt idx="11">
                  <c:v>10.014406997833918</c:v>
                </c:pt>
                <c:pt idx="12">
                  <c:v>10.002887876215276</c:v>
                </c:pt>
                <c:pt idx="13">
                  <c:v>10.045652126727802</c:v>
                </c:pt>
                <c:pt idx="14">
                  <c:v>10.025605433479157</c:v>
                </c:pt>
                <c:pt idx="15">
                  <c:v>10.049070643391691</c:v>
                </c:pt>
                <c:pt idx="16">
                  <c:v>10.012317522694534</c:v>
                </c:pt>
                <c:pt idx="17">
                  <c:v>10.031135072474864</c:v>
                </c:pt>
                <c:pt idx="18">
                  <c:v>10.015239360674816</c:v>
                </c:pt>
                <c:pt idx="19">
                  <c:v>10.02933993129996</c:v>
                </c:pt>
                <c:pt idx="20">
                  <c:v>10.032318279897112</c:v>
                </c:pt>
                <c:pt idx="21">
                  <c:v>10.013622082169086</c:v>
                </c:pt>
                <c:pt idx="22">
                  <c:v>10.006724824613798</c:v>
                </c:pt>
                <c:pt idx="23">
                  <c:v>10.031932040405117</c:v>
                </c:pt>
                <c:pt idx="24">
                  <c:v>10.005152034344174</c:v>
                </c:pt>
                <c:pt idx="25">
                  <c:v>10.025899511156442</c:v>
                </c:pt>
                <c:pt idx="26">
                  <c:v>10.018578260733939</c:v>
                </c:pt>
                <c:pt idx="27">
                  <c:v>10.035823393254852</c:v>
                </c:pt>
                <c:pt idx="28">
                  <c:v>10.049857308592008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6D8-A385-89C046E2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0984"/>
        <c:axId val="465024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init_valid!$D$1</c15:sqref>
                        </c15:formulaRef>
                      </c:ext>
                    </c:extLst>
                    <c:strCache>
                      <c:ptCount val="1"/>
                      <c:pt idx="0">
                        <c:v>Delta Sigma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init_valid!$D$2:$D$30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1.126535130005234E-2</c:v>
                      </c:pt>
                      <c:pt idx="1">
                        <c:v>2.2856644871573906E-3</c:v>
                      </c:pt>
                      <c:pt idx="2">
                        <c:v>2.7959448633261275E-3</c:v>
                      </c:pt>
                      <c:pt idx="3">
                        <c:v>7.6247425567359528E-3</c:v>
                      </c:pt>
                      <c:pt idx="4">
                        <c:v>1.9410319676460119E-2</c:v>
                      </c:pt>
                      <c:pt idx="5">
                        <c:v>9.4745818730128661E-3</c:v>
                      </c:pt>
                      <c:pt idx="6">
                        <c:v>1.730923995412148E-2</c:v>
                      </c:pt>
                      <c:pt idx="7">
                        <c:v>2.354352622549527E-2</c:v>
                      </c:pt>
                      <c:pt idx="8">
                        <c:v>6.0360138720216838E-3</c:v>
                      </c:pt>
                      <c:pt idx="9">
                        <c:v>1.5057047547868407E-2</c:v>
                      </c:pt>
                      <c:pt idx="10">
                        <c:v>2.5681661332663808E-2</c:v>
                      </c:pt>
                      <c:pt idx="11">
                        <c:v>8.9440281046435643E-3</c:v>
                      </c:pt>
                      <c:pt idx="12">
                        <c:v>1.8889061283031694E-2</c:v>
                      </c:pt>
                      <c:pt idx="13">
                        <c:v>2.216981857024436E-2</c:v>
                      </c:pt>
                      <c:pt idx="14">
                        <c:v>1.9815836334924342E-3</c:v>
                      </c:pt>
                      <c:pt idx="15">
                        <c:v>2.3856368949399354E-2</c:v>
                      </c:pt>
                      <c:pt idx="16">
                        <c:v>1.2138119292005811E-2</c:v>
                      </c:pt>
                      <c:pt idx="17">
                        <c:v>6.3083510167505352E-3</c:v>
                      </c:pt>
                      <c:pt idx="18">
                        <c:v>9.0827628473348909E-3</c:v>
                      </c:pt>
                      <c:pt idx="19">
                        <c:v>4.7669173889186567E-3</c:v>
                      </c:pt>
                      <c:pt idx="20">
                        <c:v>7.3764437962573481E-3</c:v>
                      </c:pt>
                      <c:pt idx="21">
                        <c:v>1.0805219662143983E-2</c:v>
                      </c:pt>
                      <c:pt idx="22">
                        <c:v>1.6932804294935266E-2</c:v>
                      </c:pt>
                      <c:pt idx="23">
                        <c:v>7.9296443507015368E-3</c:v>
                      </c:pt>
                      <c:pt idx="24">
                        <c:v>1.8096347241831623E-2</c:v>
                      </c:pt>
                      <c:pt idx="25">
                        <c:v>2.5491630484975047E-3</c:v>
                      </c:pt>
                      <c:pt idx="26">
                        <c:v>4.5953433971899216E-3</c:v>
                      </c:pt>
                      <c:pt idx="27">
                        <c:v>1.2198010940730697E-2</c:v>
                      </c:pt>
                      <c:pt idx="28">
                        <c:v>2.5327377095893056E-2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AF-46D8-A385-89C046E2E9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init_valid!$E$1</c15:sqref>
                        </c15:formulaRef>
                      </c:ext>
                    </c:extLst>
                    <c:strCache>
                      <c:ptCount val="1"/>
                      <c:pt idx="0">
                        <c:v>Sigma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init_valid!$E$2:$E$30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1.126535130005234E-2</c:v>
                      </c:pt>
                      <c:pt idx="1">
                        <c:v>6.7755078936048655E-3</c:v>
                      </c:pt>
                      <c:pt idx="2">
                        <c:v>5.4489868835119531E-3</c:v>
                      </c:pt>
                      <c:pt idx="3">
                        <c:v>5.9929258018179528E-3</c:v>
                      </c:pt>
                      <c:pt idx="4">
                        <c:v>8.6764045767463854E-3</c:v>
                      </c:pt>
                      <c:pt idx="5">
                        <c:v>8.8094341261241316E-3</c:v>
                      </c:pt>
                      <c:pt idx="6">
                        <c:v>1.0023692101552325E-2</c:v>
                      </c:pt>
                      <c:pt idx="7">
                        <c:v>1.1713671367045193E-2</c:v>
                      </c:pt>
                      <c:pt idx="8">
                        <c:v>1.1082820534264803E-2</c:v>
                      </c:pt>
                      <c:pt idx="9">
                        <c:v>1.1480243235625163E-2</c:v>
                      </c:pt>
                      <c:pt idx="10">
                        <c:v>1.2771281244446859E-2</c:v>
                      </c:pt>
                      <c:pt idx="11">
                        <c:v>1.2452343482796585E-2</c:v>
                      </c:pt>
                      <c:pt idx="12">
                        <c:v>1.2947475621276209E-2</c:v>
                      </c:pt>
                      <c:pt idx="13">
                        <c:v>1.3606214403345362E-2</c:v>
                      </c:pt>
                      <c:pt idx="14">
                        <c:v>1.28312390186885E-2</c:v>
                      </c:pt>
                      <c:pt idx="15">
                        <c:v>1.3520309639357929E-2</c:v>
                      </c:pt>
                      <c:pt idx="16">
                        <c:v>1.3439004324807805E-2</c:v>
                      </c:pt>
                      <c:pt idx="17">
                        <c:v>1.3042856918804623E-2</c:v>
                      </c:pt>
                      <c:pt idx="18">
                        <c:v>1.2834430915043058E-2</c:v>
                      </c:pt>
                      <c:pt idx="19">
                        <c:v>1.2431055238736837E-2</c:v>
                      </c:pt>
                      <c:pt idx="20">
                        <c:v>1.2190359455761624E-2</c:v>
                      </c:pt>
                      <c:pt idx="21">
                        <c:v>1.2127398556051732E-2</c:v>
                      </c:pt>
                      <c:pt idx="22">
                        <c:v>1.2336329240351015E-2</c:v>
                      </c:pt>
                      <c:pt idx="23">
                        <c:v>1.2152717369948954E-2</c:v>
                      </c:pt>
                      <c:pt idx="24">
                        <c:v>1.239046256482426E-2</c:v>
                      </c:pt>
                      <c:pt idx="25">
                        <c:v>1.201195104496554E-2</c:v>
                      </c:pt>
                      <c:pt idx="26">
                        <c:v>1.1737261872825701E-2</c:v>
                      </c:pt>
                      <c:pt idx="27">
                        <c:v>1.1753717196679451E-2</c:v>
                      </c:pt>
                      <c:pt idx="28">
                        <c:v>1.2221774434583369E-2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AF-46D8-A385-89C046E2E9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init_valid!$F$1</c15:sqref>
                        </c15:formulaRef>
                      </c:ext>
                    </c:extLst>
                    <c:strCache>
                      <c:ptCount val="1"/>
                      <c:pt idx="0">
                        <c:v>Delta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init_valid!$F$2:$F$30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1">
                        <c:v>2.2856644871556142E-3</c:v>
                      </c:pt>
                      <c:pt idx="2">
                        <c:v>1.3979724316630637E-3</c:v>
                      </c:pt>
                      <c:pt idx="3">
                        <c:v>2.541580852247094E-3</c:v>
                      </c:pt>
                      <c:pt idx="4">
                        <c:v>4.8525799191168062E-3</c:v>
                      </c:pt>
                      <c:pt idx="5">
                        <c:v>1.8949163746011521E-3</c:v>
                      </c:pt>
                      <c:pt idx="6">
                        <c:v>2.8848733256872094E-3</c:v>
                      </c:pt>
                      <c:pt idx="7">
                        <c:v>3.3633608893559597E-3</c:v>
                      </c:pt>
                      <c:pt idx="8">
                        <c:v>7.5450173400248843E-4</c:v>
                      </c:pt>
                      <c:pt idx="9">
                        <c:v>1.6730052830968845E-3</c:v>
                      </c:pt>
                      <c:pt idx="10">
                        <c:v>2.5681661332672689E-3</c:v>
                      </c:pt>
                      <c:pt idx="11">
                        <c:v>8.1309346405866734E-4</c:v>
                      </c:pt>
                      <c:pt idx="12">
                        <c:v>1.5740884402539734E-3</c:v>
                      </c:pt>
                      <c:pt idx="13">
                        <c:v>1.7053706592502493E-3</c:v>
                      </c:pt>
                      <c:pt idx="14">
                        <c:v>1.4154168810698309E-4</c:v>
                      </c:pt>
                      <c:pt idx="15">
                        <c:v>1.5904245966265051E-3</c:v>
                      </c:pt>
                      <c:pt idx="16">
                        <c:v>7.5863245575114036E-4</c:v>
                      </c:pt>
                      <c:pt idx="17">
                        <c:v>3.7107947157366539E-4</c:v>
                      </c:pt>
                      <c:pt idx="18">
                        <c:v>5.0459793596324687E-4</c:v>
                      </c:pt>
                      <c:pt idx="19">
                        <c:v>2.5089038889092308E-4</c:v>
                      </c:pt>
                      <c:pt idx="20">
                        <c:v>3.6882218981304504E-4</c:v>
                      </c:pt>
                      <c:pt idx="21">
                        <c:v>5.1453426962488891E-4</c:v>
                      </c:pt>
                      <c:pt idx="22">
                        <c:v>7.6967292249641162E-4</c:v>
                      </c:pt>
                      <c:pt idx="23">
                        <c:v>3.4476714568221212E-4</c:v>
                      </c:pt>
                      <c:pt idx="24">
                        <c:v>7.5401446840928088E-4</c:v>
                      </c:pt>
                      <c:pt idx="25">
                        <c:v>1.0196652193883438E-4</c:v>
                      </c:pt>
                      <c:pt idx="26">
                        <c:v>1.7674397681588516E-4</c:v>
                      </c:pt>
                      <c:pt idx="27">
                        <c:v>4.5177818299180217E-4</c:v>
                      </c:pt>
                      <c:pt idx="28">
                        <c:v>9.0454918199434076E-4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AAF-46D8-A385-89C046E2E9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init_valid!$G$1</c15:sqref>
                        </c15:formulaRef>
                      </c:ext>
                    </c:extLst>
                    <c:strCache>
                      <c:ptCount val="1"/>
                      <c:pt idx="0">
                        <c:v>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init_valid!$G$2:$G$30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66.265783716185126</c:v>
                      </c:pt>
                      <c:pt idx="2">
                        <c:v>74.344360492164554</c:v>
                      </c:pt>
                      <c:pt idx="3">
                        <c:v>57.590316711812015</c:v>
                      </c:pt>
                      <c:pt idx="4">
                        <c:v>44.071534744677585</c:v>
                      </c:pt>
                      <c:pt idx="5">
                        <c:v>78.489919471878096</c:v>
                      </c:pt>
                      <c:pt idx="6">
                        <c:v>71.219453905208823</c:v>
                      </c:pt>
                      <c:pt idx="7">
                        <c:v>71.286876812864037</c:v>
                      </c:pt>
                      <c:pt idx="8">
                        <c:v>93.192150575119456</c:v>
                      </c:pt>
                      <c:pt idx="9">
                        <c:v>85.42709201574003</c:v>
                      </c:pt>
                      <c:pt idx="10">
                        <c:v>79.891084660092773</c:v>
                      </c:pt>
                      <c:pt idx="11">
                        <c:v>93.470357887396943</c:v>
                      </c:pt>
                      <c:pt idx="12">
                        <c:v>87.842507016060182</c:v>
                      </c:pt>
                      <c:pt idx="13">
                        <c:v>87.466237053923322</c:v>
                      </c:pt>
                      <c:pt idx="14">
                        <c:v>98.896897736057838</c:v>
                      </c:pt>
                      <c:pt idx="15">
                        <c:v>88.236773867983445</c:v>
                      </c:pt>
                      <c:pt idx="16">
                        <c:v>94.354995076899129</c:v>
                      </c:pt>
                      <c:pt idx="17">
                        <c:v>97.154921855819339</c:v>
                      </c:pt>
                      <c:pt idx="18">
                        <c:v>96.068404284510862</c:v>
                      </c:pt>
                      <c:pt idx="19">
                        <c:v>97.981745040363791</c:v>
                      </c:pt>
                      <c:pt idx="20">
                        <c:v>96.974476502095882</c:v>
                      </c:pt>
                      <c:pt idx="21">
                        <c:v>95.757257690124078</c:v>
                      </c:pt>
                      <c:pt idx="22">
                        <c:v>93.760924279007725</c:v>
                      </c:pt>
                      <c:pt idx="23">
                        <c:v>97.163044813872276</c:v>
                      </c:pt>
                      <c:pt idx="24">
                        <c:v>93.914557552113664</c:v>
                      </c:pt>
                      <c:pt idx="25">
                        <c:v>99.151124396385455</c:v>
                      </c:pt>
                      <c:pt idx="26">
                        <c:v>98.494163470740261</c:v>
                      </c:pt>
                      <c:pt idx="27">
                        <c:v>96.156295277212948</c:v>
                      </c:pt>
                      <c:pt idx="28">
                        <c:v>92.59887190001821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AAF-46D8-A385-89C046E2E94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F-46D8-A385-89C046E2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67168"/>
        <c:axId val="3039684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init_valid!$H$1</c15:sqref>
                        </c15:formulaRef>
                      </c:ext>
                    </c:extLst>
                    <c:strCache>
                      <c:ptCount val="1"/>
                      <c:pt idx="0">
                        <c:v>Mean 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init_valid!$H$2:$H$30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68.223776630944457</c:v>
                      </c:pt>
                      <c:pt idx="2">
                        <c:v>70.263971251351151</c:v>
                      </c:pt>
                      <c:pt idx="3">
                        <c:v>67.095557616466365</c:v>
                      </c:pt>
                      <c:pt idx="4">
                        <c:v>62.490753042108608</c:v>
                      </c:pt>
                      <c:pt idx="5">
                        <c:v>65.157280780403525</c:v>
                      </c:pt>
                      <c:pt idx="6">
                        <c:v>66.023305512518561</c:v>
                      </c:pt>
                      <c:pt idx="7">
                        <c:v>66.681251925061744</c:v>
                      </c:pt>
                      <c:pt idx="8">
                        <c:v>69.626907330623709</c:v>
                      </c:pt>
                      <c:pt idx="9">
                        <c:v>71.206925799135348</c:v>
                      </c:pt>
                      <c:pt idx="10">
                        <c:v>71.996394786495117</c:v>
                      </c:pt>
                      <c:pt idx="11">
                        <c:v>73.785891711570272</c:v>
                      </c:pt>
                      <c:pt idx="12">
                        <c:v>74.867169811915645</c:v>
                      </c:pt>
                      <c:pt idx="13">
                        <c:v>75.767103186344769</c:v>
                      </c:pt>
                      <c:pt idx="14">
                        <c:v>77.309089489658973</c:v>
                      </c:pt>
                      <c:pt idx="15">
                        <c:v>77.992069763304244</c:v>
                      </c:pt>
                      <c:pt idx="16">
                        <c:v>78.954594781750998</c:v>
                      </c:pt>
                      <c:pt idx="17">
                        <c:v>79.965724063643677</c:v>
                      </c:pt>
                      <c:pt idx="18">
                        <c:v>80.813233548952482</c:v>
                      </c:pt>
                      <c:pt idx="19">
                        <c:v>81.671659123523057</c:v>
                      </c:pt>
                      <c:pt idx="20">
                        <c:v>82.400364712978913</c:v>
                      </c:pt>
                      <c:pt idx="21">
                        <c:v>83.007496211940051</c:v>
                      </c:pt>
                      <c:pt idx="22">
                        <c:v>83.475036562682121</c:v>
                      </c:pt>
                      <c:pt idx="23">
                        <c:v>84.045370239815057</c:v>
                      </c:pt>
                      <c:pt idx="24">
                        <c:v>84.440137732306994</c:v>
                      </c:pt>
                      <c:pt idx="25">
                        <c:v>85.005944911694627</c:v>
                      </c:pt>
                      <c:pt idx="26">
                        <c:v>85.505508562029647</c:v>
                      </c:pt>
                      <c:pt idx="27">
                        <c:v>85.88589380185762</c:v>
                      </c:pt>
                      <c:pt idx="28">
                        <c:v>86.117375805242474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AF-46D8-A385-89C046E2E940}"/>
                  </c:ext>
                </c:extLst>
              </c15:ser>
            </c15:filteredLineSeries>
          </c:ext>
        </c:extLst>
      </c:lineChart>
      <c:catAx>
        <c:axId val="4650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4592"/>
        <c:crosses val="autoZero"/>
        <c:auto val="1"/>
        <c:lblAlgn val="ctr"/>
        <c:lblOffset val="100"/>
        <c:noMultiLvlLbl val="0"/>
      </c:catAx>
      <c:valAx>
        <c:axId val="465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0984"/>
        <c:crosses val="autoZero"/>
        <c:crossBetween val="between"/>
      </c:valAx>
      <c:valAx>
        <c:axId val="303968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67168"/>
        <c:crosses val="max"/>
        <c:crossBetween val="between"/>
      </c:valAx>
      <c:catAx>
        <c:axId val="3039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68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init_valid!$D$1</c:f>
              <c:strCache>
                <c:ptCount val="1"/>
                <c:pt idx="0">
                  <c:v>Delta 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init_valid!$D$2:$D$30</c:f>
              <c:numCache>
                <c:formatCode>General</c:formatCode>
                <c:ptCount val="29"/>
                <c:pt idx="0">
                  <c:v>1.126535130005234E-2</c:v>
                </c:pt>
                <c:pt idx="1">
                  <c:v>2.2856644871573906E-3</c:v>
                </c:pt>
                <c:pt idx="2">
                  <c:v>2.7959448633261275E-3</c:v>
                </c:pt>
                <c:pt idx="3">
                  <c:v>7.6247425567359528E-3</c:v>
                </c:pt>
                <c:pt idx="4">
                  <c:v>1.9410319676460119E-2</c:v>
                </c:pt>
                <c:pt idx="5">
                  <c:v>9.4745818730128661E-3</c:v>
                </c:pt>
                <c:pt idx="6">
                  <c:v>1.730923995412148E-2</c:v>
                </c:pt>
                <c:pt idx="7">
                  <c:v>2.354352622549527E-2</c:v>
                </c:pt>
                <c:pt idx="8">
                  <c:v>6.0360138720216838E-3</c:v>
                </c:pt>
                <c:pt idx="9">
                  <c:v>1.5057047547868407E-2</c:v>
                </c:pt>
                <c:pt idx="10">
                  <c:v>2.5681661332663808E-2</c:v>
                </c:pt>
                <c:pt idx="11">
                  <c:v>8.9440281046435643E-3</c:v>
                </c:pt>
                <c:pt idx="12">
                  <c:v>1.8889061283031694E-2</c:v>
                </c:pt>
                <c:pt idx="13">
                  <c:v>2.216981857024436E-2</c:v>
                </c:pt>
                <c:pt idx="14">
                  <c:v>1.9815836334924342E-3</c:v>
                </c:pt>
                <c:pt idx="15">
                  <c:v>2.3856368949399354E-2</c:v>
                </c:pt>
                <c:pt idx="16">
                  <c:v>1.2138119292005811E-2</c:v>
                </c:pt>
                <c:pt idx="17">
                  <c:v>6.3083510167505352E-3</c:v>
                </c:pt>
                <c:pt idx="18">
                  <c:v>9.0827628473348909E-3</c:v>
                </c:pt>
                <c:pt idx="19">
                  <c:v>4.7669173889186567E-3</c:v>
                </c:pt>
                <c:pt idx="20">
                  <c:v>7.3764437962573481E-3</c:v>
                </c:pt>
                <c:pt idx="21">
                  <c:v>1.0805219662143983E-2</c:v>
                </c:pt>
                <c:pt idx="22">
                  <c:v>1.6932804294935266E-2</c:v>
                </c:pt>
                <c:pt idx="23">
                  <c:v>7.9296443507015368E-3</c:v>
                </c:pt>
                <c:pt idx="24">
                  <c:v>1.8096347241831623E-2</c:v>
                </c:pt>
                <c:pt idx="25">
                  <c:v>2.5491630484975047E-3</c:v>
                </c:pt>
                <c:pt idx="26">
                  <c:v>4.5953433971899216E-3</c:v>
                </c:pt>
                <c:pt idx="27">
                  <c:v>1.2198010940730697E-2</c:v>
                </c:pt>
                <c:pt idx="28">
                  <c:v>2.5327377095893056E-2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8-4F58-8DBA-FFBA507C8301}"/>
            </c:ext>
          </c:extLst>
        </c:ser>
        <c:ser>
          <c:idx val="3"/>
          <c:order val="3"/>
          <c:tx>
            <c:strRef>
              <c:f>init_valid!$E$1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init_valid!$E$2:$E$30</c:f>
              <c:numCache>
                <c:formatCode>General</c:formatCode>
                <c:ptCount val="29"/>
                <c:pt idx="0">
                  <c:v>1.126535130005234E-2</c:v>
                </c:pt>
                <c:pt idx="1">
                  <c:v>6.7755078936048655E-3</c:v>
                </c:pt>
                <c:pt idx="2">
                  <c:v>5.4489868835119531E-3</c:v>
                </c:pt>
                <c:pt idx="3">
                  <c:v>5.9929258018179528E-3</c:v>
                </c:pt>
                <c:pt idx="4">
                  <c:v>8.6764045767463854E-3</c:v>
                </c:pt>
                <c:pt idx="5">
                  <c:v>8.8094341261241316E-3</c:v>
                </c:pt>
                <c:pt idx="6">
                  <c:v>1.0023692101552325E-2</c:v>
                </c:pt>
                <c:pt idx="7">
                  <c:v>1.1713671367045193E-2</c:v>
                </c:pt>
                <c:pt idx="8">
                  <c:v>1.1082820534264803E-2</c:v>
                </c:pt>
                <c:pt idx="9">
                  <c:v>1.1480243235625163E-2</c:v>
                </c:pt>
                <c:pt idx="10">
                  <c:v>1.2771281244446859E-2</c:v>
                </c:pt>
                <c:pt idx="11">
                  <c:v>1.2452343482796585E-2</c:v>
                </c:pt>
                <c:pt idx="12">
                  <c:v>1.2947475621276209E-2</c:v>
                </c:pt>
                <c:pt idx="13">
                  <c:v>1.3606214403345362E-2</c:v>
                </c:pt>
                <c:pt idx="14">
                  <c:v>1.28312390186885E-2</c:v>
                </c:pt>
                <c:pt idx="15">
                  <c:v>1.3520309639357929E-2</c:v>
                </c:pt>
                <c:pt idx="16">
                  <c:v>1.3439004324807805E-2</c:v>
                </c:pt>
                <c:pt idx="17">
                  <c:v>1.3042856918804623E-2</c:v>
                </c:pt>
                <c:pt idx="18">
                  <c:v>1.2834430915043058E-2</c:v>
                </c:pt>
                <c:pt idx="19">
                  <c:v>1.2431055238736837E-2</c:v>
                </c:pt>
                <c:pt idx="20">
                  <c:v>1.2190359455761624E-2</c:v>
                </c:pt>
                <c:pt idx="21">
                  <c:v>1.2127398556051732E-2</c:v>
                </c:pt>
                <c:pt idx="22">
                  <c:v>1.2336329240351015E-2</c:v>
                </c:pt>
                <c:pt idx="23">
                  <c:v>1.2152717369948954E-2</c:v>
                </c:pt>
                <c:pt idx="24">
                  <c:v>1.239046256482426E-2</c:v>
                </c:pt>
                <c:pt idx="25">
                  <c:v>1.201195104496554E-2</c:v>
                </c:pt>
                <c:pt idx="26">
                  <c:v>1.1737261872825701E-2</c:v>
                </c:pt>
                <c:pt idx="27">
                  <c:v>1.1753717196679451E-2</c:v>
                </c:pt>
                <c:pt idx="28">
                  <c:v>1.2221774434583369E-2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8-4F58-8DBA-FFBA507C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20984"/>
        <c:axId val="46502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init_valid!$B$1</c15:sqref>
                        </c15:formulaRef>
                      </c:ext>
                    </c:extLst>
                    <c:strCache>
                      <c:ptCount val="1"/>
                      <c:pt idx="0">
                        <c:v>Values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init_valid!$B$2:$B$30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10.023517185542568</c:v>
                      </c:pt>
                      <c:pt idx="1">
                        <c:v>10.028088514516881</c:v>
                      </c:pt>
                      <c:pt idx="2">
                        <c:v>10.021608932734734</c:v>
                      </c:pt>
                      <c:pt idx="3">
                        <c:v>10.034571201007044</c:v>
                      </c:pt>
                      <c:pt idx="4">
                        <c:v>10.002683558854731</c:v>
                      </c:pt>
                      <c:pt idx="5">
                        <c:v>10.010724380283577</c:v>
                      </c:pt>
                      <c:pt idx="6">
                        <c:v>10.000004848876781</c:v>
                      </c:pt>
                      <c:pt idx="7">
                        <c:v>10.044220975945754</c:v>
                      </c:pt>
                      <c:pt idx="8">
                        <c:v>10.013886934114234</c:v>
                      </c:pt>
                      <c:pt idx="9">
                        <c:v>10.036653000817221</c:v>
                      </c:pt>
                      <c:pt idx="10">
                        <c:v>10.049845780735284</c:v>
                      </c:pt>
                      <c:pt idx="11">
                        <c:v>10.014406997833918</c:v>
                      </c:pt>
                      <c:pt idx="12">
                        <c:v>10.002887876215276</c:v>
                      </c:pt>
                      <c:pt idx="13">
                        <c:v>10.045652126727802</c:v>
                      </c:pt>
                      <c:pt idx="14">
                        <c:v>10.025605433479157</c:v>
                      </c:pt>
                      <c:pt idx="15">
                        <c:v>10.049070643391691</c:v>
                      </c:pt>
                      <c:pt idx="16">
                        <c:v>10.012317522694534</c:v>
                      </c:pt>
                      <c:pt idx="17">
                        <c:v>10.031135072474864</c:v>
                      </c:pt>
                      <c:pt idx="18">
                        <c:v>10.015239360674816</c:v>
                      </c:pt>
                      <c:pt idx="19">
                        <c:v>10.02933993129996</c:v>
                      </c:pt>
                      <c:pt idx="20">
                        <c:v>10.032318279897112</c:v>
                      </c:pt>
                      <c:pt idx="21">
                        <c:v>10.013622082169086</c:v>
                      </c:pt>
                      <c:pt idx="22">
                        <c:v>10.006724824613798</c:v>
                      </c:pt>
                      <c:pt idx="23">
                        <c:v>10.031932040405117</c:v>
                      </c:pt>
                      <c:pt idx="24">
                        <c:v>10.005152034344174</c:v>
                      </c:pt>
                      <c:pt idx="25">
                        <c:v>10.025899511156442</c:v>
                      </c:pt>
                      <c:pt idx="26">
                        <c:v>10.018578260733939</c:v>
                      </c:pt>
                      <c:pt idx="27">
                        <c:v>10.035823393254852</c:v>
                      </c:pt>
                      <c:pt idx="28">
                        <c:v>10.049857308592008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E8-4F58-8DBA-FFBA507C83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init_valid!$C$1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init_valid!$C$2:$C$30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10.023517185542568</c:v>
                      </c:pt>
                      <c:pt idx="1">
                        <c:v>10.025802850029724</c:v>
                      </c:pt>
                      <c:pt idx="2">
                        <c:v>10.024404877598061</c:v>
                      </c:pt>
                      <c:pt idx="3">
                        <c:v>10.026946458450308</c:v>
                      </c:pt>
                      <c:pt idx="4">
                        <c:v>10.022093878531191</c:v>
                      </c:pt>
                      <c:pt idx="5">
                        <c:v>10.02019896215659</c:v>
                      </c:pt>
                      <c:pt idx="6">
                        <c:v>10.017314088830902</c:v>
                      </c:pt>
                      <c:pt idx="7">
                        <c:v>10.020677449720258</c:v>
                      </c:pt>
                      <c:pt idx="8">
                        <c:v>10.019922947986256</c:v>
                      </c:pt>
                      <c:pt idx="9">
                        <c:v>10.021595953269353</c:v>
                      </c:pt>
                      <c:pt idx="10">
                        <c:v>10.02416411940262</c:v>
                      </c:pt>
                      <c:pt idx="11">
                        <c:v>10.023351025938561</c:v>
                      </c:pt>
                      <c:pt idx="12">
                        <c:v>10.021776937498307</c:v>
                      </c:pt>
                      <c:pt idx="13">
                        <c:v>10.023482308157558</c:v>
                      </c:pt>
                      <c:pt idx="14">
                        <c:v>10.023623849845665</c:v>
                      </c:pt>
                      <c:pt idx="15">
                        <c:v>10.025214274442291</c:v>
                      </c:pt>
                      <c:pt idx="16">
                        <c:v>10.02445564198654</c:v>
                      </c:pt>
                      <c:pt idx="17">
                        <c:v>10.024826721458114</c:v>
                      </c:pt>
                      <c:pt idx="18">
                        <c:v>10.02432212352215</c:v>
                      </c:pt>
                      <c:pt idx="19">
                        <c:v>10.024573013911041</c:v>
                      </c:pt>
                      <c:pt idx="20">
                        <c:v>10.024941836100854</c:v>
                      </c:pt>
                      <c:pt idx="21">
                        <c:v>10.02442730183123</c:v>
                      </c:pt>
                      <c:pt idx="22">
                        <c:v>10.023657628908733</c:v>
                      </c:pt>
                      <c:pt idx="23">
                        <c:v>10.024002396054415</c:v>
                      </c:pt>
                      <c:pt idx="24">
                        <c:v>10.023248381586006</c:v>
                      </c:pt>
                      <c:pt idx="25">
                        <c:v>10.023350348107945</c:v>
                      </c:pt>
                      <c:pt idx="26">
                        <c:v>10.023173604131129</c:v>
                      </c:pt>
                      <c:pt idx="27">
                        <c:v>10.023625382314121</c:v>
                      </c:pt>
                      <c:pt idx="28">
                        <c:v>10.024529931496115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E8-4F58-8DBA-FFBA507C830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init_valid!$F$1</c15:sqref>
                        </c15:formulaRef>
                      </c:ext>
                    </c:extLst>
                    <c:strCache>
                      <c:ptCount val="1"/>
                      <c:pt idx="0">
                        <c:v>Delta Mean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init_valid!$F$2:$F$30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1">
                        <c:v>2.2856644871556142E-3</c:v>
                      </c:pt>
                      <c:pt idx="2">
                        <c:v>1.3979724316630637E-3</c:v>
                      </c:pt>
                      <c:pt idx="3">
                        <c:v>2.541580852247094E-3</c:v>
                      </c:pt>
                      <c:pt idx="4">
                        <c:v>4.8525799191168062E-3</c:v>
                      </c:pt>
                      <c:pt idx="5">
                        <c:v>1.8949163746011521E-3</c:v>
                      </c:pt>
                      <c:pt idx="6">
                        <c:v>2.8848733256872094E-3</c:v>
                      </c:pt>
                      <c:pt idx="7">
                        <c:v>3.3633608893559597E-3</c:v>
                      </c:pt>
                      <c:pt idx="8">
                        <c:v>7.5450173400248843E-4</c:v>
                      </c:pt>
                      <c:pt idx="9">
                        <c:v>1.6730052830968845E-3</c:v>
                      </c:pt>
                      <c:pt idx="10">
                        <c:v>2.5681661332672689E-3</c:v>
                      </c:pt>
                      <c:pt idx="11">
                        <c:v>8.1309346405866734E-4</c:v>
                      </c:pt>
                      <c:pt idx="12">
                        <c:v>1.5740884402539734E-3</c:v>
                      </c:pt>
                      <c:pt idx="13">
                        <c:v>1.7053706592502493E-3</c:v>
                      </c:pt>
                      <c:pt idx="14">
                        <c:v>1.4154168810698309E-4</c:v>
                      </c:pt>
                      <c:pt idx="15">
                        <c:v>1.5904245966265051E-3</c:v>
                      </c:pt>
                      <c:pt idx="16">
                        <c:v>7.5863245575114036E-4</c:v>
                      </c:pt>
                      <c:pt idx="17">
                        <c:v>3.7107947157366539E-4</c:v>
                      </c:pt>
                      <c:pt idx="18">
                        <c:v>5.0459793596324687E-4</c:v>
                      </c:pt>
                      <c:pt idx="19">
                        <c:v>2.5089038889092308E-4</c:v>
                      </c:pt>
                      <c:pt idx="20">
                        <c:v>3.6882218981304504E-4</c:v>
                      </c:pt>
                      <c:pt idx="21">
                        <c:v>5.1453426962488891E-4</c:v>
                      </c:pt>
                      <c:pt idx="22">
                        <c:v>7.6967292249641162E-4</c:v>
                      </c:pt>
                      <c:pt idx="23">
                        <c:v>3.4476714568221212E-4</c:v>
                      </c:pt>
                      <c:pt idx="24">
                        <c:v>7.5401446840928088E-4</c:v>
                      </c:pt>
                      <c:pt idx="25">
                        <c:v>1.0196652193883438E-4</c:v>
                      </c:pt>
                      <c:pt idx="26">
                        <c:v>1.7674397681588516E-4</c:v>
                      </c:pt>
                      <c:pt idx="27">
                        <c:v>4.5177818299180217E-4</c:v>
                      </c:pt>
                      <c:pt idx="28">
                        <c:v>9.0454918199434076E-4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E8-4F58-8DBA-FFBA507C83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init_valid!$G$1</c15:sqref>
                        </c15:formulaRef>
                      </c:ext>
                    </c:extLst>
                    <c:strCache>
                      <c:ptCount val="1"/>
                      <c:pt idx="0">
                        <c:v>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init_valid!$G$2:$G$30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66.265783716185126</c:v>
                      </c:pt>
                      <c:pt idx="2">
                        <c:v>74.344360492164554</c:v>
                      </c:pt>
                      <c:pt idx="3">
                        <c:v>57.590316711812015</c:v>
                      </c:pt>
                      <c:pt idx="4">
                        <c:v>44.071534744677585</c:v>
                      </c:pt>
                      <c:pt idx="5">
                        <c:v>78.489919471878096</c:v>
                      </c:pt>
                      <c:pt idx="6">
                        <c:v>71.219453905208823</c:v>
                      </c:pt>
                      <c:pt idx="7">
                        <c:v>71.286876812864037</c:v>
                      </c:pt>
                      <c:pt idx="8">
                        <c:v>93.192150575119456</c:v>
                      </c:pt>
                      <c:pt idx="9">
                        <c:v>85.42709201574003</c:v>
                      </c:pt>
                      <c:pt idx="10">
                        <c:v>79.891084660092773</c:v>
                      </c:pt>
                      <c:pt idx="11">
                        <c:v>93.470357887396943</c:v>
                      </c:pt>
                      <c:pt idx="12">
                        <c:v>87.842507016060182</c:v>
                      </c:pt>
                      <c:pt idx="13">
                        <c:v>87.466237053923322</c:v>
                      </c:pt>
                      <c:pt idx="14">
                        <c:v>98.896897736057838</c:v>
                      </c:pt>
                      <c:pt idx="15">
                        <c:v>88.236773867983445</c:v>
                      </c:pt>
                      <c:pt idx="16">
                        <c:v>94.354995076899129</c:v>
                      </c:pt>
                      <c:pt idx="17">
                        <c:v>97.154921855819339</c:v>
                      </c:pt>
                      <c:pt idx="18">
                        <c:v>96.068404284510862</c:v>
                      </c:pt>
                      <c:pt idx="19">
                        <c:v>97.981745040363791</c:v>
                      </c:pt>
                      <c:pt idx="20">
                        <c:v>96.974476502095882</c:v>
                      </c:pt>
                      <c:pt idx="21">
                        <c:v>95.757257690124078</c:v>
                      </c:pt>
                      <c:pt idx="22">
                        <c:v>93.760924279007725</c:v>
                      </c:pt>
                      <c:pt idx="23">
                        <c:v>97.163044813872276</c:v>
                      </c:pt>
                      <c:pt idx="24">
                        <c:v>93.914557552113664</c:v>
                      </c:pt>
                      <c:pt idx="25">
                        <c:v>99.151124396385455</c:v>
                      </c:pt>
                      <c:pt idx="26">
                        <c:v>98.494163470740261</c:v>
                      </c:pt>
                      <c:pt idx="27">
                        <c:v>96.156295277212948</c:v>
                      </c:pt>
                      <c:pt idx="28">
                        <c:v>92.59887190001821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E8-4F58-8DBA-FFBA507C83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init_valid!$H$1</c15:sqref>
                        </c15:formulaRef>
                      </c:ext>
                    </c:extLst>
                    <c:strCache>
                      <c:ptCount val="1"/>
                      <c:pt idx="0">
                        <c:v>Mean Reliable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init_valid!$H$2:$H$30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70.181769545703787</c:v>
                      </c:pt>
                      <c:pt idx="1">
                        <c:v>68.223776630944457</c:v>
                      </c:pt>
                      <c:pt idx="2">
                        <c:v>70.263971251351151</c:v>
                      </c:pt>
                      <c:pt idx="3">
                        <c:v>67.095557616466365</c:v>
                      </c:pt>
                      <c:pt idx="4">
                        <c:v>62.490753042108608</c:v>
                      </c:pt>
                      <c:pt idx="5">
                        <c:v>65.157280780403525</c:v>
                      </c:pt>
                      <c:pt idx="6">
                        <c:v>66.023305512518561</c:v>
                      </c:pt>
                      <c:pt idx="7">
                        <c:v>66.681251925061744</c:v>
                      </c:pt>
                      <c:pt idx="8">
                        <c:v>69.626907330623709</c:v>
                      </c:pt>
                      <c:pt idx="9">
                        <c:v>71.206925799135348</c:v>
                      </c:pt>
                      <c:pt idx="10">
                        <c:v>71.996394786495117</c:v>
                      </c:pt>
                      <c:pt idx="11">
                        <c:v>73.785891711570272</c:v>
                      </c:pt>
                      <c:pt idx="12">
                        <c:v>74.867169811915645</c:v>
                      </c:pt>
                      <c:pt idx="13">
                        <c:v>75.767103186344769</c:v>
                      </c:pt>
                      <c:pt idx="14">
                        <c:v>77.309089489658973</c:v>
                      </c:pt>
                      <c:pt idx="15">
                        <c:v>77.992069763304244</c:v>
                      </c:pt>
                      <c:pt idx="16">
                        <c:v>78.954594781750998</c:v>
                      </c:pt>
                      <c:pt idx="17">
                        <c:v>79.965724063643677</c:v>
                      </c:pt>
                      <c:pt idx="18">
                        <c:v>80.813233548952482</c:v>
                      </c:pt>
                      <c:pt idx="19">
                        <c:v>81.671659123523057</c:v>
                      </c:pt>
                      <c:pt idx="20">
                        <c:v>82.400364712978913</c:v>
                      </c:pt>
                      <c:pt idx="21">
                        <c:v>83.007496211940051</c:v>
                      </c:pt>
                      <c:pt idx="22">
                        <c:v>83.475036562682121</c:v>
                      </c:pt>
                      <c:pt idx="23">
                        <c:v>84.045370239815057</c:v>
                      </c:pt>
                      <c:pt idx="24">
                        <c:v>84.440137732306994</c:v>
                      </c:pt>
                      <c:pt idx="25">
                        <c:v>85.005944911694627</c:v>
                      </c:pt>
                      <c:pt idx="26">
                        <c:v>85.505508562029647</c:v>
                      </c:pt>
                      <c:pt idx="27">
                        <c:v>85.88589380185762</c:v>
                      </c:pt>
                      <c:pt idx="28">
                        <c:v>86.117375805242474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E8-4F58-8DBA-FFBA507C830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7"/>
          <c:order val="7"/>
          <c:tx>
            <c:strRef>
              <c:f>init_valid!$I$1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init_valid!$A$2:$A$30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init_valid!$I$2:$I$30</c:f>
              <c:numCache>
                <c:formatCode>General</c:formatCode>
                <c:ptCount val="29"/>
                <c:pt idx="0">
                  <c:v>70</c:v>
                </c:pt>
                <c:pt idx="1">
                  <c:v>68</c:v>
                </c:pt>
                <c:pt idx="2">
                  <c:v>70</c:v>
                </c:pt>
                <c:pt idx="3">
                  <c:v>67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82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E8-4F58-8DBA-FFBA507C8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45440"/>
        <c:axId val="488145112"/>
      </c:lineChart>
      <c:catAx>
        <c:axId val="46502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4592"/>
        <c:crosses val="autoZero"/>
        <c:auto val="1"/>
        <c:lblAlgn val="ctr"/>
        <c:lblOffset val="100"/>
        <c:noMultiLvlLbl val="0"/>
      </c:catAx>
      <c:valAx>
        <c:axId val="465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020984"/>
        <c:crosses val="autoZero"/>
        <c:crossBetween val="between"/>
      </c:valAx>
      <c:valAx>
        <c:axId val="488145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145440"/>
        <c:crosses val="max"/>
        <c:crossBetween val="between"/>
      </c:valAx>
      <c:catAx>
        <c:axId val="4881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145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14286</xdr:rowOff>
    </xdr:from>
    <xdr:to>
      <xdr:col>20</xdr:col>
      <xdr:colOff>247650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20</xdr:col>
      <xdr:colOff>209550</xdr:colOff>
      <xdr:row>44</xdr:row>
      <xdr:rowOff>33338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23</xdr:col>
      <xdr:colOff>0</xdr:colOff>
      <xdr:row>24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24</xdr:row>
      <xdr:rowOff>104775</xdr:rowOff>
    </xdr:from>
    <xdr:to>
      <xdr:col>22</xdr:col>
      <xdr:colOff>600075</xdr:colOff>
      <xdr:row>44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128586</xdr:colOff>
      <xdr:row>25</xdr:row>
      <xdr:rowOff>28575</xdr:rowOff>
    </xdr:from>
    <xdr:to>
      <xdr:col>22</xdr:col>
      <xdr:colOff>466725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123826</xdr:colOff>
      <xdr:row>0</xdr:row>
      <xdr:rowOff>9524</xdr:rowOff>
    </xdr:from>
    <xdr:to>
      <xdr:col>22</xdr:col>
      <xdr:colOff>466726</xdr:colOff>
      <xdr:row>24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9" sqref="H9"/>
    </sheetView>
  </sheetViews>
  <sheetFormatPr defaultRowHeight="15" x14ac:dyDescent="0.25"/>
  <cols>
    <col min="1" max="1" width="7" customWidth="1"/>
    <col min="2" max="2" width="11.7109375" style="1" customWidth="1"/>
    <col min="3" max="3" width="15.42578125" customWidth="1"/>
    <col min="4" max="5" width="16.42578125" customWidth="1"/>
    <col min="6" max="6" width="14" customWidth="1"/>
    <col min="7" max="7" width="12.5703125" customWidth="1"/>
    <col min="8" max="8" width="18.28515625" customWidth="1"/>
  </cols>
  <sheetData>
    <row r="1" spans="1:8" x14ac:dyDescent="0.25">
      <c r="A1" t="s">
        <v>3</v>
      </c>
      <c r="B1" s="1" t="s">
        <v>0</v>
      </c>
      <c r="C1" t="s">
        <v>1</v>
      </c>
      <c r="D1" t="s">
        <v>5</v>
      </c>
      <c r="E1" t="s">
        <v>4</v>
      </c>
      <c r="F1" t="s">
        <v>2</v>
      </c>
      <c r="G1" t="s">
        <v>6</v>
      </c>
      <c r="H1" t="s">
        <v>7</v>
      </c>
    </row>
    <row r="2" spans="1:8" x14ac:dyDescent="0.25">
      <c r="A2">
        <v>1</v>
      </c>
      <c r="B2" s="1">
        <v>10</v>
      </c>
      <c r="C2" s="1">
        <f>SUM(B2:B2)/COUNT(B2:B2)</f>
        <v>10</v>
      </c>
    </row>
    <row r="3" spans="1:8" x14ac:dyDescent="0.25">
      <c r="A3">
        <f>A2+1</f>
        <v>2</v>
      </c>
      <c r="B3" s="1">
        <v>10.00005</v>
      </c>
      <c r="C3">
        <f>SUM(B2:B3)/COUNT(B2:B3)</f>
        <v>10.000025000000001</v>
      </c>
      <c r="D3">
        <f t="shared" ref="D3:D16" si="0">ABS( C3-B3 )</f>
        <v>2.4999999999053557E-5</v>
      </c>
      <c r="E3">
        <f>SUM(D3:D3)/COUNT(D3:D3)</f>
        <v>2.4999999999053557E-5</v>
      </c>
      <c r="F3">
        <f t="shared" ref="F3:F23" si="1">ABS(C3-C2)</f>
        <v>2.5000000000829914E-5</v>
      </c>
      <c r="G3">
        <f>100-F3/E3*100</f>
        <v>-7.1054273576010019E-9</v>
      </c>
      <c r="H3">
        <f>ROUND(G3,0)</f>
        <v>0</v>
      </c>
    </row>
    <row r="4" spans="1:8" x14ac:dyDescent="0.25">
      <c r="A4">
        <f t="shared" ref="A4:A16" si="2">A3+1</f>
        <v>3</v>
      </c>
      <c r="B4" s="1">
        <v>10</v>
      </c>
      <c r="C4">
        <f>SUM(B2:B4)/COUNT(B2:B4)</f>
        <v>10.000016666666667</v>
      </c>
      <c r="D4">
        <f t="shared" si="0"/>
        <v>1.6666666667219943E-5</v>
      </c>
      <c r="E4">
        <f>SUM(D3:D4)/COUNT(D3:D4)</f>
        <v>2.083333333313675E-5</v>
      </c>
      <c r="F4">
        <f t="shared" si="1"/>
        <v>8.3333333336099713E-6</v>
      </c>
      <c r="G4">
        <f>100-F4/E4*100</f>
        <v>59.999999998294697</v>
      </c>
      <c r="H4">
        <f t="shared" ref="H4:H23" si="3">ROUND(G4,0)</f>
        <v>60</v>
      </c>
    </row>
    <row r="5" spans="1:8" x14ac:dyDescent="0.25">
      <c r="A5">
        <f t="shared" si="2"/>
        <v>4</v>
      </c>
      <c r="B5" s="1">
        <v>10.000025000000001</v>
      </c>
      <c r="C5">
        <f>SUM(B2:B5)/COUNT(B2:B5)</f>
        <v>10.000018750000001</v>
      </c>
      <c r="D5">
        <f t="shared" si="0"/>
        <v>6.2500000002074785E-6</v>
      </c>
      <c r="E5">
        <f>SUM(D3:D5)/COUNT(D3:D5)</f>
        <v>1.5972222222160326E-5</v>
      </c>
      <c r="F5">
        <f t="shared" si="1"/>
        <v>2.0833333334024928E-6</v>
      </c>
      <c r="G5">
        <f>100-F5/E5*100</f>
        <v>86.956521738646885</v>
      </c>
      <c r="H5">
        <f t="shared" si="3"/>
        <v>87</v>
      </c>
    </row>
    <row r="6" spans="1:8" x14ac:dyDescent="0.25">
      <c r="A6">
        <f t="shared" si="2"/>
        <v>5</v>
      </c>
      <c r="B6" s="1">
        <v>10.000019999999999</v>
      </c>
      <c r="C6">
        <f>SUM(B2:B6)/COUNT(B2:B6)</f>
        <v>10.000019</v>
      </c>
      <c r="D6">
        <f t="shared" si="0"/>
        <v>9.9999999925159955E-7</v>
      </c>
      <c r="E6">
        <f>SUM(D3:D6)/COUNT(D3:D6)</f>
        <v>1.2229166666433144E-5</v>
      </c>
      <c r="F6">
        <f t="shared" si="1"/>
        <v>2.4999999936881068E-7</v>
      </c>
      <c r="G6">
        <f t="shared" ref="G6:G23" si="4">100-F6/E6*100</f>
        <v>97.955706989790116</v>
      </c>
      <c r="H6">
        <f t="shared" si="3"/>
        <v>98</v>
      </c>
    </row>
    <row r="7" spans="1:8" x14ac:dyDescent="0.25">
      <c r="A7">
        <f t="shared" si="2"/>
        <v>6</v>
      </c>
      <c r="B7" s="1">
        <v>10.000030000000001</v>
      </c>
      <c r="C7">
        <f>SUM(B2:B7)/COUNT(B2:B7)</f>
        <v>10.000020833333334</v>
      </c>
      <c r="D7">
        <f t="shared" si="0"/>
        <v>9.1666666666156971E-6</v>
      </c>
      <c r="E7">
        <f>SUM(D3:D7)/COUNT(D3:D7)</f>
        <v>1.1616666666469655E-5</v>
      </c>
      <c r="F7">
        <f t="shared" si="1"/>
        <v>1.8333333340336821E-6</v>
      </c>
      <c r="G7">
        <f t="shared" si="4"/>
        <v>84.218077468595922</v>
      </c>
      <c r="H7">
        <f t="shared" si="3"/>
        <v>84</v>
      </c>
    </row>
    <row r="8" spans="1:8" x14ac:dyDescent="0.25">
      <c r="A8">
        <f t="shared" si="2"/>
        <v>7</v>
      </c>
      <c r="B8" s="1">
        <v>10.00001</v>
      </c>
      <c r="C8">
        <f>SUM(B2:B8)/COUNT(B2:B8)</f>
        <v>10.000019285714286</v>
      </c>
      <c r="D8">
        <f t="shared" si="0"/>
        <v>9.2857142863778108E-6</v>
      </c>
      <c r="E8">
        <f>SUM(D3:D8)/COUNT(D3:D8)</f>
        <v>1.1228174603121014E-5</v>
      </c>
      <c r="F8">
        <f t="shared" si="1"/>
        <v>1.5476190480256946E-6</v>
      </c>
      <c r="G8">
        <f t="shared" si="4"/>
        <v>86.216646046851508</v>
      </c>
      <c r="H8">
        <f t="shared" si="3"/>
        <v>86</v>
      </c>
    </row>
    <row r="9" spans="1:8" x14ac:dyDescent="0.25">
      <c r="A9">
        <f t="shared" si="2"/>
        <v>8</v>
      </c>
      <c r="B9" s="1">
        <v>10.000030000000001</v>
      </c>
      <c r="C9">
        <f>SUM(B2:B9)/COUNT(B2:B9)</f>
        <v>10.000020624999999</v>
      </c>
      <c r="D9">
        <f t="shared" si="0"/>
        <v>9.3750000011993961E-6</v>
      </c>
      <c r="E9">
        <f>SUM(D3:D9)/COUNT(D3:D9)</f>
        <v>1.0963435374275069E-5</v>
      </c>
      <c r="F9">
        <f t="shared" si="1"/>
        <v>1.3392857134419955E-6</v>
      </c>
      <c r="G9">
        <f t="shared" si="4"/>
        <v>87.784068882418595</v>
      </c>
      <c r="H9">
        <f t="shared" si="3"/>
        <v>88</v>
      </c>
    </row>
    <row r="10" spans="1:8" x14ac:dyDescent="0.25">
      <c r="A10">
        <f t="shared" si="2"/>
        <v>9</v>
      </c>
      <c r="B10" s="1">
        <v>10.000045</v>
      </c>
      <c r="C10">
        <f>SUM(B2:B10)/COUNT(B2:B10)</f>
        <v>10.000023333333333</v>
      </c>
      <c r="D10">
        <f t="shared" si="0"/>
        <v>2.1666666667030654E-5</v>
      </c>
      <c r="E10">
        <f>SUM(D3:D10)/COUNT(D3:D10)</f>
        <v>1.2301339285869517E-5</v>
      </c>
      <c r="F10">
        <f t="shared" si="1"/>
        <v>2.7083333336008764E-6</v>
      </c>
      <c r="G10">
        <f t="shared" si="4"/>
        <v>77.983427083326404</v>
      </c>
      <c r="H10">
        <f t="shared" si="3"/>
        <v>78</v>
      </c>
    </row>
    <row r="11" spans="1:8" x14ac:dyDescent="0.25">
      <c r="A11">
        <f t="shared" si="2"/>
        <v>10</v>
      </c>
      <c r="B11" s="1">
        <v>10.00005</v>
      </c>
      <c r="C11">
        <f>SUM(B2:B11)/COUNT(B2:B11)</f>
        <v>10.000026</v>
      </c>
      <c r="D11">
        <f t="shared" si="0"/>
        <v>2.3999999999801958E-5</v>
      </c>
      <c r="E11">
        <f>SUM(D3:D11)/COUNT(D3:D11)</f>
        <v>1.3601190476306454E-5</v>
      </c>
      <c r="F11">
        <f t="shared" si="1"/>
        <v>2.6666666670394079E-6</v>
      </c>
      <c r="G11">
        <f t="shared" si="4"/>
        <v>80.39387308276585</v>
      </c>
      <c r="H11">
        <f t="shared" si="3"/>
        <v>80</v>
      </c>
    </row>
    <row r="12" spans="1:8" x14ac:dyDescent="0.25">
      <c r="A12">
        <f t="shared" si="2"/>
        <v>11</v>
      </c>
      <c r="B12" s="1">
        <v>10.000045</v>
      </c>
      <c r="C12">
        <f>SUM(B2:B12)/COUNT(B2:B12)</f>
        <v>10.000027727272727</v>
      </c>
      <c r="D12">
        <f t="shared" si="0"/>
        <v>1.7272727273365263E-5</v>
      </c>
      <c r="E12">
        <f>SUM(D3:D12)/COUNT(D3:D12)</f>
        <v>1.3968344156012336E-5</v>
      </c>
      <c r="F12">
        <f t="shared" si="1"/>
        <v>1.7272727266259835E-6</v>
      </c>
      <c r="G12">
        <f t="shared" si="4"/>
        <v>87.634377365462313</v>
      </c>
      <c r="H12">
        <f t="shared" si="3"/>
        <v>88</v>
      </c>
    </row>
    <row r="13" spans="1:8" x14ac:dyDescent="0.25">
      <c r="A13">
        <f t="shared" si="2"/>
        <v>12</v>
      </c>
      <c r="B13" s="1">
        <v>10.000030000000001</v>
      </c>
      <c r="C13">
        <f>SUM(B2:B13)/COUNT(B2:B13)</f>
        <v>10.000027916666665</v>
      </c>
      <c r="D13">
        <f t="shared" si="0"/>
        <v>2.0833333351788497E-6</v>
      </c>
      <c r="E13">
        <f>SUM(D3:D13)/COUNT(D3:D13)</f>
        <v>1.2887888626845655E-5</v>
      </c>
      <c r="F13">
        <f t="shared" si="1"/>
        <v>1.8939393875427868E-7</v>
      </c>
      <c r="G13">
        <f t="shared" si="4"/>
        <v>98.530450221615283</v>
      </c>
      <c r="H13">
        <f t="shared" si="3"/>
        <v>99</v>
      </c>
    </row>
    <row r="14" spans="1:8" x14ac:dyDescent="0.25">
      <c r="A14">
        <f t="shared" si="2"/>
        <v>13</v>
      </c>
      <c r="B14" s="1">
        <v>10.00001</v>
      </c>
      <c r="C14">
        <f>SUM(B2:B14)/COUNT(B2:B14)</f>
        <v>10.000026538461537</v>
      </c>
      <c r="D14">
        <f t="shared" si="0"/>
        <v>1.6538461537152216E-5</v>
      </c>
      <c r="E14">
        <f>SUM(D3:D14)/COUNT(D3:D14)</f>
        <v>1.3192103036037869E-5</v>
      </c>
      <c r="F14">
        <f t="shared" si="1"/>
        <v>1.3782051286881369E-6</v>
      </c>
      <c r="G14">
        <f t="shared" si="4"/>
        <v>89.55280196854747</v>
      </c>
      <c r="H14">
        <f t="shared" si="3"/>
        <v>90</v>
      </c>
    </row>
    <row r="15" spans="1:8" x14ac:dyDescent="0.25">
      <c r="A15">
        <f t="shared" si="2"/>
        <v>14</v>
      </c>
      <c r="B15" s="1">
        <v>10</v>
      </c>
      <c r="C15">
        <f>SUM(B2:B15)/COUNT(B2:B15)</f>
        <v>10.000024642857142</v>
      </c>
      <c r="D15">
        <f t="shared" si="0"/>
        <v>2.4642857141543573E-5</v>
      </c>
      <c r="E15">
        <f>SUM(D3:D15)/COUNT(D3:D15)</f>
        <v>1.4072930274922923E-5</v>
      </c>
      <c r="F15">
        <f t="shared" si="1"/>
        <v>1.8956043952300661E-6</v>
      </c>
      <c r="G15">
        <f t="shared" si="4"/>
        <v>86.530137233693864</v>
      </c>
      <c r="H15">
        <f t="shared" si="3"/>
        <v>87</v>
      </c>
    </row>
    <row r="16" spans="1:8" x14ac:dyDescent="0.25">
      <c r="A16">
        <f t="shared" si="2"/>
        <v>15</v>
      </c>
      <c r="B16" s="1">
        <v>10.00001</v>
      </c>
      <c r="C16">
        <f>SUM(B2:B16)/COUNT(B2:B16)</f>
        <v>10.000023666666666</v>
      </c>
      <c r="D16">
        <f t="shared" si="0"/>
        <v>1.366666666591243E-5</v>
      </c>
      <c r="E16">
        <f>SUM(D3:D16)/COUNT(D3:D16)</f>
        <v>1.4043911445707888E-5</v>
      </c>
      <c r="F16">
        <f t="shared" si="1"/>
        <v>9.7619047600971953E-7</v>
      </c>
      <c r="G16">
        <f t="shared" si="4"/>
        <v>93.049012878046426</v>
      </c>
      <c r="H16">
        <f t="shared" si="3"/>
        <v>93</v>
      </c>
    </row>
    <row r="17" spans="1:8" x14ac:dyDescent="0.25">
      <c r="A17">
        <f t="shared" ref="A17:A23" si="5">A16+1</f>
        <v>16</v>
      </c>
      <c r="B17" s="1">
        <v>10.00004</v>
      </c>
      <c r="C17">
        <f>SUM(B2:B17)/COUNT(B2:B17)</f>
        <v>10.0000246875</v>
      </c>
      <c r="D17">
        <f t="shared" ref="D17:D23" si="6">ABS( C17-B17 )</f>
        <v>1.5312500000419504E-5</v>
      </c>
      <c r="E17">
        <f>SUM(D3:D17)/COUNT(D3:D17)</f>
        <v>1.4128484016021996E-5</v>
      </c>
      <c r="F17">
        <f t="shared" si="1"/>
        <v>1.0208333343086906E-6</v>
      </c>
      <c r="G17">
        <f t="shared" si="4"/>
        <v>92.77464352756428</v>
      </c>
      <c r="H17">
        <f t="shared" si="3"/>
        <v>93</v>
      </c>
    </row>
    <row r="18" spans="1:8" x14ac:dyDescent="0.25">
      <c r="A18">
        <f t="shared" si="5"/>
        <v>17</v>
      </c>
      <c r="B18" s="1">
        <v>10</v>
      </c>
      <c r="C18">
        <f>SUM(B2:B18)/COUNT(B2:B18)</f>
        <v>10.000023235294117</v>
      </c>
      <c r="D18">
        <f t="shared" si="6"/>
        <v>2.323529411718539E-5</v>
      </c>
      <c r="E18">
        <f>SUM(D3:D18)/COUNT(D3:D18)</f>
        <v>1.4697659647344707E-5</v>
      </c>
      <c r="F18">
        <f t="shared" si="1"/>
        <v>1.4522058826571538E-6</v>
      </c>
      <c r="G18">
        <f t="shared" si="4"/>
        <v>90.119475362055269</v>
      </c>
      <c r="H18">
        <f t="shared" si="3"/>
        <v>90</v>
      </c>
    </row>
    <row r="19" spans="1:8" x14ac:dyDescent="0.25">
      <c r="A19">
        <f t="shared" si="5"/>
        <v>18</v>
      </c>
      <c r="B19" s="1">
        <v>10.000026999999999</v>
      </c>
      <c r="C19">
        <f>SUM(B2:B19)/COUNT(B2:B19)</f>
        <v>10.000023444444444</v>
      </c>
      <c r="D19">
        <f t="shared" si="6"/>
        <v>3.555555554868306E-6</v>
      </c>
      <c r="E19">
        <f>SUM(D3:D19)/COUNT(D3:D19)</f>
        <v>1.4042241759551979E-5</v>
      </c>
      <c r="F19">
        <f t="shared" si="1"/>
        <v>2.0915032727941707E-7</v>
      </c>
      <c r="G19">
        <f t="shared" si="4"/>
        <v>98.510563121895075</v>
      </c>
      <c r="H19">
        <f t="shared" si="3"/>
        <v>99</v>
      </c>
    </row>
    <row r="20" spans="1:8" x14ac:dyDescent="0.25">
      <c r="A20">
        <f t="shared" si="5"/>
        <v>19</v>
      </c>
      <c r="B20" s="1">
        <v>10.000025000000001</v>
      </c>
      <c r="C20">
        <f>SUM(B2:B20)/COUNT(B2:B20)</f>
        <v>10.000023526315788</v>
      </c>
      <c r="D20">
        <f t="shared" si="6"/>
        <v>1.4736842128826311E-6</v>
      </c>
      <c r="E20">
        <f>SUM(D3:D20)/COUNT(D3:D20)</f>
        <v>1.3343988562514792E-5</v>
      </c>
      <c r="F20">
        <f t="shared" si="1"/>
        <v>8.1871343482475822E-8</v>
      </c>
      <c r="G20">
        <f t="shared" si="4"/>
        <v>99.386455233389029</v>
      </c>
      <c r="H20">
        <f t="shared" si="3"/>
        <v>99</v>
      </c>
    </row>
    <row r="21" spans="1:8" x14ac:dyDescent="0.25">
      <c r="A21">
        <f t="shared" si="5"/>
        <v>20</v>
      </c>
      <c r="B21" s="1">
        <v>10.000028</v>
      </c>
      <c r="C21">
        <f>SUM(B2:B21)/COUNT(B2:B21)</f>
        <v>10.00002375</v>
      </c>
      <c r="D21">
        <f t="shared" si="6"/>
        <v>4.2499999999279225E-6</v>
      </c>
      <c r="E21">
        <f>SUM(D3:D21)/COUNT(D3:D21)</f>
        <v>1.2865357585536536E-5</v>
      </c>
      <c r="F21">
        <f t="shared" si="1"/>
        <v>2.2368421248586401E-7</v>
      </c>
      <c r="G21">
        <f t="shared" si="4"/>
        <v>98.261344770258589</v>
      </c>
      <c r="H21">
        <f t="shared" si="3"/>
        <v>98</v>
      </c>
    </row>
    <row r="22" spans="1:8" x14ac:dyDescent="0.25">
      <c r="A22">
        <f t="shared" si="5"/>
        <v>21</v>
      </c>
      <c r="B22" s="1">
        <v>10.000024</v>
      </c>
      <c r="C22">
        <f>SUM(B2:B22)/COUNT(B2:B22)</f>
        <v>10.000023761904762</v>
      </c>
      <c r="D22">
        <f t="shared" si="6"/>
        <v>2.3809523774787067E-7</v>
      </c>
      <c r="E22">
        <f>SUM(D3:D22)/COUNT(D3:D22)</f>
        <v>1.2233994468147102E-5</v>
      </c>
      <c r="F22">
        <f t="shared" si="1"/>
        <v>1.1904761620940008E-8</v>
      </c>
      <c r="G22">
        <f t="shared" si="4"/>
        <v>99.902691131241426</v>
      </c>
      <c r="H22">
        <f t="shared" si="3"/>
        <v>100</v>
      </c>
    </row>
    <row r="23" spans="1:8" x14ac:dyDescent="0.25">
      <c r="A23">
        <f t="shared" si="5"/>
        <v>22</v>
      </c>
      <c r="B23" s="1">
        <v>10.000026</v>
      </c>
      <c r="C23">
        <f>SUM(B2:B23)/COUNT(B2:B23)</f>
        <v>10.000023863636363</v>
      </c>
      <c r="D23">
        <f t="shared" si="6"/>
        <v>2.1363636371063421E-6</v>
      </c>
      <c r="E23">
        <f>SUM(D3:D23)/COUNT(D3:D23)</f>
        <v>1.175315490476421E-5</v>
      </c>
      <c r="F23">
        <f t="shared" si="1"/>
        <v>1.0173160092108446E-7</v>
      </c>
      <c r="G23">
        <f t="shared" si="4"/>
        <v>99.134431548419002</v>
      </c>
      <c r="H23">
        <f t="shared" si="3"/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H41" sqref="H41"/>
    </sheetView>
  </sheetViews>
  <sheetFormatPr defaultRowHeight="15" x14ac:dyDescent="0.25"/>
  <cols>
    <col min="2" max="2" width="12.85546875" customWidth="1"/>
    <col min="3" max="3" width="11.7109375" customWidth="1"/>
    <col min="4" max="4" width="12" customWidth="1"/>
    <col min="6" max="6" width="11.140625" customWidth="1"/>
    <col min="8" max="8" width="12.7109375" customWidth="1"/>
  </cols>
  <sheetData>
    <row r="1" spans="1:25" x14ac:dyDescent="0.25">
      <c r="A1" t="s">
        <v>3</v>
      </c>
      <c r="B1" s="1" t="s">
        <v>0</v>
      </c>
      <c r="C1" t="s">
        <v>1</v>
      </c>
      <c r="D1" t="s">
        <v>5</v>
      </c>
      <c r="E1" t="s">
        <v>4</v>
      </c>
      <c r="F1" t="s">
        <v>2</v>
      </c>
      <c r="G1" t="s">
        <v>6</v>
      </c>
      <c r="H1" t="s">
        <v>8</v>
      </c>
      <c r="I1" t="s">
        <v>7</v>
      </c>
    </row>
    <row r="2" spans="1:25" x14ac:dyDescent="0.25">
      <c r="A2">
        <v>1</v>
      </c>
      <c r="B2">
        <v>10.001696699750951</v>
      </c>
      <c r="C2" s="1">
        <f>SUM(B2:B2)/COUNT(B2:B2)</f>
        <v>10.001696699750951</v>
      </c>
      <c r="H2" s="1"/>
      <c r="Y2" t="s">
        <v>9</v>
      </c>
    </row>
    <row r="3" spans="1:25" s="3" customFormat="1" x14ac:dyDescent="0.25">
      <c r="A3" s="3">
        <f>A2+1</f>
        <v>2</v>
      </c>
      <c r="B3" s="3">
        <v>10.0170849987359</v>
      </c>
      <c r="C3" s="3">
        <f>SUM(B2:B3)/COUNT(B2:B3)</f>
        <v>10.009390849243426</v>
      </c>
      <c r="D3" s="3">
        <f>ABS( C3-B3 )</f>
        <v>7.694149492474267E-3</v>
      </c>
      <c r="E3" s="3">
        <f>SUM(D3:D3)/COUNT(D3:D3)</f>
        <v>7.694149492474267E-3</v>
      </c>
      <c r="F3" s="3">
        <f t="shared" ref="F3:F30" si="0">ABS(C3-C2)</f>
        <v>7.694149492474267E-3</v>
      </c>
      <c r="G3" s="3">
        <f>100-F3/E3*100</f>
        <v>0</v>
      </c>
      <c r="H3" s="3">
        <f>SUM(G3:G3)/COUNT(G3:G3)</f>
        <v>0</v>
      </c>
      <c r="I3" s="3">
        <f t="shared" ref="I3:I41" si="1">ROUND(H3,0)</f>
        <v>0</v>
      </c>
      <c r="Y3" s="3">
        <f ca="1">RAND()*(10 - 10.05) + 10.05</f>
        <v>10.017286347513894</v>
      </c>
    </row>
    <row r="4" spans="1:25" x14ac:dyDescent="0.25">
      <c r="A4">
        <f t="shared" ref="A4:A41" si="2">A3+1</f>
        <v>3</v>
      </c>
      <c r="B4">
        <v>10.016741442368909</v>
      </c>
      <c r="C4">
        <f>SUM(B2:B4)/COUNT(B2:B4)</f>
        <v>10.01184104695192</v>
      </c>
      <c r="D4">
        <f>ABS( C4-B4 )</f>
        <v>4.9003954169890562E-3</v>
      </c>
      <c r="E4">
        <f>SUM(D3:D4)/COUNT(D3:D4)</f>
        <v>6.2972724547316616E-3</v>
      </c>
      <c r="F4">
        <f t="shared" si="0"/>
        <v>2.4501977084945281E-3</v>
      </c>
      <c r="G4">
        <f t="shared" ref="G4:G30" si="3">100-F4/E4*100</f>
        <v>61.091127530086588</v>
      </c>
      <c r="H4">
        <f>SUM(G3:G4)/COUNT(G3:G4)</f>
        <v>30.545563765043294</v>
      </c>
      <c r="I4">
        <f t="shared" si="1"/>
        <v>31</v>
      </c>
    </row>
    <row r="5" spans="1:25" x14ac:dyDescent="0.25">
      <c r="A5">
        <f t="shared" si="2"/>
        <v>4</v>
      </c>
      <c r="B5">
        <v>10.005779469394666</v>
      </c>
      <c r="C5">
        <f>SUM(B2:B5)/COUNT(B2:B5)</f>
        <v>10.010325652562607</v>
      </c>
      <c r="D5">
        <f>ABS( C5-B5 )</f>
        <v>4.5461831679407538E-3</v>
      </c>
      <c r="E5">
        <f>SUM(D3:D5)/COUNT(D3:D5)</f>
        <v>5.713576025801359E-3</v>
      </c>
      <c r="F5">
        <f t="shared" si="0"/>
        <v>1.5153943893135846E-3</v>
      </c>
      <c r="G5">
        <f t="shared" si="3"/>
        <v>73.47730418794869</v>
      </c>
      <c r="H5">
        <f>SUM(G3:G5)/COUNT(G3:G5)</f>
        <v>44.856143906011759</v>
      </c>
      <c r="I5">
        <f t="shared" si="1"/>
        <v>45</v>
      </c>
    </row>
    <row r="6" spans="1:25" x14ac:dyDescent="0.25">
      <c r="A6">
        <f t="shared" si="2"/>
        <v>5</v>
      </c>
      <c r="B6">
        <v>10.031961797720967</v>
      </c>
      <c r="C6">
        <f>SUM(B2:B6)/COUNT(B2:B6)</f>
        <v>10.014652881594278</v>
      </c>
      <c r="D6">
        <f>ABS( C6-B6 )</f>
        <v>1.7308916126689056E-2</v>
      </c>
      <c r="E6">
        <f>SUM(D3:D6)/COUNT(D3:D6)</f>
        <v>8.6124110510232832E-3</v>
      </c>
      <c r="F6">
        <f t="shared" si="0"/>
        <v>4.3272290316718198E-3</v>
      </c>
      <c r="G6">
        <f>100-F6/E6*100</f>
        <v>49.755892908087795</v>
      </c>
      <c r="H6">
        <f>SUM(G3:G6)/COUNT(G3:G6)</f>
        <v>46.081081156530765</v>
      </c>
      <c r="I6">
        <f t="shared" si="1"/>
        <v>46</v>
      </c>
    </row>
    <row r="7" spans="1:25" x14ac:dyDescent="0.25">
      <c r="A7">
        <f t="shared" si="2"/>
        <v>6</v>
      </c>
      <c r="B7">
        <v>10.025132432463733</v>
      </c>
      <c r="C7">
        <f>SUM(B2:B7)/COUNT(B2:B7)</f>
        <v>10.016399473405855</v>
      </c>
      <c r="D7">
        <f>ABS( C7-B7 )</f>
        <v>8.7329590578786309E-3</v>
      </c>
      <c r="E7">
        <f>SUM(D3:D7)/COUNT(D3:D7)</f>
        <v>8.636520652394352E-3</v>
      </c>
      <c r="F7">
        <f t="shared" si="0"/>
        <v>1.7465918115764367E-3</v>
      </c>
      <c r="G7">
        <f t="shared" si="3"/>
        <v>79.776673015976414</v>
      </c>
      <c r="H7">
        <f>SUM(G3:G7)/COUNT(G3:G7)</f>
        <v>52.820199528419892</v>
      </c>
      <c r="I7">
        <f t="shared" si="1"/>
        <v>53</v>
      </c>
    </row>
    <row r="8" spans="1:25" x14ac:dyDescent="0.25">
      <c r="A8">
        <f t="shared" si="2"/>
        <v>7</v>
      </c>
      <c r="B8">
        <v>10.004903101432923</v>
      </c>
      <c r="C8">
        <f>SUM(B2:B8)/COUNT(B2:B8)</f>
        <v>10.014757134552578</v>
      </c>
      <c r="D8">
        <f>ABS( C8-B8 )</f>
        <v>9.85403311965527E-3</v>
      </c>
      <c r="E8">
        <f>SUM(D3:D8)/COUNT(D3:D8)</f>
        <v>8.8394393969378395E-3</v>
      </c>
      <c r="F8">
        <f t="shared" si="0"/>
        <v>1.6423388532764704E-3</v>
      </c>
      <c r="G8">
        <f t="shared" si="3"/>
        <v>81.420327924354453</v>
      </c>
      <c r="H8">
        <f>SUM(G3:G8)/COUNT(G3:G8)</f>
        <v>57.586887594408985</v>
      </c>
      <c r="I8">
        <f t="shared" si="1"/>
        <v>58</v>
      </c>
    </row>
    <row r="9" spans="1:25" x14ac:dyDescent="0.25">
      <c r="A9">
        <f t="shared" si="2"/>
        <v>8</v>
      </c>
      <c r="B9">
        <v>10.049362624538325</v>
      </c>
      <c r="C9">
        <f>SUM(B2:B9)/COUNT(B2:B9)</f>
        <v>10.019082820800797</v>
      </c>
      <c r="D9">
        <f>ABS( C9-B9 )</f>
        <v>3.0279803737528255E-2</v>
      </c>
      <c r="E9">
        <f>SUM(D3:D9)/COUNT(D3:D9)</f>
        <v>1.1902348588450755E-2</v>
      </c>
      <c r="F9">
        <f t="shared" si="0"/>
        <v>4.3256862482188296E-3</v>
      </c>
      <c r="G9">
        <f t="shared" si="3"/>
        <v>63.656868087226187</v>
      </c>
      <c r="H9">
        <f>SUM(G3:G9)/COUNT(G3:G9)</f>
        <v>58.454027664811449</v>
      </c>
      <c r="I9">
        <f t="shared" si="1"/>
        <v>58</v>
      </c>
    </row>
    <row r="10" spans="1:25" x14ac:dyDescent="0.25">
      <c r="A10">
        <f t="shared" si="2"/>
        <v>9</v>
      </c>
      <c r="B10">
        <v>10.028062043175463</v>
      </c>
      <c r="C10">
        <f>SUM(B2:B10)/COUNT(B2:B10)</f>
        <v>10.02008051217576</v>
      </c>
      <c r="D10">
        <f>ABS( C10-B10 )</f>
        <v>7.9815309997037787E-3</v>
      </c>
      <c r="E10">
        <f>SUM(D3:D10)/COUNT(D3:D10)</f>
        <v>1.1412246389857383E-2</v>
      </c>
      <c r="F10">
        <f t="shared" si="0"/>
        <v>9.9769137496252824E-4</v>
      </c>
      <c r="G10">
        <f t="shared" si="3"/>
        <v>91.257712628346113</v>
      </c>
      <c r="H10">
        <f>SUM(G3:G10)/COUNT(G3:G10)</f>
        <v>62.554488285253278</v>
      </c>
      <c r="I10">
        <f t="shared" si="1"/>
        <v>63</v>
      </c>
    </row>
    <row r="11" spans="1:25" x14ac:dyDescent="0.25">
      <c r="A11">
        <f t="shared" si="2"/>
        <v>10</v>
      </c>
      <c r="B11">
        <v>10.038763377577148</v>
      </c>
      <c r="C11">
        <f>SUM(B2:B11)/COUNT(B2:B11)</f>
        <v>10.021948798715901</v>
      </c>
      <c r="D11">
        <f>ABS( C11-B11 )</f>
        <v>1.6814578861247043E-2</v>
      </c>
      <c r="E11">
        <f>SUM(D3:D11)/COUNT(D3:D11)</f>
        <v>1.2012505553345123E-2</v>
      </c>
      <c r="F11">
        <f t="shared" si="0"/>
        <v>1.8682865401409288E-3</v>
      </c>
      <c r="G11">
        <f t="shared" si="3"/>
        <v>84.447153578042119</v>
      </c>
      <c r="H11">
        <f>SUM(G3:G11)/COUNT(G3:G11)</f>
        <v>64.987006651118705</v>
      </c>
      <c r="I11">
        <f t="shared" si="1"/>
        <v>65</v>
      </c>
    </row>
    <row r="12" spans="1:25" x14ac:dyDescent="0.25">
      <c r="A12">
        <f t="shared" si="2"/>
        <v>11</v>
      </c>
      <c r="B12">
        <v>10.037854147217793</v>
      </c>
      <c r="C12">
        <f>SUM(B2:B12)/COUNT(B2:B12)</f>
        <v>10.023394739488799</v>
      </c>
      <c r="D12">
        <f>ABS( C12-B12 )</f>
        <v>1.4459407728994123E-2</v>
      </c>
      <c r="E12">
        <f>SUM(D3:D12)/COUNT(D3:D12)</f>
        <v>1.2257195770910024E-2</v>
      </c>
      <c r="F12">
        <f t="shared" si="0"/>
        <v>1.4459407728981688E-3</v>
      </c>
      <c r="G12">
        <f t="shared" si="3"/>
        <v>88.203331333502746</v>
      </c>
      <c r="H12">
        <f>SUM(G3:G12)/COUNT(G3:G12)</f>
        <v>67.30863911935711</v>
      </c>
      <c r="I12">
        <f t="shared" si="1"/>
        <v>67</v>
      </c>
    </row>
    <row r="13" spans="1:25" s="3" customFormat="1" x14ac:dyDescent="0.25">
      <c r="A13" s="3">
        <f t="shared" si="2"/>
        <v>12</v>
      </c>
      <c r="B13" s="3">
        <v>10.024864092134044</v>
      </c>
      <c r="C13" s="3">
        <f>SUM(B2:B13)/COUNT(B2:B13)</f>
        <v>10.023517185542568</v>
      </c>
      <c r="D13" s="3">
        <f>ABS( C13-B13 )</f>
        <v>1.3469065914755163E-3</v>
      </c>
      <c r="E13" s="3">
        <f>SUM(D3:D13)/COUNT(D3:D13)</f>
        <v>1.126535130005234E-2</v>
      </c>
      <c r="F13" s="3">
        <f t="shared" si="0"/>
        <v>1.2244605376920958E-4</v>
      </c>
      <c r="G13" s="3">
        <f t="shared" si="3"/>
        <v>98.913073809170598</v>
      </c>
      <c r="H13" s="3">
        <f>SUM(G3:G13)/COUNT(G3:G13)</f>
        <v>70.181769545703787</v>
      </c>
      <c r="I13" s="3">
        <f t="shared" si="1"/>
        <v>70</v>
      </c>
    </row>
    <row r="14" spans="1:25" x14ac:dyDescent="0.25">
      <c r="A14">
        <f t="shared" si="2"/>
        <v>13</v>
      </c>
      <c r="B14">
        <v>10.028088514516881</v>
      </c>
      <c r="C14">
        <f>SUM(B2:B14)/COUNT(B2:B14)</f>
        <v>10.023868826232899</v>
      </c>
      <c r="D14">
        <f>ABS( C14-B14 )</f>
        <v>4.2196882839817818E-3</v>
      </c>
      <c r="E14">
        <f>SUM(D3:D14)/COUNT(D3:D14)</f>
        <v>1.0678212715379795E-2</v>
      </c>
      <c r="F14">
        <f t="shared" si="0"/>
        <v>3.5164069033122303E-4</v>
      </c>
      <c r="G14">
        <f t="shared" si="3"/>
        <v>96.706933082305468</v>
      </c>
      <c r="H14">
        <f>SUM(G3:G14)/COUNT(G3:G14)</f>
        <v>72.392199840420588</v>
      </c>
      <c r="I14">
        <f t="shared" si="1"/>
        <v>72</v>
      </c>
    </row>
    <row r="15" spans="1:25" x14ac:dyDescent="0.25">
      <c r="A15">
        <f t="shared" si="2"/>
        <v>14</v>
      </c>
      <c r="B15">
        <v>10.021608932734734</v>
      </c>
      <c r="C15">
        <f>SUM(B2:B15)/COUNT(B2:B15)</f>
        <v>10.023707405268743</v>
      </c>
      <c r="D15">
        <f>ABS( C15-B15 )</f>
        <v>2.098472534008522E-3</v>
      </c>
      <c r="E15">
        <f>SUM(D3:D15)/COUNT(D3:D15)</f>
        <v>1.0018232701428157E-2</v>
      </c>
      <c r="F15">
        <f t="shared" si="0"/>
        <v>1.6142096415627805E-4</v>
      </c>
      <c r="G15">
        <f t="shared" si="3"/>
        <v>98.388728142307315</v>
      </c>
      <c r="H15">
        <f>SUM(G3:G15)/COUNT(G3:G15)</f>
        <v>74.391932786719565</v>
      </c>
      <c r="I15">
        <f t="shared" si="1"/>
        <v>74</v>
      </c>
    </row>
    <row r="16" spans="1:25" x14ac:dyDescent="0.25">
      <c r="A16">
        <f t="shared" si="2"/>
        <v>15</v>
      </c>
      <c r="B16">
        <v>10.034571201007044</v>
      </c>
      <c r="C16">
        <f>SUM(B2:B16)/COUNT(B2:B16)</f>
        <v>10.024431658317964</v>
      </c>
      <c r="D16">
        <f>ABS( C16-B16 )</f>
        <v>1.0139542689080017E-2</v>
      </c>
      <c r="E16">
        <f>SUM(D3:D16)/COUNT(D3:D16)</f>
        <v>1.0026897700546147E-2</v>
      </c>
      <c r="F16">
        <f t="shared" si="0"/>
        <v>7.242530492206356E-4</v>
      </c>
      <c r="G16">
        <f t="shared" si="3"/>
        <v>92.776897991278133</v>
      </c>
      <c r="H16">
        <f>SUM(G3:G16)/COUNT(G3:G16)</f>
        <v>75.705144587045183</v>
      </c>
      <c r="I16">
        <f t="shared" si="1"/>
        <v>76</v>
      </c>
    </row>
    <row r="17" spans="1:9" x14ac:dyDescent="0.25">
      <c r="A17">
        <f t="shared" si="2"/>
        <v>16</v>
      </c>
      <c r="B17">
        <v>10.002683558854731</v>
      </c>
      <c r="C17">
        <f>SUM(B2:B17)/COUNT(B2:B17)</f>
        <v>10.023072402101512</v>
      </c>
      <c r="D17">
        <f>ABS( C17-B17 )</f>
        <v>2.0388843246781363E-2</v>
      </c>
      <c r="E17">
        <f>SUM(D3:D17)/COUNT(D3:D17)</f>
        <v>1.0717694070295162E-2</v>
      </c>
      <c r="F17">
        <f t="shared" si="0"/>
        <v>1.3592562164514987E-3</v>
      </c>
      <c r="G17">
        <f t="shared" si="3"/>
        <v>87.317643071947984</v>
      </c>
      <c r="H17">
        <f>SUM(G3:G17)/COUNT(G3:G17)</f>
        <v>76.479311152705364</v>
      </c>
      <c r="I17">
        <f t="shared" si="1"/>
        <v>76</v>
      </c>
    </row>
    <row r="18" spans="1:9" x14ac:dyDescent="0.25">
      <c r="A18">
        <f t="shared" si="2"/>
        <v>17</v>
      </c>
      <c r="B18">
        <v>10.010724380283577</v>
      </c>
      <c r="C18">
        <f>SUM(B2:B18)/COUNT(B2:B18)</f>
        <v>10.022346047876928</v>
      </c>
      <c r="D18">
        <f>ABS( C18-B18 )</f>
        <v>1.1621667593351148E-2</v>
      </c>
      <c r="E18">
        <f>SUM(D3:D18)/COUNT(D3:D18)</f>
        <v>1.0774192415486161E-2</v>
      </c>
      <c r="F18">
        <f t="shared" si="0"/>
        <v>7.2635422458411369E-4</v>
      </c>
      <c r="G18">
        <f t="shared" si="3"/>
        <v>93.258388224623715</v>
      </c>
      <c r="H18">
        <f>SUM(G3:G18)/COUNT(G3:G18)</f>
        <v>77.528003469700266</v>
      </c>
      <c r="I18">
        <f t="shared" si="1"/>
        <v>78</v>
      </c>
    </row>
    <row r="19" spans="1:9" x14ac:dyDescent="0.25">
      <c r="A19">
        <f t="shared" si="2"/>
        <v>18</v>
      </c>
      <c r="B19">
        <v>10.000004848876781</v>
      </c>
      <c r="C19">
        <f>SUM(B2:B19)/COUNT(B2:B19)</f>
        <v>10.021104870154698</v>
      </c>
      <c r="D19">
        <f>ABS( C19-B19 )</f>
        <v>2.1100021277916881E-2</v>
      </c>
      <c r="E19">
        <f>SUM(D3:D19)/COUNT(D3:D19)</f>
        <v>1.1381594113276203E-2</v>
      </c>
      <c r="F19">
        <f t="shared" si="0"/>
        <v>1.2411777222300913E-3</v>
      </c>
      <c r="G19">
        <f t="shared" si="3"/>
        <v>89.094869225899529</v>
      </c>
      <c r="H19">
        <f>SUM(G3:G19)/COUNT(G3:G19)</f>
        <v>78.208407337711989</v>
      </c>
      <c r="I19">
        <f t="shared" si="1"/>
        <v>78</v>
      </c>
    </row>
    <row r="20" spans="1:9" x14ac:dyDescent="0.25">
      <c r="A20">
        <f t="shared" si="2"/>
        <v>19</v>
      </c>
      <c r="B20">
        <v>10.044220975945754</v>
      </c>
      <c r="C20">
        <f>SUM(B2:B20)/COUNT(B2:B20)</f>
        <v>10.022321507301596</v>
      </c>
      <c r="D20">
        <f>ABS( C20-B20 )</f>
        <v>2.1899468644157594E-2</v>
      </c>
      <c r="E20">
        <f>SUM(D3:D20)/COUNT(D3:D20)</f>
        <v>1.1965920476102947E-2</v>
      </c>
      <c r="F20">
        <f t="shared" si="0"/>
        <v>1.2166371468982362E-3</v>
      </c>
      <c r="G20">
        <f t="shared" si="3"/>
        <v>89.832481760780766</v>
      </c>
      <c r="H20">
        <f>SUM(G3:G20)/COUNT(G3:G20)</f>
        <v>78.85418925010471</v>
      </c>
      <c r="I20">
        <f t="shared" si="1"/>
        <v>79</v>
      </c>
    </row>
    <row r="21" spans="1:9" x14ac:dyDescent="0.25">
      <c r="A21">
        <f t="shared" si="2"/>
        <v>20</v>
      </c>
      <c r="B21">
        <v>10.013886934114234</v>
      </c>
      <c r="C21">
        <f>SUM(B2:B21)/COUNT(B2:B21)</f>
        <v>10.021899778642227</v>
      </c>
      <c r="D21">
        <f>ABS( C21-B21 )</f>
        <v>8.0128445279932237E-3</v>
      </c>
      <c r="E21">
        <f>SUM(D3:D21)/COUNT(D3:D21)</f>
        <v>1.1757863847255067E-2</v>
      </c>
      <c r="F21">
        <f t="shared" si="0"/>
        <v>4.2172865936862536E-4</v>
      </c>
      <c r="G21">
        <f t="shared" si="3"/>
        <v>96.413220421266573</v>
      </c>
      <c r="H21">
        <f>SUM(G3:G21)/COUNT(G3:G21)</f>
        <v>79.778348785429017</v>
      </c>
      <c r="I21">
        <f t="shared" si="1"/>
        <v>80</v>
      </c>
    </row>
    <row r="22" spans="1:9" x14ac:dyDescent="0.25">
      <c r="A22">
        <f t="shared" si="2"/>
        <v>21</v>
      </c>
      <c r="B22">
        <v>10.036653000817221</v>
      </c>
      <c r="C22">
        <f>SUM(B2:B22)/COUNT(B2:B22)</f>
        <v>10.022602313031513</v>
      </c>
      <c r="D22">
        <f>ABS( C22-B22 )</f>
        <v>1.4050687785708504E-2</v>
      </c>
      <c r="E22">
        <f>SUM(D3:D22)/COUNT(D3:D22)</f>
        <v>1.187250504417774E-2</v>
      </c>
      <c r="F22">
        <f t="shared" si="0"/>
        <v>7.0253438928524758E-4</v>
      </c>
      <c r="G22">
        <f t="shared" si="3"/>
        <v>94.082677693788227</v>
      </c>
      <c r="H22">
        <f>SUM(G3:G22)/COUNT(G3:G22)</f>
        <v>80.493565230846968</v>
      </c>
      <c r="I22">
        <f t="shared" si="1"/>
        <v>80</v>
      </c>
    </row>
    <row r="23" spans="1:9" x14ac:dyDescent="0.25">
      <c r="A23">
        <f t="shared" si="2"/>
        <v>22</v>
      </c>
      <c r="B23">
        <v>10.049845780735284</v>
      </c>
      <c r="C23">
        <f>SUM(B2:B23)/COUNT(B2:B23)</f>
        <v>10.023840652472593</v>
      </c>
      <c r="D23">
        <f>ABS( C23-B23 )</f>
        <v>2.6005128262690747E-2</v>
      </c>
      <c r="E23">
        <f>SUM(D3:D23)/COUNT(D3:D23)</f>
        <v>1.2545487102202168E-2</v>
      </c>
      <c r="F23">
        <f t="shared" si="0"/>
        <v>1.2383394410804272E-3</v>
      </c>
      <c r="G23">
        <f t="shared" si="3"/>
        <v>90.129203983932555</v>
      </c>
      <c r="H23">
        <f>SUM(G3:G23)/COUNT(G3:G23)</f>
        <v>80.95240517147009</v>
      </c>
      <c r="I23">
        <f t="shared" si="1"/>
        <v>81</v>
      </c>
    </row>
    <row r="24" spans="1:9" x14ac:dyDescent="0.25">
      <c r="A24">
        <f t="shared" si="2"/>
        <v>23</v>
      </c>
      <c r="B24" s="2">
        <v>10.014406997833918</v>
      </c>
      <c r="C24">
        <f>SUM(B2:B24)/COUNT(B2:B24)</f>
        <v>10.02343049357526</v>
      </c>
      <c r="D24">
        <f>ABS( C24-B24 )</f>
        <v>9.0234957413422023E-3</v>
      </c>
      <c r="E24">
        <f>SUM(D3:D24)/COUNT(D3:D24)</f>
        <v>1.2385396585799442E-2</v>
      </c>
      <c r="F24">
        <f t="shared" si="0"/>
        <v>4.1015889733309052E-4</v>
      </c>
      <c r="G24">
        <f t="shared" si="3"/>
        <v>96.688366864220072</v>
      </c>
      <c r="H24">
        <f>SUM(G3:G24)/COUNT(G3:G24)</f>
        <v>81.667676157504175</v>
      </c>
      <c r="I24">
        <f t="shared" si="1"/>
        <v>82</v>
      </c>
    </row>
    <row r="25" spans="1:9" x14ac:dyDescent="0.25">
      <c r="A25">
        <f t="shared" si="2"/>
        <v>24</v>
      </c>
      <c r="B25">
        <v>10.002887876215276</v>
      </c>
      <c r="C25">
        <f>SUM(B2:B25)/COUNT(B2:B25)</f>
        <v>10.022574551185262</v>
      </c>
      <c r="D25">
        <f>ABS( C25-B25 )</f>
        <v>1.9686674969985773E-2</v>
      </c>
      <c r="E25">
        <f>SUM(D3:D25)/COUNT(D3:D25)</f>
        <v>1.2702843472068414E-2</v>
      </c>
      <c r="F25">
        <f t="shared" si="0"/>
        <v>8.5594238999853189E-4</v>
      </c>
      <c r="G25">
        <f t="shared" si="3"/>
        <v>93.261804792914148</v>
      </c>
      <c r="H25">
        <f>SUM(G3:G25)/COUNT(G3:G25)</f>
        <v>82.171768706869827</v>
      </c>
      <c r="I25">
        <f t="shared" si="1"/>
        <v>82</v>
      </c>
    </row>
    <row r="26" spans="1:9" x14ac:dyDescent="0.25">
      <c r="A26">
        <f t="shared" si="2"/>
        <v>25</v>
      </c>
      <c r="B26">
        <v>10.045652126727802</v>
      </c>
      <c r="C26">
        <f>SUM(B2:B26)/COUNT(B2:B26)</f>
        <v>10.023497654206963</v>
      </c>
      <c r="D26">
        <f>ABS( C26-B26 )</f>
        <v>2.2154472520838908E-2</v>
      </c>
      <c r="E26">
        <f>SUM(D3:D26)/COUNT(D3:D26)</f>
        <v>1.3096661349100517E-2</v>
      </c>
      <c r="F26">
        <f t="shared" si="0"/>
        <v>9.2310302170162117E-4</v>
      </c>
      <c r="G26">
        <f t="shared" si="3"/>
        <v>92.951615704982558</v>
      </c>
      <c r="H26">
        <f>SUM(G3:G26)/COUNT(G3:G26)</f>
        <v>82.620928998457856</v>
      </c>
      <c r="I26">
        <f t="shared" si="1"/>
        <v>83</v>
      </c>
    </row>
    <row r="27" spans="1:9" s="3" customFormat="1" x14ac:dyDescent="0.25">
      <c r="A27" s="3">
        <f t="shared" si="2"/>
        <v>26</v>
      </c>
      <c r="B27" s="3">
        <v>10.025605433479157</v>
      </c>
      <c r="C27" s="3">
        <f>SUM(B2:B27)/COUNT(B2:B27)</f>
        <v>10.023578722640508</v>
      </c>
      <c r="D27" s="3">
        <f>ABS( C27-B27 )</f>
        <v>2.0267108386491373E-3</v>
      </c>
      <c r="E27" s="3">
        <f>SUM(D3:D27)/COUNT(D3:D27)</f>
        <v>1.2653863328682463E-2</v>
      </c>
      <c r="F27" s="3">
        <f t="shared" si="0"/>
        <v>8.1068433544828622E-5</v>
      </c>
      <c r="G27" s="3">
        <f t="shared" si="3"/>
        <v>99.359338476802805</v>
      </c>
      <c r="H27" s="3">
        <f>SUM(G3:G27)/COUNT(G3:G27)</f>
        <v>83.290465377591644</v>
      </c>
      <c r="I27" s="3">
        <f t="shared" si="1"/>
        <v>83</v>
      </c>
    </row>
    <row r="28" spans="1:9" x14ac:dyDescent="0.25">
      <c r="A28">
        <f t="shared" si="2"/>
        <v>27</v>
      </c>
      <c r="B28">
        <v>10.049070643391691</v>
      </c>
      <c r="C28">
        <f>SUM(B2:B28)/COUNT(B2:B28)</f>
        <v>10.024522867853515</v>
      </c>
      <c r="D28">
        <f>ABS( C28-B28 )</f>
        <v>2.4547775538175998E-2</v>
      </c>
      <c r="E28">
        <f>SUM(D3:D28)/COUNT(D3:D28)</f>
        <v>1.311132149058606E-2</v>
      </c>
      <c r="F28">
        <f t="shared" si="0"/>
        <v>9.4414521300656418E-4</v>
      </c>
      <c r="G28">
        <f t="shared" si="3"/>
        <v>92.799007989511495</v>
      </c>
      <c r="H28">
        <f>SUM(G3:G28)/COUNT(G3:G28)</f>
        <v>83.656178554973181</v>
      </c>
      <c r="I28">
        <f t="shared" si="1"/>
        <v>84</v>
      </c>
    </row>
    <row r="29" spans="1:9" x14ac:dyDescent="0.25">
      <c r="A29">
        <f t="shared" si="2"/>
        <v>28</v>
      </c>
      <c r="B29">
        <v>10.012317522694534</v>
      </c>
      <c r="C29">
        <f>SUM(B2:B29)/COUNT(B2:B29)</f>
        <v>10.024086962669267</v>
      </c>
      <c r="D29">
        <f>ABS( C29-B29 )</f>
        <v>1.1769439974733231E-2</v>
      </c>
      <c r="E29">
        <f>SUM(D3:D29)/COUNT(D3:D29)</f>
        <v>1.3061622175184103E-2</v>
      </c>
      <c r="F29">
        <f t="shared" si="0"/>
        <v>4.3590518424707625E-4</v>
      </c>
      <c r="G29">
        <f t="shared" si="3"/>
        <v>96.662702546432129</v>
      </c>
      <c r="H29">
        <f>SUM(G3:G29)/COUNT(G3:G29)</f>
        <v>84.13790166576797</v>
      </c>
      <c r="I29">
        <f t="shared" si="1"/>
        <v>84</v>
      </c>
    </row>
    <row r="30" spans="1:9" x14ac:dyDescent="0.25">
      <c r="A30">
        <f t="shared" si="2"/>
        <v>29</v>
      </c>
      <c r="B30">
        <v>10.031135072474864</v>
      </c>
      <c r="C30">
        <f>SUM(B2:B30)/COUNT(B2:B30)</f>
        <v>10.024330000938425</v>
      </c>
      <c r="D30">
        <f>ABS( C30-B30 )</f>
        <v>6.8050715364389447E-3</v>
      </c>
      <c r="E30">
        <f>SUM(D3:D30)/COUNT(D3:D30)</f>
        <v>1.2838173938086062E-2</v>
      </c>
      <c r="F30">
        <f t="shared" si="0"/>
        <v>2.4303826915783588E-4</v>
      </c>
      <c r="G30">
        <f t="shared" si="3"/>
        <v>98.106909360085609</v>
      </c>
      <c r="H30">
        <f>SUM(G3:G30)/COUNT(G3:G30)</f>
        <v>84.636794797707879</v>
      </c>
      <c r="I30">
        <f t="shared" si="1"/>
        <v>85</v>
      </c>
    </row>
    <row r="31" spans="1:9" x14ac:dyDescent="0.25">
      <c r="A31">
        <f t="shared" si="2"/>
        <v>30</v>
      </c>
      <c r="B31">
        <v>10.015239360674816</v>
      </c>
      <c r="C31">
        <f>SUM(B2:B31)/COUNT(B2:B31)</f>
        <v>10.024026979596304</v>
      </c>
      <c r="D31">
        <f>ABS( C31-B31 )</f>
        <v>8.7876189214881606E-3</v>
      </c>
      <c r="E31">
        <f>SUM(D3:D31)/COUNT(D3:D31)</f>
        <v>1.2698499627168892E-2</v>
      </c>
      <c r="F31">
        <f>ABS(C31-C30)</f>
        <v>3.0302134212156773E-4</v>
      </c>
      <c r="G31">
        <f>100-F31/E31*100</f>
        <v>97.613723266383033</v>
      </c>
      <c r="H31">
        <f>SUM(G3:G31)/COUNT(G3:G31)</f>
        <v>85.084275089731165</v>
      </c>
      <c r="I31">
        <f t="shared" si="1"/>
        <v>85</v>
      </c>
    </row>
    <row r="32" spans="1:9" x14ac:dyDescent="0.25">
      <c r="A32">
        <f t="shared" si="2"/>
        <v>31</v>
      </c>
      <c r="B32">
        <v>10.02933993129996</v>
      </c>
      <c r="C32">
        <f>SUM(B2:B32)/COUNT(B2:B32)</f>
        <v>10.024198365135131</v>
      </c>
      <c r="D32">
        <f>ABS( C32-B32 )</f>
        <v>5.1415661648288591E-3</v>
      </c>
      <c r="E32">
        <f>SUM(D3:D32)/COUNT(D3:D32)</f>
        <v>1.2446601845090891E-2</v>
      </c>
      <c r="F32">
        <f t="shared" ref="F32:F41" si="4">ABS(C32-C31)</f>
        <v>1.71385538827451E-4</v>
      </c>
      <c r="G32">
        <f t="shared" ref="G32:G41" si="5">100-F32/E32*100</f>
        <v>98.623033491707233</v>
      </c>
      <c r="H32">
        <f t="shared" ref="H32" si="6">SUM(G3:G32)/COUNT(G3:G32)</f>
        <v>85.535567036463689</v>
      </c>
      <c r="I32">
        <f t="shared" si="1"/>
        <v>86</v>
      </c>
    </row>
    <row r="33" spans="1:9" x14ac:dyDescent="0.25">
      <c r="A33">
        <f t="shared" si="2"/>
        <v>32</v>
      </c>
      <c r="B33">
        <v>10.032318279897112</v>
      </c>
      <c r="C33">
        <f>SUM(B2:B33)/COUNT(B2:B33)</f>
        <v>10.024452112471444</v>
      </c>
      <c r="D33">
        <f>ABS( C33-B33 )</f>
        <v>7.8661674256679248E-3</v>
      </c>
      <c r="E33">
        <f>SUM(D3:D33)/COUNT(D3:D33)</f>
        <v>1.2298845896077248E-2</v>
      </c>
      <c r="F33">
        <f t="shared" si="4"/>
        <v>2.5374733631267077E-4</v>
      </c>
      <c r="G33">
        <f t="shared" si="5"/>
        <v>97.936819938579731</v>
      </c>
      <c r="H33">
        <f>SUM(G3:G33)/COUNT(G3:G33)</f>
        <v>85.935607452660989</v>
      </c>
      <c r="I33">
        <f t="shared" si="1"/>
        <v>86</v>
      </c>
    </row>
    <row r="34" spans="1:9" x14ac:dyDescent="0.25">
      <c r="A34">
        <f t="shared" si="2"/>
        <v>33</v>
      </c>
      <c r="B34">
        <v>10.013622082169086</v>
      </c>
      <c r="C34">
        <f>SUM(B2:B34)/COUNT(B2:B34)</f>
        <v>10.024123929735008</v>
      </c>
      <c r="D34">
        <f>ABS( C34-B34 )</f>
        <v>1.0501847565922873E-2</v>
      </c>
      <c r="E34">
        <f>SUM(D3:D34)/COUNT(D3:D34)</f>
        <v>1.2242689698259923E-2</v>
      </c>
      <c r="F34">
        <f t="shared" si="4"/>
        <v>3.2818273643542284E-4</v>
      </c>
      <c r="G34">
        <f t="shared" si="5"/>
        <v>97.31935755521053</v>
      </c>
      <c r="H34">
        <f>SUM(G3:G34)/COUNT(G3:G34)</f>
        <v>86.291349643365663</v>
      </c>
      <c r="I34">
        <f t="shared" si="1"/>
        <v>86</v>
      </c>
    </row>
    <row r="35" spans="1:9" x14ac:dyDescent="0.25">
      <c r="A35">
        <f t="shared" si="2"/>
        <v>34</v>
      </c>
      <c r="B35">
        <v>10.006724824613798</v>
      </c>
      <c r="C35">
        <f>SUM(B2:B35)/COUNT(B2:B35)</f>
        <v>10.023612191349091</v>
      </c>
      <c r="D35">
        <f>ABS( C35-B35 )</f>
        <v>1.6887366735293341E-2</v>
      </c>
      <c r="E35">
        <f>SUM(D3:D35)/COUNT(D3:D35)</f>
        <v>1.2383437487260935E-2</v>
      </c>
      <c r="F35">
        <f t="shared" si="4"/>
        <v>5.1173838591722642E-4</v>
      </c>
      <c r="G35">
        <f t="shared" si="5"/>
        <v>95.867557885735195</v>
      </c>
      <c r="H35">
        <f>SUM(G3:G35)/COUNT(G3:G35)</f>
        <v>86.581537771922314</v>
      </c>
      <c r="I35">
        <f t="shared" si="1"/>
        <v>87</v>
      </c>
    </row>
    <row r="36" spans="1:9" x14ac:dyDescent="0.25">
      <c r="A36">
        <f t="shared" si="2"/>
        <v>35</v>
      </c>
      <c r="B36">
        <v>10.031932040405117</v>
      </c>
      <c r="C36">
        <f>SUM(B2:B36)/COUNT(B2:B36)</f>
        <v>10.023849901322121</v>
      </c>
      <c r="D36">
        <f>ABS( C36-B36 )</f>
        <v>8.0821390829957096E-3</v>
      </c>
      <c r="E36">
        <f>SUM(D3:D36)/COUNT(D3:D36)</f>
        <v>1.22569287106649E-2</v>
      </c>
      <c r="F36">
        <f t="shared" si="4"/>
        <v>2.3770997302996477E-4</v>
      </c>
      <c r="G36">
        <f t="shared" si="5"/>
        <v>98.060607362241328</v>
      </c>
      <c r="H36">
        <f>SUM(G3:G36)/COUNT(G3:G36)</f>
        <v>86.91915746575522</v>
      </c>
      <c r="I36">
        <f t="shared" si="1"/>
        <v>87</v>
      </c>
    </row>
    <row r="37" spans="1:9" x14ac:dyDescent="0.25">
      <c r="A37">
        <f t="shared" si="2"/>
        <v>36</v>
      </c>
      <c r="B37">
        <v>10.005152034344174</v>
      </c>
      <c r="C37">
        <f>SUM(B2:B37)/COUNT(B2:B37)</f>
        <v>10.02333051612829</v>
      </c>
      <c r="D37">
        <f>ABS( C37-B37 )</f>
        <v>1.8178481784115519E-2</v>
      </c>
      <c r="E37">
        <f>SUM(D3:D37)/COUNT(D3:D37)</f>
        <v>1.2426115941334918E-2</v>
      </c>
      <c r="F37">
        <f t="shared" si="4"/>
        <v>5.1938519383121218E-4</v>
      </c>
      <c r="G37">
        <f t="shared" si="5"/>
        <v>95.820212878398308</v>
      </c>
      <c r="H37">
        <f>SUM(G3:G37)/COUNT(G3:G37)</f>
        <v>87.173473334687884</v>
      </c>
      <c r="I37">
        <f t="shared" si="1"/>
        <v>87</v>
      </c>
    </row>
    <row r="38" spans="1:9" x14ac:dyDescent="0.25">
      <c r="A38">
        <f t="shared" si="2"/>
        <v>37</v>
      </c>
      <c r="B38">
        <v>10.025899511156442</v>
      </c>
      <c r="C38">
        <f>SUM(B2:B38)/COUNT(B2:B38)</f>
        <v>10.023399948426349</v>
      </c>
      <c r="D38">
        <f>ABS( C38-B38 )</f>
        <v>2.499562730093885E-3</v>
      </c>
      <c r="E38">
        <f>SUM(D3:D38)/COUNT(D3:D38)</f>
        <v>1.2150378352133777E-2</v>
      </c>
      <c r="F38">
        <f t="shared" si="4"/>
        <v>6.9432298058558217E-5</v>
      </c>
      <c r="G38">
        <f t="shared" si="5"/>
        <v>99.428558551459716</v>
      </c>
      <c r="H38">
        <f>SUM(G3:G38)/COUNT(G3:G38)</f>
        <v>87.513892368487106</v>
      </c>
      <c r="I38">
        <f t="shared" si="1"/>
        <v>88</v>
      </c>
    </row>
    <row r="39" spans="1:9" x14ac:dyDescent="0.25">
      <c r="A39">
        <f t="shared" si="2"/>
        <v>38</v>
      </c>
      <c r="B39">
        <v>10.018578260733939</v>
      </c>
      <c r="C39">
        <f>SUM(B2:B39)/COUNT(B2:B39)</f>
        <v>10.023273061908126</v>
      </c>
      <c r="D39">
        <f>ABS( C39-B39 )</f>
        <v>4.6948011741871909E-3</v>
      </c>
      <c r="E39">
        <f>SUM(D3:D39)/COUNT(D3:D39)</f>
        <v>1.194887626624333E-2</v>
      </c>
      <c r="F39">
        <f t="shared" si="4"/>
        <v>1.2688651822223562E-4</v>
      </c>
      <c r="G39">
        <f t="shared" si="5"/>
        <v>98.938088273784359</v>
      </c>
      <c r="H39">
        <f>SUM(G3:G39)/COUNT(G3:G39)</f>
        <v>87.822654419981617</v>
      </c>
      <c r="I39">
        <f t="shared" si="1"/>
        <v>88</v>
      </c>
    </row>
    <row r="40" spans="1:9" x14ac:dyDescent="0.25">
      <c r="A40">
        <f t="shared" si="2"/>
        <v>39</v>
      </c>
      <c r="B40">
        <v>10.035823393254852</v>
      </c>
      <c r="C40">
        <f>SUM(B2:B40)/COUNT(B2:B40)</f>
        <v>10.023594865275992</v>
      </c>
      <c r="D40">
        <f>ABS( C40-B40 )</f>
        <v>1.2228527978859205E-2</v>
      </c>
      <c r="E40">
        <f>SUM(D3:D40)/COUNT(D3:D40)</f>
        <v>1.1956235521838485E-2</v>
      </c>
      <c r="F40">
        <f t="shared" si="4"/>
        <v>3.2180336786602481E-4</v>
      </c>
      <c r="G40">
        <f t="shared" si="5"/>
        <v>97.308489220723033</v>
      </c>
      <c r="H40">
        <f>SUM(G3:G40)/COUNT(G3:G40)</f>
        <v>88.07228165158007</v>
      </c>
      <c r="I40">
        <f t="shared" si="1"/>
        <v>88</v>
      </c>
    </row>
    <row r="41" spans="1:9" x14ac:dyDescent="0.25">
      <c r="A41">
        <f t="shared" si="2"/>
        <v>40</v>
      </c>
      <c r="B41">
        <v>10.049857308592008</v>
      </c>
      <c r="C41" s="3">
        <f>SUM(B2:B41)/COUNT(B2:B41)</f>
        <v>10.024251426358891</v>
      </c>
      <c r="D41">
        <f>ABS( C41-B41 )</f>
        <v>2.5605882233117327E-2</v>
      </c>
      <c r="E41" s="3">
        <f>SUM(D3:D41)/COUNT(D3:D41)</f>
        <v>1.2306226463153326E-2</v>
      </c>
      <c r="F41">
        <f t="shared" si="4"/>
        <v>6.5656108289857684E-4</v>
      </c>
      <c r="G41">
        <f t="shared" si="5"/>
        <v>94.66480578051754</v>
      </c>
      <c r="H41" s="3">
        <f>SUM(G3:G41)/COUNT(G3:G41)</f>
        <v>88.241320731809239</v>
      </c>
      <c r="I41">
        <f t="shared" si="1"/>
        <v>88</v>
      </c>
    </row>
  </sheetData>
  <autoFilter ref="A1:I4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3" sqref="D3"/>
    </sheetView>
  </sheetViews>
  <sheetFormatPr defaultRowHeight="15" x14ac:dyDescent="0.25"/>
  <cols>
    <col min="2" max="2" width="14.7109375" customWidth="1"/>
    <col min="3" max="3" width="12" bestFit="1" customWidth="1"/>
    <col min="8" max="8" width="13.85546875" bestFit="1" customWidth="1"/>
  </cols>
  <sheetData>
    <row r="1" spans="1:9" x14ac:dyDescent="0.25">
      <c r="A1" t="s">
        <v>3</v>
      </c>
      <c r="B1" s="1" t="s">
        <v>0</v>
      </c>
      <c r="C1" t="s">
        <v>1</v>
      </c>
      <c r="D1" t="s">
        <v>5</v>
      </c>
      <c r="E1" t="s">
        <v>4</v>
      </c>
      <c r="F1" t="s">
        <v>2</v>
      </c>
      <c r="G1" t="s">
        <v>6</v>
      </c>
      <c r="H1" t="s">
        <v>8</v>
      </c>
      <c r="I1" t="s">
        <v>7</v>
      </c>
    </row>
    <row r="2" spans="1:9" x14ac:dyDescent="0.25">
      <c r="A2">
        <v>1</v>
      </c>
      <c r="B2">
        <v>10.023517185542568</v>
      </c>
      <c r="C2">
        <v>10.023517185542568</v>
      </c>
      <c r="D2">
        <v>1.126535130005234E-2</v>
      </c>
      <c r="E2">
        <v>1.126535130005234E-2</v>
      </c>
      <c r="G2">
        <v>70.181769545703787</v>
      </c>
      <c r="H2">
        <v>70.181769545703787</v>
      </c>
      <c r="I2">
        <f>ROUND(H2,0)</f>
        <v>70</v>
      </c>
    </row>
    <row r="3" spans="1:9" x14ac:dyDescent="0.25">
      <c r="A3" s="3">
        <f>A2+1</f>
        <v>2</v>
      </c>
      <c r="B3">
        <v>10.028088514516881</v>
      </c>
      <c r="C3" s="3">
        <f>SUM(B2:B3)/COUNT(B2:B3)</f>
        <v>10.025802850029724</v>
      </c>
      <c r="D3">
        <f>ABS( C3-B3 )</f>
        <v>2.2856644871573906E-3</v>
      </c>
      <c r="E3" s="3">
        <f>SUM(D2:D3)/COUNT(D2:D3)</f>
        <v>6.7755078936048655E-3</v>
      </c>
      <c r="F3">
        <f t="shared" ref="F3:F30" si="0">ABS(C3-C2)</f>
        <v>2.2856644871556142E-3</v>
      </c>
      <c r="G3">
        <f t="shared" ref="G3:G30" si="1">100-F3/E3*100</f>
        <v>66.265783716185126</v>
      </c>
      <c r="H3" s="3">
        <f>SUM(G2:G3)/COUNT(G2:G3)</f>
        <v>68.223776630944457</v>
      </c>
      <c r="I3">
        <f>ROUND(H3,0)</f>
        <v>68</v>
      </c>
    </row>
    <row r="4" spans="1:9" x14ac:dyDescent="0.25">
      <c r="A4">
        <f t="shared" ref="A4:A41" si="2">A3+1</f>
        <v>3</v>
      </c>
      <c r="B4">
        <v>10.021608932734734</v>
      </c>
      <c r="C4">
        <f>SUM(B2:B4)/COUNT(B2:B4)</f>
        <v>10.024404877598061</v>
      </c>
      <c r="D4">
        <f t="shared" ref="D4:D30" si="3">ABS( C4-B4 )</f>
        <v>2.7959448633261275E-3</v>
      </c>
      <c r="E4">
        <f>SUM(D2:D4)/COUNT(D2:D4)</f>
        <v>5.4489868835119531E-3</v>
      </c>
      <c r="F4">
        <f t="shared" si="0"/>
        <v>1.3979724316630637E-3</v>
      </c>
      <c r="G4">
        <f t="shared" si="1"/>
        <v>74.344360492164554</v>
      </c>
      <c r="H4">
        <f>SUM(G2:G4)/COUNT(G2:G4)</f>
        <v>70.263971251351151</v>
      </c>
      <c r="I4">
        <f>ROUND(H4,0)</f>
        <v>70</v>
      </c>
    </row>
    <row r="5" spans="1:9" x14ac:dyDescent="0.25">
      <c r="A5">
        <f t="shared" si="2"/>
        <v>4</v>
      </c>
      <c r="B5">
        <v>10.034571201007044</v>
      </c>
      <c r="C5">
        <f>SUM(B2:B5)/COUNT(B2:B5)</f>
        <v>10.026946458450308</v>
      </c>
      <c r="D5">
        <f t="shared" si="3"/>
        <v>7.6247425567359528E-3</v>
      </c>
      <c r="E5">
        <f>SUM(D2:D5)/COUNT(D2:D5)</f>
        <v>5.9929258018179528E-3</v>
      </c>
      <c r="F5">
        <f t="shared" si="0"/>
        <v>2.541580852247094E-3</v>
      </c>
      <c r="G5">
        <f t="shared" si="1"/>
        <v>57.590316711812015</v>
      </c>
      <c r="H5">
        <f>SUM(G2:G5)/COUNT(G2:G5)</f>
        <v>67.095557616466365</v>
      </c>
      <c r="I5">
        <f>ROUND(H5,0)</f>
        <v>67</v>
      </c>
    </row>
    <row r="6" spans="1:9" x14ac:dyDescent="0.25">
      <c r="A6">
        <f t="shared" si="2"/>
        <v>5</v>
      </c>
      <c r="B6">
        <v>10.002683558854731</v>
      </c>
      <c r="C6">
        <f>SUM(B2:B6)/COUNT(B2:B6)</f>
        <v>10.022093878531191</v>
      </c>
      <c r="D6">
        <f t="shared" si="3"/>
        <v>1.9410319676460119E-2</v>
      </c>
      <c r="E6">
        <f>SUM(D2:D6)/COUNT(D2:D6)</f>
        <v>8.6764045767463854E-3</v>
      </c>
      <c r="F6">
        <f t="shared" si="0"/>
        <v>4.8525799191168062E-3</v>
      </c>
      <c r="G6">
        <f t="shared" si="1"/>
        <v>44.071534744677585</v>
      </c>
      <c r="H6">
        <f>SUM(G2:G6)/COUNT(G2:G6)</f>
        <v>62.490753042108608</v>
      </c>
      <c r="I6">
        <f>ROUND(H6,0)</f>
        <v>62</v>
      </c>
    </row>
    <row r="7" spans="1:9" x14ac:dyDescent="0.25">
      <c r="A7">
        <f t="shared" si="2"/>
        <v>6</v>
      </c>
      <c r="B7">
        <v>10.010724380283577</v>
      </c>
      <c r="C7">
        <f>SUM(B2:B7)/COUNT(B2:B7)</f>
        <v>10.02019896215659</v>
      </c>
      <c r="D7">
        <f t="shared" si="3"/>
        <v>9.4745818730128661E-3</v>
      </c>
      <c r="E7">
        <f>SUM(D2:D7)/COUNT(D2:D7)</f>
        <v>8.8094341261241316E-3</v>
      </c>
      <c r="F7">
        <f t="shared" si="0"/>
        <v>1.8949163746011521E-3</v>
      </c>
      <c r="G7">
        <f t="shared" si="1"/>
        <v>78.489919471878096</v>
      </c>
      <c r="H7">
        <f>SUM(G2:G7)/COUNT(G2:G7)</f>
        <v>65.157280780403525</v>
      </c>
      <c r="I7">
        <f>ROUND(H7,0)</f>
        <v>65</v>
      </c>
    </row>
    <row r="8" spans="1:9" x14ac:dyDescent="0.25">
      <c r="A8">
        <f t="shared" si="2"/>
        <v>7</v>
      </c>
      <c r="B8">
        <v>10.000004848876781</v>
      </c>
      <c r="C8">
        <f>SUM(B2:B8)/COUNT(B2:B8)</f>
        <v>10.017314088830902</v>
      </c>
      <c r="D8">
        <f t="shared" si="3"/>
        <v>1.730923995412148E-2</v>
      </c>
      <c r="E8">
        <f>SUM(D2:D8)/COUNT(D2:D8)</f>
        <v>1.0023692101552325E-2</v>
      </c>
      <c r="F8">
        <f t="shared" si="0"/>
        <v>2.8848733256872094E-3</v>
      </c>
      <c r="G8">
        <f t="shared" si="1"/>
        <v>71.219453905208823</v>
      </c>
      <c r="H8">
        <f>SUM(G2:G8)/COUNT(G2:G8)</f>
        <v>66.023305512518561</v>
      </c>
      <c r="I8">
        <f>ROUND(H8,0)</f>
        <v>66</v>
      </c>
    </row>
    <row r="9" spans="1:9" x14ac:dyDescent="0.25">
      <c r="A9">
        <f t="shared" si="2"/>
        <v>8</v>
      </c>
      <c r="B9">
        <v>10.044220975945754</v>
      </c>
      <c r="C9">
        <f>SUM(B2:B9)/COUNT(B2:B9)</f>
        <v>10.020677449720258</v>
      </c>
      <c r="D9">
        <f t="shared" si="3"/>
        <v>2.354352622549527E-2</v>
      </c>
      <c r="E9">
        <f>SUM(D2:D9)/COUNT(D2:D9)</f>
        <v>1.1713671367045193E-2</v>
      </c>
      <c r="F9">
        <f t="shared" si="0"/>
        <v>3.3633608893559597E-3</v>
      </c>
      <c r="G9">
        <f t="shared" si="1"/>
        <v>71.286876812864037</v>
      </c>
      <c r="H9">
        <f>SUM(G2:G9)/COUNT(G2:G9)</f>
        <v>66.681251925061744</v>
      </c>
      <c r="I9">
        <f>ROUND(H9,0)</f>
        <v>67</v>
      </c>
    </row>
    <row r="10" spans="1:9" x14ac:dyDescent="0.25">
      <c r="A10">
        <f t="shared" si="2"/>
        <v>9</v>
      </c>
      <c r="B10">
        <v>10.013886934114234</v>
      </c>
      <c r="C10">
        <f>SUM(B2:B10)/COUNT(B2:B10)</f>
        <v>10.019922947986256</v>
      </c>
      <c r="D10">
        <f t="shared" si="3"/>
        <v>6.0360138720216838E-3</v>
      </c>
      <c r="E10">
        <f>SUM(D2:D10)/COUNT(D2:D10)</f>
        <v>1.1082820534264803E-2</v>
      </c>
      <c r="F10">
        <f t="shared" si="0"/>
        <v>7.5450173400248843E-4</v>
      </c>
      <c r="G10">
        <f t="shared" si="1"/>
        <v>93.192150575119456</v>
      </c>
      <c r="H10">
        <f>SUM(G2:G10)/COUNT(G2:G10)</f>
        <v>69.626907330623709</v>
      </c>
      <c r="I10">
        <f>ROUND(H10,0)</f>
        <v>70</v>
      </c>
    </row>
    <row r="11" spans="1:9" x14ac:dyDescent="0.25">
      <c r="A11">
        <f t="shared" si="2"/>
        <v>10</v>
      </c>
      <c r="B11">
        <v>10.036653000817221</v>
      </c>
      <c r="C11">
        <f>SUM(B2:B11)/COUNT(B2:B11)</f>
        <v>10.021595953269353</v>
      </c>
      <c r="D11">
        <f t="shared" si="3"/>
        <v>1.5057047547868407E-2</v>
      </c>
      <c r="E11">
        <f>SUM(D2:D11)/COUNT(D2:D11)</f>
        <v>1.1480243235625163E-2</v>
      </c>
      <c r="F11">
        <f t="shared" si="0"/>
        <v>1.6730052830968845E-3</v>
      </c>
      <c r="G11">
        <f t="shared" si="1"/>
        <v>85.42709201574003</v>
      </c>
      <c r="H11">
        <f>SUM(G2:G11)/COUNT(G2:G11)</f>
        <v>71.206925799135348</v>
      </c>
      <c r="I11">
        <f>ROUND(H11,0)</f>
        <v>71</v>
      </c>
    </row>
    <row r="12" spans="1:9" x14ac:dyDescent="0.25">
      <c r="A12">
        <f t="shared" si="2"/>
        <v>11</v>
      </c>
      <c r="B12">
        <v>10.049845780735284</v>
      </c>
      <c r="C12">
        <f>SUM(B2:B12)/COUNT(B2:B12)</f>
        <v>10.02416411940262</v>
      </c>
      <c r="D12">
        <f t="shared" si="3"/>
        <v>2.5681661332663808E-2</v>
      </c>
      <c r="E12" s="2">
        <f>SUM(D2:D12)/COUNT(D2:D12)</f>
        <v>1.2771281244446859E-2</v>
      </c>
      <c r="F12">
        <f t="shared" si="0"/>
        <v>2.5681661332672689E-3</v>
      </c>
      <c r="G12">
        <f t="shared" si="1"/>
        <v>79.891084660092773</v>
      </c>
      <c r="H12" s="2">
        <f>SUM(G2:G12)/COUNT(G2:G12)</f>
        <v>71.996394786495117</v>
      </c>
      <c r="I12">
        <f>ROUND(H12,0)</f>
        <v>72</v>
      </c>
    </row>
    <row r="13" spans="1:9" x14ac:dyDescent="0.25">
      <c r="A13" s="3">
        <f t="shared" si="2"/>
        <v>12</v>
      </c>
      <c r="B13" s="2">
        <v>10.014406997833918</v>
      </c>
      <c r="C13" s="2">
        <f>SUM(B2:B13)/COUNT(B2:B13)</f>
        <v>10.023351025938561</v>
      </c>
      <c r="D13">
        <f t="shared" si="3"/>
        <v>8.9440281046435643E-3</v>
      </c>
      <c r="E13">
        <f>SUM(D2:D13)/COUNT(D2:D13)</f>
        <v>1.2452343482796585E-2</v>
      </c>
      <c r="F13">
        <f t="shared" si="0"/>
        <v>8.1309346405866734E-4</v>
      </c>
      <c r="G13">
        <f t="shared" si="1"/>
        <v>93.470357887396943</v>
      </c>
      <c r="H13">
        <f>SUM(G2:G13)/COUNT(G2:G13)</f>
        <v>73.785891711570272</v>
      </c>
      <c r="I13">
        <f>ROUND(H13,0)</f>
        <v>74</v>
      </c>
    </row>
    <row r="14" spans="1:9" x14ac:dyDescent="0.25">
      <c r="A14">
        <f t="shared" si="2"/>
        <v>13</v>
      </c>
      <c r="B14">
        <v>10.002887876215276</v>
      </c>
      <c r="C14">
        <f>SUM(B2:B14)/COUNT(B2:B14)</f>
        <v>10.021776937498307</v>
      </c>
      <c r="D14">
        <f t="shared" si="3"/>
        <v>1.8889061283031694E-2</v>
      </c>
      <c r="E14">
        <f>SUM(D2:D14)/COUNT(D2:D14)</f>
        <v>1.2947475621276209E-2</v>
      </c>
      <c r="F14">
        <f t="shared" si="0"/>
        <v>1.5740884402539734E-3</v>
      </c>
      <c r="G14">
        <f t="shared" si="1"/>
        <v>87.842507016060182</v>
      </c>
      <c r="H14">
        <f>SUM(G2:G14)/COUNT(G2:G14)</f>
        <v>74.867169811915645</v>
      </c>
      <c r="I14">
        <f>ROUND(H14,0)</f>
        <v>75</v>
      </c>
    </row>
    <row r="15" spans="1:9" x14ac:dyDescent="0.25">
      <c r="A15">
        <f t="shared" si="2"/>
        <v>14</v>
      </c>
      <c r="B15">
        <v>10.045652126727802</v>
      </c>
      <c r="C15">
        <f>SUM(B2:B15)/COUNT(B2:B15)</f>
        <v>10.023482308157558</v>
      </c>
      <c r="D15">
        <f t="shared" si="3"/>
        <v>2.216981857024436E-2</v>
      </c>
      <c r="E15">
        <f>SUM(D2:D15)/COUNT(D2:D15)</f>
        <v>1.3606214403345362E-2</v>
      </c>
      <c r="F15">
        <f t="shared" si="0"/>
        <v>1.7053706592502493E-3</v>
      </c>
      <c r="G15">
        <f t="shared" si="1"/>
        <v>87.466237053923322</v>
      </c>
      <c r="H15">
        <f>SUM(G2:G15)/COUNT(G2:G15)</f>
        <v>75.767103186344769</v>
      </c>
      <c r="I15">
        <f>ROUND(H15,0)</f>
        <v>76</v>
      </c>
    </row>
    <row r="16" spans="1:9" x14ac:dyDescent="0.25">
      <c r="A16">
        <f t="shared" si="2"/>
        <v>15</v>
      </c>
      <c r="B16" s="2">
        <v>10.025605433479157</v>
      </c>
      <c r="C16">
        <f>SUM(B2:B16)/COUNT(B2:B16)</f>
        <v>10.023623849845665</v>
      </c>
      <c r="D16">
        <f t="shared" si="3"/>
        <v>1.9815836334924342E-3</v>
      </c>
      <c r="E16">
        <f>SUM(D2:D16)/COUNT(D2:D16)</f>
        <v>1.28312390186885E-2</v>
      </c>
      <c r="F16">
        <f t="shared" si="0"/>
        <v>1.4154168810698309E-4</v>
      </c>
      <c r="G16">
        <f t="shared" si="1"/>
        <v>98.896897736057838</v>
      </c>
      <c r="H16">
        <f>SUM(G2:G16)/COUNT(G2:G16)</f>
        <v>77.309089489658973</v>
      </c>
      <c r="I16">
        <f>ROUND(H16,0)</f>
        <v>77</v>
      </c>
    </row>
    <row r="17" spans="1:9" x14ac:dyDescent="0.25">
      <c r="A17">
        <f t="shared" si="2"/>
        <v>16</v>
      </c>
      <c r="B17">
        <v>10.049070643391691</v>
      </c>
      <c r="C17">
        <f>SUM(B2:B17)/COUNT(B2:B17)</f>
        <v>10.025214274442291</v>
      </c>
      <c r="D17">
        <f t="shared" si="3"/>
        <v>2.3856368949399354E-2</v>
      </c>
      <c r="E17">
        <f>SUM(D2:D17)/COUNT(D2:D17)</f>
        <v>1.3520309639357929E-2</v>
      </c>
      <c r="F17">
        <f t="shared" si="0"/>
        <v>1.5904245966265051E-3</v>
      </c>
      <c r="G17">
        <f t="shared" si="1"/>
        <v>88.236773867983445</v>
      </c>
      <c r="H17">
        <f>SUM(G2:G17)/COUNT(G2:G17)</f>
        <v>77.992069763304244</v>
      </c>
      <c r="I17">
        <f>ROUND(H17,0)</f>
        <v>78</v>
      </c>
    </row>
    <row r="18" spans="1:9" x14ac:dyDescent="0.25">
      <c r="A18">
        <f t="shared" si="2"/>
        <v>17</v>
      </c>
      <c r="B18">
        <v>10.012317522694534</v>
      </c>
      <c r="C18">
        <f>SUM(B2:B18)/COUNT(B2:B18)</f>
        <v>10.02445564198654</v>
      </c>
      <c r="D18">
        <f>ABS( C18-B18 )</f>
        <v>1.2138119292005811E-2</v>
      </c>
      <c r="E18">
        <f>SUM(D2:D18)/COUNT(D2:D18)</f>
        <v>1.3439004324807805E-2</v>
      </c>
      <c r="F18">
        <f t="shared" si="0"/>
        <v>7.5863245575114036E-4</v>
      </c>
      <c r="G18">
        <f t="shared" si="1"/>
        <v>94.354995076899129</v>
      </c>
      <c r="H18">
        <f>SUM(G2:G18)/COUNT(G2:G18)</f>
        <v>78.954594781750998</v>
      </c>
      <c r="I18">
        <f>ROUND(H18,0)</f>
        <v>79</v>
      </c>
    </row>
    <row r="19" spans="1:9" x14ac:dyDescent="0.25">
      <c r="A19">
        <f t="shared" si="2"/>
        <v>18</v>
      </c>
      <c r="B19">
        <v>10.031135072474864</v>
      </c>
      <c r="C19">
        <f>SUM(B2:B19)/COUNT(B2:B19)</f>
        <v>10.024826721458114</v>
      </c>
      <c r="D19">
        <f t="shared" si="3"/>
        <v>6.3083510167505352E-3</v>
      </c>
      <c r="E19">
        <f>SUM(D2:D19)/COUNT(D2:D19)</f>
        <v>1.3042856918804623E-2</v>
      </c>
      <c r="F19">
        <f t="shared" si="0"/>
        <v>3.7107947157366539E-4</v>
      </c>
      <c r="G19">
        <f t="shared" si="1"/>
        <v>97.154921855819339</v>
      </c>
      <c r="H19">
        <f>SUM(G2:G19)/COUNT(G2:G19)</f>
        <v>79.965724063643677</v>
      </c>
      <c r="I19">
        <f>ROUND(H19,0)</f>
        <v>80</v>
      </c>
    </row>
    <row r="20" spans="1:9" x14ac:dyDescent="0.25">
      <c r="A20">
        <f t="shared" si="2"/>
        <v>19</v>
      </c>
      <c r="B20">
        <v>10.015239360674816</v>
      </c>
      <c r="C20">
        <f>SUM(B2:B20)/COUNT(B2:B20)</f>
        <v>10.02432212352215</v>
      </c>
      <c r="D20">
        <f t="shared" si="3"/>
        <v>9.0827628473348909E-3</v>
      </c>
      <c r="E20">
        <f>SUM(D2:D20)/COUNT(D2:D20)</f>
        <v>1.2834430915043058E-2</v>
      </c>
      <c r="F20">
        <f t="shared" si="0"/>
        <v>5.0459793596324687E-4</v>
      </c>
      <c r="G20">
        <f t="shared" si="1"/>
        <v>96.068404284510862</v>
      </c>
      <c r="H20">
        <f>SUM(G2:G20)/COUNT(G2:G20)</f>
        <v>80.813233548952482</v>
      </c>
      <c r="I20">
        <f>ROUND(H20,0)</f>
        <v>81</v>
      </c>
    </row>
    <row r="21" spans="1:9" x14ac:dyDescent="0.25">
      <c r="A21">
        <f t="shared" si="2"/>
        <v>20</v>
      </c>
      <c r="B21">
        <v>10.02933993129996</v>
      </c>
      <c r="C21">
        <f>SUM(B2:B21)/COUNT(B2:B21)</f>
        <v>10.024573013911041</v>
      </c>
      <c r="D21">
        <f t="shared" si="3"/>
        <v>4.7669173889186567E-3</v>
      </c>
      <c r="E21">
        <f>SUM(D2:D21)/COUNT(D2:D21)</f>
        <v>1.2431055238736837E-2</v>
      </c>
      <c r="F21">
        <f t="shared" si="0"/>
        <v>2.5089038889092308E-4</v>
      </c>
      <c r="G21">
        <f t="shared" si="1"/>
        <v>97.981745040363791</v>
      </c>
      <c r="H21">
        <f>SUM(G2:G21)/COUNT(G2:G21)</f>
        <v>81.671659123523057</v>
      </c>
      <c r="I21">
        <f>ROUND(H21,0)</f>
        <v>82</v>
      </c>
    </row>
    <row r="22" spans="1:9" x14ac:dyDescent="0.25">
      <c r="A22">
        <f t="shared" si="2"/>
        <v>21</v>
      </c>
      <c r="B22">
        <v>10.032318279897112</v>
      </c>
      <c r="C22">
        <f>SUM(B2:B22)/COUNT(B2:B22)</f>
        <v>10.024941836100854</v>
      </c>
      <c r="D22">
        <f t="shared" si="3"/>
        <v>7.3764437962573481E-3</v>
      </c>
      <c r="E22">
        <f>SUM(D2:D22)/COUNT(D2:D22)</f>
        <v>1.2190359455761624E-2</v>
      </c>
      <c r="F22">
        <f t="shared" si="0"/>
        <v>3.6882218981304504E-4</v>
      </c>
      <c r="G22">
        <f t="shared" si="1"/>
        <v>96.974476502095882</v>
      </c>
      <c r="H22">
        <f>SUM(G2:G22)/COUNT(G2:G22)</f>
        <v>82.400364712978913</v>
      </c>
      <c r="I22">
        <f>ROUND(H22,0)</f>
        <v>82</v>
      </c>
    </row>
    <row r="23" spans="1:9" x14ac:dyDescent="0.25">
      <c r="A23">
        <f t="shared" si="2"/>
        <v>22</v>
      </c>
      <c r="B23">
        <v>10.013622082169086</v>
      </c>
      <c r="C23">
        <f>SUM(B2:B23)/COUNT(B2:B23)</f>
        <v>10.02442730183123</v>
      </c>
      <c r="D23">
        <f t="shared" si="3"/>
        <v>1.0805219662143983E-2</v>
      </c>
      <c r="E23">
        <f>SUM(D2:D23)/COUNT(D2:D23)</f>
        <v>1.2127398556051732E-2</v>
      </c>
      <c r="F23">
        <f t="shared" si="0"/>
        <v>5.1453426962488891E-4</v>
      </c>
      <c r="G23">
        <f t="shared" si="1"/>
        <v>95.757257690124078</v>
      </c>
      <c r="H23">
        <f>SUM(G2:G23)/COUNT(G2:G23)</f>
        <v>83.007496211940051</v>
      </c>
      <c r="I23">
        <f>ROUND(H23,0)</f>
        <v>83</v>
      </c>
    </row>
    <row r="24" spans="1:9" x14ac:dyDescent="0.25">
      <c r="A24">
        <f t="shared" si="2"/>
        <v>23</v>
      </c>
      <c r="B24">
        <v>10.006724824613798</v>
      </c>
      <c r="C24">
        <f>SUM(B2:B24)/COUNT(B2:B24)</f>
        <v>10.023657628908733</v>
      </c>
      <c r="D24">
        <f t="shared" si="3"/>
        <v>1.6932804294935266E-2</v>
      </c>
      <c r="E24">
        <f>SUM(D2:D24)/COUNT(D2:D24)</f>
        <v>1.2336329240351015E-2</v>
      </c>
      <c r="F24">
        <f t="shared" si="0"/>
        <v>7.6967292249641162E-4</v>
      </c>
      <c r="G24">
        <f t="shared" si="1"/>
        <v>93.760924279007725</v>
      </c>
      <c r="H24">
        <f>SUM(G2:G24)/COUNT(G2:G24)</f>
        <v>83.475036562682121</v>
      </c>
      <c r="I24">
        <f>ROUND(H24,0)</f>
        <v>83</v>
      </c>
    </row>
    <row r="25" spans="1:9" x14ac:dyDescent="0.25">
      <c r="A25">
        <f t="shared" si="2"/>
        <v>24</v>
      </c>
      <c r="B25">
        <v>10.031932040405117</v>
      </c>
      <c r="C25">
        <f>SUM(B2:B25)/COUNT(B2:B25)</f>
        <v>10.024002396054415</v>
      </c>
      <c r="D25">
        <f t="shared" si="3"/>
        <v>7.9296443507015368E-3</v>
      </c>
      <c r="E25">
        <f>SUM(D2:D25)/COUNT(D2:D25)</f>
        <v>1.2152717369948954E-2</v>
      </c>
      <c r="F25">
        <f t="shared" si="0"/>
        <v>3.4476714568221212E-4</v>
      </c>
      <c r="G25">
        <f t="shared" si="1"/>
        <v>97.163044813872276</v>
      </c>
      <c r="H25">
        <f>SUM(G2:G25)/COUNT(G2:G25)</f>
        <v>84.045370239815057</v>
      </c>
      <c r="I25">
        <f>ROUND(H25,0)</f>
        <v>84</v>
      </c>
    </row>
    <row r="26" spans="1:9" x14ac:dyDescent="0.25">
      <c r="A26">
        <f t="shared" si="2"/>
        <v>25</v>
      </c>
      <c r="B26">
        <v>10.005152034344174</v>
      </c>
      <c r="C26">
        <f>SUM(B2:B26)/COUNT(B2:B26)</f>
        <v>10.023248381586006</v>
      </c>
      <c r="D26">
        <f t="shared" si="3"/>
        <v>1.8096347241831623E-2</v>
      </c>
      <c r="E26" s="2">
        <f>SUM(D2:D26)/COUNT(D2:D26)</f>
        <v>1.239046256482426E-2</v>
      </c>
      <c r="F26">
        <f t="shared" si="0"/>
        <v>7.5401446840928088E-4</v>
      </c>
      <c r="G26">
        <f t="shared" si="1"/>
        <v>93.914557552113664</v>
      </c>
      <c r="H26" s="2">
        <f>SUM(G2:G26)/COUNT(G2:G26)</f>
        <v>84.440137732306994</v>
      </c>
      <c r="I26">
        <f t="shared" ref="I26:I30" si="4">ROUND(H26,0)</f>
        <v>84</v>
      </c>
    </row>
    <row r="27" spans="1:9" s="2" customFormat="1" x14ac:dyDescent="0.25">
      <c r="A27" s="2">
        <f t="shared" si="2"/>
        <v>26</v>
      </c>
      <c r="B27">
        <v>10.025899511156442</v>
      </c>
      <c r="C27" s="2">
        <f>SUM(B2:B27)/COUNT(B2:B27)</f>
        <v>10.023350348107945</v>
      </c>
      <c r="D27">
        <f t="shared" si="3"/>
        <v>2.5491630484975047E-3</v>
      </c>
      <c r="E27">
        <f>SUM(D2:D27)/COUNT(D2:D27)</f>
        <v>1.201195104496554E-2</v>
      </c>
      <c r="F27">
        <f t="shared" si="0"/>
        <v>1.0196652193883438E-4</v>
      </c>
      <c r="G27">
        <f t="shared" si="1"/>
        <v>99.151124396385455</v>
      </c>
      <c r="H27">
        <f>SUM(G2:G27)/COUNT(G2:G27)</f>
        <v>85.005944911694627</v>
      </c>
      <c r="I27">
        <f t="shared" si="4"/>
        <v>85</v>
      </c>
    </row>
    <row r="28" spans="1:9" x14ac:dyDescent="0.25">
      <c r="A28">
        <f t="shared" si="2"/>
        <v>27</v>
      </c>
      <c r="B28">
        <v>10.018578260733939</v>
      </c>
      <c r="C28">
        <f>SUM(B2:B28)/COUNT(B2:B28)</f>
        <v>10.023173604131129</v>
      </c>
      <c r="D28">
        <f t="shared" si="3"/>
        <v>4.5953433971899216E-3</v>
      </c>
      <c r="E28">
        <f>SUM(D2:D28)/COUNT(D2:D28)</f>
        <v>1.1737261872825701E-2</v>
      </c>
      <c r="F28">
        <f t="shared" si="0"/>
        <v>1.7674397681588516E-4</v>
      </c>
      <c r="G28">
        <f t="shared" si="1"/>
        <v>98.494163470740261</v>
      </c>
      <c r="H28">
        <f>SUM(G2:G28)/COUNT(G2:G28)</f>
        <v>85.505508562029647</v>
      </c>
      <c r="I28">
        <f t="shared" si="4"/>
        <v>86</v>
      </c>
    </row>
    <row r="29" spans="1:9" x14ac:dyDescent="0.25">
      <c r="A29">
        <f t="shared" si="2"/>
        <v>28</v>
      </c>
      <c r="B29">
        <v>10.035823393254852</v>
      </c>
      <c r="C29">
        <f>SUM(B2:B29)/COUNT(B2:B29)</f>
        <v>10.023625382314121</v>
      </c>
      <c r="D29">
        <f>ABS( C29-B29 )</f>
        <v>1.2198010940730697E-2</v>
      </c>
      <c r="E29">
        <f>SUM(D2:D29)/COUNT(D2:D29)</f>
        <v>1.1753717196679451E-2</v>
      </c>
      <c r="F29">
        <f t="shared" si="0"/>
        <v>4.5177818299180217E-4</v>
      </c>
      <c r="G29">
        <f t="shared" si="1"/>
        <v>96.156295277212948</v>
      </c>
      <c r="H29">
        <f>SUM(G2:G29)/COUNT(G2:G29)</f>
        <v>85.88589380185762</v>
      </c>
      <c r="I29">
        <f t="shared" si="4"/>
        <v>86</v>
      </c>
    </row>
    <row r="30" spans="1:9" x14ac:dyDescent="0.25">
      <c r="A30">
        <f t="shared" si="2"/>
        <v>29</v>
      </c>
      <c r="B30">
        <v>10.049857308592008</v>
      </c>
      <c r="C30" s="3">
        <f>SUM(B2:B30)/COUNT(B2:B30)</f>
        <v>10.024529931496115</v>
      </c>
      <c r="D30">
        <f t="shared" si="3"/>
        <v>2.5327377095893056E-2</v>
      </c>
      <c r="E30" s="3">
        <f>SUM(D2:D30)/COUNT(D2:D30)</f>
        <v>1.2221774434583369E-2</v>
      </c>
      <c r="F30">
        <f t="shared" si="0"/>
        <v>9.0454918199434076E-4</v>
      </c>
      <c r="G30">
        <f t="shared" si="1"/>
        <v>92.59887190001821</v>
      </c>
      <c r="H30" s="3">
        <f>SUM(G2:G30)/COUNT(G2:G30)</f>
        <v>86.117375805242474</v>
      </c>
      <c r="I30">
        <f t="shared" si="4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init_invalid</vt:lpstr>
      <vt:lpstr>init_valid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Kleymenov, Pavel</dc:creator>
  <cp:lastModifiedBy>Kleymenov, Pavel</cp:lastModifiedBy>
  <dcterms:created xsi:type="dcterms:W3CDTF">2017-04-28T13:44:53Z</dcterms:created>
  <dcterms:modified xsi:type="dcterms:W3CDTF">2017-05-23T09:55:22Z</dcterms:modified>
</cp:coreProperties>
</file>