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Katalon Studio\E1\Test Data\"/>
    </mc:Choice>
  </mc:AlternateContent>
  <bookViews>
    <workbookView xWindow="0" yWindow="0" windowWidth="20460" windowHeight="7755" activeTab="2"/>
  </bookViews>
  <sheets>
    <sheet name="Global" sheetId="4" r:id="rId1"/>
    <sheet name="Variables" sheetId="10" r:id="rId2"/>
    <sheet name="Variables_User" sheetId="9" r:id="rId3"/>
    <sheet name="Предусловия" sheetId="7" r:id="rId4"/>
    <sheet name="temp" sheetId="6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I2" i="9"/>
  <c r="B4" i="9"/>
  <c r="I4" i="9" s="1"/>
  <c r="B3" i="9"/>
  <c r="E3" i="9" s="1"/>
  <c r="B6" i="9"/>
  <c r="B8" i="9" s="1"/>
  <c r="I8" i="9" s="1"/>
  <c r="I3" i="9" l="1"/>
  <c r="I6" i="9"/>
  <c r="B7" i="9"/>
  <c r="I7" i="9" s="1"/>
  <c r="E4" i="9"/>
</calcChain>
</file>

<file path=xl/sharedStrings.xml><?xml version="1.0" encoding="utf-8"?>
<sst xmlns="http://schemas.openxmlformats.org/spreadsheetml/2006/main" count="86" uniqueCount="81">
  <si>
    <t>Gfhjkm1</t>
  </si>
  <si>
    <t>Автотестер</t>
  </si>
  <si>
    <t>7-(8182)63-57-13</t>
  </si>
  <si>
    <t>Gfhjkm123</t>
  </si>
  <si>
    <t>aaermolin</t>
  </si>
  <si>
    <t>Server</t>
  </si>
  <si>
    <t>User</t>
  </si>
  <si>
    <t>Interface</t>
  </si>
  <si>
    <t>Администратор</t>
  </si>
  <si>
    <t>На вкладке "Server" указать адрес тестового сервера</t>
  </si>
  <si>
    <t>На вкладке "User" указать уникальный login</t>
  </si>
  <si>
    <t>На вкладке "User" указать наименование или ИНН организации: в организации нет ПЗ, организация работает по 44ФЗ</t>
  </si>
  <si>
    <r>
      <t xml:space="preserve">Настроен SMTP в web.config 
</t>
    </r>
    <r>
      <rPr>
        <i/>
        <sz val="11"/>
        <color theme="1"/>
        <rFont val="Calibri"/>
        <family val="2"/>
        <charset val="204"/>
        <scheme val="minor"/>
      </rPr>
      <t>&lt;setting name="SmtpHost" serializeAs="String"&gt;
&lt;value&gt;smtp.mail.ru&lt;/value&gt;
&lt;/setting&gt;
&lt;setting name="SmtpPort" serializeAs="String"&gt;
&lt;value&gt;25&lt;/value&gt;
&lt;/setting&gt;
&lt;setting name="SmtpUser" serializeAs="String"&gt;
&lt;value&gt;test.testrail&lt;/value&gt;
&lt;/setting&gt;
&lt;setting name="SmtpPassword" serializeAs="String"&gt;
&lt;value&gt;artbkkthbcn1&lt;/value&gt;
&lt;/setting&gt;
&lt;setting name="SmtpUseSsl" serializeAs="String"&gt;
&lt;value&gt;True&lt;/value&gt;
&lt;/setting&gt;
&lt;setting name="SmtpDomain" serializeAs="String"&gt;
&lt;value&gt;none&lt;/value&gt;
&lt;/setting&gt;
&lt;setting name="SmtpFrom" serializeAs="String"&gt;
&lt;value&gt;test.testrail@mail.ru&lt;/value&gt;
&lt;/setting&gt;</t>
    </r>
  </si>
  <si>
    <t>В DocumentActions.xml в секторе &lt;Location name="DocumentView"&gt; раскомментировать кнопку Button name="Эмуляция отправки в ЕИС"</t>
  </si>
  <si>
    <t>Способ авторизации в задании Автоэкспорта "ЕИС44" по "Логин и пароль"</t>
  </si>
  <si>
    <t>http://192.168.20.156/edo</t>
  </si>
  <si>
    <t>"Настройки ЭЦП Browser Plug-in" в Internet Explorer добавить адрес тестового сервера в доверенную зону на клиентском ПК</t>
  </si>
  <si>
    <t>Тестов</t>
  </si>
  <si>
    <t>test*_1</t>
  </si>
  <si>
    <t>test*_2</t>
  </si>
  <si>
    <t>default</t>
  </si>
  <si>
    <t>test*EP</t>
  </si>
  <si>
    <t>test*EP_1</t>
  </si>
  <si>
    <t>test*EP_2</t>
  </si>
  <si>
    <t>BudgetYear</t>
  </si>
  <si>
    <t>SourceFinancing</t>
  </si>
  <si>
    <t>Бюджетные средства</t>
  </si>
  <si>
    <t>KBK</t>
  </si>
  <si>
    <t>30301138930090059244</t>
  </si>
  <si>
    <t>limitAmount</t>
  </si>
  <si>
    <t>1000000</t>
  </si>
  <si>
    <t>OKPD2</t>
  </si>
  <si>
    <t>01.11.11.111</t>
  </si>
  <si>
    <t>NameObjectPurchase</t>
  </si>
  <si>
    <t>Пшеница</t>
  </si>
  <si>
    <t>AmountFinance</t>
  </si>
  <si>
    <t>100000</t>
  </si>
  <si>
    <t>Conformiti</t>
  </si>
  <si>
    <t>ТЗ</t>
  </si>
  <si>
    <t>settings1</t>
  </si>
  <si>
    <t>MethodSuppler</t>
  </si>
  <si>
    <t>Открытый конкурс</t>
  </si>
  <si>
    <t>RationaleMethodSupplier</t>
  </si>
  <si>
    <t>п. 1.1 ФЗ 44</t>
  </si>
  <si>
    <t>RathionaleMethod</t>
  </si>
  <si>
    <t>ТЗ п.1.</t>
  </si>
  <si>
    <t>AmountPPG</t>
  </si>
  <si>
    <t>10000</t>
  </si>
  <si>
    <t>Address</t>
  </si>
  <si>
    <t>г. Чебоксары, ул. Ярославская, 27</t>
  </si>
  <si>
    <t>File1</t>
  </si>
  <si>
    <t>\\Test Data\\file\\file2.txt</t>
  </si>
  <si>
    <t>\\Test Data\\file\\file1.jpeg</t>
  </si>
  <si>
    <t>File2</t>
  </si>
  <si>
    <t>File3</t>
  </si>
  <si>
    <t>\\Test Data\\file\\file3.rtf</t>
  </si>
  <si>
    <t>Contractor1</t>
  </si>
  <si>
    <t>Contractor2</t>
  </si>
  <si>
    <t>Contractor3</t>
  </si>
  <si>
    <t>НАО "ПИИ ГЕО" /  ЗАО «Проектно-изыскательский институт ГЕО»</t>
  </si>
  <si>
    <t>ОБЩЕСТВО С ОГРАНИЧЕННОЙ ОТВЕТСТВЕННОСТЬЮ "ПРОИЗВОДСТВЕННО-КОММЕРЧЕСКАЯ ФИРМА "СОЛИД"</t>
  </si>
  <si>
    <t>АРХАНГЕЛЬСКИЙ АРКТИЧЕСКИЙ КОМПЛЕКСНЫЙ АВАРИЙНО-СПАСАТЕЛЬНЫЙ ЦЕНТР МЧС РОССИИ (ФИЛИАЛ ФЕДЕРАЛЬНОГО ГОСУДАРСТВЕННОГО КАЗЕННОГО УЧРЕЖДЕНИЯ "СЕВЕРО-ЗАПАДНЫЙ РЕГИОНАЛЬНЫЙ ПОИСКОВО-СПАСАТЕЛЬНЫЙ ОТРЯД МЧС РОССИИ")</t>
  </si>
  <si>
    <t>WorkGroup</t>
  </si>
  <si>
    <t>LoginYandex</t>
  </si>
  <si>
    <t>PasswordYandex</t>
  </si>
  <si>
    <t>test.cognitive</t>
  </si>
  <si>
    <t>cognitiv</t>
  </si>
  <si>
    <t>Login</t>
  </si>
  <si>
    <t>Password</t>
  </si>
  <si>
    <t>Organization</t>
  </si>
  <si>
    <t>Surname</t>
  </si>
  <si>
    <t>Name</t>
  </si>
  <si>
    <t>Patronymic</t>
  </si>
  <si>
    <t>Position</t>
  </si>
  <si>
    <t>Email</t>
  </si>
  <si>
    <t>Phone</t>
  </si>
  <si>
    <t>Настройка/Параметр</t>
  </si>
  <si>
    <t>Пользователь/Параметр</t>
  </si>
  <si>
    <t>@cognitive.ru</t>
  </si>
  <si>
    <t>a.pavlov+</t>
  </si>
  <si>
    <t>test25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</si>
</sst>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0" xfId="1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4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left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20.156/ed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2" sqref="C12"/>
    </sheetView>
  </sheetViews>
  <sheetFormatPr defaultColWidth="24" defaultRowHeight="15" x14ac:dyDescent="0.25"/>
  <cols>
    <col min="1" max="1" width="24" style="4"/>
    <col min="2" max="2" width="25.28515625" style="4" customWidth="1"/>
    <col min="3" max="16384" width="24" style="4"/>
  </cols>
  <sheetData>
    <row r="1" spans="1:4" s="3" customFormat="1" x14ac:dyDescent="0.25">
      <c r="A1" s="3" t="s">
        <v>76</v>
      </c>
      <c r="B1" s="3" t="s">
        <v>5</v>
      </c>
      <c r="C1" s="3" t="s">
        <v>63</v>
      </c>
      <c r="D1" s="3" t="s">
        <v>64</v>
      </c>
    </row>
    <row r="2" spans="1:4" x14ac:dyDescent="0.25">
      <c r="A2" s="3" t="s">
        <v>20</v>
      </c>
      <c r="B2" s="5" t="s">
        <v>15</v>
      </c>
      <c r="C2" s="4" t="s">
        <v>65</v>
      </c>
      <c r="D2" s="4" t="s">
        <v>66</v>
      </c>
    </row>
  </sheetData>
  <hyperlinks>
    <hyperlink ref="B2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pane xSplit="1" topLeftCell="B1" activePane="topRight" state="frozen"/>
      <selection pane="topRight" activeCell="F23" sqref="F23"/>
    </sheetView>
  </sheetViews>
  <sheetFormatPr defaultColWidth="22.140625" defaultRowHeight="15" x14ac:dyDescent="0.25"/>
  <cols>
    <col min="1" max="1" width="25.5703125" style="4" customWidth="1"/>
    <col min="2" max="2" width="13.28515625" style="4" customWidth="1"/>
    <col min="3" max="5" width="22.140625" style="4"/>
    <col min="6" max="6" width="14.5703125" style="4" customWidth="1"/>
    <col min="7" max="8" width="22.140625" style="4"/>
    <col min="9" max="9" width="12.85546875" style="4" customWidth="1"/>
    <col min="10" max="10" width="22.140625" style="4"/>
    <col min="11" max="11" width="25.5703125" style="4" customWidth="1"/>
    <col min="12" max="19" width="22.140625" style="4"/>
    <col min="20" max="20" width="53.85546875" style="4" customWidth="1"/>
    <col min="21" max="16384" width="22.140625" style="4"/>
  </cols>
  <sheetData>
    <row r="1" spans="1:20" s="3" customFormat="1" x14ac:dyDescent="0.25">
      <c r="A1" s="3" t="s">
        <v>76</v>
      </c>
      <c r="B1" s="3" t="s">
        <v>24</v>
      </c>
      <c r="C1" s="3" t="s">
        <v>25</v>
      </c>
      <c r="D1" s="3" t="s">
        <v>27</v>
      </c>
      <c r="E1" s="3" t="s">
        <v>29</v>
      </c>
      <c r="F1" s="3" t="s">
        <v>31</v>
      </c>
      <c r="G1" s="3" t="s">
        <v>33</v>
      </c>
      <c r="H1" s="3" t="s">
        <v>35</v>
      </c>
      <c r="I1" s="3" t="s">
        <v>37</v>
      </c>
      <c r="J1" s="3" t="s">
        <v>40</v>
      </c>
      <c r="K1" s="3" t="s">
        <v>42</v>
      </c>
      <c r="L1" s="3" t="s">
        <v>44</v>
      </c>
      <c r="M1" s="3" t="s">
        <v>46</v>
      </c>
      <c r="N1" s="3" t="s">
        <v>48</v>
      </c>
      <c r="O1" s="3" t="s">
        <v>50</v>
      </c>
      <c r="P1" s="3" t="s">
        <v>53</v>
      </c>
      <c r="Q1" s="3" t="s">
        <v>54</v>
      </c>
      <c r="R1" s="3" t="s">
        <v>56</v>
      </c>
      <c r="S1" s="3" t="s">
        <v>57</v>
      </c>
      <c r="T1" s="3" t="s">
        <v>58</v>
      </c>
    </row>
    <row r="2" spans="1:20" ht="90" x14ac:dyDescent="0.25">
      <c r="A2" s="3" t="s">
        <v>20</v>
      </c>
      <c r="B2" s="4">
        <v>2018</v>
      </c>
      <c r="C2" s="4" t="s">
        <v>26</v>
      </c>
      <c r="D2" s="4" t="s">
        <v>28</v>
      </c>
      <c r="E2" s="4" t="s">
        <v>30</v>
      </c>
      <c r="F2" s="4" t="s">
        <v>32</v>
      </c>
      <c r="G2" s="4" t="s">
        <v>34</v>
      </c>
      <c r="H2" s="4" t="s">
        <v>36</v>
      </c>
      <c r="I2" s="4" t="s">
        <v>38</v>
      </c>
      <c r="J2" s="4" t="s">
        <v>41</v>
      </c>
      <c r="K2" s="4" t="s">
        <v>43</v>
      </c>
      <c r="L2" s="4" t="s">
        <v>45</v>
      </c>
      <c r="M2" s="4" t="s">
        <v>47</v>
      </c>
      <c r="N2" s="4" t="s">
        <v>49</v>
      </c>
      <c r="O2" s="4" t="s">
        <v>52</v>
      </c>
      <c r="P2" s="4" t="s">
        <v>51</v>
      </c>
      <c r="Q2" s="4" t="s">
        <v>55</v>
      </c>
      <c r="R2" s="4" t="s">
        <v>59</v>
      </c>
      <c r="S2" s="4" t="s">
        <v>60</v>
      </c>
      <c r="T2" s="4" t="s">
        <v>61</v>
      </c>
    </row>
    <row r="3" spans="1:20" x14ac:dyDescent="0.25">
      <c r="A3" s="3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7.28515625" defaultRowHeight="15" x14ac:dyDescent="0.25"/>
  <cols>
    <col min="1" max="8" width="17.28515625" style="7"/>
    <col min="9" max="9" width="39" style="7" customWidth="1"/>
    <col min="10" max="10" width="17.28515625" style="7"/>
    <col min="11" max="11" width="13.5703125" style="7" customWidth="1"/>
    <col min="12" max="16384" width="17.28515625" style="7"/>
  </cols>
  <sheetData>
    <row r="1" spans="1:11" ht="30" x14ac:dyDescent="0.25">
      <c r="A1" s="6" t="s">
        <v>77</v>
      </c>
      <c r="B1" s="6" t="s">
        <v>67</v>
      </c>
      <c r="C1" s="6" t="s">
        <v>68</v>
      </c>
      <c r="D1" s="6" t="s">
        <v>69</v>
      </c>
      <c r="E1" s="6" t="s">
        <v>70</v>
      </c>
      <c r="F1" s="6" t="s">
        <v>71</v>
      </c>
      <c r="G1" s="6" t="s">
        <v>72</v>
      </c>
      <c r="H1" s="6" t="s">
        <v>73</v>
      </c>
      <c r="I1" s="6" t="s">
        <v>74</v>
      </c>
      <c r="J1" s="6" t="s">
        <v>75</v>
      </c>
      <c r="K1" s="6" t="s">
        <v>62</v>
      </c>
    </row>
    <row r="2" spans="1:11" x14ac:dyDescent="0.25">
      <c r="A2" s="6" t="s">
        <v>20</v>
      </c>
      <c r="B2" s="8" t="s">
        <v>80</v>
      </c>
      <c r="C2" s="9" t="s">
        <v>3</v>
      </c>
      <c r="D2" s="10">
        <v>2911003592</v>
      </c>
      <c r="E2" s="11" t="str">
        <f>B2</f>
        <v>test25</v>
      </c>
      <c r="F2" s="9" t="s">
        <v>6</v>
      </c>
      <c r="G2" s="9" t="s">
        <v>7</v>
      </c>
      <c r="H2" s="9" t="s">
        <v>1</v>
      </c>
      <c r="I2" s="11" t="str">
        <f>CONCATENATE(temp!A1,B2,temp!B1)</f>
        <v>a.pavlov+test25@cognitive.ru</v>
      </c>
      <c r="J2" s="9" t="s">
        <v>2</v>
      </c>
      <c r="K2" s="7">
        <v>1</v>
      </c>
    </row>
    <row r="3" spans="1:11" x14ac:dyDescent="0.25">
      <c r="A3" s="6" t="s">
        <v>18</v>
      </c>
      <c r="B3" s="11" t="str">
        <f>CONCATENATE(B2,"_1")</f>
        <v>test25_1</v>
      </c>
      <c r="C3" s="11"/>
      <c r="D3" s="12"/>
      <c r="E3" s="11" t="str">
        <f>B3</f>
        <v>test25_1</v>
      </c>
      <c r="I3" s="11" t="str">
        <f>CONCATENATE(temp!A1,B3,temp!B1)</f>
        <v>a.pavlov+test25_1@cognitive.ru</v>
      </c>
      <c r="K3" s="7">
        <v>2</v>
      </c>
    </row>
    <row r="4" spans="1:11" x14ac:dyDescent="0.25">
      <c r="A4" s="6" t="s">
        <v>19</v>
      </c>
      <c r="B4" s="11" t="str">
        <f>CONCATENATE(B2,"_2")</f>
        <v>test25_2</v>
      </c>
      <c r="C4" s="11"/>
      <c r="D4" s="12"/>
      <c r="E4" s="11" t="str">
        <f>B4</f>
        <v>test25_2</v>
      </c>
      <c r="I4" s="11" t="str">
        <f>CONCATENATE(temp!A1,B4,temp!B1)</f>
        <v>a.pavlov+test25_2@cognitive.ru</v>
      </c>
    </row>
    <row r="5" spans="1:11" x14ac:dyDescent="0.25">
      <c r="A5" s="6" t="s">
        <v>8</v>
      </c>
      <c r="B5" s="9" t="s">
        <v>4</v>
      </c>
      <c r="C5" s="9" t="s">
        <v>0</v>
      </c>
      <c r="I5" s="11"/>
    </row>
    <row r="6" spans="1:11" x14ac:dyDescent="0.25">
      <c r="A6" s="6" t="s">
        <v>21</v>
      </c>
      <c r="B6" s="11" t="str">
        <f>CONCATENATE(B2,"EP")</f>
        <v>test25EP</v>
      </c>
      <c r="C6" s="11"/>
      <c r="E6" s="7" t="s">
        <v>17</v>
      </c>
      <c r="I6" s="11" t="str">
        <f>CONCATENATE(temp!A1,B6,temp!B1)</f>
        <v>a.pavlov+test25EP@cognitive.ru</v>
      </c>
    </row>
    <row r="7" spans="1:11" x14ac:dyDescent="0.25">
      <c r="A7" s="6" t="s">
        <v>22</v>
      </c>
      <c r="B7" s="11" t="str">
        <f>CONCATENATE(B6,"_1")</f>
        <v>test25EP_1</v>
      </c>
      <c r="C7" s="11"/>
      <c r="E7" s="7" t="s">
        <v>17</v>
      </c>
      <c r="I7" s="11" t="str">
        <f>CONCATENATE(temp!A1,B7,temp!B1)</f>
        <v>a.pavlov+test25EP_1@cognitive.ru</v>
      </c>
      <c r="K7" s="7">
        <v>2</v>
      </c>
    </row>
    <row r="8" spans="1:11" x14ac:dyDescent="0.25">
      <c r="A8" s="6" t="s">
        <v>23</v>
      </c>
      <c r="B8" s="11" t="str">
        <f>CONCATENATE(B6,"_2")</f>
        <v>test25EP_2</v>
      </c>
      <c r="C8" s="11"/>
      <c r="E8" s="7" t="s">
        <v>17</v>
      </c>
      <c r="I8" s="11" t="str">
        <f>CONCATENATE(temp!A1,B8,temp!B1)</f>
        <v>a.pavlov+test25EP_2@cognitive.ru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3" sqref="A13"/>
    </sheetView>
  </sheetViews>
  <sheetFormatPr defaultRowHeight="15" x14ac:dyDescent="0.25"/>
  <cols>
    <col min="1" max="1" width="162.5703125" customWidth="1"/>
    <col min="2" max="2" width="49.42578125" customWidth="1"/>
  </cols>
  <sheetData>
    <row r="1" spans="1:1" x14ac:dyDescent="0.25">
      <c r="A1" t="s">
        <v>9</v>
      </c>
    </row>
    <row r="2" spans="1:1" x14ac:dyDescent="0.25">
      <c r="A2" t="s">
        <v>16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ht="330" x14ac:dyDescent="0.25">
      <c r="A5" s="1" t="s">
        <v>12</v>
      </c>
    </row>
    <row r="6" spans="1:1" x14ac:dyDescent="0.25">
      <c r="A6" s="1" t="s">
        <v>13</v>
      </c>
    </row>
    <row r="7" spans="1:1" x14ac:dyDescent="0.25">
      <c r="A7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8" sqref="A8"/>
    </sheetView>
  </sheetViews>
  <sheetFormatPr defaultRowHeight="15" x14ac:dyDescent="0.25"/>
  <cols>
    <col min="1" max="1" width="20.140625" customWidth="1"/>
    <col min="2" max="2" width="19.28515625" customWidth="1"/>
  </cols>
  <sheetData>
    <row r="1" spans="1:2" x14ac:dyDescent="0.25">
      <c r="A1" t="s">
        <v>79</v>
      </c>
      <c r="B1" s="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Global</vt:lpstr>
      <vt:lpstr>Variables</vt:lpstr>
      <vt:lpstr>Variables_User</vt:lpstr>
      <vt:lpstr>Предусловия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ex64</dc:creator>
  <cp:lastModifiedBy>ex64</cp:lastModifiedBy>
  <dcterms:created xsi:type="dcterms:W3CDTF">2018-08-08T06:35:25Z</dcterms:created>
  <dcterms:modified xsi:type="dcterms:W3CDTF">2018-11-16T11:16:23Z</dcterms:modified>
</cp:coreProperties>
</file>