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3"/>
  </bookViews>
  <sheets>
    <sheet name="Global" sheetId="4" r:id="rId1"/>
    <sheet name="Variables" sheetId="10" r:id="rId2"/>
    <sheet name="Variables_User" sheetId="9" r:id="rId3"/>
    <sheet name="Menu" sheetId="12" r:id="rId4"/>
    <sheet name="Предусловия" sheetId="7" r:id="rId5"/>
    <sheet name="temp" sheetId="6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G9" i="9" l="1"/>
  <c r="J9" i="9" l="1"/>
  <c r="H9" i="9"/>
  <c r="J2" i="9" l="1"/>
  <c r="B4" i="9"/>
  <c r="B3" i="9"/>
  <c r="F3" i="9" s="1"/>
  <c r="F9" i="9" s="1"/>
  <c r="B6" i="9"/>
  <c r="B8" i="9" s="1"/>
  <c r="J8" i="9" s="1"/>
  <c r="J4" i="9" l="1"/>
  <c r="F4" i="9"/>
  <c r="J3" i="9"/>
  <c r="J6" i="9"/>
  <c r="B7" i="9"/>
  <c r="J7" i="9" s="1"/>
</calcChain>
</file>

<file path=xl/sharedStrings.xml><?xml version="1.0" encoding="utf-8"?>
<sst xmlns="http://schemas.openxmlformats.org/spreadsheetml/2006/main" count="123" uniqueCount="119">
  <si>
    <t>Gfhjkm1</t>
  </si>
  <si>
    <t>Автотестер</t>
  </si>
  <si>
    <t>7-(8182)63-57-13</t>
  </si>
  <si>
    <t>Gfhjkm123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</si>
  <si>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</si>
  <si>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</si>
  <si>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</si>
  <si>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</si>
  <si>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</si>
  <si>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</si>
  <si>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</si>
  <si>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</si>
  <si>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</si>
  <si>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</si>
  <si>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</si>
  <si>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</si>
  <si>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</si>
  <si>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</si>
  <si>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</si>
  <si>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</si>
  <si>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</si>
  <si>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</si>
  <si>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</si>
  <si>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</si>
  <si>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</si>
  <si>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</si>
  <si>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</si>
  <si>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</si>
  <si>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</si>
  <si>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</si>
  <si>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</si>
  <si>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</si>
  <si>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</si>
  <si>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</si>
  <si>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</si>
  <si>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</si>
  <si>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</si>
  <si>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</si>
  <si>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</si>
  <si>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</si>
  <si>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</si>
  <si>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</si>
  <si>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</si>
  <si>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</si>
  <si>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</si>
  <si>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</si>
  <si>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</si>
  <si>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</si>
  <si>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</si>
  <si>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</si>
  <si>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</si>
  <si>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</si>
  <si>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</si>
  <si>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</si>
  <si>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</si>
  <si>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</si>
  <si>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</si>
  <si>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</si>
  <si>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</si>
  <si>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</si>
  <si>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</si>
  <si>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</si>
  <si>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</si>
  <si>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</si>
  <si>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</si>
  <si>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</si>
  <si>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</si>
  <si>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</si>
  <si>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</si>
  <si>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</si>
  <si>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</si>
  <si>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</si>
  <si>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</si>
  <si>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</si>
  <si>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</si>
  <si>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</si>
  <si>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</si>
  <si>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test.cognitive+</t>
  </si>
  <si>
    <t>Notification</t>
  </si>
  <si>
    <t>Уведомление о васстановлении пароля в Е1 Закупки</t>
  </si>
  <si>
    <t>//span[contains(text(), 'Иванов Иван Иванович')]/../*[@type='radio']</t>
  </si>
  <si>
    <t>//span[contains(text(), 'Управление ИКТ АО')]/../*[@type='radio']</t>
  </si>
  <si>
    <t>//span[contains(text(), 'Петров Петр Петрович')]/../*[@type='radio']</t>
  </si>
  <si>
    <t>//span[contains(text(), 'Николаев Николай Николаевич')]/../*[@type='radio']</t>
  </si>
  <si>
    <t>EP-xpath</t>
  </si>
  <si>
    <t>ИвановtestEP1</t>
  </si>
  <si>
    <t>ПетровtestEP2</t>
  </si>
  <si>
    <t>Николаев</t>
  </si>
  <si>
    <t>web.config: 
setting name="SelfRegistrationEnabled" serializeAs="String"&gt;
        &lt;value&gt;True&lt;/value&gt;
      &lt;/setting&gt;
&lt;setting name="SelfRegistrationCaptchaEnabled" serializeAs="String"&gt;
        &lt;value&gt;False&lt;/value&gt;
&lt;/setting&gt;
&lt;add key="CustomAuthenticationEnabled" value="true" /&gt;
&lt;add key="EdsAuthenticationEnabled" value="true" /&gt;
&lt;add key="EdsAuthenticationByCertificateThumbprint" value="true" /&gt;</t>
  </si>
  <si>
    <t>+ 7 - (8182) - 63571379</t>
  </si>
  <si>
    <t>GRBS</t>
  </si>
  <si>
    <t>CHEBTST2\Администратор</t>
  </si>
  <si>
    <t>default_44FZ</t>
  </si>
  <si>
    <t>ООО "Ромашка"</t>
  </si>
  <si>
    <t>Осуществление закупок</t>
  </si>
  <si>
    <t>Заявки на размещение закупки</t>
  </si>
  <si>
    <t>Мои задачи</t>
  </si>
  <si>
    <t>Планирование</t>
  </si>
  <si>
    <t>На исполнении</t>
  </si>
  <si>
    <t>На контроле</t>
  </si>
  <si>
    <t>Позиции плана закупок</t>
  </si>
  <si>
    <t>Планы закупок</t>
  </si>
  <si>
    <t>Положение о закупках</t>
  </si>
  <si>
    <t>Перечни ТРУ</t>
  </si>
  <si>
    <t>Извещения о закупочной процедуре</t>
  </si>
  <si>
    <t>Протоколы</t>
  </si>
  <si>
    <t>Заявки участников</t>
  </si>
  <si>
    <t>Черновики</t>
  </si>
  <si>
    <t>Внесение изменений</t>
  </si>
  <si>
    <t>Все</t>
  </si>
  <si>
    <t>Актуальные</t>
  </si>
  <si>
    <t>Проекты</t>
  </si>
  <si>
    <t>Main</t>
  </si>
  <si>
    <t>Left</t>
  </si>
  <si>
    <t>Horizontal</t>
  </si>
  <si>
    <t>test2</t>
  </si>
  <si>
    <t>Контракты/ Договоры</t>
  </si>
  <si>
    <t>Договоры</t>
  </si>
  <si>
    <t>Заключение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</si>
</sst>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  <xf numFmtId="0" fontId="2" fillId="0" borderId="0" xfId="1" applyNumberFormat="1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1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.cognitive@cognitive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3"/>
    <col min="2" max="2" width="25.28515625" style="3" customWidth="1"/>
    <col min="3" max="16384" width="24" style="3"/>
  </cols>
  <sheetData>
    <row r="1" spans="1:4" s="2" customFormat="1" x14ac:dyDescent="0.25">
      <c r="A1" s="2" t="s">
        <v>74</v>
      </c>
      <c r="B1" s="2" t="s">
        <v>4</v>
      </c>
      <c r="C1" s="2" t="s">
        <v>61</v>
      </c>
      <c r="D1" s="2" t="s">
        <v>62</v>
      </c>
    </row>
    <row r="2" spans="1:4" x14ac:dyDescent="0.25">
      <c r="A2" s="2" t="s">
        <v>18</v>
      </c>
      <c r="B2" s="4" t="s">
        <v>14</v>
      </c>
      <c r="C2" s="3" t="s">
        <v>63</v>
      </c>
      <c r="D2" s="3" t="s">
        <v>64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pane xSplit="1" topLeftCell="B1" activePane="topRight" state="frozen"/>
      <selection pane="topRight" activeCell="B1" sqref="B1"/>
    </sheetView>
  </sheetViews>
  <sheetFormatPr defaultColWidth="22.140625" defaultRowHeight="15" x14ac:dyDescent="0.25"/>
  <cols>
    <col min="1" max="1" width="25.5703125" style="3" customWidth="1"/>
    <col min="2" max="2" width="13.28515625" style="3" customWidth="1"/>
    <col min="3" max="5" width="22.140625" style="3"/>
    <col min="6" max="6" width="14.5703125" style="3" customWidth="1"/>
    <col min="7" max="8" width="22.140625" style="3"/>
    <col min="9" max="9" width="12.85546875" style="3" customWidth="1"/>
    <col min="10" max="10" width="22.140625" style="3"/>
    <col min="11" max="11" width="25.5703125" style="3" customWidth="1"/>
    <col min="12" max="19" width="22.140625" style="3"/>
    <col min="20" max="20" width="53.85546875" style="3" customWidth="1"/>
    <col min="21" max="16384" width="22.140625" style="3"/>
  </cols>
  <sheetData>
    <row r="1" spans="1:21" s="2" customFormat="1" x14ac:dyDescent="0.25">
      <c r="A1" s="2" t="s">
        <v>74</v>
      </c>
      <c r="B1" s="2" t="s">
        <v>22</v>
      </c>
      <c r="C1" s="2" t="s">
        <v>23</v>
      </c>
      <c r="D1" s="2" t="s">
        <v>25</v>
      </c>
      <c r="E1" s="2" t="s">
        <v>27</v>
      </c>
      <c r="F1" s="2" t="s">
        <v>29</v>
      </c>
      <c r="G1" s="2" t="s">
        <v>31</v>
      </c>
      <c r="H1" s="2" t="s">
        <v>33</v>
      </c>
      <c r="I1" s="2" t="s">
        <v>35</v>
      </c>
      <c r="J1" s="2" t="s">
        <v>38</v>
      </c>
      <c r="K1" s="2" t="s">
        <v>40</v>
      </c>
      <c r="L1" s="2" t="s">
        <v>42</v>
      </c>
      <c r="M1" s="2" t="s">
        <v>44</v>
      </c>
      <c r="N1" s="2" t="s">
        <v>46</v>
      </c>
      <c r="O1" s="2" t="s">
        <v>48</v>
      </c>
      <c r="P1" s="2" t="s">
        <v>51</v>
      </c>
      <c r="Q1" s="2" t="s">
        <v>52</v>
      </c>
      <c r="R1" s="2" t="s">
        <v>54</v>
      </c>
      <c r="S1" s="2" t="s">
        <v>55</v>
      </c>
      <c r="T1" s="2" t="s">
        <v>56</v>
      </c>
      <c r="U1" s="2" t="s">
        <v>78</v>
      </c>
    </row>
    <row r="2" spans="1:21" ht="90" x14ac:dyDescent="0.25">
      <c r="A2" s="2" t="s">
        <v>18</v>
      </c>
      <c r="B2" s="3">
        <v>2018</v>
      </c>
      <c r="C2" s="3" t="s">
        <v>24</v>
      </c>
      <c r="D2" s="3" t="s">
        <v>26</v>
      </c>
      <c r="E2" s="3" t="s">
        <v>28</v>
      </c>
      <c r="F2" s="3" t="s">
        <v>30</v>
      </c>
      <c r="G2" s="3" t="s">
        <v>32</v>
      </c>
      <c r="H2" s="3" t="s">
        <v>34</v>
      </c>
      <c r="I2" s="3" t="s">
        <v>36</v>
      </c>
      <c r="J2" s="3" t="s">
        <v>39</v>
      </c>
      <c r="K2" s="3" t="s">
        <v>41</v>
      </c>
      <c r="L2" s="3" t="s">
        <v>43</v>
      </c>
      <c r="M2" s="3" t="s">
        <v>45</v>
      </c>
      <c r="N2" s="3" t="s">
        <v>47</v>
      </c>
      <c r="O2" s="3" t="s">
        <v>50</v>
      </c>
      <c r="P2" s="3" t="s">
        <v>49</v>
      </c>
      <c r="Q2" s="3" t="s">
        <v>53</v>
      </c>
      <c r="R2" s="3" t="s">
        <v>57</v>
      </c>
      <c r="S2" s="3" t="s">
        <v>58</v>
      </c>
      <c r="T2" s="3" t="s">
        <v>59</v>
      </c>
      <c r="U2" s="3" t="s">
        <v>79</v>
      </c>
    </row>
    <row r="3" spans="1:21" x14ac:dyDescent="0.25">
      <c r="A3" s="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pane ySplit="1" topLeftCell="A2" activePane="bottomLeft" state="frozen"/>
      <selection pane="bottomLeft" activeCell="D7" sqref="D7"/>
    </sheetView>
  </sheetViews>
  <sheetFormatPr defaultColWidth="17.28515625" defaultRowHeight="15" x14ac:dyDescent="0.25"/>
  <cols>
    <col min="1" max="3" width="17.28515625" style="6"/>
    <col min="4" max="4" width="33" style="6" customWidth="1"/>
    <col min="5" max="5" width="39" style="6" customWidth="1"/>
    <col min="6" max="7" width="17.28515625" style="6"/>
    <col min="8" max="8" width="20.42578125" style="6" customWidth="1"/>
    <col min="9" max="9" width="17.28515625" style="6"/>
    <col min="10" max="10" width="39" style="6" customWidth="1"/>
    <col min="11" max="11" width="17.28515625" style="6"/>
    <col min="12" max="12" width="13.5703125" style="6" customWidth="1"/>
    <col min="13" max="13" width="36.5703125" style="6" customWidth="1"/>
    <col min="14" max="16384" width="17.28515625" style="6"/>
  </cols>
  <sheetData>
    <row r="1" spans="1:13" s="5" customFormat="1" ht="30" x14ac:dyDescent="0.25">
      <c r="A1" s="5" t="s">
        <v>75</v>
      </c>
      <c r="B1" s="5" t="s">
        <v>65</v>
      </c>
      <c r="C1" s="5" t="s">
        <v>66</v>
      </c>
      <c r="D1" s="5" t="s">
        <v>67</v>
      </c>
      <c r="E1" s="5" t="s">
        <v>90</v>
      </c>
      <c r="F1" s="5" t="s">
        <v>68</v>
      </c>
      <c r="G1" s="5" t="s">
        <v>69</v>
      </c>
      <c r="H1" s="5" t="s">
        <v>70</v>
      </c>
      <c r="I1" s="5" t="s">
        <v>71</v>
      </c>
      <c r="J1" s="5" t="s">
        <v>72</v>
      </c>
      <c r="K1" s="5" t="s">
        <v>73</v>
      </c>
      <c r="L1" s="5" t="s">
        <v>60</v>
      </c>
      <c r="M1" s="5" t="s">
        <v>84</v>
      </c>
    </row>
    <row r="2" spans="1:13" ht="30" x14ac:dyDescent="0.25">
      <c r="A2" s="5" t="s">
        <v>92</v>
      </c>
      <c r="B2" s="7" t="s">
        <v>115</v>
      </c>
      <c r="C2" s="8" t="s">
        <v>3</v>
      </c>
      <c r="D2" s="9" t="s">
        <v>93</v>
      </c>
      <c r="E2" s="9"/>
      <c r="F2" s="10" t="str">
        <f>B2</f>
        <v>test2</v>
      </c>
      <c r="G2" s="8" t="s">
        <v>5</v>
      </c>
      <c r="H2" s="8" t="s">
        <v>6</v>
      </c>
      <c r="I2" s="8" t="s">
        <v>1</v>
      </c>
      <c r="J2" s="10" t="str">
        <f>CONCATENATE(temp!A1,B2,temp!B1)</f>
        <v>test.cognitive+test2@cognitive.ru</v>
      </c>
      <c r="K2" s="8" t="s">
        <v>2</v>
      </c>
      <c r="L2" s="6">
        <v>3</v>
      </c>
      <c r="M2" s="6" t="s">
        <v>81</v>
      </c>
    </row>
    <row r="3" spans="1:13" x14ac:dyDescent="0.25">
      <c r="A3" s="5" t="s">
        <v>16</v>
      </c>
      <c r="B3" s="10" t="str">
        <f>CONCATENATE(B2,"_1")</f>
        <v>test2_1</v>
      </c>
      <c r="C3" s="10"/>
      <c r="D3" s="11"/>
      <c r="E3" s="11"/>
      <c r="F3" s="10" t="str">
        <f>B3</f>
        <v>test2_1</v>
      </c>
      <c r="J3" s="10" t="str">
        <f>CONCATENATE(temp!A1,B3,temp!B1)</f>
        <v>test.cognitive+test2_1@cognitive.ru</v>
      </c>
      <c r="L3" s="6">
        <v>4</v>
      </c>
    </row>
    <row r="4" spans="1:13" x14ac:dyDescent="0.25">
      <c r="A4" s="5" t="s">
        <v>17</v>
      </c>
      <c r="B4" s="10" t="str">
        <f>CONCATENATE(B2,"_2")</f>
        <v>test2_2</v>
      </c>
      <c r="C4" s="10"/>
      <c r="D4" s="11"/>
      <c r="E4" s="11"/>
      <c r="F4" s="10" t="str">
        <f>B4</f>
        <v>test2_2</v>
      </c>
      <c r="J4" s="10" t="str">
        <f>CONCATENATE(temp!A1,B4,temp!B1)</f>
        <v>test.cognitive+test2_2@cognitive.ru</v>
      </c>
    </row>
    <row r="5" spans="1:13" ht="30" x14ac:dyDescent="0.25">
      <c r="A5" s="5" t="s">
        <v>7</v>
      </c>
      <c r="B5" s="8" t="s">
        <v>91</v>
      </c>
      <c r="C5" s="8" t="s">
        <v>0</v>
      </c>
      <c r="J5" s="10"/>
    </row>
    <row r="6" spans="1:13" ht="30" x14ac:dyDescent="0.25">
      <c r="A6" s="5" t="s">
        <v>19</v>
      </c>
      <c r="B6" s="10" t="str">
        <f>CONCATENATE(B2,"EP")</f>
        <v>test2EP</v>
      </c>
      <c r="C6" s="10"/>
      <c r="F6" s="6" t="s">
        <v>85</v>
      </c>
      <c r="J6" s="10" t="str">
        <f>CONCATENATE(temp!A1,B6,temp!B1)</f>
        <v>test.cognitive+test2EP@cognitive.ru</v>
      </c>
      <c r="M6" s="6" t="s">
        <v>80</v>
      </c>
    </row>
    <row r="7" spans="1:13" ht="30" x14ac:dyDescent="0.25">
      <c r="A7" s="5" t="s">
        <v>20</v>
      </c>
      <c r="B7" s="10" t="str">
        <f>CONCATENATE(B6,"_1")</f>
        <v>test2EP_1</v>
      </c>
      <c r="C7" s="10"/>
      <c r="F7" s="6" t="s">
        <v>86</v>
      </c>
      <c r="J7" s="10" t="str">
        <f>CONCATENATE(temp!A1,B7,temp!B1)</f>
        <v>test.cognitive+test2EP_1@cognitive.ru</v>
      </c>
      <c r="L7" s="6">
        <v>4</v>
      </c>
      <c r="M7" s="6" t="s">
        <v>82</v>
      </c>
    </row>
    <row r="8" spans="1:13" ht="45" x14ac:dyDescent="0.25">
      <c r="A8" s="5" t="s">
        <v>21</v>
      </c>
      <c r="B8" s="10" t="str">
        <f>CONCATENATE(B6,"_2")</f>
        <v>test2EP_2</v>
      </c>
      <c r="C8" s="10"/>
      <c r="F8" s="6" t="s">
        <v>87</v>
      </c>
      <c r="J8" s="10" t="str">
        <f>CONCATENATE(temp!A1,B8,temp!B1)</f>
        <v>test.cognitive+test2EP_2@cognitive.ru</v>
      </c>
      <c r="M8" s="6" t="s">
        <v>83</v>
      </c>
    </row>
    <row r="9" spans="1:13" ht="30" x14ac:dyDescent="0.25">
      <c r="F9" s="10" t="str">
        <f>CONCATENATE(F3,"_change")</f>
        <v>test2_1_change</v>
      </c>
      <c r="G9" s="10" t="str">
        <f>CONCATENATE(G2,"_change")</f>
        <v>User_change</v>
      </c>
      <c r="H9" s="10" t="str">
        <f>CONCATENATE(H2,"_change")</f>
        <v>Interface_change</v>
      </c>
      <c r="J9" s="12" t="str">
        <f>CONCATENATE(temp!A1,"change",temp!B1)</f>
        <v>test.cognitive+change@cognitive.ru</v>
      </c>
      <c r="K9" s="13" t="s">
        <v>89</v>
      </c>
    </row>
  </sheetData>
  <hyperlinks>
    <hyperlink ref="J9" r:id="rId1" display="test.cognitive@cognitive.ru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ColWidth="23.7109375" defaultRowHeight="15" x14ac:dyDescent="0.25"/>
  <cols>
    <col min="1" max="16384" width="23.7109375" style="1"/>
  </cols>
  <sheetData>
    <row r="1" spans="1:3" s="15" customFormat="1" x14ac:dyDescent="0.25">
      <c r="A1" s="15" t="s">
        <v>112</v>
      </c>
      <c r="B1" s="15" t="s">
        <v>113</v>
      </c>
      <c r="C1" s="15" t="s">
        <v>114</v>
      </c>
    </row>
    <row r="2" spans="1:3" x14ac:dyDescent="0.25">
      <c r="A2" s="1" t="s">
        <v>96</v>
      </c>
      <c r="B2" s="1" t="s">
        <v>98</v>
      </c>
      <c r="C2" s="1" t="s">
        <v>107</v>
      </c>
    </row>
    <row r="3" spans="1:3" x14ac:dyDescent="0.25">
      <c r="A3" s="1" t="s">
        <v>97</v>
      </c>
      <c r="B3" s="1" t="s">
        <v>99</v>
      </c>
      <c r="C3" s="1" t="s">
        <v>108</v>
      </c>
    </row>
    <row r="4" spans="1:3" x14ac:dyDescent="0.25">
      <c r="A4" s="1" t="s">
        <v>94</v>
      </c>
      <c r="B4" s="1" t="s">
        <v>100</v>
      </c>
      <c r="C4" s="1" t="s">
        <v>109</v>
      </c>
    </row>
    <row r="5" spans="1:3" x14ac:dyDescent="0.25">
      <c r="A5" s="1" t="s">
        <v>116</v>
      </c>
      <c r="B5" s="1" t="s">
        <v>101</v>
      </c>
      <c r="C5" s="1" t="s">
        <v>110</v>
      </c>
    </row>
    <row r="6" spans="1:3" x14ac:dyDescent="0.25">
      <c r="B6" s="1" t="s">
        <v>102</v>
      </c>
      <c r="C6" s="1" t="s">
        <v>111</v>
      </c>
    </row>
    <row r="7" spans="1:3" x14ac:dyDescent="0.25">
      <c r="B7" s="1" t="s">
        <v>103</v>
      </c>
      <c r="C7" s="1" t="s">
        <v>118</v>
      </c>
    </row>
    <row r="8" spans="1:3" ht="30" x14ac:dyDescent="0.25">
      <c r="B8" s="1" t="s">
        <v>95</v>
      </c>
    </row>
    <row r="9" spans="1:3" ht="30" x14ac:dyDescent="0.25">
      <c r="B9" s="1" t="s">
        <v>104</v>
      </c>
    </row>
    <row r="10" spans="1:3" x14ac:dyDescent="0.25">
      <c r="B10" s="1" t="s">
        <v>105</v>
      </c>
    </row>
    <row r="11" spans="1:3" x14ac:dyDescent="0.25">
      <c r="B11" s="1" t="s">
        <v>106</v>
      </c>
    </row>
    <row r="12" spans="1:3" x14ac:dyDescent="0.25">
      <c r="B12" s="1" t="s">
        <v>117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ht="330" x14ac:dyDescent="0.25">
      <c r="A5" s="1" t="s">
        <v>11</v>
      </c>
    </row>
    <row r="6" spans="1:1" ht="150" x14ac:dyDescent="0.25">
      <c r="A6" s="1" t="s">
        <v>88</v>
      </c>
    </row>
    <row r="7" spans="1:1" x14ac:dyDescent="0.25">
      <c r="A7" s="1" t="s">
        <v>12</v>
      </c>
    </row>
    <row r="8" spans="1:1" x14ac:dyDescent="0.25">
      <c r="A8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6:C7"/>
    </sheetView>
  </sheetViews>
  <sheetFormatPr defaultColWidth="24.28515625" defaultRowHeight="15" x14ac:dyDescent="0.25"/>
  <cols>
    <col min="1" max="16384" width="24.28515625" style="1"/>
  </cols>
  <sheetData>
    <row r="1" spans="1:3" x14ac:dyDescent="0.25">
      <c r="A1" s="1" t="s">
        <v>77</v>
      </c>
      <c r="B1" s="14" t="s">
        <v>76</v>
      </c>
    </row>
    <row r="3" spans="1:3" x14ac:dyDescent="0.25">
      <c r="C3" s="1" t="s">
        <v>94</v>
      </c>
    </row>
    <row r="4" spans="1:3" ht="30" x14ac:dyDescent="0.25">
      <c r="C4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Global</vt:lpstr>
      <vt:lpstr>Variables</vt:lpstr>
      <vt:lpstr>Variables_User</vt:lpstr>
      <vt:lpstr>Menu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2018-12-06T12:25:03Z</dcterms:modified>
</cp:coreProperties>
</file>