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_Augurs\Desktop\"/>
    </mc:Choice>
  </mc:AlternateContent>
  <bookViews>
    <workbookView xWindow="0" yWindow="0" windowWidth="23040" windowHeight="9384"/>
  </bookViews>
  <sheets>
    <sheet name="Boat Wash admin panel" sheetId="1" r:id="rId1"/>
    <sheet name="Sheet1" sheetId="2" r:id="rId2"/>
  </sheets>
  <externalReferences>
    <externalReference r:id="rId3"/>
  </externalReferences>
  <definedNames>
    <definedName name="Project_Start" localSheetId="0">#REF!</definedName>
    <definedName name="Project_Start">#REF!</definedName>
    <definedName name="Scrolling_Increment" localSheetId="0">#REF!</definedName>
    <definedName name="Scrolling_Increment">#REF!</definedName>
    <definedName name="start_date" localSheetId="0">'Boat Wash admin panel'!$I$9</definedName>
    <definedName name="start_date">[1]web!$F$9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/>
  <c r="K10" i="1" l="1"/>
  <c r="K9" i="1" s="1"/>
  <c r="L10" i="1" l="1"/>
  <c r="K11" i="1"/>
  <c r="L11" i="1" l="1"/>
  <c r="M10" i="1"/>
  <c r="M11" i="1" l="1"/>
  <c r="N10" i="1"/>
  <c r="O10" i="1" l="1"/>
  <c r="N11" i="1"/>
  <c r="P10" i="1" l="1"/>
  <c r="O11" i="1"/>
  <c r="Q10" i="1" l="1"/>
  <c r="P11" i="1"/>
  <c r="Q11" i="1" l="1"/>
  <c r="R10" i="1"/>
  <c r="R11" i="1" l="1"/>
  <c r="S10" i="1"/>
  <c r="R9" i="1"/>
  <c r="T10" i="1" l="1"/>
  <c r="S11" i="1"/>
  <c r="T11" i="1" l="1"/>
  <c r="U10" i="1"/>
  <c r="V10" i="1" l="1"/>
  <c r="U11" i="1"/>
  <c r="V11" i="1" l="1"/>
  <c r="W10" i="1"/>
  <c r="X10" i="1" l="1"/>
  <c r="X11" i="1" s="1"/>
  <c r="W11" i="1"/>
  <c r="Y10" i="1" l="1"/>
  <c r="Y11" i="1" l="1"/>
  <c r="Z10" i="1"/>
  <c r="Y9" i="1"/>
  <c r="AA10" i="1" l="1"/>
  <c r="Z11" i="1"/>
  <c r="AB10" i="1" l="1"/>
  <c r="AA11" i="1"/>
  <c r="AB11" i="1" l="1"/>
  <c r="AC10" i="1"/>
  <c r="AD10" i="1" l="1"/>
  <c r="AC11" i="1"/>
  <c r="AD11" i="1" l="1"/>
  <c r="AE10" i="1"/>
  <c r="AF10" i="1" l="1"/>
  <c r="AE11" i="1"/>
  <c r="AF9" i="1" l="1"/>
  <c r="AG10" i="1"/>
  <c r="AF11" i="1"/>
  <c r="AG11" i="1" l="1"/>
  <c r="AH10" i="1"/>
  <c r="AI10" i="1" l="1"/>
  <c r="AH11" i="1"/>
  <c r="AJ10" i="1" l="1"/>
  <c r="AI11" i="1"/>
  <c r="AJ11" i="1" l="1"/>
  <c r="AK10" i="1"/>
  <c r="AK11" i="1" l="1"/>
  <c r="AL10" i="1"/>
  <c r="AM10" i="1" l="1"/>
  <c r="AL11" i="1"/>
  <c r="AN10" i="1" l="1"/>
  <c r="AM11" i="1"/>
  <c r="AM9" i="1"/>
  <c r="AN11" i="1" l="1"/>
  <c r="AO10" i="1"/>
  <c r="AO11" i="1" l="1"/>
  <c r="AP10" i="1"/>
  <c r="AQ10" i="1" l="1"/>
  <c r="AP11" i="1"/>
  <c r="AR10" i="1" l="1"/>
  <c r="AQ11" i="1"/>
  <c r="AR11" i="1" l="1"/>
  <c r="AS10" i="1"/>
  <c r="AS11" i="1" l="1"/>
  <c r="AT10" i="1"/>
  <c r="AT11" i="1" l="1"/>
  <c r="AU10" i="1"/>
  <c r="AU11" i="1" l="1"/>
  <c r="AV10" i="1"/>
  <c r="AW10" i="1" l="1"/>
  <c r="AV11" i="1"/>
  <c r="AW11" i="1" l="1"/>
  <c r="AX10" i="1"/>
  <c r="AX11" i="1" l="1"/>
  <c r="AY10" i="1"/>
  <c r="AZ10" i="1" l="1"/>
  <c r="AY11" i="1"/>
  <c r="BA10" i="1" l="1"/>
  <c r="AZ11" i="1"/>
  <c r="BB10" i="1" l="1"/>
  <c r="BA11" i="1"/>
  <c r="BB11" i="1" l="1"/>
  <c r="BC10" i="1"/>
  <c r="BD10" i="1" l="1"/>
  <c r="BC11" i="1"/>
  <c r="BD11" i="1" l="1"/>
  <c r="BE10" i="1"/>
  <c r="BE11" i="1" l="1"/>
  <c r="BF10" i="1"/>
  <c r="BF11" i="1" l="1"/>
  <c r="BG10" i="1"/>
  <c r="BG11" i="1" l="1"/>
  <c r="BH10" i="1"/>
  <c r="BH11" i="1" l="1"/>
  <c r="BI10" i="1"/>
  <c r="BI11" i="1" l="1"/>
  <c r="BJ10" i="1"/>
  <c r="BK10" i="1" l="1"/>
  <c r="BJ11" i="1"/>
  <c r="BL10" i="1" l="1"/>
  <c r="BK11" i="1"/>
  <c r="BL11" i="1" l="1"/>
  <c r="BM10" i="1"/>
  <c r="BM11" i="1" l="1"/>
  <c r="BN10" i="1"/>
  <c r="BN11" i="1" l="1"/>
  <c r="BO10" i="1"/>
  <c r="BP10" i="1" l="1"/>
  <c r="BO11" i="1"/>
  <c r="BP9" i="1" l="1"/>
  <c r="BP11" i="1"/>
  <c r="BQ10" i="1"/>
  <c r="BR10" i="1" l="1"/>
  <c r="BQ11" i="1"/>
  <c r="BR11" i="1" l="1"/>
  <c r="BS10" i="1"/>
  <c r="BT10" i="1" l="1"/>
  <c r="BS11" i="1"/>
  <c r="BT11" i="1" l="1"/>
  <c r="BU10" i="1"/>
  <c r="BU11" i="1" l="1"/>
  <c r="BV10" i="1"/>
  <c r="BV11" i="1" l="1"/>
  <c r="BW10" i="1"/>
  <c r="BX10" i="1" l="1"/>
  <c r="BW11" i="1"/>
  <c r="BX11" i="1" l="1"/>
  <c r="BY10" i="1"/>
  <c r="BY11" i="1" l="1"/>
  <c r="BZ10" i="1"/>
  <c r="BZ11" i="1" l="1"/>
  <c r="CA10" i="1"/>
  <c r="CA11" i="1" l="1"/>
  <c r="CB10" i="1"/>
  <c r="CC10" i="1" l="1"/>
  <c r="CB11" i="1"/>
  <c r="CC11" i="1" l="1"/>
  <c r="CD10" i="1"/>
  <c r="CD11" i="1" l="1"/>
  <c r="CE10" i="1"/>
  <c r="CF10" i="1" l="1"/>
  <c r="CE11" i="1"/>
  <c r="CF11" i="1" l="1"/>
  <c r="CG10" i="1"/>
  <c r="CG11" i="1" l="1"/>
  <c r="CH10" i="1"/>
  <c r="CI10" i="1" l="1"/>
  <c r="CH11" i="1"/>
  <c r="CJ10" i="1" l="1"/>
  <c r="CI11" i="1"/>
  <c r="CJ11" i="1" l="1"/>
  <c r="CK10" i="1"/>
  <c r="CK11" i="1" l="1"/>
  <c r="CL10" i="1"/>
  <c r="CL11" i="1" l="1"/>
  <c r="CM10" i="1"/>
  <c r="CN10" i="1" l="1"/>
  <c r="CM11" i="1"/>
  <c r="CN11" i="1" l="1"/>
  <c r="CO10" i="1"/>
  <c r="CP10" i="1" l="1"/>
  <c r="CO11" i="1"/>
  <c r="CP11" i="1" l="1"/>
  <c r="CQ10" i="1"/>
  <c r="CR10" i="1" l="1"/>
  <c r="CQ11" i="1"/>
  <c r="CR11" i="1" l="1"/>
  <c r="CS10" i="1"/>
  <c r="CS11" i="1" l="1"/>
  <c r="CT10" i="1"/>
  <c r="CT11" i="1" l="1"/>
  <c r="CU10" i="1"/>
  <c r="CU11" i="1" l="1"/>
  <c r="CV10" i="1"/>
  <c r="CU9" i="1"/>
  <c r="CV11" i="1" l="1"/>
  <c r="CW10" i="1"/>
  <c r="CW11" i="1" l="1"/>
  <c r="CX10" i="1"/>
  <c r="CX11" i="1" l="1"/>
  <c r="CY10" i="1"/>
  <c r="CY11" i="1" l="1"/>
  <c r="CZ10" i="1"/>
  <c r="CZ11" i="1" l="1"/>
  <c r="DA10" i="1"/>
  <c r="DA11" i="1" l="1"/>
  <c r="DB10" i="1"/>
  <c r="DB11" i="1" l="1"/>
  <c r="DC10" i="1"/>
  <c r="DD10" i="1" l="1"/>
  <c r="DC11" i="1"/>
  <c r="DD11" i="1" l="1"/>
  <c r="DE10" i="1"/>
  <c r="DF10" i="1" l="1"/>
  <c r="DE11" i="1"/>
  <c r="DG10" i="1" l="1"/>
  <c r="DF11" i="1"/>
  <c r="DH10" i="1" l="1"/>
  <c r="DG11" i="1"/>
  <c r="DH11" i="1" l="1"/>
  <c r="DI10" i="1"/>
  <c r="DJ10" i="1" l="1"/>
  <c r="DI11" i="1"/>
  <c r="DJ11" i="1" l="1"/>
  <c r="DK10" i="1"/>
  <c r="DL10" i="1" l="1"/>
  <c r="DK11" i="1"/>
  <c r="DL11" i="1" l="1"/>
  <c r="DM10" i="1"/>
  <c r="DN10" i="1" l="1"/>
  <c r="DM11" i="1"/>
  <c r="DN11" i="1" l="1"/>
  <c r="DO10" i="1"/>
  <c r="DO11" i="1" l="1"/>
  <c r="DP10" i="1"/>
  <c r="DP11" i="1" l="1"/>
  <c r="DQ10" i="1"/>
  <c r="DQ11" i="1" l="1"/>
  <c r="DR10" i="1"/>
  <c r="DR11" i="1" l="1"/>
  <c r="DS10" i="1"/>
  <c r="DT10" i="1" l="1"/>
  <c r="DS11" i="1"/>
  <c r="DT11" i="1" l="1"/>
  <c r="DU10" i="1"/>
  <c r="DU11" i="1" l="1"/>
  <c r="DV10" i="1"/>
  <c r="DV11" i="1" l="1"/>
  <c r="DW10" i="1"/>
  <c r="DX10" i="1" l="1"/>
  <c r="DW11" i="1"/>
  <c r="DX11" i="1" l="1"/>
  <c r="DY10" i="1"/>
  <c r="DY11" i="1" l="1"/>
  <c r="DZ10" i="1"/>
  <c r="DZ11" i="1" l="1"/>
  <c r="EA10" i="1"/>
  <c r="EB10" i="1" l="1"/>
  <c r="EA11" i="1"/>
  <c r="EB11" i="1" l="1"/>
  <c r="EC10" i="1"/>
  <c r="ED10" i="1" l="1"/>
  <c r="EC11" i="1"/>
  <c r="ED11" i="1" l="1"/>
  <c r="EE10" i="1"/>
  <c r="EF10" i="1" l="1"/>
  <c r="EE11" i="1"/>
  <c r="EF11" i="1" l="1"/>
  <c r="EG10" i="1"/>
  <c r="EG11" i="1" l="1"/>
  <c r="EH10" i="1"/>
  <c r="EH11" i="1" l="1"/>
  <c r="EI10" i="1"/>
  <c r="EJ10" i="1" l="1"/>
  <c r="EI11" i="1"/>
  <c r="EJ11" i="1" l="1"/>
  <c r="EK10" i="1"/>
  <c r="EK11" i="1" l="1"/>
  <c r="EL10" i="1"/>
  <c r="EL11" i="1" l="1"/>
  <c r="EM10" i="1"/>
  <c r="EM11" i="1" l="1"/>
  <c r="EN10" i="1"/>
  <c r="EN11" i="1" l="1"/>
  <c r="EO10" i="1"/>
  <c r="EO11" i="1" l="1"/>
  <c r="EP10" i="1"/>
  <c r="EP11" i="1" l="1"/>
  <c r="EQ10" i="1"/>
  <c r="ER10" i="1" l="1"/>
  <c r="EQ11" i="1"/>
  <c r="ER11" i="1" l="1"/>
  <c r="ES10" i="1"/>
  <c r="ET10" i="1" l="1"/>
  <c r="ES11" i="1"/>
  <c r="ET11" i="1" l="1"/>
  <c r="EU10" i="1"/>
  <c r="EU11" i="1" l="1"/>
  <c r="EV10" i="1"/>
  <c r="EV11" i="1" l="1"/>
  <c r="EW10" i="1"/>
  <c r="EW11" i="1" l="1"/>
  <c r="EX10" i="1"/>
  <c r="EX11" i="1" l="1"/>
  <c r="EY10" i="1"/>
  <c r="EZ10" i="1" l="1"/>
  <c r="EY11" i="1"/>
  <c r="EZ11" i="1" l="1"/>
  <c r="FA10" i="1"/>
  <c r="FB10" i="1" l="1"/>
  <c r="FA11" i="1"/>
  <c r="FB11" i="1" l="1"/>
  <c r="FC10" i="1"/>
  <c r="FD10" i="1" l="1"/>
  <c r="FC11" i="1"/>
  <c r="FD11" i="1" l="1"/>
  <c r="FE10" i="1"/>
  <c r="FE11" i="1" l="1"/>
  <c r="FF10" i="1"/>
  <c r="FF11" i="1" l="1"/>
  <c r="FG10" i="1"/>
  <c r="FG11" i="1" l="1"/>
  <c r="FH10" i="1"/>
  <c r="FI10" i="1" l="1"/>
  <c r="FH11" i="1"/>
  <c r="FI11" i="1" l="1"/>
  <c r="FJ10" i="1"/>
  <c r="FJ11" i="1" l="1"/>
  <c r="FK10" i="1"/>
  <c r="FK11" i="1" l="1"/>
  <c r="FL10" i="1"/>
  <c r="FL11" i="1" l="1"/>
  <c r="FM10" i="1"/>
  <c r="FM11" i="1" l="1"/>
  <c r="FN10" i="1"/>
  <c r="FN11" i="1" l="1"/>
  <c r="FO10" i="1"/>
  <c r="FP10" i="1" l="1"/>
  <c r="FO11" i="1"/>
  <c r="FP11" i="1" l="1"/>
  <c r="FQ10" i="1"/>
  <c r="FR10" i="1" l="1"/>
  <c r="FQ11" i="1"/>
  <c r="FR11" i="1" l="1"/>
  <c r="FS10" i="1"/>
  <c r="FS11" i="1" l="1"/>
  <c r="FT10" i="1"/>
  <c r="FT11" i="1" l="1"/>
  <c r="FU10" i="1"/>
  <c r="FU11" i="1" l="1"/>
  <c r="FV10" i="1"/>
  <c r="FV11" i="1" l="1"/>
  <c r="FW10" i="1"/>
  <c r="FX10" i="1" l="1"/>
  <c r="FW11" i="1"/>
  <c r="FX11" i="1" l="1"/>
  <c r="FY10" i="1"/>
  <c r="FY11" i="1" l="1"/>
  <c r="FZ10" i="1"/>
  <c r="FZ11" i="1" l="1"/>
  <c r="GA10" i="1"/>
  <c r="GA11" i="1" l="1"/>
  <c r="GB10" i="1"/>
  <c r="GB11" i="1" l="1"/>
  <c r="GC10" i="1"/>
  <c r="GC11" i="1" l="1"/>
  <c r="GD10" i="1"/>
  <c r="GD11" i="1" l="1"/>
  <c r="GE10" i="1"/>
  <c r="GF10" i="1" l="1"/>
  <c r="GF11" i="1" s="1"/>
  <c r="GE11" i="1"/>
</calcChain>
</file>

<file path=xl/sharedStrings.xml><?xml version="1.0" encoding="utf-8"?>
<sst xmlns="http://schemas.openxmlformats.org/spreadsheetml/2006/main" count="31" uniqueCount="26">
  <si>
    <t>Resources</t>
  </si>
  <si>
    <t>Dev 1</t>
  </si>
  <si>
    <t>Project Start Date</t>
  </si>
  <si>
    <t>Task Description</t>
  </si>
  <si>
    <t>Milestone</t>
  </si>
  <si>
    <t>Resource</t>
  </si>
  <si>
    <t>Weekday Duration</t>
  </si>
  <si>
    <t>Start</t>
  </si>
  <si>
    <t>End</t>
  </si>
  <si>
    <t xml:space="preserve">Requirement ID </t>
  </si>
  <si>
    <t>S#</t>
  </si>
  <si>
    <t>Holiday</t>
  </si>
  <si>
    <t>MS-1</t>
  </si>
  <si>
    <t>MS-2</t>
  </si>
  <si>
    <t>MS-3</t>
  </si>
  <si>
    <t>MS-4</t>
  </si>
  <si>
    <t>BR001</t>
  </si>
  <si>
    <t>BR002</t>
  </si>
  <si>
    <t>BR003</t>
  </si>
  <si>
    <t>BR004</t>
  </si>
  <si>
    <r>
      <rPr>
        <b/>
        <sz val="12"/>
        <color theme="1"/>
        <rFont val="Calibri"/>
        <family val="2"/>
        <scheme val="minor"/>
      </rPr>
      <t xml:space="preserve">Admin Panel Theme setup
</t>
    </r>
    <r>
      <rPr>
        <sz val="12"/>
        <color theme="1"/>
        <rFont val="Calibri"/>
        <family val="2"/>
        <scheme val="minor"/>
      </rPr>
      <t xml:space="preserve">- Admin dashboard
- Admin user management 
- Content management
- Transaction Management 
- Internal testing &amp; fixes 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</si>
  <si>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 xml:space="preserve"> User Management development 
</t>
    </r>
    <r>
      <rPr>
        <sz val="12"/>
        <color theme="1"/>
        <rFont val="Calibri"/>
        <family val="2"/>
        <scheme val="minor"/>
      </rPr>
      <t xml:space="preserve">- User name
- Email id
- Phone number
- Address
- Last service date
- New service request
- Action (Add/edit/delete) 
- Testing and fixes  </t>
    </r>
    <r>
      <rPr>
        <b/>
        <sz val="12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</si>
  <si>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 xml:space="preserve">Content Management development (Sub sections)
- </t>
    </r>
    <r>
      <rPr>
        <sz val="12"/>
        <color theme="1"/>
        <rFont val="Calibri"/>
        <family val="2"/>
        <scheme val="minor"/>
      </rPr>
      <t xml:space="preserve">Welcome screen content management (Upload/add/delete)
- Landing page content management (Upload/add/delete)
- Home screen content management (Upload/add/delete)
- Product page content management (Upload/add/delete)
- List of the wash centres
- API creation and integration with frontend features 
- Testing and fixes 
</t>
    </r>
  </si>
  <si>
    <r>
      <rPr>
        <b/>
        <sz val="12"/>
        <color theme="1"/>
        <rFont val="Calibri"/>
        <family val="2"/>
        <scheme val="minor"/>
      </rPr>
      <t xml:space="preserve"> Transaction Management development 
-</t>
    </r>
    <r>
      <rPr>
        <sz val="12"/>
        <color theme="1"/>
        <rFont val="Calibri"/>
        <family val="2"/>
        <scheme val="minor"/>
      </rPr>
      <t xml:space="preserve"> User name
- Email id
- Phone number
- Payment status(Success/failed/pending)
- Upgrade plan for the each wash 
- API creation and its implementation from the frontend features 
- Testing and fixes </t>
    </r>
    <r>
      <rPr>
        <b/>
        <sz val="12"/>
        <color theme="1"/>
        <rFont val="Calibri"/>
        <family val="2"/>
        <scheme val="minor"/>
      </rPr>
      <t xml:space="preserve">
</t>
    </r>
  </si>
  <si>
    <t>Boat Wash Admin Panel</t>
  </si>
  <si>
    <r>
      <rPr>
        <b/>
        <sz val="16"/>
        <color theme="1"/>
        <rFont val="Calibri"/>
        <family val="2"/>
        <scheme val="minor"/>
      </rPr>
      <t>GANTT Chart : Boat Wash Admin Panel</t>
    </r>
    <r>
      <rPr>
        <sz val="11"/>
        <color theme="1"/>
        <rFont val="Calibri"/>
        <family val="2"/>
        <scheme val="minor"/>
      </rPr>
      <t xml:space="preserve">
Release ID:                 Augurs Tech: Protected          Controlled Copy
Project ID:ATPL25032022     &lt;SCI.ID.&gt; / Ver: 01.0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</si>
</sst>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4" fontId="1" fillId="0" borderId="0" applyFont="0" applyFill="0" applyBorder="0">
      <alignment horizontal="center" vertical="center"/>
    </xf>
  </cellStyleXfs>
  <cellXfs count="3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4" fontId="3" fillId="2" borderId="1" xfId="1" applyFont="1" applyFill="1" applyBorder="1" applyAlignment="1">
      <alignment horizontal="center" vertical="center"/>
    </xf>
    <xf numFmtId="14" fontId="0" fillId="3" borderId="1" xfId="1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14" fontId="0" fillId="0" borderId="0" xfId="0" applyNumberFormat="1" applyAlignment="1"/>
    <xf numFmtId="0" fontId="0" fillId="0" borderId="1" xfId="0" applyBorder="1" applyAlignment="1">
      <alignment vertical="center"/>
    </xf>
    <xf numFmtId="164" fontId="5" fillId="7" borderId="0" xfId="0" applyNumberFormat="1" applyFont="1" applyFill="1" applyBorder="1" applyAlignment="1">
      <alignment vertical="center"/>
    </xf>
    <xf numFmtId="164" fontId="5" fillId="7" borderId="2" xfId="0" applyNumberFormat="1" applyFont="1" applyFill="1" applyBorder="1" applyAlignment="1">
      <alignment vertical="center"/>
    </xf>
    <xf numFmtId="0" fontId="5" fillId="7" borderId="3" xfId="0" applyFont="1" applyFill="1" applyBorder="1" applyAlignment="1">
      <alignment vertical="center" shrinkToFit="1"/>
    </xf>
    <xf numFmtId="0" fontId="5" fillId="7" borderId="4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8" borderId="1" xfId="0" applyFill="1" applyBorder="1" applyAlignment="1"/>
    <xf numFmtId="0" fontId="2" fillId="8" borderId="1" xfId="0" applyFont="1" applyFill="1" applyBorder="1" applyAlignment="1"/>
    <xf numFmtId="0" fontId="6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4" fontId="2" fillId="8" borderId="1" xfId="0" applyNumberFormat="1" applyFont="1" applyFill="1" applyBorder="1" applyAlignment="1">
      <alignment vertical="center"/>
    </xf>
    <xf numFmtId="0" fontId="2" fillId="0" borderId="0" xfId="0" applyFont="1" applyAlignment="1"/>
    <xf numFmtId="0" fontId="0" fillId="8" borderId="1" xfId="0" applyFill="1" applyBorder="1" applyAlignment="1">
      <alignment wrapText="1"/>
    </xf>
    <xf numFmtId="0" fontId="6" fillId="8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vertical="center" wrapText="1"/>
    </xf>
    <xf numFmtId="0" fontId="0" fillId="9" borderId="0" xfId="0" applyFill="1" applyAlignment="1">
      <alignment vertical="center"/>
    </xf>
    <xf numFmtId="0" fontId="9" fillId="0" borderId="5" xfId="0" applyFont="1" applyBorder="1" applyAlignment="1">
      <alignment vertical="center" wrapText="1"/>
    </xf>
    <xf numFmtId="0" fontId="0" fillId="10" borderId="0" xfId="0" applyFill="1" applyAlignment="1">
      <alignment vertical="center"/>
    </xf>
  </cellXfs>
  <cellStyles count="2">
    <cellStyle name="Date" xfId="1"/>
    <cellStyle name="Normal" xfId="0" builtinId="0"/>
  </cellStyles>
  <dxfs count="14"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118532</xdr:rowOff>
    </xdr:from>
    <xdr:to>
      <xdr:col>1</xdr:col>
      <xdr:colOff>1063836</xdr:colOff>
      <xdr:row>1</xdr:row>
      <xdr:rowOff>522392</xdr:rowOff>
    </xdr:to>
    <xdr:pic>
      <xdr:nvPicPr>
        <xdr:cNvPr id="2" name="Picture 1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6" y="304799"/>
          <a:ext cx="1005840" cy="403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Pretti%20Gantt%20chart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"/>
      <sheetName val="android + iOS"/>
    </sheetNames>
    <sheetDataSet>
      <sheetData sheetId="0" refreshError="1">
        <row r="9">
          <cell r="F9">
            <v>43529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34"/>
  <sheetViews>
    <sheetView tabSelected="1" zoomScaleNormal="100" workbookViewId="0">
      <selection activeCell="C12" sqref="C12"/>
    </sheetView>
  </sheetViews>
  <sheetFormatPr defaultColWidth="8.88671875" defaultRowHeight="14.4" x14ac:dyDescent="0.3"/>
  <cols>
    <col min="1" max="1" width="3.6640625" style="3" bestFit="1" customWidth="1"/>
    <col min="2" max="2" width="18.21875" style="28" customWidth="1"/>
    <col min="3" max="3" width="72.109375" style="3" customWidth="1"/>
    <col min="4" max="4" width="12.5546875" style="3" bestFit="1" customWidth="1"/>
    <col min="5" max="5" width="56.109375" style="3" customWidth="1"/>
    <col min="6" max="7" width="8.88671875" style="3" customWidth="1"/>
    <col min="8" max="8" width="15.6640625" style="3" customWidth="1"/>
    <col min="9" max="9" width="11.88671875" style="3" bestFit="1" customWidth="1"/>
    <col min="10" max="10" width="12.33203125" style="3" bestFit="1" customWidth="1"/>
    <col min="11" max="139" width="3" style="3" customWidth="1"/>
    <col min="140" max="188" width="3.109375" style="3" customWidth="1"/>
    <col min="189" max="16384" width="8.88671875" style="3"/>
  </cols>
  <sheetData>
    <row r="1" spans="1:188" x14ac:dyDescent="0.3">
      <c r="A1" s="20"/>
      <c r="B1" s="26"/>
      <c r="C1" s="21" t="s">
        <v>24</v>
      </c>
      <c r="D1" s="20"/>
      <c r="E1" s="20"/>
      <c r="F1" s="20"/>
      <c r="G1" s="20"/>
      <c r="H1" s="20"/>
      <c r="I1" s="20"/>
      <c r="J1" s="20"/>
    </row>
    <row r="2" spans="1:188" ht="49.8" x14ac:dyDescent="0.3">
      <c r="A2" s="2"/>
      <c r="B2" s="1"/>
      <c r="C2" s="1" t="s">
        <v>25</v>
      </c>
      <c r="D2" s="2"/>
      <c r="E2" s="2"/>
      <c r="F2" s="21" t="s">
        <v>0</v>
      </c>
      <c r="G2" s="21"/>
      <c r="H2" s="21" t="s">
        <v>1</v>
      </c>
      <c r="I2" s="4"/>
      <c r="J2" s="2"/>
    </row>
    <row r="3" spans="1:188" x14ac:dyDescent="0.3">
      <c r="A3" s="2"/>
      <c r="B3" s="1"/>
      <c r="C3" s="2"/>
      <c r="D3" s="2"/>
      <c r="E3" s="2"/>
      <c r="F3" s="20"/>
      <c r="G3" s="20"/>
      <c r="H3" s="21"/>
      <c r="I3" s="5"/>
      <c r="J3" s="2"/>
    </row>
    <row r="4" spans="1:188" x14ac:dyDescent="0.3">
      <c r="A4" s="2"/>
      <c r="B4" s="1"/>
      <c r="C4" s="2"/>
      <c r="D4" s="2"/>
      <c r="E4" s="2"/>
      <c r="F4" s="2"/>
      <c r="G4" s="2"/>
      <c r="H4" s="6"/>
      <c r="I4" s="7"/>
      <c r="J4" s="2"/>
    </row>
    <row r="5" spans="1:188" x14ac:dyDescent="0.3">
      <c r="A5" s="2"/>
      <c r="B5" s="1"/>
      <c r="C5" s="1"/>
      <c r="D5" s="2"/>
      <c r="E5" s="2"/>
      <c r="F5" s="2"/>
      <c r="G5" s="2"/>
      <c r="H5" s="6"/>
      <c r="I5" s="8"/>
      <c r="J5" s="2"/>
    </row>
    <row r="6" spans="1:188" x14ac:dyDescent="0.3">
      <c r="A6" s="2"/>
      <c r="B6" s="1"/>
      <c r="C6" s="2"/>
      <c r="D6" s="2"/>
      <c r="E6" s="2"/>
      <c r="F6" s="2"/>
      <c r="G6" s="2"/>
      <c r="H6" s="6"/>
      <c r="I6" s="9"/>
      <c r="J6" s="2"/>
    </row>
    <row r="7" spans="1:188" hidden="1" x14ac:dyDescent="0.3">
      <c r="A7" s="2"/>
      <c r="B7" s="1"/>
      <c r="C7" s="2"/>
      <c r="D7" s="2"/>
      <c r="E7" s="2"/>
      <c r="F7" s="2"/>
      <c r="G7" s="2"/>
      <c r="H7" s="2"/>
      <c r="I7" s="2"/>
      <c r="J7" s="2"/>
    </row>
    <row r="8" spans="1:188" hidden="1" x14ac:dyDescent="0.3">
      <c r="A8" s="2"/>
      <c r="B8" s="1"/>
      <c r="C8" s="2"/>
      <c r="D8" s="2"/>
      <c r="E8" s="2"/>
      <c r="F8" s="2"/>
      <c r="G8" s="2"/>
      <c r="H8" s="2"/>
      <c r="I8" s="2"/>
      <c r="J8" s="2"/>
    </row>
    <row r="9" spans="1:188" ht="21" x14ac:dyDescent="0.3">
      <c r="A9" s="11"/>
      <c r="B9" s="18"/>
      <c r="C9" s="11"/>
      <c r="D9" s="11"/>
      <c r="E9" s="11"/>
      <c r="F9" s="11"/>
      <c r="G9" s="11"/>
      <c r="H9" s="23" t="s">
        <v>2</v>
      </c>
      <c r="I9" s="24">
        <v>44645</v>
      </c>
      <c r="J9" s="11"/>
      <c r="K9" s="17" t="str">
        <f ca="1">TEXT(K10,"mmmm")</f>
        <v>March</v>
      </c>
      <c r="L9" s="17"/>
      <c r="M9" s="17"/>
      <c r="N9" s="17"/>
      <c r="O9" s="17"/>
      <c r="P9" s="17"/>
      <c r="Q9" s="17"/>
      <c r="R9" s="17" t="str">
        <f ca="1">IF(TEXT(R10,"mmmm")=K9,"",TEXT(R10,"mmmm"))</f>
        <v>April</v>
      </c>
      <c r="S9" s="17"/>
      <c r="T9" s="17"/>
      <c r="U9" s="17"/>
      <c r="V9" s="17"/>
      <c r="W9" s="17"/>
      <c r="X9" s="17"/>
      <c r="Y9" s="17" t="str">
        <f ca="1">IF(OR(TEXT(Y10,"mmmm")=R9,TEXT(Y10,"mmmm")=K9),"",TEXT(Y10,"mmmm"))</f>
        <v/>
      </c>
      <c r="Z9" s="17"/>
      <c r="AA9" s="17"/>
      <c r="AB9" s="17"/>
      <c r="AC9" s="17"/>
      <c r="AD9" s="17"/>
      <c r="AE9" s="17"/>
      <c r="AF9" s="17" t="str">
        <f ca="1">IF(OR(TEXT(AF10,"mmmm")=Y9,TEXT(AF10,"mmmm")=R9,TEXT(AF10,"mmmm")=K9),"",TEXT(AF10,"mmmm"))</f>
        <v/>
      </c>
      <c r="AG9" s="17"/>
      <c r="AH9" s="17"/>
      <c r="AI9" s="17"/>
      <c r="AJ9" s="17"/>
      <c r="AK9" s="17"/>
      <c r="AL9" s="17"/>
      <c r="AM9" s="17" t="str">
        <f ca="1">IF(OR(TEXT(AM10,"mmmm")=AF9,TEXT(AM10,"mmmm")=Y9,TEXT(AM10,"mmmm")=R9,TEXT(AM10,"mmmm")=K9),"",TEXT(AM10,"mmmm"))</f>
        <v/>
      </c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 t="str">
        <f t="shared" ref="BP9" ca="1" si="0">IF(OR(TEXT(BP10,"mmmm")=BI9,TEXT(BP10,"mmmm")=BB9,TEXT(BP10,"mmmm")=AU9,TEXT(BP10,"mmmm")=AN9),"",TEXT(BP10,"mmmm"))</f>
        <v>May</v>
      </c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 t="str">
        <f t="shared" ref="CU9" ca="1" si="1">IF(OR(TEXT(CU10,"mmmm")=CN9,TEXT(CU10,"mmmm")=CG9,TEXT(CU10,"mmmm")=BZ9,TEXT(CU10,"mmmm")=BS9),"",TEXT(CU10,"mmmm"))</f>
        <v>June</v>
      </c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</row>
    <row r="10" spans="1:188" x14ac:dyDescent="0.3">
      <c r="A10" s="11"/>
      <c r="B10" s="18"/>
      <c r="C10" s="11"/>
      <c r="D10" s="11"/>
      <c r="E10" s="11"/>
      <c r="F10" s="11"/>
      <c r="G10" s="11"/>
      <c r="H10" s="11"/>
      <c r="I10" s="11"/>
      <c r="J10" s="11"/>
      <c r="K10" s="12">
        <f ca="1">IFERROR(start_date,TODAY())</f>
        <v>44645</v>
      </c>
      <c r="L10" s="13">
        <f ca="1">K10+1</f>
        <v>44646</v>
      </c>
      <c r="M10" s="13">
        <f t="shared" ref="M10:BX10" ca="1" si="2">L10+1</f>
        <v>44647</v>
      </c>
      <c r="N10" s="13">
        <f t="shared" ca="1" si="2"/>
        <v>44648</v>
      </c>
      <c r="O10" s="13">
        <f t="shared" ca="1" si="2"/>
        <v>44649</v>
      </c>
      <c r="P10" s="13">
        <f t="shared" ca="1" si="2"/>
        <v>44650</v>
      </c>
      <c r="Q10" s="13">
        <f t="shared" ca="1" si="2"/>
        <v>44651</v>
      </c>
      <c r="R10" s="13">
        <f t="shared" ca="1" si="2"/>
        <v>44652</v>
      </c>
      <c r="S10" s="13">
        <f t="shared" ca="1" si="2"/>
        <v>44653</v>
      </c>
      <c r="T10" s="13">
        <f t="shared" ca="1" si="2"/>
        <v>44654</v>
      </c>
      <c r="U10" s="13">
        <f t="shared" ca="1" si="2"/>
        <v>44655</v>
      </c>
      <c r="V10" s="13">
        <f ca="1">U10+1</f>
        <v>44656</v>
      </c>
      <c r="W10" s="13">
        <f t="shared" ca="1" si="2"/>
        <v>44657</v>
      </c>
      <c r="X10" s="13">
        <f t="shared" ca="1" si="2"/>
        <v>44658</v>
      </c>
      <c r="Y10" s="13">
        <f t="shared" ca="1" si="2"/>
        <v>44659</v>
      </c>
      <c r="Z10" s="13">
        <f t="shared" ca="1" si="2"/>
        <v>44660</v>
      </c>
      <c r="AA10" s="13">
        <f t="shared" ca="1" si="2"/>
        <v>44661</v>
      </c>
      <c r="AB10" s="13">
        <f t="shared" ca="1" si="2"/>
        <v>44662</v>
      </c>
      <c r="AC10" s="13">
        <f t="shared" ca="1" si="2"/>
        <v>44663</v>
      </c>
      <c r="AD10" s="13">
        <f t="shared" ca="1" si="2"/>
        <v>44664</v>
      </c>
      <c r="AE10" s="13">
        <f t="shared" ca="1" si="2"/>
        <v>44665</v>
      </c>
      <c r="AF10" s="13">
        <f t="shared" ca="1" si="2"/>
        <v>44666</v>
      </c>
      <c r="AG10" s="13">
        <f t="shared" ca="1" si="2"/>
        <v>44667</v>
      </c>
      <c r="AH10" s="13">
        <f t="shared" ca="1" si="2"/>
        <v>44668</v>
      </c>
      <c r="AI10" s="13">
        <f t="shared" ca="1" si="2"/>
        <v>44669</v>
      </c>
      <c r="AJ10" s="13">
        <f t="shared" ca="1" si="2"/>
        <v>44670</v>
      </c>
      <c r="AK10" s="13">
        <f t="shared" ca="1" si="2"/>
        <v>44671</v>
      </c>
      <c r="AL10" s="13">
        <f t="shared" ca="1" si="2"/>
        <v>44672</v>
      </c>
      <c r="AM10" s="13">
        <f t="shared" ca="1" si="2"/>
        <v>44673</v>
      </c>
      <c r="AN10" s="13">
        <f t="shared" ca="1" si="2"/>
        <v>44674</v>
      </c>
      <c r="AO10" s="13">
        <f t="shared" ca="1" si="2"/>
        <v>44675</v>
      </c>
      <c r="AP10" s="13">
        <f t="shared" ca="1" si="2"/>
        <v>44676</v>
      </c>
      <c r="AQ10" s="13">
        <f t="shared" ca="1" si="2"/>
        <v>44677</v>
      </c>
      <c r="AR10" s="13">
        <f t="shared" ca="1" si="2"/>
        <v>44678</v>
      </c>
      <c r="AS10" s="13">
        <f t="shared" ca="1" si="2"/>
        <v>44679</v>
      </c>
      <c r="AT10" s="13">
        <f t="shared" ca="1" si="2"/>
        <v>44680</v>
      </c>
      <c r="AU10" s="13">
        <f t="shared" ca="1" si="2"/>
        <v>44681</v>
      </c>
      <c r="AV10" s="13">
        <f t="shared" ca="1" si="2"/>
        <v>44682</v>
      </c>
      <c r="AW10" s="13">
        <f t="shared" ca="1" si="2"/>
        <v>44683</v>
      </c>
      <c r="AX10" s="13">
        <f t="shared" ca="1" si="2"/>
        <v>44684</v>
      </c>
      <c r="AY10" s="13">
        <f t="shared" ca="1" si="2"/>
        <v>44685</v>
      </c>
      <c r="AZ10" s="13">
        <f t="shared" ca="1" si="2"/>
        <v>44686</v>
      </c>
      <c r="BA10" s="13">
        <f t="shared" ca="1" si="2"/>
        <v>44687</v>
      </c>
      <c r="BB10" s="13">
        <f t="shared" ca="1" si="2"/>
        <v>44688</v>
      </c>
      <c r="BC10" s="13">
        <f t="shared" ca="1" si="2"/>
        <v>44689</v>
      </c>
      <c r="BD10" s="13">
        <f t="shared" ca="1" si="2"/>
        <v>44690</v>
      </c>
      <c r="BE10" s="13">
        <f t="shared" ca="1" si="2"/>
        <v>44691</v>
      </c>
      <c r="BF10" s="13">
        <f t="shared" ca="1" si="2"/>
        <v>44692</v>
      </c>
      <c r="BG10" s="13">
        <f t="shared" ca="1" si="2"/>
        <v>44693</v>
      </c>
      <c r="BH10" s="13">
        <f t="shared" ca="1" si="2"/>
        <v>44694</v>
      </c>
      <c r="BI10" s="13">
        <f t="shared" ca="1" si="2"/>
        <v>44695</v>
      </c>
      <c r="BJ10" s="13">
        <f t="shared" ca="1" si="2"/>
        <v>44696</v>
      </c>
      <c r="BK10" s="13">
        <f t="shared" ca="1" si="2"/>
        <v>44697</v>
      </c>
      <c r="BL10" s="13">
        <f t="shared" ca="1" si="2"/>
        <v>44698</v>
      </c>
      <c r="BM10" s="13">
        <f t="shared" ca="1" si="2"/>
        <v>44699</v>
      </c>
      <c r="BN10" s="13">
        <f t="shared" ca="1" si="2"/>
        <v>44700</v>
      </c>
      <c r="BO10" s="13">
        <f t="shared" ca="1" si="2"/>
        <v>44701</v>
      </c>
      <c r="BP10" s="13">
        <f t="shared" ca="1" si="2"/>
        <v>44702</v>
      </c>
      <c r="BQ10" s="13">
        <f t="shared" ca="1" si="2"/>
        <v>44703</v>
      </c>
      <c r="BR10" s="13">
        <f t="shared" ca="1" si="2"/>
        <v>44704</v>
      </c>
      <c r="BS10" s="13">
        <f t="shared" ca="1" si="2"/>
        <v>44705</v>
      </c>
      <c r="BT10" s="13">
        <f t="shared" ca="1" si="2"/>
        <v>44706</v>
      </c>
      <c r="BU10" s="13">
        <f t="shared" ca="1" si="2"/>
        <v>44707</v>
      </c>
      <c r="BV10" s="13">
        <f t="shared" ca="1" si="2"/>
        <v>44708</v>
      </c>
      <c r="BW10" s="13">
        <f t="shared" ca="1" si="2"/>
        <v>44709</v>
      </c>
      <c r="BX10" s="13">
        <f t="shared" ca="1" si="2"/>
        <v>44710</v>
      </c>
      <c r="BY10" s="13">
        <f t="shared" ref="BY10:EJ10" ca="1" si="3">BX10+1</f>
        <v>44711</v>
      </c>
      <c r="BZ10" s="13">
        <f t="shared" ca="1" si="3"/>
        <v>44712</v>
      </c>
      <c r="CA10" s="13">
        <f t="shared" ca="1" si="3"/>
        <v>44713</v>
      </c>
      <c r="CB10" s="13">
        <f t="shared" ca="1" si="3"/>
        <v>44714</v>
      </c>
      <c r="CC10" s="13">
        <f t="shared" ca="1" si="3"/>
        <v>44715</v>
      </c>
      <c r="CD10" s="13">
        <f t="shared" ca="1" si="3"/>
        <v>44716</v>
      </c>
      <c r="CE10" s="13">
        <f t="shared" ca="1" si="3"/>
        <v>44717</v>
      </c>
      <c r="CF10" s="13">
        <f t="shared" ca="1" si="3"/>
        <v>44718</v>
      </c>
      <c r="CG10" s="13">
        <f t="shared" ca="1" si="3"/>
        <v>44719</v>
      </c>
      <c r="CH10" s="13">
        <f t="shared" ca="1" si="3"/>
        <v>44720</v>
      </c>
      <c r="CI10" s="13">
        <f t="shared" ca="1" si="3"/>
        <v>44721</v>
      </c>
      <c r="CJ10" s="13">
        <f t="shared" ca="1" si="3"/>
        <v>44722</v>
      </c>
      <c r="CK10" s="13">
        <f t="shared" ca="1" si="3"/>
        <v>44723</v>
      </c>
      <c r="CL10" s="13">
        <f t="shared" ca="1" si="3"/>
        <v>44724</v>
      </c>
      <c r="CM10" s="13">
        <f t="shared" ca="1" si="3"/>
        <v>44725</v>
      </c>
      <c r="CN10" s="13">
        <f t="shared" ca="1" si="3"/>
        <v>44726</v>
      </c>
      <c r="CO10" s="13">
        <f t="shared" ca="1" si="3"/>
        <v>44727</v>
      </c>
      <c r="CP10" s="13">
        <f t="shared" ca="1" si="3"/>
        <v>44728</v>
      </c>
      <c r="CQ10" s="13">
        <f t="shared" ca="1" si="3"/>
        <v>44729</v>
      </c>
      <c r="CR10" s="13">
        <f t="shared" ca="1" si="3"/>
        <v>44730</v>
      </c>
      <c r="CS10" s="13">
        <f t="shared" ca="1" si="3"/>
        <v>44731</v>
      </c>
      <c r="CT10" s="13">
        <f t="shared" ca="1" si="3"/>
        <v>44732</v>
      </c>
      <c r="CU10" s="13">
        <f t="shared" ca="1" si="3"/>
        <v>44733</v>
      </c>
      <c r="CV10" s="13">
        <f t="shared" ca="1" si="3"/>
        <v>44734</v>
      </c>
      <c r="CW10" s="13">
        <f t="shared" ca="1" si="3"/>
        <v>44735</v>
      </c>
      <c r="CX10" s="13">
        <f t="shared" ca="1" si="3"/>
        <v>44736</v>
      </c>
      <c r="CY10" s="13">
        <f t="shared" ca="1" si="3"/>
        <v>44737</v>
      </c>
      <c r="CZ10" s="13">
        <f t="shared" ca="1" si="3"/>
        <v>44738</v>
      </c>
      <c r="DA10" s="13">
        <f t="shared" ca="1" si="3"/>
        <v>44739</v>
      </c>
      <c r="DB10" s="13">
        <f t="shared" ca="1" si="3"/>
        <v>44740</v>
      </c>
      <c r="DC10" s="13">
        <f t="shared" ca="1" si="3"/>
        <v>44741</v>
      </c>
      <c r="DD10" s="13">
        <f t="shared" ca="1" si="3"/>
        <v>44742</v>
      </c>
      <c r="DE10" s="13">
        <f t="shared" ca="1" si="3"/>
        <v>44743</v>
      </c>
      <c r="DF10" s="13">
        <f t="shared" ca="1" si="3"/>
        <v>44744</v>
      </c>
      <c r="DG10" s="13">
        <f t="shared" ca="1" si="3"/>
        <v>44745</v>
      </c>
      <c r="DH10" s="13">
        <f t="shared" ca="1" si="3"/>
        <v>44746</v>
      </c>
      <c r="DI10" s="13">
        <f t="shared" ca="1" si="3"/>
        <v>44747</v>
      </c>
      <c r="DJ10" s="13">
        <f t="shared" ca="1" si="3"/>
        <v>44748</v>
      </c>
      <c r="DK10" s="13">
        <f t="shared" ca="1" si="3"/>
        <v>44749</v>
      </c>
      <c r="DL10" s="13">
        <f t="shared" ca="1" si="3"/>
        <v>44750</v>
      </c>
      <c r="DM10" s="13">
        <f t="shared" ca="1" si="3"/>
        <v>44751</v>
      </c>
      <c r="DN10" s="13">
        <f t="shared" ca="1" si="3"/>
        <v>44752</v>
      </c>
      <c r="DO10" s="13">
        <f t="shared" ca="1" si="3"/>
        <v>44753</v>
      </c>
      <c r="DP10" s="13">
        <f t="shared" ca="1" si="3"/>
        <v>44754</v>
      </c>
      <c r="DQ10" s="13">
        <f t="shared" ca="1" si="3"/>
        <v>44755</v>
      </c>
      <c r="DR10" s="13">
        <f t="shared" ca="1" si="3"/>
        <v>44756</v>
      </c>
      <c r="DS10" s="13">
        <f t="shared" ca="1" si="3"/>
        <v>44757</v>
      </c>
      <c r="DT10" s="13">
        <f t="shared" ca="1" si="3"/>
        <v>44758</v>
      </c>
      <c r="DU10" s="13">
        <f t="shared" ca="1" si="3"/>
        <v>44759</v>
      </c>
      <c r="DV10" s="13">
        <f t="shared" ca="1" si="3"/>
        <v>44760</v>
      </c>
      <c r="DW10" s="13">
        <f t="shared" ca="1" si="3"/>
        <v>44761</v>
      </c>
      <c r="DX10" s="13">
        <f t="shared" ca="1" si="3"/>
        <v>44762</v>
      </c>
      <c r="DY10" s="13">
        <f t="shared" ca="1" si="3"/>
        <v>44763</v>
      </c>
      <c r="DZ10" s="13">
        <f t="shared" ca="1" si="3"/>
        <v>44764</v>
      </c>
      <c r="EA10" s="13">
        <f t="shared" ca="1" si="3"/>
        <v>44765</v>
      </c>
      <c r="EB10" s="13">
        <f t="shared" ca="1" si="3"/>
        <v>44766</v>
      </c>
      <c r="EC10" s="13">
        <f t="shared" ca="1" si="3"/>
        <v>44767</v>
      </c>
      <c r="ED10" s="13">
        <f t="shared" ca="1" si="3"/>
        <v>44768</v>
      </c>
      <c r="EE10" s="13">
        <f t="shared" ca="1" si="3"/>
        <v>44769</v>
      </c>
      <c r="EF10" s="13">
        <f t="shared" ca="1" si="3"/>
        <v>44770</v>
      </c>
      <c r="EG10" s="13">
        <f t="shared" ca="1" si="3"/>
        <v>44771</v>
      </c>
      <c r="EH10" s="13">
        <f t="shared" ca="1" si="3"/>
        <v>44772</v>
      </c>
      <c r="EI10" s="13">
        <f t="shared" ca="1" si="3"/>
        <v>44773</v>
      </c>
      <c r="EJ10" s="13">
        <f t="shared" ca="1" si="3"/>
        <v>44774</v>
      </c>
      <c r="EK10" s="13">
        <f t="shared" ref="EK10:GF10" ca="1" si="4">EJ10+1</f>
        <v>44775</v>
      </c>
      <c r="EL10" s="13">
        <f t="shared" ca="1" si="4"/>
        <v>44776</v>
      </c>
      <c r="EM10" s="13">
        <f t="shared" ca="1" si="4"/>
        <v>44777</v>
      </c>
      <c r="EN10" s="13">
        <f t="shared" ca="1" si="4"/>
        <v>44778</v>
      </c>
      <c r="EO10" s="13">
        <f t="shared" ca="1" si="4"/>
        <v>44779</v>
      </c>
      <c r="EP10" s="13">
        <f t="shared" ca="1" si="4"/>
        <v>44780</v>
      </c>
      <c r="EQ10" s="13">
        <f t="shared" ca="1" si="4"/>
        <v>44781</v>
      </c>
      <c r="ER10" s="13">
        <f t="shared" ca="1" si="4"/>
        <v>44782</v>
      </c>
      <c r="ES10" s="13">
        <f t="shared" ca="1" si="4"/>
        <v>44783</v>
      </c>
      <c r="ET10" s="13">
        <f t="shared" ca="1" si="4"/>
        <v>44784</v>
      </c>
      <c r="EU10" s="13">
        <f t="shared" ca="1" si="4"/>
        <v>44785</v>
      </c>
      <c r="EV10" s="13">
        <f t="shared" ca="1" si="4"/>
        <v>44786</v>
      </c>
      <c r="EW10" s="13">
        <f t="shared" ca="1" si="4"/>
        <v>44787</v>
      </c>
      <c r="EX10" s="13">
        <f t="shared" ca="1" si="4"/>
        <v>44788</v>
      </c>
      <c r="EY10" s="13">
        <f t="shared" ca="1" si="4"/>
        <v>44789</v>
      </c>
      <c r="EZ10" s="13">
        <f t="shared" ca="1" si="4"/>
        <v>44790</v>
      </c>
      <c r="FA10" s="13">
        <f t="shared" ca="1" si="4"/>
        <v>44791</v>
      </c>
      <c r="FB10" s="13">
        <f t="shared" ca="1" si="4"/>
        <v>44792</v>
      </c>
      <c r="FC10" s="13">
        <f t="shared" ca="1" si="4"/>
        <v>44793</v>
      </c>
      <c r="FD10" s="13">
        <f t="shared" ca="1" si="4"/>
        <v>44794</v>
      </c>
      <c r="FE10" s="13">
        <f t="shared" ca="1" si="4"/>
        <v>44795</v>
      </c>
      <c r="FF10" s="13">
        <f t="shared" ca="1" si="4"/>
        <v>44796</v>
      </c>
      <c r="FG10" s="13">
        <f t="shared" ca="1" si="4"/>
        <v>44797</v>
      </c>
      <c r="FH10" s="13">
        <f t="shared" ca="1" si="4"/>
        <v>44798</v>
      </c>
      <c r="FI10" s="13">
        <f t="shared" ca="1" si="4"/>
        <v>44799</v>
      </c>
      <c r="FJ10" s="13">
        <f t="shared" ca="1" si="4"/>
        <v>44800</v>
      </c>
      <c r="FK10" s="13">
        <f t="shared" ca="1" si="4"/>
        <v>44801</v>
      </c>
      <c r="FL10" s="13">
        <f t="shared" ca="1" si="4"/>
        <v>44802</v>
      </c>
      <c r="FM10" s="13">
        <f t="shared" ca="1" si="4"/>
        <v>44803</v>
      </c>
      <c r="FN10" s="13">
        <f t="shared" ca="1" si="4"/>
        <v>44804</v>
      </c>
      <c r="FO10" s="13">
        <f t="shared" ca="1" si="4"/>
        <v>44805</v>
      </c>
      <c r="FP10" s="13">
        <f t="shared" ca="1" si="4"/>
        <v>44806</v>
      </c>
      <c r="FQ10" s="13">
        <f t="shared" ca="1" si="4"/>
        <v>44807</v>
      </c>
      <c r="FR10" s="13">
        <f t="shared" ca="1" si="4"/>
        <v>44808</v>
      </c>
      <c r="FS10" s="13">
        <f t="shared" ca="1" si="4"/>
        <v>44809</v>
      </c>
      <c r="FT10" s="13">
        <f t="shared" ca="1" si="4"/>
        <v>44810</v>
      </c>
      <c r="FU10" s="13">
        <f t="shared" ca="1" si="4"/>
        <v>44811</v>
      </c>
      <c r="FV10" s="13">
        <f t="shared" ca="1" si="4"/>
        <v>44812</v>
      </c>
      <c r="FW10" s="13">
        <f t="shared" ca="1" si="4"/>
        <v>44813</v>
      </c>
      <c r="FX10" s="13">
        <f t="shared" ca="1" si="4"/>
        <v>44814</v>
      </c>
      <c r="FY10" s="13">
        <f t="shared" ca="1" si="4"/>
        <v>44815</v>
      </c>
      <c r="FZ10" s="13">
        <f t="shared" ca="1" si="4"/>
        <v>44816</v>
      </c>
      <c r="GA10" s="13">
        <f t="shared" ca="1" si="4"/>
        <v>44817</v>
      </c>
      <c r="GB10" s="13">
        <f t="shared" ca="1" si="4"/>
        <v>44818</v>
      </c>
      <c r="GC10" s="13">
        <f t="shared" ca="1" si="4"/>
        <v>44819</v>
      </c>
      <c r="GD10" s="13">
        <f t="shared" ca="1" si="4"/>
        <v>44820</v>
      </c>
      <c r="GE10" s="13">
        <f t="shared" ca="1" si="4"/>
        <v>44821</v>
      </c>
      <c r="GF10" s="13">
        <f t="shared" ca="1" si="4"/>
        <v>44822</v>
      </c>
    </row>
    <row r="11" spans="1:188" ht="15" thickBot="1" x14ac:dyDescent="0.35">
      <c r="A11" s="22" t="s">
        <v>10</v>
      </c>
      <c r="B11" s="27" t="s">
        <v>9</v>
      </c>
      <c r="C11" s="22" t="s">
        <v>3</v>
      </c>
      <c r="D11" s="22" t="s">
        <v>4</v>
      </c>
      <c r="E11" s="22" t="s">
        <v>3</v>
      </c>
      <c r="F11" s="22" t="s">
        <v>5</v>
      </c>
      <c r="G11" s="22"/>
      <c r="H11" s="22" t="s">
        <v>6</v>
      </c>
      <c r="I11" s="22" t="s">
        <v>7</v>
      </c>
      <c r="J11" s="22" t="s">
        <v>8</v>
      </c>
      <c r="K11" s="14" t="str">
        <f ca="1">LEFT(TEXT(K10,"ddd"),1)</f>
        <v>F</v>
      </c>
      <c r="L11" s="15" t="str">
        <f t="shared" ref="L11:BW11" ca="1" si="5">LEFT(TEXT(L10,"ddd"),1)</f>
        <v>S</v>
      </c>
      <c r="M11" s="15" t="str">
        <f t="shared" ca="1" si="5"/>
        <v>S</v>
      </c>
      <c r="N11" s="15" t="str">
        <f t="shared" ca="1" si="5"/>
        <v>M</v>
      </c>
      <c r="O11" s="15" t="str">
        <f t="shared" ca="1" si="5"/>
        <v>T</v>
      </c>
      <c r="P11" s="15" t="str">
        <f t="shared" ca="1" si="5"/>
        <v>W</v>
      </c>
      <c r="Q11" s="15" t="str">
        <f t="shared" ca="1" si="5"/>
        <v>T</v>
      </c>
      <c r="R11" s="15" t="str">
        <f t="shared" ca="1" si="5"/>
        <v>F</v>
      </c>
      <c r="S11" s="15" t="str">
        <f t="shared" ca="1" si="5"/>
        <v>S</v>
      </c>
      <c r="T11" s="15" t="str">
        <f t="shared" ca="1" si="5"/>
        <v>S</v>
      </c>
      <c r="U11" s="15" t="str">
        <f t="shared" ca="1" si="5"/>
        <v>M</v>
      </c>
      <c r="V11" s="15" t="str">
        <f t="shared" ca="1" si="5"/>
        <v>T</v>
      </c>
      <c r="W11" s="15" t="str">
        <f t="shared" ca="1" si="5"/>
        <v>W</v>
      </c>
      <c r="X11" s="15" t="str">
        <f ca="1">LEFT(TEXT(X10,"ddd"),1)</f>
        <v>T</v>
      </c>
      <c r="Y11" s="15" t="str">
        <f t="shared" ca="1" si="5"/>
        <v>F</v>
      </c>
      <c r="Z11" s="15" t="str">
        <f t="shared" ca="1" si="5"/>
        <v>S</v>
      </c>
      <c r="AA11" s="15" t="str">
        <f t="shared" ca="1" si="5"/>
        <v>S</v>
      </c>
      <c r="AB11" s="15" t="str">
        <f t="shared" ca="1" si="5"/>
        <v>M</v>
      </c>
      <c r="AC11" s="15" t="str">
        <f t="shared" ca="1" si="5"/>
        <v>T</v>
      </c>
      <c r="AD11" s="15" t="str">
        <f t="shared" ca="1" si="5"/>
        <v>W</v>
      </c>
      <c r="AE11" s="15" t="str">
        <f t="shared" ca="1" si="5"/>
        <v>T</v>
      </c>
      <c r="AF11" s="15" t="str">
        <f t="shared" ca="1" si="5"/>
        <v>F</v>
      </c>
      <c r="AG11" s="15" t="str">
        <f t="shared" ca="1" si="5"/>
        <v>S</v>
      </c>
      <c r="AH11" s="15" t="str">
        <f t="shared" ca="1" si="5"/>
        <v>S</v>
      </c>
      <c r="AI11" s="15" t="str">
        <f t="shared" ca="1" si="5"/>
        <v>M</v>
      </c>
      <c r="AJ11" s="15" t="str">
        <f t="shared" ca="1" si="5"/>
        <v>T</v>
      </c>
      <c r="AK11" s="15" t="str">
        <f t="shared" ca="1" si="5"/>
        <v>W</v>
      </c>
      <c r="AL11" s="15" t="str">
        <f t="shared" ca="1" si="5"/>
        <v>T</v>
      </c>
      <c r="AM11" s="15" t="str">
        <f t="shared" ca="1" si="5"/>
        <v>F</v>
      </c>
      <c r="AN11" s="15" t="str">
        <f t="shared" ca="1" si="5"/>
        <v>S</v>
      </c>
      <c r="AO11" s="15" t="str">
        <f t="shared" ca="1" si="5"/>
        <v>S</v>
      </c>
      <c r="AP11" s="15" t="str">
        <f t="shared" ca="1" si="5"/>
        <v>M</v>
      </c>
      <c r="AQ11" s="15" t="str">
        <f t="shared" ca="1" si="5"/>
        <v>T</v>
      </c>
      <c r="AR11" s="15" t="str">
        <f t="shared" ca="1" si="5"/>
        <v>W</v>
      </c>
      <c r="AS11" s="15" t="str">
        <f t="shared" ca="1" si="5"/>
        <v>T</v>
      </c>
      <c r="AT11" s="15" t="str">
        <f t="shared" ca="1" si="5"/>
        <v>F</v>
      </c>
      <c r="AU11" s="15" t="str">
        <f t="shared" ca="1" si="5"/>
        <v>S</v>
      </c>
      <c r="AV11" s="15" t="str">
        <f t="shared" ca="1" si="5"/>
        <v>S</v>
      </c>
      <c r="AW11" s="15" t="str">
        <f t="shared" ca="1" si="5"/>
        <v>M</v>
      </c>
      <c r="AX11" s="15" t="str">
        <f t="shared" ca="1" si="5"/>
        <v>T</v>
      </c>
      <c r="AY11" s="15" t="str">
        <f t="shared" ca="1" si="5"/>
        <v>W</v>
      </c>
      <c r="AZ11" s="15" t="str">
        <f t="shared" ca="1" si="5"/>
        <v>T</v>
      </c>
      <c r="BA11" s="15" t="str">
        <f t="shared" ca="1" si="5"/>
        <v>F</v>
      </c>
      <c r="BB11" s="15" t="str">
        <f t="shared" ca="1" si="5"/>
        <v>S</v>
      </c>
      <c r="BC11" s="15" t="str">
        <f t="shared" ca="1" si="5"/>
        <v>S</v>
      </c>
      <c r="BD11" s="15" t="str">
        <f t="shared" ca="1" si="5"/>
        <v>M</v>
      </c>
      <c r="BE11" s="15" t="str">
        <f t="shared" ca="1" si="5"/>
        <v>T</v>
      </c>
      <c r="BF11" s="15" t="str">
        <f t="shared" ca="1" si="5"/>
        <v>W</v>
      </c>
      <c r="BG11" s="15" t="str">
        <f t="shared" ca="1" si="5"/>
        <v>T</v>
      </c>
      <c r="BH11" s="15" t="str">
        <f t="shared" ca="1" si="5"/>
        <v>F</v>
      </c>
      <c r="BI11" s="15" t="str">
        <f t="shared" ca="1" si="5"/>
        <v>S</v>
      </c>
      <c r="BJ11" s="15" t="str">
        <f t="shared" ca="1" si="5"/>
        <v>S</v>
      </c>
      <c r="BK11" s="15" t="str">
        <f t="shared" ca="1" si="5"/>
        <v>M</v>
      </c>
      <c r="BL11" s="15" t="str">
        <f t="shared" ca="1" si="5"/>
        <v>T</v>
      </c>
      <c r="BM11" s="15" t="str">
        <f t="shared" ca="1" si="5"/>
        <v>W</v>
      </c>
      <c r="BN11" s="15" t="str">
        <f t="shared" ca="1" si="5"/>
        <v>T</v>
      </c>
      <c r="BO11" s="15" t="str">
        <f t="shared" ca="1" si="5"/>
        <v>F</v>
      </c>
      <c r="BP11" s="15" t="str">
        <f t="shared" ca="1" si="5"/>
        <v>S</v>
      </c>
      <c r="BQ11" s="15" t="str">
        <f t="shared" ca="1" si="5"/>
        <v>S</v>
      </c>
      <c r="BR11" s="15" t="str">
        <f t="shared" ca="1" si="5"/>
        <v>M</v>
      </c>
      <c r="BS11" s="15" t="str">
        <f t="shared" ca="1" si="5"/>
        <v>T</v>
      </c>
      <c r="BT11" s="15" t="str">
        <f t="shared" ca="1" si="5"/>
        <v>W</v>
      </c>
      <c r="BU11" s="15" t="str">
        <f t="shared" ca="1" si="5"/>
        <v>T</v>
      </c>
      <c r="BV11" s="15" t="str">
        <f t="shared" ca="1" si="5"/>
        <v>F</v>
      </c>
      <c r="BW11" s="15" t="str">
        <f t="shared" ca="1" si="5"/>
        <v>S</v>
      </c>
      <c r="BX11" s="15" t="str">
        <f t="shared" ref="BX11:EI11" ca="1" si="6">LEFT(TEXT(BX10,"ddd"),1)</f>
        <v>S</v>
      </c>
      <c r="BY11" s="15" t="str">
        <f t="shared" ca="1" si="6"/>
        <v>M</v>
      </c>
      <c r="BZ11" s="15" t="str">
        <f t="shared" ca="1" si="6"/>
        <v>T</v>
      </c>
      <c r="CA11" s="15" t="str">
        <f t="shared" ca="1" si="6"/>
        <v>W</v>
      </c>
      <c r="CB11" s="15" t="str">
        <f t="shared" ca="1" si="6"/>
        <v>T</v>
      </c>
      <c r="CC11" s="15" t="str">
        <f t="shared" ca="1" si="6"/>
        <v>F</v>
      </c>
      <c r="CD11" s="15" t="str">
        <f t="shared" ca="1" si="6"/>
        <v>S</v>
      </c>
      <c r="CE11" s="15" t="str">
        <f t="shared" ca="1" si="6"/>
        <v>S</v>
      </c>
      <c r="CF11" s="15" t="str">
        <f t="shared" ca="1" si="6"/>
        <v>M</v>
      </c>
      <c r="CG11" s="15" t="str">
        <f t="shared" ca="1" si="6"/>
        <v>T</v>
      </c>
      <c r="CH11" s="15" t="str">
        <f t="shared" ca="1" si="6"/>
        <v>W</v>
      </c>
      <c r="CI11" s="15" t="str">
        <f t="shared" ca="1" si="6"/>
        <v>T</v>
      </c>
      <c r="CJ11" s="15" t="str">
        <f t="shared" ca="1" si="6"/>
        <v>F</v>
      </c>
      <c r="CK11" s="15" t="str">
        <f t="shared" ca="1" si="6"/>
        <v>S</v>
      </c>
      <c r="CL11" s="15" t="str">
        <f t="shared" ca="1" si="6"/>
        <v>S</v>
      </c>
      <c r="CM11" s="15" t="str">
        <f t="shared" ca="1" si="6"/>
        <v>M</v>
      </c>
      <c r="CN11" s="15" t="str">
        <f t="shared" ca="1" si="6"/>
        <v>T</v>
      </c>
      <c r="CO11" s="15" t="str">
        <f t="shared" ca="1" si="6"/>
        <v>W</v>
      </c>
      <c r="CP11" s="15" t="str">
        <f t="shared" ca="1" si="6"/>
        <v>T</v>
      </c>
      <c r="CQ11" s="15" t="str">
        <f t="shared" ca="1" si="6"/>
        <v>F</v>
      </c>
      <c r="CR11" s="15" t="str">
        <f t="shared" ca="1" si="6"/>
        <v>S</v>
      </c>
      <c r="CS11" s="15" t="str">
        <f t="shared" ca="1" si="6"/>
        <v>S</v>
      </c>
      <c r="CT11" s="15" t="str">
        <f t="shared" ca="1" si="6"/>
        <v>M</v>
      </c>
      <c r="CU11" s="15" t="str">
        <f t="shared" ca="1" si="6"/>
        <v>T</v>
      </c>
      <c r="CV11" s="15" t="str">
        <f t="shared" ca="1" si="6"/>
        <v>W</v>
      </c>
      <c r="CW11" s="15" t="str">
        <f t="shared" ca="1" si="6"/>
        <v>T</v>
      </c>
      <c r="CX11" s="15" t="str">
        <f t="shared" ca="1" si="6"/>
        <v>F</v>
      </c>
      <c r="CY11" s="15" t="str">
        <f t="shared" ca="1" si="6"/>
        <v>S</v>
      </c>
      <c r="CZ11" s="15" t="str">
        <f t="shared" ca="1" si="6"/>
        <v>S</v>
      </c>
      <c r="DA11" s="15" t="str">
        <f t="shared" ca="1" si="6"/>
        <v>M</v>
      </c>
      <c r="DB11" s="15" t="str">
        <f t="shared" ca="1" si="6"/>
        <v>T</v>
      </c>
      <c r="DC11" s="15" t="str">
        <f t="shared" ca="1" si="6"/>
        <v>W</v>
      </c>
      <c r="DD11" s="15" t="str">
        <f t="shared" ca="1" si="6"/>
        <v>T</v>
      </c>
      <c r="DE11" s="15" t="str">
        <f t="shared" ca="1" si="6"/>
        <v>F</v>
      </c>
      <c r="DF11" s="15" t="str">
        <f t="shared" ca="1" si="6"/>
        <v>S</v>
      </c>
      <c r="DG11" s="15" t="str">
        <f t="shared" ca="1" si="6"/>
        <v>S</v>
      </c>
      <c r="DH11" s="15" t="str">
        <f t="shared" ca="1" si="6"/>
        <v>M</v>
      </c>
      <c r="DI11" s="15" t="str">
        <f t="shared" ca="1" si="6"/>
        <v>T</v>
      </c>
      <c r="DJ11" s="15" t="str">
        <f t="shared" ca="1" si="6"/>
        <v>W</v>
      </c>
      <c r="DK11" s="15" t="str">
        <f t="shared" ca="1" si="6"/>
        <v>T</v>
      </c>
      <c r="DL11" s="15" t="str">
        <f t="shared" ca="1" si="6"/>
        <v>F</v>
      </c>
      <c r="DM11" s="15" t="str">
        <f t="shared" ca="1" si="6"/>
        <v>S</v>
      </c>
      <c r="DN11" s="15" t="str">
        <f t="shared" ca="1" si="6"/>
        <v>S</v>
      </c>
      <c r="DO11" s="15" t="str">
        <f t="shared" ca="1" si="6"/>
        <v>M</v>
      </c>
      <c r="DP11" s="15" t="str">
        <f t="shared" ca="1" si="6"/>
        <v>T</v>
      </c>
      <c r="DQ11" s="15" t="str">
        <f t="shared" ca="1" si="6"/>
        <v>W</v>
      </c>
      <c r="DR11" s="15" t="str">
        <f t="shared" ca="1" si="6"/>
        <v>T</v>
      </c>
      <c r="DS11" s="15" t="str">
        <f t="shared" ca="1" si="6"/>
        <v>F</v>
      </c>
      <c r="DT11" s="15" t="str">
        <f t="shared" ca="1" si="6"/>
        <v>S</v>
      </c>
      <c r="DU11" s="15" t="str">
        <f t="shared" ca="1" si="6"/>
        <v>S</v>
      </c>
      <c r="DV11" s="15" t="str">
        <f t="shared" ca="1" si="6"/>
        <v>M</v>
      </c>
      <c r="DW11" s="15" t="str">
        <f t="shared" ca="1" si="6"/>
        <v>T</v>
      </c>
      <c r="DX11" s="15" t="str">
        <f t="shared" ca="1" si="6"/>
        <v>W</v>
      </c>
      <c r="DY11" s="15" t="str">
        <f t="shared" ca="1" si="6"/>
        <v>T</v>
      </c>
      <c r="DZ11" s="15" t="str">
        <f t="shared" ca="1" si="6"/>
        <v>F</v>
      </c>
      <c r="EA11" s="15" t="str">
        <f t="shared" ca="1" si="6"/>
        <v>S</v>
      </c>
      <c r="EB11" s="15" t="str">
        <f t="shared" ca="1" si="6"/>
        <v>S</v>
      </c>
      <c r="EC11" s="15" t="str">
        <f t="shared" ca="1" si="6"/>
        <v>M</v>
      </c>
      <c r="ED11" s="15" t="str">
        <f t="shared" ca="1" si="6"/>
        <v>T</v>
      </c>
      <c r="EE11" s="15" t="str">
        <f t="shared" ca="1" si="6"/>
        <v>W</v>
      </c>
      <c r="EF11" s="15" t="str">
        <f t="shared" ca="1" si="6"/>
        <v>T</v>
      </c>
      <c r="EG11" s="15" t="str">
        <f t="shared" ca="1" si="6"/>
        <v>F</v>
      </c>
      <c r="EH11" s="15" t="str">
        <f t="shared" ca="1" si="6"/>
        <v>S</v>
      </c>
      <c r="EI11" s="15" t="str">
        <f t="shared" ca="1" si="6"/>
        <v>S</v>
      </c>
      <c r="EJ11" s="15" t="str">
        <f t="shared" ref="EJ11:GF11" ca="1" si="7">LEFT(TEXT(EJ10,"ddd"),1)</f>
        <v>M</v>
      </c>
      <c r="EK11" s="15" t="str">
        <f t="shared" ca="1" si="7"/>
        <v>T</v>
      </c>
      <c r="EL11" s="15" t="str">
        <f t="shared" ca="1" si="7"/>
        <v>W</v>
      </c>
      <c r="EM11" s="15" t="str">
        <f t="shared" ca="1" si="7"/>
        <v>T</v>
      </c>
      <c r="EN11" s="15" t="str">
        <f t="shared" ca="1" si="7"/>
        <v>F</v>
      </c>
      <c r="EO11" s="15" t="str">
        <f t="shared" ca="1" si="7"/>
        <v>S</v>
      </c>
      <c r="EP11" s="15" t="str">
        <f t="shared" ca="1" si="7"/>
        <v>S</v>
      </c>
      <c r="EQ11" s="15" t="str">
        <f t="shared" ca="1" si="7"/>
        <v>M</v>
      </c>
      <c r="ER11" s="15" t="str">
        <f t="shared" ca="1" si="7"/>
        <v>T</v>
      </c>
      <c r="ES11" s="15" t="str">
        <f t="shared" ca="1" si="7"/>
        <v>W</v>
      </c>
      <c r="ET11" s="15" t="str">
        <f t="shared" ca="1" si="7"/>
        <v>T</v>
      </c>
      <c r="EU11" s="15" t="str">
        <f t="shared" ca="1" si="7"/>
        <v>F</v>
      </c>
      <c r="EV11" s="15" t="str">
        <f t="shared" ca="1" si="7"/>
        <v>S</v>
      </c>
      <c r="EW11" s="15" t="str">
        <f t="shared" ca="1" si="7"/>
        <v>S</v>
      </c>
      <c r="EX11" s="15" t="str">
        <f t="shared" ca="1" si="7"/>
        <v>M</v>
      </c>
      <c r="EY11" s="15" t="str">
        <f t="shared" ca="1" si="7"/>
        <v>T</v>
      </c>
      <c r="EZ11" s="15" t="str">
        <f t="shared" ca="1" si="7"/>
        <v>W</v>
      </c>
      <c r="FA11" s="15" t="str">
        <f t="shared" ca="1" si="7"/>
        <v>T</v>
      </c>
      <c r="FB11" s="15" t="str">
        <f t="shared" ca="1" si="7"/>
        <v>F</v>
      </c>
      <c r="FC11" s="15" t="str">
        <f t="shared" ca="1" si="7"/>
        <v>S</v>
      </c>
      <c r="FD11" s="15" t="str">
        <f t="shared" ca="1" si="7"/>
        <v>S</v>
      </c>
      <c r="FE11" s="15" t="str">
        <f t="shared" ca="1" si="7"/>
        <v>M</v>
      </c>
      <c r="FF11" s="15" t="str">
        <f t="shared" ca="1" si="7"/>
        <v>T</v>
      </c>
      <c r="FG11" s="15" t="str">
        <f t="shared" ca="1" si="7"/>
        <v>W</v>
      </c>
      <c r="FH11" s="15" t="str">
        <f t="shared" ca="1" si="7"/>
        <v>T</v>
      </c>
      <c r="FI11" s="15" t="str">
        <f t="shared" ca="1" si="7"/>
        <v>F</v>
      </c>
      <c r="FJ11" s="15" t="str">
        <f t="shared" ca="1" si="7"/>
        <v>S</v>
      </c>
      <c r="FK11" s="15" t="str">
        <f t="shared" ca="1" si="7"/>
        <v>S</v>
      </c>
      <c r="FL11" s="15" t="str">
        <f t="shared" ca="1" si="7"/>
        <v>M</v>
      </c>
      <c r="FM11" s="15" t="str">
        <f t="shared" ca="1" si="7"/>
        <v>T</v>
      </c>
      <c r="FN11" s="15" t="str">
        <f t="shared" ca="1" si="7"/>
        <v>W</v>
      </c>
      <c r="FO11" s="15" t="str">
        <f t="shared" ca="1" si="7"/>
        <v>T</v>
      </c>
      <c r="FP11" s="15" t="str">
        <f t="shared" ca="1" si="7"/>
        <v>F</v>
      </c>
      <c r="FQ11" s="15" t="str">
        <f t="shared" ca="1" si="7"/>
        <v>S</v>
      </c>
      <c r="FR11" s="15" t="str">
        <f t="shared" ca="1" si="7"/>
        <v>S</v>
      </c>
      <c r="FS11" s="15" t="str">
        <f t="shared" ca="1" si="7"/>
        <v>M</v>
      </c>
      <c r="FT11" s="15" t="str">
        <f t="shared" ca="1" si="7"/>
        <v>T</v>
      </c>
      <c r="FU11" s="15" t="str">
        <f t="shared" ca="1" si="7"/>
        <v>W</v>
      </c>
      <c r="FV11" s="15" t="str">
        <f t="shared" ca="1" si="7"/>
        <v>T</v>
      </c>
      <c r="FW11" s="15" t="str">
        <f t="shared" ca="1" si="7"/>
        <v>F</v>
      </c>
      <c r="FX11" s="15" t="str">
        <f t="shared" ca="1" si="7"/>
        <v>S</v>
      </c>
      <c r="FY11" s="15" t="str">
        <f t="shared" ca="1" si="7"/>
        <v>S</v>
      </c>
      <c r="FZ11" s="15" t="str">
        <f t="shared" ca="1" si="7"/>
        <v>M</v>
      </c>
      <c r="GA11" s="15" t="str">
        <f t="shared" ca="1" si="7"/>
        <v>T</v>
      </c>
      <c r="GB11" s="15" t="str">
        <f t="shared" ca="1" si="7"/>
        <v>W</v>
      </c>
      <c r="GC11" s="15" t="str">
        <f t="shared" ca="1" si="7"/>
        <v>T</v>
      </c>
      <c r="GD11" s="15" t="str">
        <f t="shared" ca="1" si="7"/>
        <v>F</v>
      </c>
      <c r="GE11" s="15" t="str">
        <f t="shared" ca="1" si="7"/>
        <v>S</v>
      </c>
      <c r="GF11" s="15" t="str">
        <f t="shared" ca="1" si="7"/>
        <v>S</v>
      </c>
    </row>
    <row r="12" spans="1:188" ht="144.6" customHeight="1" x14ac:dyDescent="0.3">
      <c r="A12" s="11">
        <v>1</v>
      </c>
      <c r="B12" s="11" t="s">
        <v>16</v>
      </c>
      <c r="C12" s="29" t="s">
        <v>20</v>
      </c>
      <c r="D12" s="11" t="s">
        <v>12</v>
      </c>
      <c r="E12" s="11"/>
      <c r="F12" s="11" t="s">
        <v>1</v>
      </c>
      <c r="G12" s="11"/>
      <c r="H12" s="11">
        <v>10</v>
      </c>
      <c r="I12" s="19">
        <v>44645</v>
      </c>
      <c r="J12" s="19">
        <v>44656</v>
      </c>
      <c r="K12" s="16"/>
      <c r="L12" s="16"/>
      <c r="M12" s="16"/>
      <c r="N12" s="30"/>
      <c r="O12" s="30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</row>
    <row r="13" spans="1:188" ht="157.19999999999999" customHeight="1" x14ac:dyDescent="0.3">
      <c r="A13" s="11">
        <v>2</v>
      </c>
      <c r="B13" s="11" t="s">
        <v>17</v>
      </c>
      <c r="C13" s="31" t="s">
        <v>21</v>
      </c>
      <c r="D13" s="11" t="s">
        <v>13</v>
      </c>
      <c r="E13" s="18"/>
      <c r="F13" s="11" t="s">
        <v>1</v>
      </c>
      <c r="G13" s="11"/>
      <c r="H13" s="11">
        <v>10</v>
      </c>
      <c r="I13" s="19">
        <v>44657</v>
      </c>
      <c r="J13" s="19">
        <v>44667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</row>
    <row r="14" spans="1:188" ht="154.19999999999999" customHeight="1" x14ac:dyDescent="0.3">
      <c r="A14" s="11">
        <v>3</v>
      </c>
      <c r="B14" s="11" t="s">
        <v>18</v>
      </c>
      <c r="C14" s="31" t="s">
        <v>22</v>
      </c>
      <c r="D14" s="11" t="s">
        <v>14</v>
      </c>
      <c r="E14" s="18"/>
      <c r="F14" s="11" t="s">
        <v>1</v>
      </c>
      <c r="G14" s="11"/>
      <c r="H14" s="11">
        <v>10</v>
      </c>
      <c r="I14" s="19">
        <v>44668</v>
      </c>
      <c r="J14" s="19">
        <v>44678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</row>
    <row r="15" spans="1:188" ht="159" customHeight="1" x14ac:dyDescent="0.3">
      <c r="A15" s="11">
        <v>4</v>
      </c>
      <c r="B15" s="11" t="s">
        <v>19</v>
      </c>
      <c r="C15" s="31" t="s">
        <v>23</v>
      </c>
      <c r="D15" s="11" t="s">
        <v>15</v>
      </c>
      <c r="E15" s="18"/>
      <c r="F15" s="11" t="s">
        <v>1</v>
      </c>
      <c r="G15" s="11"/>
      <c r="H15" s="11">
        <v>10</v>
      </c>
      <c r="I15" s="19">
        <v>44679</v>
      </c>
      <c r="J15" s="19">
        <v>44689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32"/>
      <c r="AG15" s="32"/>
      <c r="AH15" s="32"/>
      <c r="AI15" s="32"/>
      <c r="AJ15" s="32"/>
      <c r="AK15" s="32"/>
      <c r="AL15" s="32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</row>
    <row r="18" spans="3:10" hidden="1" x14ac:dyDescent="0.3">
      <c r="I18" s="19">
        <f t="shared" ref="I18" si="8">J17+1</f>
        <v>1</v>
      </c>
      <c r="J18" s="19">
        <f t="shared" ref="J18" si="9">WORKDAY(I18,H18,I$25:J$26)-1</f>
        <v>0</v>
      </c>
    </row>
    <row r="19" spans="3:10" hidden="1" x14ac:dyDescent="0.3">
      <c r="C19" s="3">
        <v>0</v>
      </c>
    </row>
    <row r="20" spans="3:10" hidden="1" x14ac:dyDescent="0.3">
      <c r="J20" s="25"/>
    </row>
    <row r="21" spans="3:10" hidden="1" x14ac:dyDescent="0.3">
      <c r="J21" s="10"/>
    </row>
    <row r="22" spans="3:10" hidden="1" x14ac:dyDescent="0.3">
      <c r="J22" s="10"/>
    </row>
    <row r="23" spans="3:10" hidden="1" x14ac:dyDescent="0.3">
      <c r="J23" s="10"/>
    </row>
    <row r="24" spans="3:10" hidden="1" x14ac:dyDescent="0.3">
      <c r="H24" s="25" t="s">
        <v>11</v>
      </c>
    </row>
    <row r="25" spans="3:10" hidden="1" x14ac:dyDescent="0.3">
      <c r="D25" s="10"/>
      <c r="E25" s="10"/>
    </row>
    <row r="26" spans="3:10" hidden="1" x14ac:dyDescent="0.3">
      <c r="D26" s="10"/>
      <c r="E26" s="10"/>
      <c r="H26" s="10">
        <v>44197</v>
      </c>
      <c r="I26" s="10">
        <v>44197</v>
      </c>
    </row>
    <row r="27" spans="3:10" hidden="1" x14ac:dyDescent="0.3">
      <c r="H27" s="10">
        <v>44210</v>
      </c>
      <c r="I27" s="10">
        <v>44210</v>
      </c>
    </row>
    <row r="28" spans="3:10" hidden="1" x14ac:dyDescent="0.3"/>
    <row r="29" spans="3:10" hidden="1" x14ac:dyDescent="0.3"/>
    <row r="30" spans="3:10" hidden="1" x14ac:dyDescent="0.3"/>
    <row r="31" spans="3:10" hidden="1" x14ac:dyDescent="0.3"/>
    <row r="32" spans="3:10" hidden="1" x14ac:dyDescent="0.3"/>
    <row r="33" hidden="1" x14ac:dyDescent="0.3"/>
    <row r="34" hidden="1" x14ac:dyDescent="0.3"/>
  </sheetData>
  <conditionalFormatting sqref="K10:GF10">
    <cfRule type="expression" dxfId="13" priority="8">
      <formula>AND(TODAY()&gt;=K$12,TODAY()&lt;L$12)</formula>
    </cfRule>
  </conditionalFormatting>
  <conditionalFormatting sqref="K9:DH9">
    <cfRule type="expression" dxfId="12" priority="7">
      <formula>K$12&lt;=EOMONTH($N$12,0)</formula>
    </cfRule>
  </conditionalFormatting>
  <conditionalFormatting sqref="L9:DI9">
    <cfRule type="expression" dxfId="11" priority="6">
      <formula>AND(L$12&lt;=EOMONTH($N$12,2),L$12&gt;EOMONTH($N$12,0),L$12&gt;EOMONTH($N$12,1))</formula>
    </cfRule>
  </conditionalFormatting>
  <conditionalFormatting sqref="K9:DI9">
    <cfRule type="expression" dxfId="10" priority="5">
      <formula>AND(K$12&lt;=EOMONTH($N$12,1),K$12&gt;EOMONTH($N$12,0))</formula>
    </cfRule>
  </conditionalFormatting>
  <conditionalFormatting sqref="K9:DH9">
    <cfRule type="expression" dxfId="9" priority="4">
      <formula>K$12&lt;=EOMONTH($N$12,0)</formula>
    </cfRule>
  </conditionalFormatting>
  <conditionalFormatting sqref="L9:DI9">
    <cfRule type="expression" dxfId="8" priority="3">
      <formula>AND(L$12&lt;=EOMONTH($N$12,2),L$12&gt;EOMONTH($N$12,0),L$12&gt;EOMONTH($N$12,1))</formula>
    </cfRule>
  </conditionalFormatting>
  <conditionalFormatting sqref="K9:DI9">
    <cfRule type="expression" dxfId="7" priority="2">
      <formula>AND(K$12&lt;=EOMONTH($N$12,1),K$12&gt;EOMONTH($N$12,0))</formula>
    </cfRule>
  </conditionalFormatting>
  <conditionalFormatting sqref="K11:GF11">
    <cfRule type="expression" dxfId="6" priority="1">
      <formula>AND(TODAY()&gt;=K$12,TODAY()&lt;L$12)</formula>
    </cfRule>
  </conditionalFormatting>
  <conditionalFormatting sqref="K12:GF15">
    <cfRule type="expression" dxfId="5" priority="75">
      <formula>AND( AND(K$10 &gt;=$I12,K$10 &lt;=$J12),OR(K$10=#REF!, WEEKDAY(K$10,2) &gt; 5))</formula>
    </cfRule>
    <cfRule type="expression" dxfId="4" priority="76" stopIfTrue="1">
      <formula>AND($F12="All",K$10 &gt;=$I12,K$10 &lt;=$J12)</formula>
    </cfRule>
    <cfRule type="expression" dxfId="3" priority="77" stopIfTrue="1">
      <formula>AND($F12="Dev 4",K$10 &gt;=$I12,K$10 &lt;=$J12)</formula>
    </cfRule>
    <cfRule type="expression" dxfId="2" priority="78" stopIfTrue="1">
      <formula>AND($F12="Dev 3",K$10 &gt;=$I12,K$10 &lt;=$J12)</formula>
    </cfRule>
    <cfRule type="expression" dxfId="1" priority="79" stopIfTrue="1">
      <formula>AND($F12="Dev 2",K$10 &gt;=$I12,K$10 &lt;=$J12)</formula>
    </cfRule>
    <cfRule type="expression" dxfId="0" priority="80" stopIfTrue="1">
      <formula>AND($F12="Dev 1",K$10 &gt;=$I12,K$10 &lt;=$J12)</formula>
    </cfRule>
  </conditionalFormatting>
  <dataValidations count="1">
    <dataValidation type="list" allowBlank="1" showInputMessage="1" showErrorMessage="1" sqref="F12:F15">
      <formula1>$H$2:$H$6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Boat Wash admin panel</vt:lpstr>
      <vt:lpstr>Sheet1</vt:lpstr>
      <vt:lpstr>'Boat Wash admin panel'!start_date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Augurs-PC</dc:creator>
  <cp:lastModifiedBy>Ana_Augurs</cp:lastModifiedBy>
  <dcterms:created xsi:type="dcterms:W3CDTF">2020-07-22T12:46:18Z</dcterms:created>
  <dcterms:modified xsi:type="dcterms:W3CDTF">2022-03-24T06:41:39Z</dcterms:modified>
</cp:coreProperties>
</file>