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9390"/>
  </bookViews>
  <sheets>
    <sheet name="Audio Book Application" sheetId="1" r:id="rId1"/>
  </sheets>
  <externalReferences>
    <externalReference r:id="rId2"/>
  </externalReferences>
  <definedNames>
    <definedName name="Project_Start" localSheetId="0">#REF!</definedName>
    <definedName name="Project_Start">#REF!</definedName>
    <definedName name="Scrolling_Increment" localSheetId="0">#REF!</definedName>
    <definedName name="Scrolling_Increment">#REF!</definedName>
    <definedName name="start_date" localSheetId="0">'Audio Book Application'!$J$9</definedName>
    <definedName name="start_date">[1]web!$F$9</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1" l="1"/>
  <c r="L9" i="1" s="1"/>
  <c r="M10" i="1" l="1"/>
  <c r="L11" i="1"/>
  <c r="M11" i="1" l="1"/>
  <c r="N10" i="1"/>
  <c r="N11" i="1" l="1"/>
  <c r="O10" i="1"/>
  <c r="P10" i="1" l="1"/>
  <c r="O11" i="1"/>
  <c r="Q10" i="1" l="1"/>
  <c r="P11" i="1"/>
  <c r="R10" i="1" l="1"/>
  <c r="Q11" i="1"/>
  <c r="R11" i="1" l="1"/>
  <c r="S10" i="1"/>
  <c r="S11" i="1" l="1"/>
  <c r="T10" i="1"/>
  <c r="S9" i="1"/>
  <c r="U10" i="1" l="1"/>
  <c r="T11" i="1"/>
  <c r="U11" i="1" l="1"/>
  <c r="V10" i="1"/>
  <c r="W10" i="1" l="1"/>
  <c r="V11" i="1"/>
  <c r="W11" i="1" l="1"/>
  <c r="X10" i="1"/>
  <c r="Y10" i="1" l="1"/>
  <c r="Y11" i="1" s="1"/>
  <c r="X11" i="1"/>
  <c r="Z10" i="1" l="1"/>
  <c r="Z11" i="1" l="1"/>
  <c r="AA10" i="1"/>
  <c r="Z9" i="1"/>
  <c r="AB10" i="1" l="1"/>
  <c r="AA11" i="1"/>
  <c r="AC10" i="1" l="1"/>
  <c r="AB11" i="1"/>
  <c r="AC11" i="1" l="1"/>
  <c r="AD10" i="1"/>
  <c r="AE10" i="1" l="1"/>
  <c r="AD11" i="1"/>
  <c r="AE11" i="1" l="1"/>
  <c r="AF10" i="1"/>
  <c r="AG10" i="1" l="1"/>
  <c r="AF11" i="1"/>
  <c r="AG9" i="1" l="1"/>
  <c r="AH10" i="1"/>
  <c r="AG11" i="1"/>
  <c r="AH11" i="1" l="1"/>
  <c r="AI10" i="1"/>
  <c r="AJ10" i="1" l="1"/>
  <c r="AI11" i="1"/>
  <c r="AK10" i="1" l="1"/>
  <c r="AJ11" i="1"/>
  <c r="AK11" i="1" l="1"/>
  <c r="AL10" i="1"/>
  <c r="AL11" i="1" l="1"/>
  <c r="AM10" i="1"/>
  <c r="AN10" i="1" l="1"/>
  <c r="AM11" i="1"/>
  <c r="AO10" i="1" l="1"/>
  <c r="AN11" i="1"/>
  <c r="AN9" i="1"/>
  <c r="AO11" i="1" l="1"/>
  <c r="AP10" i="1"/>
  <c r="AP11" i="1" l="1"/>
  <c r="AQ10" i="1"/>
  <c r="AR10" i="1" l="1"/>
  <c r="AQ11" i="1"/>
  <c r="AS10" i="1" l="1"/>
  <c r="AR11" i="1"/>
  <c r="AS11" i="1" l="1"/>
  <c r="AT10" i="1"/>
  <c r="AT11" i="1" l="1"/>
  <c r="AU10" i="1"/>
  <c r="AU11" i="1" l="1"/>
  <c r="AV10" i="1"/>
  <c r="AV11" i="1" l="1"/>
  <c r="AW10" i="1"/>
  <c r="AX10" i="1" l="1"/>
  <c r="AW11" i="1"/>
  <c r="AX11" i="1" l="1"/>
  <c r="AY10" i="1"/>
  <c r="AY11" i="1" l="1"/>
  <c r="AZ10" i="1"/>
  <c r="BA10" i="1" l="1"/>
  <c r="AZ11" i="1"/>
  <c r="BB10" i="1" l="1"/>
  <c r="BA11" i="1"/>
  <c r="BC10" i="1" l="1"/>
  <c r="BB11" i="1"/>
  <c r="BC11" i="1" l="1"/>
  <c r="BD10" i="1"/>
  <c r="BE10" i="1" l="1"/>
  <c r="BD11" i="1"/>
  <c r="BE11" i="1" l="1"/>
  <c r="BF10" i="1"/>
  <c r="BF11" i="1" l="1"/>
  <c r="BG10" i="1"/>
  <c r="BG11" i="1" l="1"/>
  <c r="BH10" i="1"/>
  <c r="BH11" i="1" l="1"/>
  <c r="BI10" i="1"/>
  <c r="BI11" i="1" l="1"/>
  <c r="BJ10" i="1"/>
  <c r="BJ11" i="1" l="1"/>
  <c r="BK10" i="1"/>
  <c r="BL10" i="1" l="1"/>
  <c r="BK11" i="1"/>
  <c r="BM10" i="1" l="1"/>
  <c r="BL11" i="1"/>
  <c r="BM11" i="1" l="1"/>
  <c r="BN10" i="1"/>
  <c r="BN11" i="1" l="1"/>
  <c r="BO10" i="1"/>
  <c r="BO11" i="1" l="1"/>
  <c r="BP10" i="1"/>
  <c r="BQ10" i="1" l="1"/>
  <c r="BP11" i="1"/>
  <c r="BQ9" i="1" l="1"/>
  <c r="BQ11" i="1"/>
  <c r="BR10" i="1"/>
  <c r="BS10" i="1" l="1"/>
  <c r="BR11" i="1"/>
  <c r="BS11" i="1" l="1"/>
  <c r="BT10" i="1"/>
  <c r="BU10" i="1" l="1"/>
  <c r="BT11" i="1"/>
  <c r="BU11" i="1" l="1"/>
  <c r="BV10" i="1"/>
  <c r="BV11" i="1" l="1"/>
  <c r="BW10" i="1"/>
  <c r="BW11" i="1" l="1"/>
  <c r="BX10" i="1"/>
  <c r="BY10" i="1" l="1"/>
  <c r="BX11" i="1"/>
  <c r="BY11" i="1" l="1"/>
  <c r="BZ10" i="1"/>
  <c r="BZ11" i="1" l="1"/>
  <c r="CA10" i="1"/>
  <c r="CA11" i="1" l="1"/>
  <c r="CB10" i="1"/>
  <c r="CB11" i="1" l="1"/>
  <c r="CC10" i="1"/>
  <c r="CD10" i="1" l="1"/>
  <c r="CC11" i="1"/>
  <c r="CD11" i="1" l="1"/>
  <c r="CE10" i="1"/>
  <c r="CE11" i="1" l="1"/>
  <c r="CF10" i="1"/>
  <c r="CG10" i="1" l="1"/>
  <c r="CF11" i="1"/>
  <c r="CG11" i="1" l="1"/>
  <c r="CH10" i="1"/>
  <c r="CH11" i="1" l="1"/>
  <c r="CI10" i="1"/>
  <c r="CJ10" i="1" l="1"/>
  <c r="CI11" i="1"/>
  <c r="CK10" i="1" l="1"/>
  <c r="CJ11" i="1"/>
  <c r="CK11" i="1" l="1"/>
  <c r="CL10" i="1"/>
  <c r="CL11" i="1" l="1"/>
  <c r="CM10" i="1"/>
  <c r="CM11" i="1" l="1"/>
  <c r="CN10" i="1"/>
  <c r="CO10" i="1" l="1"/>
  <c r="CN11" i="1"/>
  <c r="CO11" i="1" l="1"/>
  <c r="CP10" i="1"/>
  <c r="CQ10" i="1" l="1"/>
  <c r="CP11" i="1"/>
  <c r="CQ11" i="1" l="1"/>
  <c r="CR10" i="1"/>
  <c r="CS10" i="1" l="1"/>
  <c r="CR11" i="1"/>
  <c r="CS11" i="1" l="1"/>
  <c r="CT10" i="1"/>
  <c r="CT11" i="1" l="1"/>
  <c r="CU10" i="1"/>
  <c r="CU11" i="1" l="1"/>
  <c r="CV10" i="1"/>
  <c r="CV11" i="1" l="1"/>
  <c r="CW10" i="1"/>
  <c r="CV9" i="1"/>
  <c r="CW11" i="1" l="1"/>
  <c r="CX10" i="1"/>
  <c r="CX11" i="1" l="1"/>
  <c r="CY10" i="1"/>
  <c r="CY11" i="1" l="1"/>
  <c r="CZ10" i="1"/>
  <c r="CZ11" i="1" l="1"/>
  <c r="DA10" i="1"/>
  <c r="DA11" i="1" l="1"/>
  <c r="DB10" i="1"/>
  <c r="DB11" i="1" l="1"/>
  <c r="DC10" i="1"/>
  <c r="DC11" i="1" l="1"/>
  <c r="DD10" i="1"/>
  <c r="DE10" i="1" l="1"/>
  <c r="DD11" i="1"/>
  <c r="DE11" i="1" l="1"/>
  <c r="DF10" i="1"/>
  <c r="DG10" i="1" l="1"/>
  <c r="DF11" i="1"/>
  <c r="DH10" i="1" l="1"/>
  <c r="DG11" i="1"/>
  <c r="DI10" i="1" l="1"/>
  <c r="DH11" i="1"/>
  <c r="DI11" i="1" l="1"/>
  <c r="DJ10" i="1"/>
  <c r="DK10" i="1" l="1"/>
  <c r="DJ11" i="1"/>
  <c r="DK11" i="1" l="1"/>
  <c r="DL10" i="1"/>
  <c r="DM10" i="1" l="1"/>
  <c r="DL11" i="1"/>
  <c r="DM11" i="1" l="1"/>
  <c r="DN10" i="1"/>
  <c r="DO10" i="1" l="1"/>
  <c r="DN11" i="1"/>
  <c r="DO11" i="1" l="1"/>
  <c r="DP10" i="1"/>
  <c r="DP11" i="1" l="1"/>
  <c r="DQ10" i="1"/>
  <c r="DQ11" i="1" l="1"/>
  <c r="DR10" i="1"/>
  <c r="DR11" i="1" l="1"/>
  <c r="DS10" i="1"/>
  <c r="DS11" i="1" l="1"/>
  <c r="DT10" i="1"/>
  <c r="DU10" i="1" l="1"/>
  <c r="DT11" i="1"/>
  <c r="DU11" i="1" l="1"/>
  <c r="DV10" i="1"/>
  <c r="DV11" i="1" l="1"/>
  <c r="DW10" i="1"/>
  <c r="DW11" i="1" l="1"/>
  <c r="DX10" i="1"/>
  <c r="DY10" i="1" l="1"/>
  <c r="DX11" i="1"/>
  <c r="DY11" i="1" l="1"/>
  <c r="DZ10" i="1"/>
  <c r="DZ11" i="1" l="1"/>
  <c r="EA10" i="1"/>
  <c r="EA11" i="1" l="1"/>
  <c r="EB10" i="1"/>
  <c r="EC10" i="1" l="1"/>
  <c r="EB11" i="1"/>
  <c r="EC11" i="1" l="1"/>
  <c r="ED10" i="1"/>
  <c r="EE10" i="1" l="1"/>
  <c r="ED11" i="1"/>
  <c r="EE11" i="1" l="1"/>
  <c r="EF10" i="1"/>
  <c r="EG10" i="1" l="1"/>
  <c r="EF11" i="1"/>
  <c r="EG11" i="1" l="1"/>
  <c r="EH10" i="1"/>
  <c r="EH11" i="1" l="1"/>
  <c r="EI10" i="1"/>
  <c r="EI11" i="1" l="1"/>
  <c r="EJ10" i="1"/>
  <c r="EK10" i="1" l="1"/>
  <c r="EJ11" i="1"/>
  <c r="EK11" i="1" l="1"/>
  <c r="EL10" i="1"/>
  <c r="EL9" i="1" s="1"/>
  <c r="EL11" i="1" l="1"/>
  <c r="EM10" i="1"/>
  <c r="EM11" i="1" l="1"/>
  <c r="EN10" i="1"/>
  <c r="EN11" i="1" l="1"/>
  <c r="EO10" i="1"/>
  <c r="EO11" i="1" l="1"/>
  <c r="EP10" i="1"/>
  <c r="EP11" i="1" l="1"/>
  <c r="EQ10" i="1"/>
  <c r="EQ11" i="1" l="1"/>
  <c r="ER10" i="1"/>
  <c r="ES10" i="1" l="1"/>
  <c r="ER11" i="1"/>
  <c r="ES11" i="1" l="1"/>
  <c r="ET10" i="1"/>
  <c r="EU10" i="1" l="1"/>
  <c r="ET11" i="1"/>
  <c r="EU11" i="1" l="1"/>
  <c r="EV10" i="1"/>
  <c r="EV11" i="1" l="1"/>
  <c r="EW10" i="1"/>
  <c r="EW11" i="1" l="1"/>
  <c r="EX10" i="1"/>
  <c r="EX11" i="1" l="1"/>
  <c r="EY10" i="1"/>
  <c r="EY11" i="1" l="1"/>
  <c r="EZ10" i="1"/>
  <c r="FA10" i="1" l="1"/>
  <c r="EZ11" i="1"/>
  <c r="FA11" i="1" l="1"/>
  <c r="FB10" i="1"/>
  <c r="FC10" i="1" l="1"/>
  <c r="FB11" i="1"/>
  <c r="FC11" i="1" l="1"/>
  <c r="FD10" i="1"/>
  <c r="FE10" i="1" l="1"/>
  <c r="FD11" i="1"/>
  <c r="FE11" i="1" l="1"/>
  <c r="FF10" i="1"/>
  <c r="FF11" i="1" l="1"/>
  <c r="FG10" i="1"/>
  <c r="FG11" i="1" l="1"/>
  <c r="FH10" i="1"/>
  <c r="FH11" i="1" l="1"/>
  <c r="FI10" i="1"/>
  <c r="FJ10" i="1" l="1"/>
  <c r="FI11" i="1"/>
  <c r="FJ11" i="1" l="1"/>
  <c r="FK10" i="1"/>
  <c r="FK11" i="1" l="1"/>
  <c r="FL10" i="1"/>
  <c r="FL11" i="1" l="1"/>
  <c r="FM10" i="1"/>
  <c r="FM11" i="1" l="1"/>
  <c r="FN10" i="1"/>
  <c r="FN11" i="1" l="1"/>
  <c r="FO10" i="1"/>
  <c r="FO11" i="1" l="1"/>
  <c r="FP10" i="1"/>
  <c r="FQ10" i="1" l="1"/>
  <c r="FP11" i="1"/>
  <c r="FQ11" i="1" l="1"/>
  <c r="FR10" i="1"/>
  <c r="FS10" i="1" l="1"/>
  <c r="FR11" i="1"/>
  <c r="FS11" i="1" l="1"/>
  <c r="FT10" i="1"/>
  <c r="FT11" i="1" l="1"/>
  <c r="FU10" i="1"/>
  <c r="FU11" i="1" l="1"/>
  <c r="FV10" i="1"/>
  <c r="FV11" i="1" l="1"/>
  <c r="FW10" i="1"/>
  <c r="FW11" i="1" l="1"/>
  <c r="FX10" i="1"/>
  <c r="FY10" i="1" l="1"/>
  <c r="FX11" i="1"/>
  <c r="FY11" i="1" l="1"/>
  <c r="FZ10" i="1"/>
  <c r="FZ11" i="1" l="1"/>
  <c r="GA10" i="1"/>
  <c r="GA11" i="1" l="1"/>
  <c r="GB10" i="1"/>
  <c r="GB9" i="1" s="1"/>
  <c r="GB11" i="1" l="1"/>
  <c r="GC10" i="1"/>
  <c r="GC11" i="1" l="1"/>
  <c r="GD10" i="1"/>
  <c r="GD11" i="1" l="1"/>
  <c r="GE10" i="1"/>
  <c r="GE11" i="1" l="1"/>
  <c r="GF10" i="1"/>
  <c r="GG10" i="1" l="1"/>
  <c r="GF11" i="1"/>
  <c r="GG11" i="1" l="1"/>
  <c r="GH10" i="1"/>
  <c r="GH11" i="1" l="1"/>
  <c r="GI10" i="1"/>
  <c r="GJ10" i="1" l="1"/>
  <c r="GI11" i="1"/>
  <c r="GK10" i="1" l="1"/>
  <c r="GJ11" i="1"/>
  <c r="GL10" i="1" l="1"/>
  <c r="GK11" i="1"/>
  <c r="GM10" i="1" l="1"/>
  <c r="GL11" i="1"/>
  <c r="GN10" i="1" l="1"/>
  <c r="GM11" i="1"/>
  <c r="GO10" i="1" l="1"/>
  <c r="GN11" i="1"/>
  <c r="GO11" i="1" l="1"/>
  <c r="GP10" i="1"/>
  <c r="GP11" i="1" l="1"/>
  <c r="GQ10" i="1"/>
  <c r="GR10" i="1" l="1"/>
  <c r="GQ11" i="1"/>
  <c r="GS10" i="1" l="1"/>
  <c r="GR11" i="1"/>
  <c r="GT10" i="1" l="1"/>
  <c r="GS11" i="1"/>
  <c r="GU10" i="1" l="1"/>
  <c r="GT11" i="1"/>
  <c r="GV10" i="1" l="1"/>
  <c r="GU11" i="1"/>
  <c r="GW10" i="1" l="1"/>
  <c r="GV11" i="1"/>
  <c r="GW11" i="1" l="1"/>
  <c r="GX10" i="1"/>
  <c r="GX11" i="1" l="1"/>
  <c r="GY10" i="1"/>
  <c r="GZ10" i="1" l="1"/>
  <c r="GY11" i="1"/>
  <c r="HA10" i="1" l="1"/>
  <c r="GZ11" i="1"/>
  <c r="HB10" i="1" l="1"/>
  <c r="HA11" i="1"/>
  <c r="HC10" i="1" l="1"/>
  <c r="HB11" i="1"/>
  <c r="HD10" i="1" l="1"/>
  <c r="HC11" i="1"/>
  <c r="HE10" i="1" l="1"/>
  <c r="HD11" i="1"/>
  <c r="HE11" i="1" l="1"/>
  <c r="HF10" i="1"/>
  <c r="HF11" i="1" l="1"/>
  <c r="HG10" i="1"/>
  <c r="HH10" i="1" l="1"/>
  <c r="HG11" i="1"/>
  <c r="HI10" i="1" l="1"/>
  <c r="HH11" i="1"/>
  <c r="HJ10" i="1" l="1"/>
  <c r="HI11" i="1"/>
  <c r="HK10" i="1" l="1"/>
  <c r="HJ11" i="1"/>
  <c r="HL10" i="1" l="1"/>
  <c r="HL11" i="1" s="1"/>
  <c r="HK11" i="1"/>
</calcChain>
</file>

<file path=xl/sharedStrings.xml><?xml version="1.0" encoding="utf-8"?>
<sst xmlns="http://schemas.openxmlformats.org/spreadsheetml/2006/main" count="81" uniqueCount="62">
  <si>
    <t>Resources</t>
  </si>
  <si>
    <t>Dev 1</t>
  </si>
  <si>
    <t>Project Start Date</t>
  </si>
  <si>
    <t>Task Description</t>
  </si>
  <si>
    <t>Milestone</t>
  </si>
  <si>
    <t>Resource</t>
  </si>
  <si>
    <t>Weekday Duration</t>
  </si>
  <si>
    <t>Start</t>
  </si>
  <si>
    <t>End</t>
  </si>
  <si>
    <t xml:space="preserve">Requirement ID </t>
  </si>
  <si>
    <t>S#</t>
  </si>
  <si>
    <t>Holiday</t>
  </si>
  <si>
    <t>MS-1</t>
  </si>
  <si>
    <t>MS-2</t>
  </si>
  <si>
    <t>MS-3</t>
  </si>
  <si>
    <t>MS-4</t>
  </si>
  <si>
    <t>MS-5</t>
  </si>
  <si>
    <t>BR001</t>
  </si>
  <si>
    <t>BR002</t>
  </si>
  <si>
    <t>BR005</t>
  </si>
  <si>
    <t>BR003</t>
  </si>
  <si>
    <t>BR004</t>
  </si>
  <si>
    <t xml:space="preserve">Pet Game website </t>
  </si>
  <si>
    <t>BR006</t>
  </si>
  <si>
    <t>MS-6</t>
  </si>
  <si>
    <r>
      <rPr>
        <b/>
        <sz val="11"/>
        <color theme="1"/>
        <rFont val="Calibri"/>
        <family val="2"/>
        <scheme val="minor"/>
      </rPr>
      <t>Note:</t>
    </r>
    <r>
      <rPr>
        <sz val="11"/>
        <color theme="1"/>
        <rFont val="Calibri"/>
        <family val="2"/>
        <scheme val="minor"/>
      </rPr>
      <t xml:space="preserve"> Non working days and , Holidays are not added in this chart.</t>
    </r>
  </si>
  <si>
    <r>
      <rPr>
        <b/>
        <sz val="16"/>
        <color theme="1"/>
        <rFont val="Calibri"/>
        <family val="2"/>
        <scheme val="minor"/>
      </rPr>
      <t>GANTT Chart : Audiobook Appilcation -Flutter (Mobile &amp; Web)</t>
    </r>
    <r>
      <rPr>
        <sz val="11"/>
        <color theme="1"/>
        <rFont val="Calibri"/>
        <family val="2"/>
        <scheme val="minor"/>
      </rPr>
      <t xml:space="preserve">
Release ID:                 Augurs Tech: Protected          Controlled Copy
Project ID:ATPL08022022     &lt;SCI.ID.&gt; / Ver: 01.0</t>
    </r>
  </si>
  <si>
    <t>BR007</t>
  </si>
  <si>
    <t>BR008</t>
  </si>
  <si>
    <t>BR009</t>
  </si>
  <si>
    <t>BR011</t>
  </si>
  <si>
    <t>BR010</t>
  </si>
  <si>
    <r>
      <t>Development and Functionality (Mobile and web)
&gt;  Miscellaneous work 
-</t>
    </r>
    <r>
      <rPr>
        <sz val="11"/>
        <color theme="1"/>
        <rFont val="Calibri"/>
        <family val="2"/>
        <scheme val="minor"/>
      </rPr>
      <t xml:space="preserve"> Testing of the web and mobile app
- Bug fixing 
- UAT
- Project closure and deployment on the server </t>
    </r>
    <r>
      <rPr>
        <b/>
        <sz val="11"/>
        <color theme="1"/>
        <rFont val="Calibri"/>
        <family val="2"/>
        <scheme val="minor"/>
      </rPr>
      <t xml:space="preserve">
</t>
    </r>
  </si>
  <si>
    <t>September</t>
  </si>
  <si>
    <t>MS-7</t>
  </si>
  <si>
    <t>MS-8</t>
  </si>
  <si>
    <t>MS-9</t>
  </si>
  <si>
    <t>MS-10</t>
  </si>
  <si>
    <t>MS-11</t>
  </si>
  <si>
    <t>&gt;API's creation and implementiaon with respect to the tasks mentioned in BR004</t>
  </si>
  <si>
    <t>&gt; API's creation and its implementaion with respect to the tasks given for BR009</t>
  </si>
  <si>
    <r>
      <t>Designing of the web and Mobile pages  (PNG format)
&gt;</t>
    </r>
    <r>
      <rPr>
        <sz val="11"/>
        <color theme="1"/>
        <rFont val="Calibri"/>
        <family val="2"/>
        <scheme val="minor"/>
      </rPr>
      <t xml:space="preserve"> Sign up /login page
&gt; Forget password
&gt; Setting page on the right corner at the home page (Account section, Manage subscription plan, Notifications, about, T&amp;C, Feedback, help center, Contact us ) 
&gt; Home screen (books in pdf or audio form) 
- At the top user name 
- Filter based on search (Author, collection, Name of the PDF) 
- Subscription alert page for clicking on any audio/PDF format 
- While clicking on any PDF image will open below it options for choosing, Read now, Play now, add to the bookmark, add to Favorite icons will be shown. Below is about /summary text
- Similar books options 
&gt; Explore or search bar page 
- Searching by using filter (Title, author, topic) 
- Filter can be used based on categories 
&gt; My library (List of the books and audio which User last opened which we used as  a bookmark &amp;add to favorite as well) </t>
    </r>
    <r>
      <rPr>
        <b/>
        <sz val="11"/>
        <color theme="1"/>
        <rFont val="Calibri"/>
        <family val="2"/>
        <scheme val="minor"/>
      </rPr>
      <t xml:space="preserve">
</t>
    </r>
  </si>
  <si>
    <r>
      <t xml:space="preserve">Development &amp; Functionalities (Mobile &amp; Web)
&gt;  Signup/login/Forgot password (Functionality for user )
</t>
    </r>
    <r>
      <rPr>
        <sz val="11"/>
        <color theme="1"/>
        <rFont val="Calibri"/>
        <family val="2"/>
        <scheme val="minor"/>
      </rPr>
      <t xml:space="preserve">- Project set up / server set up 
- Sign up page UI design and API impemantaion 
- Login page UI design and API implementation 
- Forgot Password page UI design  API  Implementation  
- Testing and Fixes </t>
    </r>
  </si>
  <si>
    <t>&gt; API's creation with respect to the tasks given for BR002</t>
  </si>
  <si>
    <t>&gt;API's creation  with respect to the tasks mentioned in BR003</t>
  </si>
  <si>
    <r>
      <t xml:space="preserve">Development &amp; Functionality (Mobile and web)
&gt; Home page  
</t>
    </r>
    <r>
      <rPr>
        <sz val="11"/>
        <color theme="1"/>
        <rFont val="Calibri"/>
        <family val="2"/>
        <scheme val="minor"/>
      </rPr>
      <t xml:space="preserve">-Audio book features
- Read audio book functionality
- Play audio book functionality
- Pause audio book functionality
- add to the bookmark functionality API  implementation
- Add to favourite functionality API implementation 
- Read or play the audio book from where it paused 
- Blink features for each audio book
- Summary /notes for each audiobook functionality
-Similar book options features development
- Testing and Fixes </t>
    </r>
    <r>
      <rPr>
        <b/>
        <sz val="11"/>
        <color theme="1"/>
        <rFont val="Calibri"/>
        <family val="2"/>
        <scheme val="minor"/>
      </rPr>
      <t xml:space="preserve">
</t>
    </r>
  </si>
  <si>
    <t>&gt;API's creation with respect to the tasks mentioned in BR005</t>
  </si>
  <si>
    <r>
      <rPr>
        <b/>
        <sz val="11"/>
        <color theme="1"/>
        <rFont val="Calibri"/>
        <family val="2"/>
        <scheme val="minor"/>
      </rPr>
      <t xml:space="preserve">Development &amp; Functionalities (Mobile &amp; Web)
&gt; Home page (User profile functionalities) 
- </t>
    </r>
    <r>
      <rPr>
        <sz val="11"/>
        <color theme="1"/>
        <rFont val="Calibri"/>
        <family val="2"/>
        <scheme val="minor"/>
      </rPr>
      <t xml:space="preserve">User name at the top right corner UI design
- listing of the books UI design API implemenation
- Listing of the users  
- Setting icon 
- At the bottom of the app , bottom bar will be there on which we have three icons will be there- Home, search, My Library
- Audio file name, image, description 
- Summary for the individual audio book for trail version
- Format of the audio book (PDF or audio)
- Setting icon (Clicking on will open the setting page on which different features will be shown)
- Testing and fixes 
</t>
    </r>
    <r>
      <rPr>
        <b/>
        <sz val="11"/>
        <color theme="1"/>
        <rFont val="Calibri"/>
        <family val="2"/>
        <scheme val="minor"/>
      </rPr>
      <t xml:space="preserve">
</t>
    </r>
    <r>
      <rPr>
        <sz val="11"/>
        <color theme="1"/>
        <rFont val="Calibri"/>
        <family val="2"/>
        <scheme val="minor"/>
      </rPr>
      <t xml:space="preserve">
</t>
    </r>
  </si>
  <si>
    <r>
      <rPr>
        <b/>
        <sz val="11"/>
        <color theme="1"/>
        <rFont val="Calibri"/>
        <family val="2"/>
        <scheme val="minor"/>
      </rPr>
      <t>Development &amp; Functionalities (Mobile and Web)
&gt;  Home page 
-</t>
    </r>
    <r>
      <rPr>
        <sz val="11"/>
        <color theme="1"/>
        <rFont val="Calibri"/>
        <family val="2"/>
        <scheme val="minor"/>
      </rPr>
      <t xml:space="preserve"> Setting page UI design 
- Account setting for the users
- Manage subscription plan for the users UI design
- Terms and Conditions UI design
- Feedback column for the users 
- Help centre details and its functional development 
- Contact us details UI design 
- Pagination and its validation 
- Testing and Fixes </t>
    </r>
    <r>
      <rPr>
        <b/>
        <sz val="11"/>
        <color theme="1"/>
        <rFont val="Calibri"/>
        <family val="2"/>
        <scheme val="minor"/>
      </rPr>
      <t xml:space="preserve">
</t>
    </r>
    <r>
      <rPr>
        <sz val="11"/>
        <color theme="1"/>
        <rFont val="Calibri"/>
        <family val="2"/>
        <scheme val="minor"/>
      </rPr>
      <t xml:space="preserve">
</t>
    </r>
  </si>
  <si>
    <t>&gt; API's creation  task related to the BR010</t>
  </si>
  <si>
    <r>
      <t xml:space="preserve">Development and Functioanliy (Mobile and web) 
&gt;  Payment gateway 
</t>
    </r>
    <r>
      <rPr>
        <sz val="11"/>
        <color theme="1"/>
        <rFont val="Calibri"/>
        <family val="2"/>
        <scheme val="minor"/>
      </rPr>
      <t xml:space="preserve">- PayPal payment gateway integration
- API implemenation 
- Payment gateway page 
- Merchant transactions
- Debit/credit card details filling 
- Pay now
- Testing and fixes  </t>
    </r>
    <r>
      <rPr>
        <b/>
        <sz val="11"/>
        <color theme="1"/>
        <rFont val="Calibri"/>
        <family val="2"/>
        <scheme val="minor"/>
      </rPr>
      <t xml:space="preserve">
</t>
    </r>
  </si>
  <si>
    <t>&gt;API's creation with respect to the tasks mentioned in BR006</t>
  </si>
  <si>
    <r>
      <t xml:space="preserve">Development and functionality(Mobile and web)
&gt; Audio book reading features 
- </t>
    </r>
    <r>
      <rPr>
        <sz val="11"/>
        <color theme="1"/>
        <rFont val="Calibri"/>
        <family val="2"/>
        <scheme val="minor"/>
      </rPr>
      <t xml:space="preserve">Speed control of the reading like 1X 2x
- Book synchronization API implemantion 
- Sleep time Auto/off. 
- Testing and Fixes </t>
    </r>
    <r>
      <rPr>
        <b/>
        <sz val="11"/>
        <color theme="1"/>
        <rFont val="Calibri"/>
        <family val="2"/>
        <scheme val="minor"/>
      </rPr>
      <t xml:space="preserve">
</t>
    </r>
  </si>
  <si>
    <r>
      <t xml:space="preserve">Development &amp; Funcationality (Mobile and web)
&gt; Search page 
</t>
    </r>
    <r>
      <rPr>
        <sz val="11"/>
        <color theme="1"/>
        <rFont val="Calibri"/>
        <family val="2"/>
        <scheme val="minor"/>
      </rPr>
      <t xml:space="preserve">- API’s  implementation for the search results based on any primary alphabets
- Search results based on the filters (Author, Title, Topic) API implemenation
- Filter search based on categories
- Testing and fixes </t>
    </r>
    <r>
      <rPr>
        <b/>
        <sz val="11"/>
        <color theme="1"/>
        <rFont val="Calibri"/>
        <family val="2"/>
        <scheme val="minor"/>
      </rPr>
      <t xml:space="preserve">
</t>
    </r>
  </si>
  <si>
    <t>&gt;API creation with respect to the tasks given in BROO8</t>
  </si>
  <si>
    <r>
      <t xml:space="preserve">Development and Functionality (Mobile and web)
&gt;  My Library
</t>
    </r>
    <r>
      <rPr>
        <sz val="11"/>
        <color theme="1"/>
        <rFont val="Calibri"/>
        <family val="2"/>
        <scheme val="minor"/>
      </rPr>
      <t>- List of the Audio booksAPI implmention
- Last played  API implemention
- Paused audio book functionality
- List of the books added to the bookmark API implementation
- List of the books added to the favourite API implemenation
- Testing and fixes</t>
    </r>
    <r>
      <rPr>
        <b/>
        <sz val="11"/>
        <color theme="1"/>
        <rFont val="Calibri"/>
        <family val="2"/>
        <scheme val="minor"/>
      </rPr>
      <t xml:space="preserve"> 
</t>
    </r>
  </si>
  <si>
    <r>
      <t>Development and Functioanlity (Moible and Web)
&gt; Subscription Page
-</t>
    </r>
    <r>
      <rPr>
        <sz val="11"/>
        <color theme="1"/>
        <rFont val="Calibri"/>
        <family val="2"/>
        <scheme val="minor"/>
      </rPr>
      <t xml:space="preserve"> Subscription alert feature for reading or playing the audio book
- Subscription plan  for 1 year functionality (Radio button to choose)
- Subscription page UI design and API implementation
- Subscribe Now CTA button
- Testing and fixes </t>
    </r>
    <r>
      <rPr>
        <b/>
        <sz val="11"/>
        <color theme="1"/>
        <rFont val="Calibri"/>
        <family val="2"/>
        <scheme val="minor"/>
      </rPr>
      <t xml:space="preserve">
</t>
    </r>
  </si>
  <si>
    <t>Dev 2</t>
  </si>
  <si>
    <t>No API Task</t>
  </si>
  <si>
    <t>API creation with respect to the tasks given in BROO7</t>
  </si>
  <si>
    <t>Dev 2 (APIs Creation)</t>
  </si>
  <si>
    <t>Duration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</si>
</sst>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0"/>
      <color theme="0"/>
      <name val="Calibri"/>
      <family val="2"/>
      <scheme val="minor"/>
    </font>
    <font>
      <b/>
      <u/>
      <sz val="11"/>
      <color theme="1"/>
      <name val="Calibri"/>
      <family val="2"/>
      <scheme val="minor"/>
    </font>
    <font>
      <b/>
      <sz val="16"/>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6" tint="-0.249977111117893"/>
        <bgColor indexed="64"/>
      </patternFill>
    </fill>
    <fill>
      <patternFill patternType="solid">
        <fgColor rgb="FF7030A0"/>
        <bgColor indexed="64"/>
      </patternFill>
    </fill>
    <fill>
      <patternFill patternType="solid">
        <fgColor rgb="FF969696"/>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rgb="FF00B05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top/>
      <bottom/>
      <diagonal/>
    </border>
    <border>
      <left/>
      <right style="thin">
        <color theme="0" tint="-0.34998626667073579"/>
      </right>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2">
    <xf numFmtId="0" fontId="0" fillId="0" borderId="0"/>
    <xf numFmtId="14" fontId="1" fillId="0" borderId="0" applyFont="0" applyFill="0" applyBorder="0">
      <alignment horizontal="center" vertical="center"/>
    </xf>
  </cellStyleXfs>
  <cellXfs count="49">
    <xf numFmtId="0" fontId="0" fillId="0" borderId="0" xfId="0"/>
    <xf numFmtId="0" fontId="0" fillId="0" borderId="1" xfId="0" applyBorder="1" applyAlignment="1">
      <alignment wrapText="1"/>
    </xf>
    <xf numFmtId="0" fontId="0" fillId="0" borderId="1" xfId="0" applyBorder="1" applyAlignment="1"/>
    <xf numFmtId="0" fontId="0" fillId="0" borderId="0" xfId="0" applyAlignment="1"/>
    <xf numFmtId="14" fontId="3" fillId="2" borderId="1" xfId="1" applyFont="1" applyFill="1" applyBorder="1" applyAlignment="1">
      <alignment horizontal="center" vertical="center"/>
    </xf>
    <xf numFmtId="14" fontId="0" fillId="3" borderId="1" xfId="1" applyFont="1" applyFill="1" applyBorder="1" applyAlignment="1">
      <alignment horizontal="center" vertical="center"/>
    </xf>
    <xf numFmtId="0" fontId="2" fillId="0" borderId="1" xfId="0" applyFont="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14" fontId="0" fillId="0" borderId="0" xfId="0" applyNumberFormat="1" applyAlignment="1"/>
    <xf numFmtId="0" fontId="0" fillId="0" borderId="1" xfId="0" applyBorder="1" applyAlignment="1">
      <alignment vertical="center"/>
    </xf>
    <xf numFmtId="164" fontId="5" fillId="7" borderId="0" xfId="0" applyNumberFormat="1" applyFont="1" applyFill="1" applyBorder="1" applyAlignment="1">
      <alignment vertical="center"/>
    </xf>
    <xf numFmtId="164" fontId="5" fillId="7" borderId="2" xfId="0" applyNumberFormat="1" applyFont="1" applyFill="1" applyBorder="1" applyAlignment="1">
      <alignment vertical="center"/>
    </xf>
    <xf numFmtId="0" fontId="5" fillId="7" borderId="3" xfId="0" applyFont="1" applyFill="1" applyBorder="1" applyAlignment="1">
      <alignment vertical="center" shrinkToFit="1"/>
    </xf>
    <xf numFmtId="0" fontId="5" fillId="7" borderId="4" xfId="0" applyFont="1" applyFill="1" applyBorder="1" applyAlignment="1">
      <alignment vertical="center" shrinkToFit="1"/>
    </xf>
    <xf numFmtId="0" fontId="0" fillId="0" borderId="0" xfId="0" applyAlignment="1">
      <alignment vertical="center"/>
    </xf>
    <xf numFmtId="0" fontId="4" fillId="0" borderId="0" xfId="0" applyFont="1"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8" borderId="1" xfId="0" applyFill="1" applyBorder="1" applyAlignment="1"/>
    <xf numFmtId="0" fontId="2" fillId="8" borderId="1" xfId="0" applyFont="1" applyFill="1" applyBorder="1" applyAlignment="1"/>
    <xf numFmtId="0" fontId="6" fillId="8" borderId="1" xfId="0" applyFont="1" applyFill="1" applyBorder="1" applyAlignment="1">
      <alignment vertical="center"/>
    </xf>
    <xf numFmtId="0" fontId="2" fillId="8" borderId="1" xfId="0" applyFont="1" applyFill="1" applyBorder="1" applyAlignment="1">
      <alignment vertical="center"/>
    </xf>
    <xf numFmtId="14" fontId="2" fillId="8" borderId="1" xfId="0" applyNumberFormat="1" applyFont="1" applyFill="1" applyBorder="1" applyAlignment="1">
      <alignment vertical="center"/>
    </xf>
    <xf numFmtId="0" fontId="2" fillId="0" borderId="0" xfId="0" applyFont="1" applyAlignment="1"/>
    <xf numFmtId="0" fontId="0" fillId="8" borderId="1" xfId="0" applyFill="1" applyBorder="1" applyAlignment="1">
      <alignment wrapText="1"/>
    </xf>
    <xf numFmtId="0" fontId="6" fillId="8" borderId="1" xfId="0" applyFont="1" applyFill="1" applyBorder="1" applyAlignment="1">
      <alignment vertical="center" wrapText="1"/>
    </xf>
    <xf numFmtId="0" fontId="0" fillId="0" borderId="0" xfId="0" applyAlignment="1">
      <alignment wrapText="1"/>
    </xf>
    <xf numFmtId="0" fontId="0" fillId="0" borderId="5" xfId="0" applyBorder="1" applyAlignment="1">
      <alignment vertical="center" wrapText="1"/>
    </xf>
    <xf numFmtId="0" fontId="2" fillId="0" borderId="5" xfId="0" applyFont="1" applyBorder="1" applyAlignment="1">
      <alignment vertical="center" wrapText="1"/>
    </xf>
    <xf numFmtId="0" fontId="0" fillId="9" borderId="0" xfId="0" applyFill="1" applyAlignment="1">
      <alignment vertical="center"/>
    </xf>
    <xf numFmtId="0" fontId="0" fillId="0" borderId="0" xfId="0" applyBorder="1" applyAlignment="1">
      <alignment vertical="center"/>
    </xf>
    <xf numFmtId="0" fontId="2" fillId="0" borderId="1" xfId="0" applyFont="1" applyBorder="1" applyAlignment="1">
      <alignment vertical="center" wrapText="1"/>
    </xf>
    <xf numFmtId="0" fontId="0" fillId="0" borderId="6" xfId="0" applyBorder="1" applyAlignment="1">
      <alignment vertical="center"/>
    </xf>
    <xf numFmtId="0" fontId="2" fillId="0" borderId="6" xfId="0" applyFont="1" applyBorder="1" applyAlignment="1">
      <alignment vertical="center" wrapText="1"/>
    </xf>
    <xf numFmtId="14" fontId="0" fillId="0" borderId="6" xfId="0" applyNumberFormat="1" applyBorder="1" applyAlignment="1">
      <alignment vertical="center"/>
    </xf>
    <xf numFmtId="0" fontId="2" fillId="0" borderId="1" xfId="0" applyFont="1" applyBorder="1" applyAlignment="1">
      <alignment vertical="center"/>
    </xf>
    <xf numFmtId="0" fontId="0" fillId="2" borderId="0" xfId="0" applyFill="1" applyAlignment="1">
      <alignment vertical="center"/>
    </xf>
    <xf numFmtId="0" fontId="0" fillId="10" borderId="0" xfId="0" applyFill="1" applyBorder="1" applyAlignment="1">
      <alignment vertical="center"/>
    </xf>
    <xf numFmtId="0" fontId="0" fillId="2" borderId="0" xfId="0" applyFill="1" applyAlignment="1"/>
    <xf numFmtId="0" fontId="2" fillId="0" borderId="6" xfId="0" applyFont="1" applyBorder="1" applyAlignment="1">
      <alignment horizontal="center" vertical="center"/>
    </xf>
    <xf numFmtId="0" fontId="0" fillId="0" borderId="6" xfId="0"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horizontal="center" vertical="center"/>
    </xf>
    <xf numFmtId="0" fontId="2" fillId="0" borderId="7" xfId="0" applyFont="1" applyBorder="1" applyAlignment="1">
      <alignment vertical="center" wrapText="1"/>
    </xf>
    <xf numFmtId="0" fontId="0" fillId="0" borderId="7" xfId="0" applyBorder="1" applyAlignment="1">
      <alignment vertical="center" wrapText="1"/>
    </xf>
    <xf numFmtId="0" fontId="2" fillId="0" borderId="6" xfId="0" applyFont="1" applyBorder="1" applyAlignment="1">
      <alignment vertical="center"/>
    </xf>
    <xf numFmtId="0" fontId="0" fillId="0" borderId="6" xfId="0" applyBorder="1" applyAlignment="1">
      <alignment vertical="center" wrapText="1"/>
    </xf>
  </cellXfs>
  <cellStyles count="2">
    <cellStyle name="Date" xfId="1"/>
    <cellStyle name="Normal" xfId="0" builtinId="0"/>
  </cellStyles>
  <dxfs count="112">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color theme="0"/>
      </font>
      <fill>
        <patternFill>
          <bgColor theme="4"/>
        </patternFill>
      </fill>
    </dxf>
    <dxf>
      <fill>
        <patternFill>
          <bgColor theme="7"/>
        </patternFill>
      </fill>
    </dxf>
    <dxf>
      <fill>
        <patternFill>
          <bgColor theme="8"/>
        </patternFill>
      </fill>
    </dxf>
    <dxf>
      <fill>
        <patternFill>
          <bgColor rgb="FF7030A0"/>
        </patternFill>
      </fill>
    </dxf>
    <dxf>
      <fill>
        <patternFill>
          <bgColor theme="0" tint="-0.34998626667073579"/>
        </patternFill>
      </fill>
    </dxf>
    <dxf>
      <font>
        <color theme="0"/>
      </font>
      <fill>
        <patternFill>
          <bgColor rgb="FF00B050"/>
        </patternFill>
      </fill>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25399</xdr:colOff>
      <xdr:row>1</xdr:row>
      <xdr:rowOff>118532</xdr:rowOff>
    </xdr:from>
    <xdr:to>
      <xdr:col>1</xdr:col>
      <xdr:colOff>1063836</xdr:colOff>
      <xdr:row>1</xdr:row>
      <xdr:rowOff>522392</xdr:rowOff>
    </xdr:to>
    <xdr:pic>
      <xdr:nvPicPr>
        <xdr:cNvPr id="2" name="Picture 1" descr="https://lh5.googleusercontent.com/TKFyN8bmVUcWPb3Am0IuxrEnfQohB9dSPClPQFWhUd7Q0LP2qqwVYBS9neMNXXjtppgBWtiSDMVAWSbGi3HqBJWCtwjlpTc_MCzV1JXl0IE0HSplXvcucAWXOqfEMMET9MfzWl-I"/>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866" y="304799"/>
          <a:ext cx="1005840" cy="40386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ny/Downloads/Pretti%20Gantt%20chart-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b"/>
      <sheetName val="android + iOS"/>
    </sheetNames>
    <sheetDataSet>
      <sheetData sheetId="0" refreshError="1">
        <row r="9">
          <cell r="F9">
            <v>43529</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41"/>
  <sheetViews>
    <sheetView tabSelected="1" topLeftCell="C21" zoomScaleNormal="100" workbookViewId="0">
      <selection activeCell="G21" sqref="G1:G1048576"/>
    </sheetView>
  </sheetViews>
  <sheetFormatPr defaultColWidth="8.85546875" defaultRowHeight="15" x14ac:dyDescent="0.25"/>
  <cols>
    <col min="1" max="1" width="8.5703125" style="3" customWidth="1"/>
    <col min="2" max="2" width="18.5703125" style="28" customWidth="1"/>
    <col min="3" max="3" width="72.140625" style="3" customWidth="1"/>
    <col min="4" max="4" width="35.140625" style="3" customWidth="1"/>
    <col min="5" max="7" width="11.5703125" style="3" customWidth="1"/>
    <col min="8" max="8" width="13" style="3" customWidth="1"/>
    <col min="9" max="9" width="17.7109375" style="3" customWidth="1"/>
    <col min="10" max="10" width="13.7109375" style="3" customWidth="1"/>
    <col min="11" max="11" width="15.5703125" style="3" customWidth="1"/>
    <col min="12" max="140" width="3" style="3" customWidth="1"/>
    <col min="141" max="189" width="3.140625" style="3" customWidth="1"/>
    <col min="190" max="190" width="4.28515625" style="3" customWidth="1"/>
    <col min="191" max="191" width="3.28515625" style="3" customWidth="1"/>
    <col min="192" max="192" width="2.28515625" style="3" customWidth="1"/>
    <col min="193" max="193" width="0.140625" style="3" customWidth="1"/>
    <col min="194" max="194" width="8.85546875" style="3" hidden="1" customWidth="1"/>
    <col min="195" max="195" width="5.140625" style="3" hidden="1" customWidth="1"/>
    <col min="196" max="198" width="8.85546875" style="3" hidden="1" customWidth="1"/>
    <col min="199" max="199" width="3" style="3" customWidth="1"/>
    <col min="200" max="200" width="3.7109375" style="3" customWidth="1"/>
    <col min="201" max="201" width="3.28515625" style="3" customWidth="1"/>
    <col min="202" max="202" width="2.85546875" style="3" customWidth="1"/>
    <col min="203" max="203" width="4" style="3" customWidth="1"/>
    <col min="204" max="204" width="4.140625" style="3" customWidth="1"/>
    <col min="205" max="205" width="5" style="3" customWidth="1"/>
    <col min="206" max="206" width="3.5703125" style="3" customWidth="1"/>
    <col min="207" max="208" width="4.28515625" style="3" customWidth="1"/>
    <col min="209" max="209" width="3.5703125" style="3" customWidth="1"/>
    <col min="210" max="210" width="3.85546875" style="3" customWidth="1"/>
    <col min="211" max="211" width="3.7109375" style="3" customWidth="1"/>
    <col min="212" max="212" width="4.28515625" style="3" customWidth="1"/>
    <col min="213" max="213" width="4.140625" style="3" customWidth="1"/>
    <col min="214" max="214" width="4.85546875" style="3" customWidth="1"/>
    <col min="215" max="215" width="3.42578125" style="3" customWidth="1"/>
    <col min="216" max="217" width="4.7109375" style="3" customWidth="1"/>
    <col min="218" max="218" width="4.140625" style="3" customWidth="1"/>
    <col min="219" max="219" width="3.7109375" style="3" customWidth="1"/>
    <col min="220" max="220" width="3.42578125" style="3" customWidth="1"/>
    <col min="221" max="221" width="4.140625" style="3" customWidth="1"/>
    <col min="222" max="222" width="2.7109375" style="3" customWidth="1"/>
    <col min="223" max="223" width="3" style="3" customWidth="1"/>
    <col min="224" max="224" width="4.140625" style="3" customWidth="1"/>
    <col min="225" max="225" width="3.42578125" style="3" customWidth="1"/>
    <col min="226" max="226" width="4.140625" style="3" customWidth="1"/>
    <col min="227" max="227" width="5.5703125" style="3" customWidth="1"/>
    <col min="228" max="228" width="2.7109375" style="3" customWidth="1"/>
    <col min="229" max="229" width="3.85546875" style="3" customWidth="1"/>
    <col min="230" max="230" width="2.28515625" style="3" customWidth="1"/>
    <col min="231" max="231" width="3.140625" style="3" customWidth="1"/>
    <col min="232" max="232" width="3.85546875" style="3" customWidth="1"/>
    <col min="233" max="233" width="2.85546875" style="3" customWidth="1"/>
    <col min="234" max="234" width="6.28515625" style="3" customWidth="1"/>
    <col min="235" max="16384" width="8.85546875" style="3"/>
  </cols>
  <sheetData>
    <row r="1" spans="1:240" x14ac:dyDescent="0.25">
      <c r="A1" s="20"/>
      <c r="B1" s="26"/>
      <c r="C1" s="21" t="s">
        <v>22</v>
      </c>
      <c r="D1" s="21"/>
      <c r="E1" s="20"/>
      <c r="F1" s="20"/>
      <c r="G1" s="20"/>
      <c r="H1" s="20"/>
      <c r="I1" s="20"/>
      <c r="J1" s="20"/>
      <c r="K1" s="20"/>
    </row>
    <row r="2" spans="1:240" ht="72" x14ac:dyDescent="0.25">
      <c r="A2" s="2"/>
      <c r="B2" s="1"/>
      <c r="C2" s="1" t="s">
        <v>26</v>
      </c>
      <c r="D2" s="1"/>
      <c r="E2" s="2"/>
      <c r="F2" s="2"/>
      <c r="G2" s="2"/>
      <c r="H2" s="21" t="s">
        <v>0</v>
      </c>
      <c r="I2" s="21" t="s">
        <v>1</v>
      </c>
      <c r="J2" s="4"/>
      <c r="K2" s="2"/>
    </row>
    <row r="3" spans="1:240" x14ac:dyDescent="0.25">
      <c r="A3" s="2"/>
      <c r="B3" s="1"/>
      <c r="C3" s="2"/>
      <c r="D3" s="2"/>
      <c r="E3" s="2"/>
      <c r="F3" s="2"/>
      <c r="G3" s="2"/>
      <c r="H3" s="20"/>
      <c r="I3" s="21"/>
      <c r="J3" s="5"/>
      <c r="K3" s="2"/>
    </row>
    <row r="4" spans="1:240" x14ac:dyDescent="0.25">
      <c r="A4" s="2"/>
      <c r="B4" s="1"/>
      <c r="C4" s="2" t="s">
        <v>25</v>
      </c>
      <c r="D4" s="2"/>
      <c r="E4" s="2"/>
      <c r="F4" s="2"/>
      <c r="G4" s="2"/>
      <c r="H4" s="2"/>
      <c r="I4" s="6"/>
      <c r="J4" s="7"/>
      <c r="K4" s="2"/>
    </row>
    <row r="5" spans="1:240" x14ac:dyDescent="0.25">
      <c r="A5" s="2"/>
      <c r="B5" s="1"/>
      <c r="C5" s="2"/>
      <c r="D5" s="2"/>
      <c r="E5" s="2"/>
      <c r="F5" s="2"/>
      <c r="G5" s="2"/>
      <c r="H5" s="2"/>
      <c r="I5" s="6"/>
      <c r="J5" s="8"/>
      <c r="K5" s="2"/>
    </row>
    <row r="6" spans="1:240" x14ac:dyDescent="0.25">
      <c r="A6" s="2"/>
      <c r="B6" s="1"/>
      <c r="C6" s="2"/>
      <c r="D6" s="2"/>
      <c r="E6" s="2"/>
      <c r="F6" s="2"/>
      <c r="G6" s="2"/>
      <c r="H6" s="2"/>
      <c r="I6" s="6"/>
      <c r="J6" s="9"/>
      <c r="K6" s="2"/>
    </row>
    <row r="7" spans="1:240" hidden="1" x14ac:dyDescent="0.25">
      <c r="A7" s="2"/>
      <c r="B7" s="1"/>
      <c r="C7" s="2"/>
      <c r="D7" s="2"/>
      <c r="E7" s="2"/>
      <c r="F7" s="2"/>
      <c r="G7" s="2"/>
      <c r="H7" s="2"/>
      <c r="I7" s="2"/>
      <c r="J7" s="2"/>
      <c r="K7" s="2"/>
    </row>
    <row r="8" spans="1:240" hidden="1" x14ac:dyDescent="0.25">
      <c r="A8" s="2"/>
      <c r="B8" s="1"/>
      <c r="C8" s="2"/>
      <c r="D8" s="2"/>
      <c r="E8" s="2"/>
      <c r="F8" s="2"/>
      <c r="G8" s="2"/>
      <c r="H8" s="2"/>
      <c r="I8" s="2"/>
      <c r="J8" s="2"/>
      <c r="K8" s="2"/>
    </row>
    <row r="9" spans="1:240" ht="21" x14ac:dyDescent="0.25">
      <c r="A9" s="11"/>
      <c r="B9" s="18"/>
      <c r="C9" s="11"/>
      <c r="D9" s="11"/>
      <c r="E9" s="11"/>
      <c r="F9" s="11"/>
      <c r="G9" s="11"/>
      <c r="H9" s="11"/>
      <c r="I9" s="23" t="s">
        <v>2</v>
      </c>
      <c r="J9" s="24">
        <v>44627</v>
      </c>
      <c r="K9" s="11"/>
      <c r="L9" s="17" t="str">
        <f ca="1">TEXT(L10,"mmmm")</f>
        <v>March</v>
      </c>
      <c r="M9" s="17"/>
      <c r="N9" s="17"/>
      <c r="O9" s="17"/>
      <c r="P9" s="17"/>
      <c r="Q9" s="17"/>
      <c r="R9" s="17"/>
      <c r="S9" s="17" t="str">
        <f ca="1">IF(TEXT(S10,"mmmm")=L9,"",TEXT(S10,"mmmm"))</f>
        <v/>
      </c>
      <c r="T9" s="17"/>
      <c r="U9" s="17"/>
      <c r="V9" s="17"/>
      <c r="W9" s="17"/>
      <c r="X9" s="17"/>
      <c r="Y9" s="17"/>
      <c r="Z9" s="17" t="str">
        <f ca="1">IF(OR(TEXT(Z10,"mmmm")=S9,TEXT(Z10,"mmmm")=L9),"",TEXT(Z10,"mmmm"))</f>
        <v/>
      </c>
      <c r="AA9" s="17"/>
      <c r="AB9" s="17"/>
      <c r="AC9" s="17"/>
      <c r="AD9" s="17"/>
      <c r="AE9" s="17"/>
      <c r="AF9" s="17"/>
      <c r="AG9" s="17" t="str">
        <f ca="1">IF(OR(TEXT(AG10,"mmmm")=Z9,TEXT(AG10,"mmmm")=S9,TEXT(AG10,"mmmm")=L9),"",TEXT(AG10,"mmmm"))</f>
        <v/>
      </c>
      <c r="AH9" s="17"/>
      <c r="AI9" s="17"/>
      <c r="AJ9" s="17"/>
      <c r="AK9" s="17"/>
      <c r="AL9" s="17"/>
      <c r="AM9" s="17"/>
      <c r="AN9" s="17" t="str">
        <f ca="1">IF(OR(TEXT(AN10,"mmmm")=AG9,TEXT(AN10,"mmmm")=Z9,TEXT(AN10,"mmmm")=S9,TEXT(AN10,"mmmm")=L9),"",TEXT(AN10,"mmmm"))</f>
        <v>April</v>
      </c>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t="str">
        <f t="shared" ref="BQ9" ca="1" si="0">IF(OR(TEXT(BQ10,"mmmm")=BJ9,TEXT(BQ10,"mmmm")=BC9,TEXT(BQ10,"mmmm")=AV9,TEXT(BQ10,"mmmm")=AO9),"",TEXT(BQ10,"mmmm"))</f>
        <v>May</v>
      </c>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t="str">
        <f t="shared" ref="CV9" ca="1" si="1">IF(OR(TEXT(CV10,"mmmm")=CO9,TEXT(CV10,"mmmm")=CH9,TEXT(CV10,"mmmm")=CA9,TEXT(CV10,"mmmm")=BT9),"",TEXT(CV10,"mmmm"))</f>
        <v>June</v>
      </c>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t="str">
        <f t="shared" ref="EL9" ca="1" si="2">IF(OR(TEXT(EL10,"mmmm")=EE9,TEXT(EL10,"mmmm")=DX9,TEXT(EL10,"mmmm")=DQ9,TEXT(EL10,"mmmm")=DJ9),"",TEXT(EL10,"mmmm"))</f>
        <v>July</v>
      </c>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t="str">
        <f t="shared" ref="GB9" ca="1" si="3">IF(OR(TEXT(GB10,"mmmm")=FU9,TEXT(GB10,"mmmm")=FN9,TEXT(GB10,"mmmm")=FG9,TEXT(GB10,"mmmm")=EZ9),"",TEXT(GB10,"mmmm"))</f>
        <v>August</v>
      </c>
      <c r="GC9" s="17"/>
      <c r="GD9" s="17"/>
      <c r="GE9" s="17"/>
      <c r="GF9" s="17"/>
      <c r="GG9" s="17"/>
      <c r="GH9" s="17"/>
      <c r="GI9" s="17"/>
      <c r="GJ9" s="17"/>
      <c r="GK9" s="17"/>
      <c r="GL9" s="17"/>
      <c r="GM9" s="17"/>
      <c r="GN9" s="17"/>
      <c r="GO9" s="17"/>
      <c r="GQ9" s="17"/>
      <c r="GR9" s="17"/>
      <c r="GS9" s="17"/>
      <c r="GT9" s="17"/>
      <c r="GU9" s="17"/>
      <c r="GV9" s="17"/>
      <c r="GW9" s="17"/>
      <c r="GX9" s="17" t="s">
        <v>33</v>
      </c>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row>
    <row r="10" spans="1:240" x14ac:dyDescent="0.25">
      <c r="A10" s="11"/>
      <c r="B10" s="18"/>
      <c r="C10" s="11"/>
      <c r="D10" s="11"/>
      <c r="E10" s="11"/>
      <c r="F10" s="11"/>
      <c r="G10" s="11"/>
      <c r="H10" s="11"/>
      <c r="I10" s="11"/>
      <c r="J10" s="11"/>
      <c r="K10" s="11"/>
      <c r="L10" s="12">
        <f ca="1">IFERROR(start_date,TODAY())</f>
        <v>44627</v>
      </c>
      <c r="M10" s="13">
        <f ca="1">L10+1</f>
        <v>44628</v>
      </c>
      <c r="N10" s="13">
        <f t="shared" ref="N10:BY10" ca="1" si="4">M10+1</f>
        <v>44629</v>
      </c>
      <c r="O10" s="13">
        <f t="shared" ca="1" si="4"/>
        <v>44630</v>
      </c>
      <c r="P10" s="13">
        <f t="shared" ca="1" si="4"/>
        <v>44631</v>
      </c>
      <c r="Q10" s="13">
        <f t="shared" ca="1" si="4"/>
        <v>44632</v>
      </c>
      <c r="R10" s="13">
        <f t="shared" ca="1" si="4"/>
        <v>44633</v>
      </c>
      <c r="S10" s="13">
        <f t="shared" ca="1" si="4"/>
        <v>44634</v>
      </c>
      <c r="T10" s="13">
        <f t="shared" ca="1" si="4"/>
        <v>44635</v>
      </c>
      <c r="U10" s="13">
        <f t="shared" ca="1" si="4"/>
        <v>44636</v>
      </c>
      <c r="V10" s="13">
        <f t="shared" ca="1" si="4"/>
        <v>44637</v>
      </c>
      <c r="W10" s="13">
        <f ca="1">V10+1</f>
        <v>44638</v>
      </c>
      <c r="X10" s="13">
        <f t="shared" ca="1" si="4"/>
        <v>44639</v>
      </c>
      <c r="Y10" s="13">
        <f t="shared" ca="1" si="4"/>
        <v>44640</v>
      </c>
      <c r="Z10" s="13">
        <f t="shared" ca="1" si="4"/>
        <v>44641</v>
      </c>
      <c r="AA10" s="13">
        <f t="shared" ca="1" si="4"/>
        <v>44642</v>
      </c>
      <c r="AB10" s="13">
        <f t="shared" ca="1" si="4"/>
        <v>44643</v>
      </c>
      <c r="AC10" s="13">
        <f t="shared" ca="1" si="4"/>
        <v>44644</v>
      </c>
      <c r="AD10" s="13">
        <f t="shared" ca="1" si="4"/>
        <v>44645</v>
      </c>
      <c r="AE10" s="13">
        <f t="shared" ca="1" si="4"/>
        <v>44646</v>
      </c>
      <c r="AF10" s="13">
        <f t="shared" ca="1" si="4"/>
        <v>44647</v>
      </c>
      <c r="AG10" s="13">
        <f t="shared" ca="1" si="4"/>
        <v>44648</v>
      </c>
      <c r="AH10" s="13">
        <f t="shared" ca="1" si="4"/>
        <v>44649</v>
      </c>
      <c r="AI10" s="13">
        <f t="shared" ca="1" si="4"/>
        <v>44650</v>
      </c>
      <c r="AJ10" s="13">
        <f t="shared" ca="1" si="4"/>
        <v>44651</v>
      </c>
      <c r="AK10" s="13">
        <f t="shared" ca="1" si="4"/>
        <v>44652</v>
      </c>
      <c r="AL10" s="13">
        <f t="shared" ca="1" si="4"/>
        <v>44653</v>
      </c>
      <c r="AM10" s="13">
        <f t="shared" ca="1" si="4"/>
        <v>44654</v>
      </c>
      <c r="AN10" s="13">
        <f t="shared" ca="1" si="4"/>
        <v>44655</v>
      </c>
      <c r="AO10" s="13">
        <f t="shared" ca="1" si="4"/>
        <v>44656</v>
      </c>
      <c r="AP10" s="13">
        <f t="shared" ca="1" si="4"/>
        <v>44657</v>
      </c>
      <c r="AQ10" s="13">
        <f t="shared" ca="1" si="4"/>
        <v>44658</v>
      </c>
      <c r="AR10" s="13">
        <f t="shared" ca="1" si="4"/>
        <v>44659</v>
      </c>
      <c r="AS10" s="13">
        <f t="shared" ca="1" si="4"/>
        <v>44660</v>
      </c>
      <c r="AT10" s="13">
        <f t="shared" ca="1" si="4"/>
        <v>44661</v>
      </c>
      <c r="AU10" s="13">
        <f t="shared" ca="1" si="4"/>
        <v>44662</v>
      </c>
      <c r="AV10" s="13">
        <f t="shared" ca="1" si="4"/>
        <v>44663</v>
      </c>
      <c r="AW10" s="13">
        <f t="shared" ca="1" si="4"/>
        <v>44664</v>
      </c>
      <c r="AX10" s="13">
        <f t="shared" ca="1" si="4"/>
        <v>44665</v>
      </c>
      <c r="AY10" s="13">
        <f t="shared" ca="1" si="4"/>
        <v>44666</v>
      </c>
      <c r="AZ10" s="13">
        <f t="shared" ca="1" si="4"/>
        <v>44667</v>
      </c>
      <c r="BA10" s="13">
        <f t="shared" ca="1" si="4"/>
        <v>44668</v>
      </c>
      <c r="BB10" s="13">
        <f t="shared" ca="1" si="4"/>
        <v>44669</v>
      </c>
      <c r="BC10" s="13">
        <f t="shared" ca="1" si="4"/>
        <v>44670</v>
      </c>
      <c r="BD10" s="13">
        <f t="shared" ca="1" si="4"/>
        <v>44671</v>
      </c>
      <c r="BE10" s="13">
        <f t="shared" ca="1" si="4"/>
        <v>44672</v>
      </c>
      <c r="BF10" s="13">
        <f t="shared" ca="1" si="4"/>
        <v>44673</v>
      </c>
      <c r="BG10" s="13">
        <f t="shared" ca="1" si="4"/>
        <v>44674</v>
      </c>
      <c r="BH10" s="13">
        <f t="shared" ca="1" si="4"/>
        <v>44675</v>
      </c>
      <c r="BI10" s="13">
        <f t="shared" ca="1" si="4"/>
        <v>44676</v>
      </c>
      <c r="BJ10" s="13">
        <f t="shared" ca="1" si="4"/>
        <v>44677</v>
      </c>
      <c r="BK10" s="13">
        <f t="shared" ca="1" si="4"/>
        <v>44678</v>
      </c>
      <c r="BL10" s="13">
        <f t="shared" ca="1" si="4"/>
        <v>44679</v>
      </c>
      <c r="BM10" s="13">
        <f t="shared" ca="1" si="4"/>
        <v>44680</v>
      </c>
      <c r="BN10" s="13">
        <f t="shared" ca="1" si="4"/>
        <v>44681</v>
      </c>
      <c r="BO10" s="13">
        <f t="shared" ca="1" si="4"/>
        <v>44682</v>
      </c>
      <c r="BP10" s="13">
        <f t="shared" ca="1" si="4"/>
        <v>44683</v>
      </c>
      <c r="BQ10" s="13">
        <f t="shared" ca="1" si="4"/>
        <v>44684</v>
      </c>
      <c r="BR10" s="13">
        <f t="shared" ca="1" si="4"/>
        <v>44685</v>
      </c>
      <c r="BS10" s="13">
        <f t="shared" ca="1" si="4"/>
        <v>44686</v>
      </c>
      <c r="BT10" s="13">
        <f t="shared" ca="1" si="4"/>
        <v>44687</v>
      </c>
      <c r="BU10" s="13">
        <f t="shared" ca="1" si="4"/>
        <v>44688</v>
      </c>
      <c r="BV10" s="13">
        <f t="shared" ca="1" si="4"/>
        <v>44689</v>
      </c>
      <c r="BW10" s="13">
        <f t="shared" ca="1" si="4"/>
        <v>44690</v>
      </c>
      <c r="BX10" s="13">
        <f t="shared" ca="1" si="4"/>
        <v>44691</v>
      </c>
      <c r="BY10" s="13">
        <f t="shared" ca="1" si="4"/>
        <v>44692</v>
      </c>
      <c r="BZ10" s="13">
        <f t="shared" ref="BZ10:EK10" ca="1" si="5">BY10+1</f>
        <v>44693</v>
      </c>
      <c r="CA10" s="13">
        <f t="shared" ca="1" si="5"/>
        <v>44694</v>
      </c>
      <c r="CB10" s="13">
        <f t="shared" ca="1" si="5"/>
        <v>44695</v>
      </c>
      <c r="CC10" s="13">
        <f t="shared" ca="1" si="5"/>
        <v>44696</v>
      </c>
      <c r="CD10" s="13">
        <f t="shared" ca="1" si="5"/>
        <v>44697</v>
      </c>
      <c r="CE10" s="13">
        <f t="shared" ca="1" si="5"/>
        <v>44698</v>
      </c>
      <c r="CF10" s="13">
        <f t="shared" ca="1" si="5"/>
        <v>44699</v>
      </c>
      <c r="CG10" s="13">
        <f t="shared" ca="1" si="5"/>
        <v>44700</v>
      </c>
      <c r="CH10" s="13">
        <f t="shared" ca="1" si="5"/>
        <v>44701</v>
      </c>
      <c r="CI10" s="13">
        <f t="shared" ca="1" si="5"/>
        <v>44702</v>
      </c>
      <c r="CJ10" s="13">
        <f t="shared" ca="1" si="5"/>
        <v>44703</v>
      </c>
      <c r="CK10" s="13">
        <f t="shared" ca="1" si="5"/>
        <v>44704</v>
      </c>
      <c r="CL10" s="13">
        <f t="shared" ca="1" si="5"/>
        <v>44705</v>
      </c>
      <c r="CM10" s="13">
        <f t="shared" ca="1" si="5"/>
        <v>44706</v>
      </c>
      <c r="CN10" s="13">
        <f t="shared" ca="1" si="5"/>
        <v>44707</v>
      </c>
      <c r="CO10" s="13">
        <f t="shared" ca="1" si="5"/>
        <v>44708</v>
      </c>
      <c r="CP10" s="13">
        <f t="shared" ca="1" si="5"/>
        <v>44709</v>
      </c>
      <c r="CQ10" s="13">
        <f t="shared" ca="1" si="5"/>
        <v>44710</v>
      </c>
      <c r="CR10" s="13">
        <f t="shared" ca="1" si="5"/>
        <v>44711</v>
      </c>
      <c r="CS10" s="13">
        <f t="shared" ca="1" si="5"/>
        <v>44712</v>
      </c>
      <c r="CT10" s="13">
        <f t="shared" ca="1" si="5"/>
        <v>44713</v>
      </c>
      <c r="CU10" s="13">
        <f t="shared" ca="1" si="5"/>
        <v>44714</v>
      </c>
      <c r="CV10" s="13">
        <f t="shared" ca="1" si="5"/>
        <v>44715</v>
      </c>
      <c r="CW10" s="13">
        <f t="shared" ca="1" si="5"/>
        <v>44716</v>
      </c>
      <c r="CX10" s="13">
        <f t="shared" ca="1" si="5"/>
        <v>44717</v>
      </c>
      <c r="CY10" s="13">
        <f t="shared" ca="1" si="5"/>
        <v>44718</v>
      </c>
      <c r="CZ10" s="13">
        <f t="shared" ca="1" si="5"/>
        <v>44719</v>
      </c>
      <c r="DA10" s="13">
        <f t="shared" ca="1" si="5"/>
        <v>44720</v>
      </c>
      <c r="DB10" s="13">
        <f t="shared" ca="1" si="5"/>
        <v>44721</v>
      </c>
      <c r="DC10" s="13">
        <f t="shared" ca="1" si="5"/>
        <v>44722</v>
      </c>
      <c r="DD10" s="13">
        <f t="shared" ca="1" si="5"/>
        <v>44723</v>
      </c>
      <c r="DE10" s="13">
        <f t="shared" ca="1" si="5"/>
        <v>44724</v>
      </c>
      <c r="DF10" s="13">
        <f t="shared" ca="1" si="5"/>
        <v>44725</v>
      </c>
      <c r="DG10" s="13">
        <f t="shared" ca="1" si="5"/>
        <v>44726</v>
      </c>
      <c r="DH10" s="13">
        <f t="shared" ca="1" si="5"/>
        <v>44727</v>
      </c>
      <c r="DI10" s="13">
        <f t="shared" ca="1" si="5"/>
        <v>44728</v>
      </c>
      <c r="DJ10" s="13">
        <f t="shared" ca="1" si="5"/>
        <v>44729</v>
      </c>
      <c r="DK10" s="13">
        <f t="shared" ca="1" si="5"/>
        <v>44730</v>
      </c>
      <c r="DL10" s="13">
        <f t="shared" ca="1" si="5"/>
        <v>44731</v>
      </c>
      <c r="DM10" s="13">
        <f t="shared" ca="1" si="5"/>
        <v>44732</v>
      </c>
      <c r="DN10" s="13">
        <f t="shared" ca="1" si="5"/>
        <v>44733</v>
      </c>
      <c r="DO10" s="13">
        <f t="shared" ca="1" si="5"/>
        <v>44734</v>
      </c>
      <c r="DP10" s="13">
        <f t="shared" ca="1" si="5"/>
        <v>44735</v>
      </c>
      <c r="DQ10" s="13">
        <f t="shared" ca="1" si="5"/>
        <v>44736</v>
      </c>
      <c r="DR10" s="13">
        <f t="shared" ca="1" si="5"/>
        <v>44737</v>
      </c>
      <c r="DS10" s="13">
        <f t="shared" ca="1" si="5"/>
        <v>44738</v>
      </c>
      <c r="DT10" s="13">
        <f t="shared" ca="1" si="5"/>
        <v>44739</v>
      </c>
      <c r="DU10" s="13">
        <f t="shared" ca="1" si="5"/>
        <v>44740</v>
      </c>
      <c r="DV10" s="13">
        <f t="shared" ca="1" si="5"/>
        <v>44741</v>
      </c>
      <c r="DW10" s="13">
        <f t="shared" ca="1" si="5"/>
        <v>44742</v>
      </c>
      <c r="DX10" s="13">
        <f t="shared" ca="1" si="5"/>
        <v>44743</v>
      </c>
      <c r="DY10" s="13">
        <f t="shared" ca="1" si="5"/>
        <v>44744</v>
      </c>
      <c r="DZ10" s="13">
        <f t="shared" ca="1" si="5"/>
        <v>44745</v>
      </c>
      <c r="EA10" s="13">
        <f t="shared" ca="1" si="5"/>
        <v>44746</v>
      </c>
      <c r="EB10" s="13">
        <f t="shared" ca="1" si="5"/>
        <v>44747</v>
      </c>
      <c r="EC10" s="13">
        <f t="shared" ca="1" si="5"/>
        <v>44748</v>
      </c>
      <c r="ED10" s="13">
        <f t="shared" ca="1" si="5"/>
        <v>44749</v>
      </c>
      <c r="EE10" s="13">
        <f t="shared" ca="1" si="5"/>
        <v>44750</v>
      </c>
      <c r="EF10" s="13">
        <f t="shared" ca="1" si="5"/>
        <v>44751</v>
      </c>
      <c r="EG10" s="13">
        <f t="shared" ca="1" si="5"/>
        <v>44752</v>
      </c>
      <c r="EH10" s="13">
        <f t="shared" ca="1" si="5"/>
        <v>44753</v>
      </c>
      <c r="EI10" s="13">
        <f t="shared" ca="1" si="5"/>
        <v>44754</v>
      </c>
      <c r="EJ10" s="13">
        <f t="shared" ca="1" si="5"/>
        <v>44755</v>
      </c>
      <c r="EK10" s="13">
        <f t="shared" ca="1" si="5"/>
        <v>44756</v>
      </c>
      <c r="EL10" s="13">
        <f t="shared" ref="EL10:GG10" ca="1" si="6">EK10+1</f>
        <v>44757</v>
      </c>
      <c r="EM10" s="13">
        <f t="shared" ca="1" si="6"/>
        <v>44758</v>
      </c>
      <c r="EN10" s="13">
        <f t="shared" ca="1" si="6"/>
        <v>44759</v>
      </c>
      <c r="EO10" s="13">
        <f t="shared" ca="1" si="6"/>
        <v>44760</v>
      </c>
      <c r="EP10" s="13">
        <f t="shared" ca="1" si="6"/>
        <v>44761</v>
      </c>
      <c r="EQ10" s="13">
        <f t="shared" ca="1" si="6"/>
        <v>44762</v>
      </c>
      <c r="ER10" s="13">
        <f t="shared" ca="1" si="6"/>
        <v>44763</v>
      </c>
      <c r="ES10" s="13">
        <f t="shared" ca="1" si="6"/>
        <v>44764</v>
      </c>
      <c r="ET10" s="13">
        <f t="shared" ca="1" si="6"/>
        <v>44765</v>
      </c>
      <c r="EU10" s="13">
        <f t="shared" ca="1" si="6"/>
        <v>44766</v>
      </c>
      <c r="EV10" s="13">
        <f t="shared" ca="1" si="6"/>
        <v>44767</v>
      </c>
      <c r="EW10" s="13">
        <f t="shared" ca="1" si="6"/>
        <v>44768</v>
      </c>
      <c r="EX10" s="13">
        <f t="shared" ca="1" si="6"/>
        <v>44769</v>
      </c>
      <c r="EY10" s="13">
        <f t="shared" ca="1" si="6"/>
        <v>44770</v>
      </c>
      <c r="EZ10" s="13">
        <f t="shared" ca="1" si="6"/>
        <v>44771</v>
      </c>
      <c r="FA10" s="13">
        <f t="shared" ca="1" si="6"/>
        <v>44772</v>
      </c>
      <c r="FB10" s="13">
        <f t="shared" ca="1" si="6"/>
        <v>44773</v>
      </c>
      <c r="FC10" s="13">
        <f t="shared" ca="1" si="6"/>
        <v>44774</v>
      </c>
      <c r="FD10" s="13">
        <f t="shared" ca="1" si="6"/>
        <v>44775</v>
      </c>
      <c r="FE10" s="13">
        <f t="shared" ca="1" si="6"/>
        <v>44776</v>
      </c>
      <c r="FF10" s="13">
        <f t="shared" ca="1" si="6"/>
        <v>44777</v>
      </c>
      <c r="FG10" s="13">
        <f t="shared" ca="1" si="6"/>
        <v>44778</v>
      </c>
      <c r="FH10" s="13">
        <f t="shared" ca="1" si="6"/>
        <v>44779</v>
      </c>
      <c r="FI10" s="13">
        <f t="shared" ca="1" si="6"/>
        <v>44780</v>
      </c>
      <c r="FJ10" s="13">
        <f t="shared" ca="1" si="6"/>
        <v>44781</v>
      </c>
      <c r="FK10" s="13">
        <f t="shared" ca="1" si="6"/>
        <v>44782</v>
      </c>
      <c r="FL10" s="13">
        <f t="shared" ca="1" si="6"/>
        <v>44783</v>
      </c>
      <c r="FM10" s="13">
        <f t="shared" ca="1" si="6"/>
        <v>44784</v>
      </c>
      <c r="FN10" s="13">
        <f t="shared" ca="1" si="6"/>
        <v>44785</v>
      </c>
      <c r="FO10" s="13">
        <f t="shared" ca="1" si="6"/>
        <v>44786</v>
      </c>
      <c r="FP10" s="13">
        <f t="shared" ca="1" si="6"/>
        <v>44787</v>
      </c>
      <c r="FQ10" s="13">
        <f t="shared" ca="1" si="6"/>
        <v>44788</v>
      </c>
      <c r="FR10" s="13">
        <f t="shared" ca="1" si="6"/>
        <v>44789</v>
      </c>
      <c r="FS10" s="13">
        <f t="shared" ca="1" si="6"/>
        <v>44790</v>
      </c>
      <c r="FT10" s="13">
        <f t="shared" ca="1" si="6"/>
        <v>44791</v>
      </c>
      <c r="FU10" s="13">
        <f t="shared" ca="1" si="6"/>
        <v>44792</v>
      </c>
      <c r="FV10" s="13">
        <f t="shared" ca="1" si="6"/>
        <v>44793</v>
      </c>
      <c r="FW10" s="13">
        <f t="shared" ca="1" si="6"/>
        <v>44794</v>
      </c>
      <c r="FX10" s="13">
        <f t="shared" ca="1" si="6"/>
        <v>44795</v>
      </c>
      <c r="FY10" s="13">
        <f t="shared" ca="1" si="6"/>
        <v>44796</v>
      </c>
      <c r="FZ10" s="13">
        <f t="shared" ca="1" si="6"/>
        <v>44797</v>
      </c>
      <c r="GA10" s="13">
        <f t="shared" ca="1" si="6"/>
        <v>44798</v>
      </c>
      <c r="GB10" s="13">
        <f t="shared" ca="1" si="6"/>
        <v>44799</v>
      </c>
      <c r="GC10" s="13">
        <f t="shared" ca="1" si="6"/>
        <v>44800</v>
      </c>
      <c r="GD10" s="13">
        <f t="shared" ca="1" si="6"/>
        <v>44801</v>
      </c>
      <c r="GE10" s="13">
        <f t="shared" ca="1" si="6"/>
        <v>44802</v>
      </c>
      <c r="GF10" s="13">
        <f t="shared" ca="1" si="6"/>
        <v>44803</v>
      </c>
      <c r="GG10" s="13">
        <f t="shared" ca="1" si="6"/>
        <v>44804</v>
      </c>
      <c r="GH10" s="13">
        <f t="shared" ref="GH10" ca="1" si="7">GG10+1</f>
        <v>44805</v>
      </c>
      <c r="GI10" s="13">
        <f t="shared" ref="GI10" ca="1" si="8">GH10+1</f>
        <v>44806</v>
      </c>
      <c r="GJ10" s="13">
        <f t="shared" ref="GJ10" ca="1" si="9">GI10+1</f>
        <v>44807</v>
      </c>
      <c r="GK10" s="13">
        <f t="shared" ref="GK10" ca="1" si="10">GJ10+1</f>
        <v>44808</v>
      </c>
      <c r="GL10" s="13">
        <f t="shared" ref="GL10" ca="1" si="11">GK10+1</f>
        <v>44809</v>
      </c>
      <c r="GM10" s="13">
        <f t="shared" ref="GM10" ca="1" si="12">GL10+1</f>
        <v>44810</v>
      </c>
      <c r="GN10" s="13">
        <f t="shared" ref="GN10" ca="1" si="13">GM10+1</f>
        <v>44811</v>
      </c>
      <c r="GO10" s="13">
        <f t="shared" ref="GO10" ca="1" si="14">GN10+1</f>
        <v>44812</v>
      </c>
      <c r="GP10" s="13">
        <f t="shared" ref="GP10" ca="1" si="15">GO10+1</f>
        <v>44813</v>
      </c>
      <c r="GQ10" s="13">
        <f t="shared" ref="GQ10" ca="1" si="16">GP10+1</f>
        <v>44814</v>
      </c>
      <c r="GR10" s="13">
        <f t="shared" ref="GR10" ca="1" si="17">GQ10+1</f>
        <v>44815</v>
      </c>
      <c r="GS10" s="13">
        <f t="shared" ref="GS10" ca="1" si="18">GR10+1</f>
        <v>44816</v>
      </c>
      <c r="GT10" s="13">
        <f t="shared" ref="GT10" ca="1" si="19">GS10+1</f>
        <v>44817</v>
      </c>
      <c r="GU10" s="13">
        <f t="shared" ref="GU10" ca="1" si="20">GT10+1</f>
        <v>44818</v>
      </c>
      <c r="GV10" s="13">
        <f t="shared" ref="GV10" ca="1" si="21">GU10+1</f>
        <v>44819</v>
      </c>
      <c r="GW10" s="13">
        <f t="shared" ref="GW10" ca="1" si="22">GV10+1</f>
        <v>44820</v>
      </c>
      <c r="GX10" s="13">
        <f t="shared" ref="GX10" ca="1" si="23">GW10+1</f>
        <v>44821</v>
      </c>
      <c r="GY10" s="13">
        <f t="shared" ref="GY10" ca="1" si="24">GX10+1</f>
        <v>44822</v>
      </c>
      <c r="GZ10" s="13">
        <f t="shared" ref="GZ10" ca="1" si="25">GY10+1</f>
        <v>44823</v>
      </c>
      <c r="HA10" s="13">
        <f t="shared" ref="HA10" ca="1" si="26">GZ10+1</f>
        <v>44824</v>
      </c>
      <c r="HB10" s="13">
        <f t="shared" ref="HB10" ca="1" si="27">HA10+1</f>
        <v>44825</v>
      </c>
      <c r="HC10" s="13">
        <f t="shared" ref="HC10" ca="1" si="28">HB10+1</f>
        <v>44826</v>
      </c>
      <c r="HD10" s="13">
        <f t="shared" ref="HD10" ca="1" si="29">HC10+1</f>
        <v>44827</v>
      </c>
      <c r="HE10" s="13">
        <f t="shared" ref="HE10" ca="1" si="30">HD10+1</f>
        <v>44828</v>
      </c>
      <c r="HF10" s="13">
        <f t="shared" ref="HF10" ca="1" si="31">HE10+1</f>
        <v>44829</v>
      </c>
      <c r="HG10" s="13">
        <f t="shared" ref="HG10" ca="1" si="32">HF10+1</f>
        <v>44830</v>
      </c>
      <c r="HH10" s="13">
        <f t="shared" ref="HH10" ca="1" si="33">HG10+1</f>
        <v>44831</v>
      </c>
      <c r="HI10" s="13">
        <f t="shared" ref="HI10" ca="1" si="34">HH10+1</f>
        <v>44832</v>
      </c>
      <c r="HJ10" s="13">
        <f t="shared" ref="HJ10" ca="1" si="35">HI10+1</f>
        <v>44833</v>
      </c>
      <c r="HK10" s="13">
        <f t="shared" ref="HK10" ca="1" si="36">HJ10+1</f>
        <v>44834</v>
      </c>
      <c r="HL10" s="13">
        <f t="shared" ref="HL10" ca="1" si="37">HK10+1</f>
        <v>44835</v>
      </c>
    </row>
    <row r="11" spans="1:240" ht="15.75" thickBot="1" x14ac:dyDescent="0.3">
      <c r="A11" s="22" t="s">
        <v>10</v>
      </c>
      <c r="B11" s="27" t="s">
        <v>9</v>
      </c>
      <c r="C11" s="22" t="s">
        <v>3</v>
      </c>
      <c r="D11" s="22" t="s">
        <v>60</v>
      </c>
      <c r="E11" s="22" t="s">
        <v>4</v>
      </c>
      <c r="F11" s="22"/>
      <c r="G11" s="22" t="s">
        <v>61</v>
      </c>
      <c r="H11" s="22" t="s">
        <v>5</v>
      </c>
      <c r="I11" s="22" t="s">
        <v>6</v>
      </c>
      <c r="J11" s="22" t="s">
        <v>7</v>
      </c>
      <c r="K11" s="22" t="s">
        <v>8</v>
      </c>
      <c r="L11" s="14" t="str">
        <f ca="1">LEFT(TEXT(L10,"ddd"),1)</f>
        <v>M</v>
      </c>
      <c r="M11" s="15" t="str">
        <f t="shared" ref="M11:BX11" ca="1" si="38">LEFT(TEXT(M10,"ddd"),1)</f>
        <v>T</v>
      </c>
      <c r="N11" s="15" t="str">
        <f t="shared" ca="1" si="38"/>
        <v>W</v>
      </c>
      <c r="O11" s="15" t="str">
        <f t="shared" ca="1" si="38"/>
        <v>T</v>
      </c>
      <c r="P11" s="15" t="str">
        <f t="shared" ca="1" si="38"/>
        <v>F</v>
      </c>
      <c r="Q11" s="15" t="str">
        <f t="shared" ca="1" si="38"/>
        <v>S</v>
      </c>
      <c r="R11" s="15" t="str">
        <f t="shared" ca="1" si="38"/>
        <v>S</v>
      </c>
      <c r="S11" s="15" t="str">
        <f t="shared" ca="1" si="38"/>
        <v>M</v>
      </c>
      <c r="T11" s="15" t="str">
        <f t="shared" ca="1" si="38"/>
        <v>T</v>
      </c>
      <c r="U11" s="15" t="str">
        <f t="shared" ca="1" si="38"/>
        <v>W</v>
      </c>
      <c r="V11" s="15" t="str">
        <f t="shared" ca="1" si="38"/>
        <v>T</v>
      </c>
      <c r="W11" s="15" t="str">
        <f t="shared" ca="1" si="38"/>
        <v>F</v>
      </c>
      <c r="X11" s="15" t="str">
        <f t="shared" ca="1" si="38"/>
        <v>S</v>
      </c>
      <c r="Y11" s="15" t="str">
        <f ca="1">LEFT(TEXT(Y10,"ddd"),1)</f>
        <v>S</v>
      </c>
      <c r="Z11" s="15" t="str">
        <f t="shared" ca="1" si="38"/>
        <v>M</v>
      </c>
      <c r="AA11" s="15" t="str">
        <f t="shared" ca="1" si="38"/>
        <v>T</v>
      </c>
      <c r="AB11" s="15" t="str">
        <f t="shared" ca="1" si="38"/>
        <v>W</v>
      </c>
      <c r="AC11" s="15" t="str">
        <f t="shared" ca="1" si="38"/>
        <v>T</v>
      </c>
      <c r="AD11" s="15" t="str">
        <f t="shared" ca="1" si="38"/>
        <v>F</v>
      </c>
      <c r="AE11" s="15" t="str">
        <f t="shared" ca="1" si="38"/>
        <v>S</v>
      </c>
      <c r="AF11" s="15" t="str">
        <f t="shared" ca="1" si="38"/>
        <v>S</v>
      </c>
      <c r="AG11" s="15" t="str">
        <f t="shared" ca="1" si="38"/>
        <v>M</v>
      </c>
      <c r="AH11" s="15" t="str">
        <f t="shared" ca="1" si="38"/>
        <v>T</v>
      </c>
      <c r="AI11" s="15" t="str">
        <f t="shared" ca="1" si="38"/>
        <v>W</v>
      </c>
      <c r="AJ11" s="15" t="str">
        <f t="shared" ca="1" si="38"/>
        <v>T</v>
      </c>
      <c r="AK11" s="15" t="str">
        <f t="shared" ca="1" si="38"/>
        <v>F</v>
      </c>
      <c r="AL11" s="15" t="str">
        <f t="shared" ca="1" si="38"/>
        <v>S</v>
      </c>
      <c r="AM11" s="15" t="str">
        <f t="shared" ca="1" si="38"/>
        <v>S</v>
      </c>
      <c r="AN11" s="15" t="str">
        <f t="shared" ca="1" si="38"/>
        <v>M</v>
      </c>
      <c r="AO11" s="15" t="str">
        <f t="shared" ca="1" si="38"/>
        <v>T</v>
      </c>
      <c r="AP11" s="15" t="str">
        <f t="shared" ca="1" si="38"/>
        <v>W</v>
      </c>
      <c r="AQ11" s="15" t="str">
        <f t="shared" ca="1" si="38"/>
        <v>T</v>
      </c>
      <c r="AR11" s="15" t="str">
        <f t="shared" ca="1" si="38"/>
        <v>F</v>
      </c>
      <c r="AS11" s="15" t="str">
        <f t="shared" ca="1" si="38"/>
        <v>S</v>
      </c>
      <c r="AT11" s="15" t="str">
        <f t="shared" ca="1" si="38"/>
        <v>S</v>
      </c>
      <c r="AU11" s="15" t="str">
        <f t="shared" ca="1" si="38"/>
        <v>M</v>
      </c>
      <c r="AV11" s="15" t="str">
        <f t="shared" ca="1" si="38"/>
        <v>T</v>
      </c>
      <c r="AW11" s="15" t="str">
        <f t="shared" ca="1" si="38"/>
        <v>W</v>
      </c>
      <c r="AX11" s="15" t="str">
        <f t="shared" ca="1" si="38"/>
        <v>T</v>
      </c>
      <c r="AY11" s="15" t="str">
        <f t="shared" ca="1" si="38"/>
        <v>F</v>
      </c>
      <c r="AZ11" s="15" t="str">
        <f t="shared" ca="1" si="38"/>
        <v>S</v>
      </c>
      <c r="BA11" s="15" t="str">
        <f t="shared" ca="1" si="38"/>
        <v>S</v>
      </c>
      <c r="BB11" s="15" t="str">
        <f t="shared" ca="1" si="38"/>
        <v>M</v>
      </c>
      <c r="BC11" s="15" t="str">
        <f t="shared" ca="1" si="38"/>
        <v>T</v>
      </c>
      <c r="BD11" s="15" t="str">
        <f t="shared" ca="1" si="38"/>
        <v>W</v>
      </c>
      <c r="BE11" s="15" t="str">
        <f t="shared" ca="1" si="38"/>
        <v>T</v>
      </c>
      <c r="BF11" s="15" t="str">
        <f t="shared" ca="1" si="38"/>
        <v>F</v>
      </c>
      <c r="BG11" s="15" t="str">
        <f t="shared" ca="1" si="38"/>
        <v>S</v>
      </c>
      <c r="BH11" s="15" t="str">
        <f t="shared" ca="1" si="38"/>
        <v>S</v>
      </c>
      <c r="BI11" s="15" t="str">
        <f t="shared" ca="1" si="38"/>
        <v>M</v>
      </c>
      <c r="BJ11" s="15" t="str">
        <f t="shared" ca="1" si="38"/>
        <v>T</v>
      </c>
      <c r="BK11" s="15" t="str">
        <f t="shared" ca="1" si="38"/>
        <v>W</v>
      </c>
      <c r="BL11" s="15" t="str">
        <f t="shared" ca="1" si="38"/>
        <v>T</v>
      </c>
      <c r="BM11" s="15" t="str">
        <f t="shared" ca="1" si="38"/>
        <v>F</v>
      </c>
      <c r="BN11" s="15" t="str">
        <f t="shared" ca="1" si="38"/>
        <v>S</v>
      </c>
      <c r="BO11" s="15" t="str">
        <f t="shared" ca="1" si="38"/>
        <v>S</v>
      </c>
      <c r="BP11" s="15" t="str">
        <f t="shared" ca="1" si="38"/>
        <v>M</v>
      </c>
      <c r="BQ11" s="15" t="str">
        <f t="shared" ca="1" si="38"/>
        <v>T</v>
      </c>
      <c r="BR11" s="15" t="str">
        <f t="shared" ca="1" si="38"/>
        <v>W</v>
      </c>
      <c r="BS11" s="15" t="str">
        <f t="shared" ca="1" si="38"/>
        <v>T</v>
      </c>
      <c r="BT11" s="15" t="str">
        <f t="shared" ca="1" si="38"/>
        <v>F</v>
      </c>
      <c r="BU11" s="15" t="str">
        <f t="shared" ca="1" si="38"/>
        <v>S</v>
      </c>
      <c r="BV11" s="15" t="str">
        <f t="shared" ca="1" si="38"/>
        <v>S</v>
      </c>
      <c r="BW11" s="15" t="str">
        <f t="shared" ca="1" si="38"/>
        <v>M</v>
      </c>
      <c r="BX11" s="15" t="str">
        <f t="shared" ca="1" si="38"/>
        <v>T</v>
      </c>
      <c r="BY11" s="15" t="str">
        <f t="shared" ref="BY11:EJ11" ca="1" si="39">LEFT(TEXT(BY10,"ddd"),1)</f>
        <v>W</v>
      </c>
      <c r="BZ11" s="15" t="str">
        <f t="shared" ca="1" si="39"/>
        <v>T</v>
      </c>
      <c r="CA11" s="15" t="str">
        <f t="shared" ca="1" si="39"/>
        <v>F</v>
      </c>
      <c r="CB11" s="15" t="str">
        <f t="shared" ca="1" si="39"/>
        <v>S</v>
      </c>
      <c r="CC11" s="15" t="str">
        <f t="shared" ca="1" si="39"/>
        <v>S</v>
      </c>
      <c r="CD11" s="15" t="str">
        <f t="shared" ca="1" si="39"/>
        <v>M</v>
      </c>
      <c r="CE11" s="15" t="str">
        <f t="shared" ca="1" si="39"/>
        <v>T</v>
      </c>
      <c r="CF11" s="15" t="str">
        <f t="shared" ca="1" si="39"/>
        <v>W</v>
      </c>
      <c r="CG11" s="15" t="str">
        <f t="shared" ca="1" si="39"/>
        <v>T</v>
      </c>
      <c r="CH11" s="15" t="str">
        <f t="shared" ca="1" si="39"/>
        <v>F</v>
      </c>
      <c r="CI11" s="15" t="str">
        <f t="shared" ca="1" si="39"/>
        <v>S</v>
      </c>
      <c r="CJ11" s="15" t="str">
        <f t="shared" ca="1" si="39"/>
        <v>S</v>
      </c>
      <c r="CK11" s="15" t="str">
        <f t="shared" ca="1" si="39"/>
        <v>M</v>
      </c>
      <c r="CL11" s="15" t="str">
        <f t="shared" ca="1" si="39"/>
        <v>T</v>
      </c>
      <c r="CM11" s="15" t="str">
        <f t="shared" ca="1" si="39"/>
        <v>W</v>
      </c>
      <c r="CN11" s="15" t="str">
        <f t="shared" ca="1" si="39"/>
        <v>T</v>
      </c>
      <c r="CO11" s="15" t="str">
        <f t="shared" ca="1" si="39"/>
        <v>F</v>
      </c>
      <c r="CP11" s="15" t="str">
        <f t="shared" ca="1" si="39"/>
        <v>S</v>
      </c>
      <c r="CQ11" s="15" t="str">
        <f t="shared" ca="1" si="39"/>
        <v>S</v>
      </c>
      <c r="CR11" s="15" t="str">
        <f t="shared" ca="1" si="39"/>
        <v>M</v>
      </c>
      <c r="CS11" s="15" t="str">
        <f t="shared" ca="1" si="39"/>
        <v>T</v>
      </c>
      <c r="CT11" s="15" t="str">
        <f t="shared" ca="1" si="39"/>
        <v>W</v>
      </c>
      <c r="CU11" s="15" t="str">
        <f t="shared" ca="1" si="39"/>
        <v>T</v>
      </c>
      <c r="CV11" s="15" t="str">
        <f t="shared" ca="1" si="39"/>
        <v>F</v>
      </c>
      <c r="CW11" s="15" t="str">
        <f t="shared" ca="1" si="39"/>
        <v>S</v>
      </c>
      <c r="CX11" s="15" t="str">
        <f t="shared" ca="1" si="39"/>
        <v>S</v>
      </c>
      <c r="CY11" s="15" t="str">
        <f t="shared" ca="1" si="39"/>
        <v>M</v>
      </c>
      <c r="CZ11" s="15" t="str">
        <f t="shared" ca="1" si="39"/>
        <v>T</v>
      </c>
      <c r="DA11" s="15" t="str">
        <f t="shared" ca="1" si="39"/>
        <v>W</v>
      </c>
      <c r="DB11" s="15" t="str">
        <f t="shared" ca="1" si="39"/>
        <v>T</v>
      </c>
      <c r="DC11" s="15" t="str">
        <f t="shared" ca="1" si="39"/>
        <v>F</v>
      </c>
      <c r="DD11" s="15" t="str">
        <f t="shared" ca="1" si="39"/>
        <v>S</v>
      </c>
      <c r="DE11" s="15" t="str">
        <f t="shared" ca="1" si="39"/>
        <v>S</v>
      </c>
      <c r="DF11" s="15" t="str">
        <f t="shared" ca="1" si="39"/>
        <v>M</v>
      </c>
      <c r="DG11" s="15" t="str">
        <f t="shared" ca="1" si="39"/>
        <v>T</v>
      </c>
      <c r="DH11" s="15" t="str">
        <f t="shared" ca="1" si="39"/>
        <v>W</v>
      </c>
      <c r="DI11" s="15" t="str">
        <f t="shared" ca="1" si="39"/>
        <v>T</v>
      </c>
      <c r="DJ11" s="15" t="str">
        <f t="shared" ca="1" si="39"/>
        <v>F</v>
      </c>
      <c r="DK11" s="15" t="str">
        <f t="shared" ca="1" si="39"/>
        <v>S</v>
      </c>
      <c r="DL11" s="15" t="str">
        <f t="shared" ca="1" si="39"/>
        <v>S</v>
      </c>
      <c r="DM11" s="15" t="str">
        <f t="shared" ca="1" si="39"/>
        <v>M</v>
      </c>
      <c r="DN11" s="15" t="str">
        <f t="shared" ca="1" si="39"/>
        <v>T</v>
      </c>
      <c r="DO11" s="15" t="str">
        <f t="shared" ca="1" si="39"/>
        <v>W</v>
      </c>
      <c r="DP11" s="15" t="str">
        <f t="shared" ca="1" si="39"/>
        <v>T</v>
      </c>
      <c r="DQ11" s="15" t="str">
        <f t="shared" ca="1" si="39"/>
        <v>F</v>
      </c>
      <c r="DR11" s="15" t="str">
        <f t="shared" ca="1" si="39"/>
        <v>S</v>
      </c>
      <c r="DS11" s="15" t="str">
        <f t="shared" ca="1" si="39"/>
        <v>S</v>
      </c>
      <c r="DT11" s="15" t="str">
        <f t="shared" ca="1" si="39"/>
        <v>M</v>
      </c>
      <c r="DU11" s="15" t="str">
        <f t="shared" ca="1" si="39"/>
        <v>T</v>
      </c>
      <c r="DV11" s="15" t="str">
        <f t="shared" ca="1" si="39"/>
        <v>W</v>
      </c>
      <c r="DW11" s="15" t="str">
        <f t="shared" ca="1" si="39"/>
        <v>T</v>
      </c>
      <c r="DX11" s="15" t="str">
        <f t="shared" ca="1" si="39"/>
        <v>F</v>
      </c>
      <c r="DY11" s="15" t="str">
        <f t="shared" ca="1" si="39"/>
        <v>S</v>
      </c>
      <c r="DZ11" s="15" t="str">
        <f t="shared" ca="1" si="39"/>
        <v>S</v>
      </c>
      <c r="EA11" s="15" t="str">
        <f t="shared" ca="1" si="39"/>
        <v>M</v>
      </c>
      <c r="EB11" s="15" t="str">
        <f t="shared" ca="1" si="39"/>
        <v>T</v>
      </c>
      <c r="EC11" s="15" t="str">
        <f t="shared" ca="1" si="39"/>
        <v>W</v>
      </c>
      <c r="ED11" s="15" t="str">
        <f t="shared" ca="1" si="39"/>
        <v>T</v>
      </c>
      <c r="EE11" s="15" t="str">
        <f t="shared" ca="1" si="39"/>
        <v>F</v>
      </c>
      <c r="EF11" s="15" t="str">
        <f t="shared" ca="1" si="39"/>
        <v>S</v>
      </c>
      <c r="EG11" s="15" t="str">
        <f t="shared" ca="1" si="39"/>
        <v>S</v>
      </c>
      <c r="EH11" s="15" t="str">
        <f t="shared" ca="1" si="39"/>
        <v>M</v>
      </c>
      <c r="EI11" s="15" t="str">
        <f t="shared" ca="1" si="39"/>
        <v>T</v>
      </c>
      <c r="EJ11" s="15" t="str">
        <f t="shared" ca="1" si="39"/>
        <v>W</v>
      </c>
      <c r="EK11" s="15" t="str">
        <f t="shared" ref="EK11:GG11" ca="1" si="40">LEFT(TEXT(EK10,"ddd"),1)</f>
        <v>T</v>
      </c>
      <c r="EL11" s="15" t="str">
        <f t="shared" ca="1" si="40"/>
        <v>F</v>
      </c>
      <c r="EM11" s="15" t="str">
        <f t="shared" ca="1" si="40"/>
        <v>S</v>
      </c>
      <c r="EN11" s="15" t="str">
        <f t="shared" ca="1" si="40"/>
        <v>S</v>
      </c>
      <c r="EO11" s="15" t="str">
        <f t="shared" ca="1" si="40"/>
        <v>M</v>
      </c>
      <c r="EP11" s="15" t="str">
        <f t="shared" ca="1" si="40"/>
        <v>T</v>
      </c>
      <c r="EQ11" s="15" t="str">
        <f t="shared" ca="1" si="40"/>
        <v>W</v>
      </c>
      <c r="ER11" s="15" t="str">
        <f t="shared" ca="1" si="40"/>
        <v>T</v>
      </c>
      <c r="ES11" s="15" t="str">
        <f t="shared" ca="1" si="40"/>
        <v>F</v>
      </c>
      <c r="ET11" s="15" t="str">
        <f t="shared" ca="1" si="40"/>
        <v>S</v>
      </c>
      <c r="EU11" s="15" t="str">
        <f t="shared" ca="1" si="40"/>
        <v>S</v>
      </c>
      <c r="EV11" s="15" t="str">
        <f t="shared" ca="1" si="40"/>
        <v>M</v>
      </c>
      <c r="EW11" s="15" t="str">
        <f t="shared" ca="1" si="40"/>
        <v>T</v>
      </c>
      <c r="EX11" s="15" t="str">
        <f t="shared" ca="1" si="40"/>
        <v>W</v>
      </c>
      <c r="EY11" s="15" t="str">
        <f t="shared" ca="1" si="40"/>
        <v>T</v>
      </c>
      <c r="EZ11" s="15" t="str">
        <f t="shared" ca="1" si="40"/>
        <v>F</v>
      </c>
      <c r="FA11" s="15" t="str">
        <f t="shared" ca="1" si="40"/>
        <v>S</v>
      </c>
      <c r="FB11" s="15" t="str">
        <f t="shared" ca="1" si="40"/>
        <v>S</v>
      </c>
      <c r="FC11" s="15" t="str">
        <f t="shared" ca="1" si="40"/>
        <v>M</v>
      </c>
      <c r="FD11" s="15" t="str">
        <f t="shared" ca="1" si="40"/>
        <v>T</v>
      </c>
      <c r="FE11" s="15" t="str">
        <f t="shared" ca="1" si="40"/>
        <v>W</v>
      </c>
      <c r="FF11" s="15" t="str">
        <f t="shared" ca="1" si="40"/>
        <v>T</v>
      </c>
      <c r="FG11" s="15" t="str">
        <f t="shared" ca="1" si="40"/>
        <v>F</v>
      </c>
      <c r="FH11" s="15" t="str">
        <f t="shared" ca="1" si="40"/>
        <v>S</v>
      </c>
      <c r="FI11" s="15" t="str">
        <f t="shared" ca="1" si="40"/>
        <v>S</v>
      </c>
      <c r="FJ11" s="15" t="str">
        <f t="shared" ca="1" si="40"/>
        <v>M</v>
      </c>
      <c r="FK11" s="15" t="str">
        <f t="shared" ca="1" si="40"/>
        <v>T</v>
      </c>
      <c r="FL11" s="15" t="str">
        <f t="shared" ca="1" si="40"/>
        <v>W</v>
      </c>
      <c r="FM11" s="15" t="str">
        <f t="shared" ca="1" si="40"/>
        <v>T</v>
      </c>
      <c r="FN11" s="15" t="str">
        <f t="shared" ca="1" si="40"/>
        <v>F</v>
      </c>
      <c r="FO11" s="15" t="str">
        <f t="shared" ca="1" si="40"/>
        <v>S</v>
      </c>
      <c r="FP11" s="15" t="str">
        <f t="shared" ca="1" si="40"/>
        <v>S</v>
      </c>
      <c r="FQ11" s="15" t="str">
        <f t="shared" ca="1" si="40"/>
        <v>M</v>
      </c>
      <c r="FR11" s="15" t="str">
        <f t="shared" ca="1" si="40"/>
        <v>T</v>
      </c>
      <c r="FS11" s="15" t="str">
        <f t="shared" ca="1" si="40"/>
        <v>W</v>
      </c>
      <c r="FT11" s="15" t="str">
        <f t="shared" ca="1" si="40"/>
        <v>T</v>
      </c>
      <c r="FU11" s="15" t="str">
        <f t="shared" ca="1" si="40"/>
        <v>F</v>
      </c>
      <c r="FV11" s="15" t="str">
        <f t="shared" ca="1" si="40"/>
        <v>S</v>
      </c>
      <c r="FW11" s="15" t="str">
        <f t="shared" ca="1" si="40"/>
        <v>S</v>
      </c>
      <c r="FX11" s="15" t="str">
        <f t="shared" ca="1" si="40"/>
        <v>M</v>
      </c>
      <c r="FY11" s="15" t="str">
        <f t="shared" ca="1" si="40"/>
        <v>T</v>
      </c>
      <c r="FZ11" s="15" t="str">
        <f t="shared" ca="1" si="40"/>
        <v>W</v>
      </c>
      <c r="GA11" s="15" t="str">
        <f t="shared" ca="1" si="40"/>
        <v>T</v>
      </c>
      <c r="GB11" s="15" t="str">
        <f t="shared" ca="1" si="40"/>
        <v>F</v>
      </c>
      <c r="GC11" s="15" t="str">
        <f t="shared" ca="1" si="40"/>
        <v>S</v>
      </c>
      <c r="GD11" s="15" t="str">
        <f t="shared" ca="1" si="40"/>
        <v>S</v>
      </c>
      <c r="GE11" s="15" t="str">
        <f t="shared" ca="1" si="40"/>
        <v>M</v>
      </c>
      <c r="GF11" s="15" t="str">
        <f t="shared" ca="1" si="40"/>
        <v>T</v>
      </c>
      <c r="GG11" s="15" t="str">
        <f t="shared" ca="1" si="40"/>
        <v>W</v>
      </c>
      <c r="GH11" s="15" t="str">
        <f t="shared" ref="GH11:HL11" ca="1" si="41">LEFT(TEXT(GH10,"ddd"),1)</f>
        <v>T</v>
      </c>
      <c r="GI11" s="15" t="str">
        <f t="shared" ca="1" si="41"/>
        <v>F</v>
      </c>
      <c r="GJ11" s="15" t="str">
        <f t="shared" ca="1" si="41"/>
        <v>S</v>
      </c>
      <c r="GK11" s="15" t="str">
        <f t="shared" ca="1" si="41"/>
        <v>S</v>
      </c>
      <c r="GL11" s="15" t="str">
        <f t="shared" ca="1" si="41"/>
        <v>M</v>
      </c>
      <c r="GM11" s="15" t="str">
        <f t="shared" ca="1" si="41"/>
        <v>T</v>
      </c>
      <c r="GN11" s="15" t="str">
        <f t="shared" ca="1" si="41"/>
        <v>W</v>
      </c>
      <c r="GO11" s="15" t="str">
        <f t="shared" ca="1" si="41"/>
        <v>T</v>
      </c>
      <c r="GP11" s="15" t="str">
        <f t="shared" ca="1" si="41"/>
        <v>F</v>
      </c>
      <c r="GQ11" s="15" t="str">
        <f t="shared" ca="1" si="41"/>
        <v>S</v>
      </c>
      <c r="GR11" s="15" t="str">
        <f t="shared" ca="1" si="41"/>
        <v>S</v>
      </c>
      <c r="GS11" s="15" t="str">
        <f t="shared" ca="1" si="41"/>
        <v>M</v>
      </c>
      <c r="GT11" s="15" t="str">
        <f t="shared" ca="1" si="41"/>
        <v>T</v>
      </c>
      <c r="GU11" s="15" t="str">
        <f t="shared" ca="1" si="41"/>
        <v>W</v>
      </c>
      <c r="GV11" s="15" t="str">
        <f t="shared" ca="1" si="41"/>
        <v>T</v>
      </c>
      <c r="GW11" s="15" t="str">
        <f t="shared" ca="1" si="41"/>
        <v>F</v>
      </c>
      <c r="GX11" s="15" t="str">
        <f t="shared" ca="1" si="41"/>
        <v>S</v>
      </c>
      <c r="GY11" s="15" t="str">
        <f t="shared" ca="1" si="41"/>
        <v>S</v>
      </c>
      <c r="GZ11" s="15" t="str">
        <f t="shared" ca="1" si="41"/>
        <v>M</v>
      </c>
      <c r="HA11" s="15" t="str">
        <f t="shared" ca="1" si="41"/>
        <v>T</v>
      </c>
      <c r="HB11" s="15" t="str">
        <f t="shared" ca="1" si="41"/>
        <v>W</v>
      </c>
      <c r="HC11" s="15" t="str">
        <f t="shared" ca="1" si="41"/>
        <v>T</v>
      </c>
      <c r="HD11" s="15" t="str">
        <f t="shared" ca="1" si="41"/>
        <v>F</v>
      </c>
      <c r="HE11" s="15" t="str">
        <f t="shared" ca="1" si="41"/>
        <v>S</v>
      </c>
      <c r="HF11" s="15" t="str">
        <f t="shared" ca="1" si="41"/>
        <v>S</v>
      </c>
      <c r="HG11" s="15" t="str">
        <f t="shared" ca="1" si="41"/>
        <v>M</v>
      </c>
      <c r="HH11" s="15" t="str">
        <f t="shared" ca="1" si="41"/>
        <v>T</v>
      </c>
      <c r="HI11" s="15" t="str">
        <f t="shared" ca="1" si="41"/>
        <v>W</v>
      </c>
      <c r="HJ11" s="15" t="str">
        <f t="shared" ca="1" si="41"/>
        <v>T</v>
      </c>
      <c r="HK11" s="15" t="str">
        <f t="shared" ca="1" si="41"/>
        <v>F</v>
      </c>
      <c r="HL11" s="15" t="str">
        <f t="shared" ca="1" si="41"/>
        <v>S</v>
      </c>
    </row>
    <row r="12" spans="1:240" ht="298.14999999999998" customHeight="1" x14ac:dyDescent="0.25">
      <c r="A12" s="11">
        <v>1</v>
      </c>
      <c r="B12" s="11" t="s">
        <v>17</v>
      </c>
      <c r="C12" s="30" t="s">
        <v>41</v>
      </c>
      <c r="D12" s="30" t="s">
        <v>58</v>
      </c>
      <c r="E12" s="37" t="s">
        <v>12</v>
      </c>
      <c r="F12" s="37" t="s">
        <v>57</v>
      </c>
      <c r="G12" s="37">
        <v>0</v>
      </c>
      <c r="H12" s="11" t="s">
        <v>1</v>
      </c>
      <c r="I12" s="11">
        <v>10</v>
      </c>
      <c r="J12" s="19">
        <v>44627</v>
      </c>
      <c r="K12" s="19">
        <v>44643</v>
      </c>
      <c r="L12" s="16"/>
      <c r="M12" s="16"/>
      <c r="N12" s="16"/>
      <c r="O12" s="31"/>
      <c r="P12" s="31"/>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row>
    <row r="13" spans="1:240" ht="125.45" customHeight="1" x14ac:dyDescent="0.25">
      <c r="A13" s="11">
        <v>2</v>
      </c>
      <c r="B13" s="11" t="s">
        <v>18</v>
      </c>
      <c r="C13" s="30" t="s">
        <v>42</v>
      </c>
      <c r="D13" s="45" t="s">
        <v>43</v>
      </c>
      <c r="E13" s="47" t="s">
        <v>13</v>
      </c>
      <c r="F13" s="41"/>
      <c r="G13" s="41">
        <v>4</v>
      </c>
      <c r="H13" s="34" t="s">
        <v>1</v>
      </c>
      <c r="I13" s="11">
        <v>15</v>
      </c>
      <c r="J13" s="19">
        <v>44644</v>
      </c>
      <c r="K13" s="19">
        <v>44659</v>
      </c>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row>
    <row r="14" spans="1:240" ht="250.9" customHeight="1" x14ac:dyDescent="0.25">
      <c r="A14" s="11">
        <v>3</v>
      </c>
      <c r="B14" s="11" t="s">
        <v>20</v>
      </c>
      <c r="C14" s="29" t="s">
        <v>47</v>
      </c>
      <c r="D14" s="46" t="s">
        <v>44</v>
      </c>
      <c r="E14" s="47" t="s">
        <v>14</v>
      </c>
      <c r="F14" s="41" t="s">
        <v>57</v>
      </c>
      <c r="G14" s="41">
        <v>5</v>
      </c>
      <c r="H14" s="34" t="s">
        <v>1</v>
      </c>
      <c r="I14" s="11">
        <v>10</v>
      </c>
      <c r="J14" s="19">
        <v>44665</v>
      </c>
      <c r="K14" s="19">
        <v>44675</v>
      </c>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row>
    <row r="15" spans="1:240" ht="210" customHeight="1" x14ac:dyDescent="0.25">
      <c r="A15" s="11">
        <v>4</v>
      </c>
      <c r="B15" s="11" t="s">
        <v>21</v>
      </c>
      <c r="C15" s="29" t="s">
        <v>48</v>
      </c>
      <c r="D15" s="46" t="s">
        <v>39</v>
      </c>
      <c r="E15" s="47" t="s">
        <v>15</v>
      </c>
      <c r="F15" s="41" t="s">
        <v>57</v>
      </c>
      <c r="G15" s="41">
        <v>4</v>
      </c>
      <c r="H15" s="34" t="s">
        <v>1</v>
      </c>
      <c r="I15" s="11">
        <v>11</v>
      </c>
      <c r="J15" s="19">
        <v>44682</v>
      </c>
      <c r="K15" s="19">
        <v>44693</v>
      </c>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row>
    <row r="16" spans="1:240" ht="198" customHeight="1" x14ac:dyDescent="0.25">
      <c r="A16" s="11">
        <v>5</v>
      </c>
      <c r="B16" s="11" t="s">
        <v>19</v>
      </c>
      <c r="C16" s="30" t="s">
        <v>45</v>
      </c>
      <c r="D16" s="45" t="s">
        <v>46</v>
      </c>
      <c r="E16" s="47" t="s">
        <v>16</v>
      </c>
      <c r="F16" s="41" t="s">
        <v>57</v>
      </c>
      <c r="G16" s="41">
        <v>4</v>
      </c>
      <c r="H16" s="34" t="s">
        <v>1</v>
      </c>
      <c r="I16" s="11">
        <v>10</v>
      </c>
      <c r="J16" s="19">
        <v>44702</v>
      </c>
      <c r="K16" s="19">
        <v>44714</v>
      </c>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CC16" s="39"/>
      <c r="CD16" s="39"/>
      <c r="CE16" s="39"/>
      <c r="CF16" s="39"/>
      <c r="CG16" s="39"/>
      <c r="CH16" s="39"/>
      <c r="CI16" s="39"/>
      <c r="CJ16" s="39"/>
      <c r="CK16" s="39"/>
      <c r="CL16" s="39"/>
      <c r="CM16" s="39"/>
      <c r="CN16" s="39"/>
      <c r="CO16" s="39"/>
      <c r="CP16" s="39"/>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row>
    <row r="17" spans="1:249" ht="118.15" customHeight="1" x14ac:dyDescent="0.25">
      <c r="A17" s="32">
        <v>6</v>
      </c>
      <c r="B17" s="34" t="s">
        <v>23</v>
      </c>
      <c r="C17" s="35" t="s">
        <v>52</v>
      </c>
      <c r="D17" s="35" t="s">
        <v>51</v>
      </c>
      <c r="E17" s="47" t="s">
        <v>24</v>
      </c>
      <c r="F17" s="41" t="s">
        <v>57</v>
      </c>
      <c r="G17" s="41">
        <v>2</v>
      </c>
      <c r="H17" s="34" t="s">
        <v>1</v>
      </c>
      <c r="I17" s="34">
        <v>14</v>
      </c>
      <c r="J17" s="36">
        <v>44720</v>
      </c>
      <c r="K17" s="36">
        <v>44736</v>
      </c>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DH17" s="16"/>
      <c r="DI17" s="16"/>
      <c r="DJ17" s="16"/>
      <c r="DK17" s="16"/>
      <c r="DL17" s="44"/>
      <c r="DM17" s="44"/>
      <c r="DN17" s="44"/>
      <c r="DO17" s="44"/>
      <c r="DP17" s="44"/>
      <c r="DQ17" s="44"/>
      <c r="DR17" s="44"/>
      <c r="DS17" s="44"/>
      <c r="DT17" s="44"/>
      <c r="DU17" s="44"/>
      <c r="DV17" s="44"/>
      <c r="DW17" s="44"/>
      <c r="DX17" s="44"/>
      <c r="DY17" s="44"/>
      <c r="DZ17" s="44"/>
      <c r="EA17" s="44"/>
      <c r="EB17" s="44"/>
      <c r="EC17" s="38"/>
      <c r="ED17" s="38"/>
      <c r="EE17" s="38"/>
      <c r="EF17" s="38"/>
      <c r="EG17" s="38"/>
      <c r="EH17" s="38"/>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row>
    <row r="18" spans="1:249" ht="118.15" customHeight="1" x14ac:dyDescent="0.25">
      <c r="A18" s="11">
        <v>7</v>
      </c>
      <c r="B18" s="11" t="s">
        <v>27</v>
      </c>
      <c r="C18" s="33" t="s">
        <v>53</v>
      </c>
      <c r="D18" s="35" t="s">
        <v>59</v>
      </c>
      <c r="E18" s="47" t="s">
        <v>34</v>
      </c>
      <c r="F18" s="41" t="s">
        <v>57</v>
      </c>
      <c r="G18" s="41">
        <v>3</v>
      </c>
      <c r="H18" s="11" t="s">
        <v>1</v>
      </c>
      <c r="I18" s="11">
        <v>12</v>
      </c>
      <c r="J18" s="19">
        <v>44739</v>
      </c>
      <c r="K18" s="19">
        <v>44750</v>
      </c>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K18" s="16"/>
      <c r="DL18" s="16"/>
      <c r="DM18" s="16"/>
      <c r="DN18" s="16"/>
      <c r="DO18" s="16"/>
      <c r="DP18" s="16"/>
      <c r="DQ18" s="16"/>
      <c r="DR18" s="16"/>
      <c r="DS18" s="16"/>
      <c r="ED18" s="40"/>
      <c r="EE18" s="40"/>
      <c r="EF18" s="40"/>
      <c r="EG18" s="40"/>
      <c r="EH18" s="40"/>
      <c r="EI18" s="40"/>
      <c r="EJ18" s="40"/>
      <c r="EK18" s="44"/>
      <c r="EL18" s="44"/>
      <c r="EM18" s="44"/>
      <c r="EN18" s="44"/>
      <c r="EO18" s="44"/>
      <c r="EP18" s="44"/>
      <c r="EQ18" s="44"/>
      <c r="ER18" s="44"/>
      <c r="ES18" s="44"/>
      <c r="ET18" s="44"/>
      <c r="EU18" s="44"/>
      <c r="EV18" s="44"/>
      <c r="EW18" s="44"/>
      <c r="EX18" s="44"/>
      <c r="EY18" s="44"/>
      <c r="EZ18" s="44"/>
      <c r="FA18" s="44"/>
    </row>
    <row r="19" spans="1:249" ht="133.15" customHeight="1" x14ac:dyDescent="0.25">
      <c r="A19" s="11">
        <v>8</v>
      </c>
      <c r="B19" s="11" t="s">
        <v>28</v>
      </c>
      <c r="C19" s="33" t="s">
        <v>55</v>
      </c>
      <c r="D19" s="35" t="s">
        <v>54</v>
      </c>
      <c r="E19" s="47" t="s">
        <v>35</v>
      </c>
      <c r="F19" s="41" t="s">
        <v>57</v>
      </c>
      <c r="G19" s="41">
        <v>2</v>
      </c>
      <c r="H19" s="42" t="s">
        <v>1</v>
      </c>
      <c r="I19" s="11">
        <v>13</v>
      </c>
      <c r="J19" s="19">
        <v>44756</v>
      </c>
      <c r="K19" s="19">
        <v>44771</v>
      </c>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H19" s="16"/>
      <c r="EI19" s="16"/>
      <c r="EJ19" s="16"/>
      <c r="EK19" s="16"/>
      <c r="EL19" s="16"/>
      <c r="EM19" s="16"/>
      <c r="EN19" s="16"/>
      <c r="EO19" s="16"/>
      <c r="EP19" s="16"/>
      <c r="EQ19" s="16"/>
      <c r="ER19" s="16"/>
      <c r="ES19" s="16"/>
      <c r="ET19" s="16"/>
      <c r="EU19" s="16"/>
      <c r="FA19" s="43"/>
      <c r="FB19" s="43"/>
      <c r="FC19" s="43"/>
      <c r="FD19" s="43"/>
      <c r="FE19" s="43"/>
      <c r="FF19" s="43"/>
      <c r="FG19" s="43"/>
      <c r="FH19" s="43"/>
      <c r="FI19" s="43"/>
      <c r="FJ19" s="43"/>
      <c r="FK19" s="43"/>
      <c r="FL19" s="43"/>
      <c r="FM19" s="43"/>
      <c r="FN19" s="43"/>
      <c r="FO19" s="43"/>
      <c r="FP19" s="43"/>
      <c r="FQ19" s="43"/>
    </row>
    <row r="20" spans="1:249" ht="139.15" customHeight="1" x14ac:dyDescent="0.25">
      <c r="A20" s="11">
        <v>9</v>
      </c>
      <c r="B20" s="11" t="s">
        <v>29</v>
      </c>
      <c r="C20" s="33" t="s">
        <v>56</v>
      </c>
      <c r="D20" s="35" t="s">
        <v>40</v>
      </c>
      <c r="E20" s="47" t="s">
        <v>36</v>
      </c>
      <c r="F20" s="41" t="s">
        <v>57</v>
      </c>
      <c r="G20" s="41">
        <v>3</v>
      </c>
      <c r="H20" s="34" t="s">
        <v>1</v>
      </c>
      <c r="I20" s="11">
        <v>12</v>
      </c>
      <c r="J20" s="19">
        <v>44775</v>
      </c>
      <c r="K20" s="19">
        <v>44787</v>
      </c>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S20" s="16"/>
      <c r="ET20" s="16"/>
      <c r="EU20" s="16"/>
      <c r="EV20" s="16"/>
      <c r="EW20" s="16"/>
      <c r="EX20" s="16"/>
      <c r="FR20" s="43"/>
      <c r="FS20" s="43"/>
      <c r="FT20" s="43"/>
      <c r="FU20" s="43"/>
      <c r="FV20" s="43"/>
      <c r="FW20" s="43"/>
      <c r="FX20" s="43"/>
      <c r="FY20" s="43"/>
      <c r="FZ20" s="43"/>
      <c r="GA20" s="43"/>
      <c r="GB20" s="43"/>
      <c r="GC20" s="43"/>
      <c r="GD20" s="43"/>
      <c r="GE20" s="43"/>
      <c r="GF20" s="43"/>
      <c r="GG20" s="43"/>
      <c r="GH20" s="43"/>
    </row>
    <row r="21" spans="1:249" ht="153.6" customHeight="1" x14ac:dyDescent="0.25">
      <c r="A21" s="11">
        <v>10</v>
      </c>
      <c r="B21" s="11" t="s">
        <v>31</v>
      </c>
      <c r="C21" s="33" t="s">
        <v>50</v>
      </c>
      <c r="D21" s="35" t="s">
        <v>49</v>
      </c>
      <c r="E21" s="48" t="s">
        <v>37</v>
      </c>
      <c r="F21" s="42" t="s">
        <v>57</v>
      </c>
      <c r="G21" s="42">
        <v>3</v>
      </c>
      <c r="H21" s="11" t="s">
        <v>1</v>
      </c>
      <c r="I21" s="11">
        <v>13</v>
      </c>
      <c r="J21" s="19">
        <v>44789</v>
      </c>
      <c r="K21" s="19">
        <v>44802</v>
      </c>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GC21" s="16"/>
      <c r="HD21" s="43"/>
      <c r="HE21" s="43"/>
      <c r="HF21" s="43"/>
      <c r="HG21" s="43"/>
      <c r="HH21" s="43"/>
      <c r="HI21" s="43"/>
      <c r="HJ21" s="43"/>
      <c r="HK21" s="43"/>
      <c r="HL21" s="43"/>
      <c r="HM21" s="43"/>
      <c r="HN21" s="43"/>
      <c r="HO21" s="43"/>
      <c r="HP21" s="43"/>
      <c r="HQ21" s="43"/>
      <c r="HR21" s="43"/>
      <c r="HS21" s="43"/>
      <c r="HT21" s="43"/>
    </row>
    <row r="22" spans="1:249" ht="118.15" customHeight="1" x14ac:dyDescent="0.25">
      <c r="A22" s="11">
        <v>11</v>
      </c>
      <c r="B22" s="11" t="s">
        <v>30</v>
      </c>
      <c r="C22" s="33" t="s">
        <v>32</v>
      </c>
      <c r="D22" s="33"/>
      <c r="E22" s="11" t="s">
        <v>38</v>
      </c>
      <c r="F22" s="11"/>
      <c r="G22" s="11"/>
      <c r="H22" s="11" t="s">
        <v>1</v>
      </c>
      <c r="I22" s="11">
        <v>10</v>
      </c>
      <c r="J22" s="19">
        <v>44806</v>
      </c>
      <c r="K22" s="19">
        <v>44821</v>
      </c>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FI22" s="16"/>
      <c r="FJ22" s="16"/>
      <c r="FK22" s="16"/>
      <c r="FL22" s="16"/>
      <c r="FM22" s="16"/>
      <c r="FN22" s="16"/>
      <c r="FO22" s="16"/>
      <c r="FP22" s="16"/>
      <c r="FQ22" s="16"/>
      <c r="FR22" s="16"/>
      <c r="FS22" s="16"/>
      <c r="FT22" s="16"/>
      <c r="FU22" s="16"/>
      <c r="FV22" s="16"/>
      <c r="FW22" s="16"/>
      <c r="FX22" s="16"/>
      <c r="FY22" s="16"/>
      <c r="HY22" s="43"/>
      <c r="HZ22" s="43"/>
      <c r="IA22" s="43"/>
      <c r="IB22" s="43"/>
      <c r="IC22" s="43"/>
      <c r="ID22" s="43"/>
      <c r="IE22" s="43"/>
      <c r="IF22" s="43"/>
      <c r="IG22" s="43"/>
      <c r="IH22" s="43"/>
      <c r="II22" s="43"/>
      <c r="IJ22" s="43"/>
      <c r="IK22" s="43"/>
      <c r="IL22" s="43"/>
      <c r="IM22" s="43"/>
      <c r="IN22" s="43"/>
      <c r="IO22" s="43"/>
    </row>
    <row r="23" spans="1:249" x14ac:dyDescent="0.25">
      <c r="B23" s="32"/>
    </row>
    <row r="25" spans="1:249" hidden="1" x14ac:dyDescent="0.25"/>
    <row r="26" spans="1:249" hidden="1" x14ac:dyDescent="0.25">
      <c r="C26" s="3">
        <v>0</v>
      </c>
    </row>
    <row r="27" spans="1:249" hidden="1" x14ac:dyDescent="0.25">
      <c r="K27" s="25"/>
    </row>
    <row r="28" spans="1:249" hidden="1" x14ac:dyDescent="0.25">
      <c r="K28" s="10"/>
    </row>
    <row r="29" spans="1:249" hidden="1" x14ac:dyDescent="0.25">
      <c r="K29" s="10"/>
    </row>
    <row r="30" spans="1:249" hidden="1" x14ac:dyDescent="0.25">
      <c r="K30" s="10"/>
    </row>
    <row r="31" spans="1:249" hidden="1" x14ac:dyDescent="0.25">
      <c r="I31" s="25" t="s">
        <v>11</v>
      </c>
    </row>
    <row r="32" spans="1:249" hidden="1" x14ac:dyDescent="0.25">
      <c r="E32" s="10"/>
      <c r="F32" s="10"/>
      <c r="G32" s="10"/>
    </row>
    <row r="33" spans="5:10" hidden="1" x14ac:dyDescent="0.25">
      <c r="E33" s="10"/>
      <c r="F33" s="10"/>
      <c r="G33" s="10"/>
      <c r="I33" s="10">
        <v>44197</v>
      </c>
      <c r="J33" s="10">
        <v>44197</v>
      </c>
    </row>
    <row r="34" spans="5:10" hidden="1" x14ac:dyDescent="0.25">
      <c r="I34" s="10">
        <v>44210</v>
      </c>
      <c r="J34" s="10">
        <v>44210</v>
      </c>
    </row>
    <row r="35" spans="5:10" hidden="1" x14ac:dyDescent="0.25"/>
    <row r="36" spans="5:10" hidden="1" x14ac:dyDescent="0.25"/>
    <row r="37" spans="5:10" hidden="1" x14ac:dyDescent="0.25"/>
    <row r="38" spans="5:10" hidden="1" x14ac:dyDescent="0.25"/>
    <row r="39" spans="5:10" hidden="1" x14ac:dyDescent="0.25"/>
    <row r="40" spans="5:10" hidden="1" x14ac:dyDescent="0.25"/>
    <row r="41" spans="5:10" hidden="1" x14ac:dyDescent="0.25"/>
  </sheetData>
  <mergeCells count="6">
    <mergeCell ref="DL17:EB17"/>
    <mergeCell ref="HY22:IO22"/>
    <mergeCell ref="FR20:GH20"/>
    <mergeCell ref="HD21:HT21"/>
    <mergeCell ref="EK18:FA18"/>
    <mergeCell ref="FA19:FQ19"/>
  </mergeCells>
  <conditionalFormatting sqref="L10:GG10">
    <cfRule type="expression" dxfId="111" priority="124">
      <formula>AND(TODAY()&gt;=L$12,TODAY()&lt;M$12)</formula>
    </cfRule>
  </conditionalFormatting>
  <conditionalFormatting sqref="L9:DI9">
    <cfRule type="expression" dxfId="110" priority="123">
      <formula>L$12&lt;=EOMONTH($O$12,0)</formula>
    </cfRule>
  </conditionalFormatting>
  <conditionalFormatting sqref="M9:DI9">
    <cfRule type="expression" dxfId="109" priority="122">
      <formula>AND(M$12&lt;=EOMONTH($O$12,2),M$12&gt;EOMONTH($O$12,0),M$12&gt;EOMONTH($O$12,1))</formula>
    </cfRule>
  </conditionalFormatting>
  <conditionalFormatting sqref="L9:DI9">
    <cfRule type="expression" dxfId="108" priority="121">
      <formula>AND(L$12&lt;=EOMONTH($O$12,1),L$12&gt;EOMONTH($O$12,0))</formula>
    </cfRule>
  </conditionalFormatting>
  <conditionalFormatting sqref="L9:DI9">
    <cfRule type="expression" dxfId="107" priority="120">
      <formula>L$12&lt;=EOMONTH($O$12,0)</formula>
    </cfRule>
  </conditionalFormatting>
  <conditionalFormatting sqref="M9:DI9">
    <cfRule type="expression" dxfId="106" priority="119">
      <formula>AND(M$12&lt;=EOMONTH($O$12,2),M$12&gt;EOMONTH($O$12,0),M$12&gt;EOMONTH($O$12,1))</formula>
    </cfRule>
  </conditionalFormatting>
  <conditionalFormatting sqref="L9:DI9">
    <cfRule type="expression" dxfId="105" priority="118">
      <formula>AND(L$12&lt;=EOMONTH($O$12,1),L$12&gt;EOMONTH($O$12,0))</formula>
    </cfRule>
  </conditionalFormatting>
  <conditionalFormatting sqref="L11:GG11">
    <cfRule type="expression" dxfId="104" priority="117">
      <formula>AND(TODAY()&gt;=L$12,TODAY()&lt;M$12)</formula>
    </cfRule>
  </conditionalFormatting>
  <conditionalFormatting sqref="L12:GG15 CQ16:GG16 CQ18:DI18 CQ19:DZ19 L16:BY22 CQ20:EQ22 FI22:FY22">
    <cfRule type="expression" dxfId="103" priority="191">
      <formula>AND( AND(L$10 &gt;=$J12,L$10 &lt;=$K12),OR(L$10=#REF!, WEEKDAY(L$10,2) &gt; 5))</formula>
    </cfRule>
    <cfRule type="expression" dxfId="102" priority="192" stopIfTrue="1">
      <formula>AND($H12="All",L$10 &gt;=$J12,L$10 &lt;=$K12)</formula>
    </cfRule>
    <cfRule type="expression" dxfId="101" priority="193" stopIfTrue="1">
      <formula>AND($H12="Dev 4",L$10 &gt;=$J12,L$10 &lt;=$K12)</formula>
    </cfRule>
    <cfRule type="expression" dxfId="100" priority="194" stopIfTrue="1">
      <formula>AND($H12="Dev 3",L$10 &gt;=$J12,L$10 &lt;=$K12)</formula>
    </cfRule>
    <cfRule type="expression" dxfId="99" priority="195" stopIfTrue="1">
      <formula>AND($H12="Dev 2",L$10 &gt;=$J12,L$10 &lt;=$K12)</formula>
    </cfRule>
    <cfRule type="expression" dxfId="98" priority="196" stopIfTrue="1">
      <formula>AND($H12="Dev 1",L$10 &gt;=$J12,L$10 &lt;=$K12)</formula>
    </cfRule>
  </conditionalFormatting>
  <conditionalFormatting sqref="DJ9:EY9">
    <cfRule type="expression" dxfId="97" priority="86">
      <formula>DJ$12&lt;=EOMONTH($O$12,0)</formula>
    </cfRule>
  </conditionalFormatting>
  <conditionalFormatting sqref="DJ9:EY9">
    <cfRule type="expression" dxfId="96" priority="85">
      <formula>AND(DJ$12&lt;=EOMONTH($O$12,2),DJ$12&gt;EOMONTH($O$12,0),DJ$12&gt;EOMONTH($O$12,1))</formula>
    </cfRule>
  </conditionalFormatting>
  <conditionalFormatting sqref="DJ9:EY9">
    <cfRule type="expression" dxfId="95" priority="84">
      <formula>AND(DJ$12&lt;=EOMONTH($O$12,1),DJ$12&gt;EOMONTH($O$12,0))</formula>
    </cfRule>
  </conditionalFormatting>
  <conditionalFormatting sqref="DJ9:EY9">
    <cfRule type="expression" dxfId="94" priority="83">
      <formula>DJ$12&lt;=EOMONTH($O$12,0)</formula>
    </cfRule>
  </conditionalFormatting>
  <conditionalFormatting sqref="DJ9:EY9">
    <cfRule type="expression" dxfId="93" priority="82">
      <formula>AND(DJ$12&lt;=EOMONTH($O$12,2),DJ$12&gt;EOMONTH($O$12,0),DJ$12&gt;EOMONTH($O$12,1))</formula>
    </cfRule>
  </conditionalFormatting>
  <conditionalFormatting sqref="DJ9:EY9">
    <cfRule type="expression" dxfId="92" priority="81">
      <formula>AND(DJ$12&lt;=EOMONTH($O$12,1),DJ$12&gt;EOMONTH($O$12,0))</formula>
    </cfRule>
  </conditionalFormatting>
  <conditionalFormatting sqref="EZ9:GO9">
    <cfRule type="expression" dxfId="91" priority="80">
      <formula>EZ$12&lt;=EOMONTH($O$12,0)</formula>
    </cfRule>
  </conditionalFormatting>
  <conditionalFormatting sqref="EZ9:GO9">
    <cfRule type="expression" dxfId="90" priority="79">
      <formula>AND(EZ$12&lt;=EOMONTH($O$12,2),EZ$12&gt;EOMONTH($O$12,0),EZ$12&gt;EOMONTH($O$12,1))</formula>
    </cfRule>
  </conditionalFormatting>
  <conditionalFormatting sqref="EZ9:GO9">
    <cfRule type="expression" dxfId="89" priority="78">
      <formula>AND(EZ$12&lt;=EOMONTH($O$12,1),EZ$12&gt;EOMONTH($O$12,0))</formula>
    </cfRule>
  </conditionalFormatting>
  <conditionalFormatting sqref="EZ9:GO9">
    <cfRule type="expression" dxfId="88" priority="77">
      <formula>EZ$12&lt;=EOMONTH($O$12,0)</formula>
    </cfRule>
  </conditionalFormatting>
  <conditionalFormatting sqref="EZ9:GO9">
    <cfRule type="expression" dxfId="87" priority="76">
      <formula>AND(EZ$12&lt;=EOMONTH($O$12,2),EZ$12&gt;EOMONTH($O$12,0),EZ$12&gt;EOMONTH($O$12,1))</formula>
    </cfRule>
  </conditionalFormatting>
  <conditionalFormatting sqref="EZ9:GO9">
    <cfRule type="expression" dxfId="86" priority="75">
      <formula>AND(EZ$12&lt;=EOMONTH($O$12,1),EZ$12&gt;EOMONTH($O$12,0))</formula>
    </cfRule>
  </conditionalFormatting>
  <conditionalFormatting sqref="GQ9:IF9">
    <cfRule type="expression" dxfId="85" priority="74">
      <formula>GQ$12&lt;=EOMONTH($O$12,0)</formula>
    </cfRule>
  </conditionalFormatting>
  <conditionalFormatting sqref="GQ9:IF9">
    <cfRule type="expression" dxfId="84" priority="73">
      <formula>AND(GQ$12&lt;=EOMONTH($O$12,2),GQ$12&gt;EOMONTH($O$12,0),GQ$12&gt;EOMONTH($O$12,1))</formula>
    </cfRule>
  </conditionalFormatting>
  <conditionalFormatting sqref="GQ9:IF9">
    <cfRule type="expression" dxfId="83" priority="72">
      <formula>AND(GQ$12&lt;=EOMONTH($O$12,1),GQ$12&gt;EOMONTH($O$12,0))</formula>
    </cfRule>
  </conditionalFormatting>
  <conditionalFormatting sqref="GQ9:IF9">
    <cfRule type="expression" dxfId="82" priority="71">
      <formula>GQ$12&lt;=EOMONTH($O$12,0)</formula>
    </cfRule>
  </conditionalFormatting>
  <conditionalFormatting sqref="GQ9:IF9">
    <cfRule type="expression" dxfId="81" priority="70">
      <formula>AND(GQ$12&lt;=EOMONTH($O$12,2),GQ$12&gt;EOMONTH($O$12,0),GQ$12&gt;EOMONTH($O$12,1))</formula>
    </cfRule>
  </conditionalFormatting>
  <conditionalFormatting sqref="GQ9:IF9">
    <cfRule type="expression" dxfId="80" priority="69">
      <formula>AND(GQ$12&lt;=EOMONTH($O$12,1),GQ$12&gt;EOMONTH($O$12,0))</formula>
    </cfRule>
  </conditionalFormatting>
  <conditionalFormatting sqref="GH10:HL10">
    <cfRule type="expression" dxfId="79" priority="68">
      <formula>AND(TODAY()&gt;=GH$12,TODAY()&lt;GI$12)</formula>
    </cfRule>
  </conditionalFormatting>
  <conditionalFormatting sqref="GH11:HL11">
    <cfRule type="expression" dxfId="78" priority="67">
      <formula>AND(TODAY()&gt;=GH$12,TODAY()&lt;GI$12)</formula>
    </cfRule>
  </conditionalFormatting>
  <conditionalFormatting sqref="DL17">
    <cfRule type="expression" dxfId="77" priority="287">
      <formula>AND( AND(CQ$10 &gt;=$J17,CQ$10 &lt;=$K17),OR(CQ$10=#REF!, WEEKDAY(CQ$10,2) &gt; 5))</formula>
    </cfRule>
    <cfRule type="expression" dxfId="76" priority="288" stopIfTrue="1">
      <formula>AND($H17="All",CQ$10 &gt;=$J17,CQ$10 &lt;=$K17)</formula>
    </cfRule>
    <cfRule type="expression" dxfId="75" priority="289" stopIfTrue="1">
      <formula>AND($H17="Dev 4",CQ$10 &gt;=$J17,CQ$10 &lt;=$K17)</formula>
    </cfRule>
    <cfRule type="expression" dxfId="74" priority="290" stopIfTrue="1">
      <formula>AND($H17="Dev 3",CQ$10 &gt;=$J17,CQ$10 &lt;=$K17)</formula>
    </cfRule>
    <cfRule type="expression" dxfId="73" priority="291" stopIfTrue="1">
      <formula>AND($H17="Dev 2",CQ$10 &gt;=$J17,CQ$10 &lt;=$K17)</formula>
    </cfRule>
    <cfRule type="expression" dxfId="72" priority="292" stopIfTrue="1">
      <formula>AND($H17="Dev 1",CQ$10 &gt;=$J17,CQ$10 &lt;=$K17)</formula>
    </cfRule>
  </conditionalFormatting>
  <conditionalFormatting sqref="BZ17:CP19 BZ21:CP21 ER21:FH21">
    <cfRule type="expression" dxfId="71" priority="353">
      <formula>AND( AND(BZ$10 &gt;=$J18,BZ$10 &lt;=$K18),OR(BZ$10=#REF!, WEEKDAY(BZ$10,2) &gt; 5))</formula>
    </cfRule>
    <cfRule type="expression" dxfId="70" priority="354" stopIfTrue="1">
      <formula>AND($H18="All",BZ$10 &gt;=$J18,BZ$10 &lt;=$K18)</formula>
    </cfRule>
    <cfRule type="expression" dxfId="69" priority="355" stopIfTrue="1">
      <formula>AND($H18="Dev 4",BZ$10 &gt;=$J18,BZ$10 &lt;=$K18)</formula>
    </cfRule>
    <cfRule type="expression" dxfId="68" priority="356" stopIfTrue="1">
      <formula>AND($H18="Dev 3",BZ$10 &gt;=$J18,BZ$10 &lt;=$K18)</formula>
    </cfRule>
    <cfRule type="expression" dxfId="67" priority="357" stopIfTrue="1">
      <formula>AND($H18="Dev 2",BZ$10 &gt;=$J18,BZ$10 &lt;=$K18)</formula>
    </cfRule>
    <cfRule type="expression" dxfId="66" priority="358" stopIfTrue="1">
      <formula>AND($H18="Dev 1",BZ$10 &gt;=$J18,BZ$10 &lt;=$K18)</formula>
    </cfRule>
  </conditionalFormatting>
  <conditionalFormatting sqref="HY22">
    <cfRule type="expression" dxfId="65" priority="31">
      <formula>AND( AND(GS$10 &gt;=$J22,GS$10 &lt;=$K22),OR(GS$10=#REF!, WEEKDAY(GS$10,2) &gt; 5))</formula>
    </cfRule>
    <cfRule type="expression" dxfId="64" priority="32" stopIfTrue="1">
      <formula>AND($H22="All",GS$10 &gt;=$J22,GS$10 &lt;=$K22)</formula>
    </cfRule>
    <cfRule type="expression" dxfId="63" priority="33" stopIfTrue="1">
      <formula>AND($H22="Dev 4",GS$10 &gt;=$J22,GS$10 &lt;=$K22)</formula>
    </cfRule>
    <cfRule type="expression" dxfId="62" priority="34" stopIfTrue="1">
      <formula>AND($H22="Dev 3",GS$10 &gt;=$J22,GS$10 &lt;=$K22)</formula>
    </cfRule>
    <cfRule type="expression" dxfId="61" priority="35" stopIfTrue="1">
      <formula>AND($H22="Dev 2",GS$10 &gt;=$J22,GS$10 &lt;=$K22)</formula>
    </cfRule>
    <cfRule type="expression" dxfId="60" priority="36" stopIfTrue="1">
      <formula>AND($H22="Dev 1",GS$10 &gt;=$J22,GS$10 &lt;=$K22)</formula>
    </cfRule>
  </conditionalFormatting>
  <conditionalFormatting sqref="DH17:DK17 EC17:FV17">
    <cfRule type="expression" dxfId="59" priority="503">
      <formula>AND( AND(DS$10 &gt;=$J17,DS$10 &lt;=$K17),OR(DS$10=#REF!, WEEKDAY(DS$10,2) &gt; 5))</formula>
    </cfRule>
    <cfRule type="expression" dxfId="58" priority="504" stopIfTrue="1">
      <formula>AND($H17="All",DS$10 &gt;=$J17,DS$10 &lt;=$K17)</formula>
    </cfRule>
    <cfRule type="expression" dxfId="57" priority="505" stopIfTrue="1">
      <formula>AND($H17="Dev 4",DS$10 &gt;=$J17,DS$10 &lt;=$K17)</formula>
    </cfRule>
    <cfRule type="expression" dxfId="56" priority="506" stopIfTrue="1">
      <formula>AND($H17="Dev 3",DS$10 &gt;=$J17,DS$10 &lt;=$K17)</formula>
    </cfRule>
    <cfRule type="expression" dxfId="55" priority="507" stopIfTrue="1">
      <formula>AND($H17="Dev 2",DS$10 &gt;=$J17,DS$10 &lt;=$K17)</formula>
    </cfRule>
    <cfRule type="expression" dxfId="54" priority="508" stopIfTrue="1">
      <formula>AND($H17="Dev 1",DS$10 &gt;=$J17,DS$10 &lt;=$K17)</formula>
    </cfRule>
  </conditionalFormatting>
  <conditionalFormatting sqref="FA19 FR20 HD21">
    <cfRule type="expression" dxfId="53" priority="569">
      <formula>AND( AND(DY$10 &gt;=$J19,DY$10 &lt;=$K19),OR(DY$10=#REF!, WEEKDAY(DY$10,2) &gt; 5))</formula>
    </cfRule>
    <cfRule type="expression" dxfId="52" priority="570" stopIfTrue="1">
      <formula>AND($H19="All",DY$10 &gt;=$J19,DY$10 &lt;=$K19)</formula>
    </cfRule>
    <cfRule type="expression" dxfId="51" priority="571" stopIfTrue="1">
      <formula>AND($H19="Dev 4",DY$10 &gt;=$J19,DY$10 &lt;=$K19)</formula>
    </cfRule>
    <cfRule type="expression" dxfId="50" priority="572" stopIfTrue="1">
      <formula>AND($H19="Dev 3",DY$10 &gt;=$J19,DY$10 &lt;=$K19)</formula>
    </cfRule>
    <cfRule type="expression" dxfId="49" priority="573" stopIfTrue="1">
      <formula>AND($H19="Dev 2",DY$10 &gt;=$J19,DY$10 &lt;=$K19)</formula>
    </cfRule>
    <cfRule type="expression" dxfId="48" priority="574" stopIfTrue="1">
      <formula>AND($H19="Dev 1",DY$10 &gt;=$J19,DY$10 &lt;=$K19)</formula>
    </cfRule>
  </conditionalFormatting>
  <conditionalFormatting sqref="GC21">
    <cfRule type="expression" dxfId="47" priority="635">
      <formula>AND( AND(GG$10 &gt;=$J21,GG$10 &lt;=$K21),OR(GG$10=#REF!, WEEKDAY(GG$10,2) &gt; 5))</formula>
    </cfRule>
    <cfRule type="expression" dxfId="46" priority="636" stopIfTrue="1">
      <formula>AND($H21="All",GG$10 &gt;=$J21,GG$10 &lt;=$K21)</formula>
    </cfRule>
    <cfRule type="expression" dxfId="45" priority="637" stopIfTrue="1">
      <formula>AND($H21="Dev 4",GG$10 &gt;=$J21,GG$10 &lt;=$K21)</formula>
    </cfRule>
    <cfRule type="expression" dxfId="44" priority="638" stopIfTrue="1">
      <formula>AND($H21="Dev 3",GG$10 &gt;=$J21,GG$10 &lt;=$K21)</formula>
    </cfRule>
    <cfRule type="expression" dxfId="43" priority="639" stopIfTrue="1">
      <formula>AND($H21="Dev 2",GG$10 &gt;=$J21,GG$10 &lt;=$K21)</formula>
    </cfRule>
    <cfRule type="expression" dxfId="42" priority="640" stopIfTrue="1">
      <formula>AND($H21="Dev 1",GG$10 &gt;=$J21,GG$10 &lt;=$K21)</formula>
    </cfRule>
  </conditionalFormatting>
  <conditionalFormatting sqref="EK18">
    <cfRule type="expression" dxfId="41" priority="803">
      <formula>AND( AND(DH$10 &gt;=$J18,DH$10 &lt;=$K18),OR(DH$10=#REF!, WEEKDAY(DH$10,2) &gt; 5))</formula>
    </cfRule>
    <cfRule type="expression" dxfId="40" priority="804" stopIfTrue="1">
      <formula>AND($H18="All",DH$10 &gt;=$J18,DH$10 &lt;=$K18)</formula>
    </cfRule>
    <cfRule type="expression" dxfId="39" priority="805" stopIfTrue="1">
      <formula>AND($H18="Dev 4",DH$10 &gt;=$J18,DH$10 &lt;=$K18)</formula>
    </cfRule>
    <cfRule type="expression" dxfId="38" priority="806" stopIfTrue="1">
      <formula>AND($H18="Dev 3",DH$10 &gt;=$J18,DH$10 &lt;=$K18)</formula>
    </cfRule>
    <cfRule type="expression" dxfId="37" priority="807" stopIfTrue="1">
      <formula>AND($H18="Dev 2",DH$10 &gt;=$J18,DH$10 &lt;=$K18)</formula>
    </cfRule>
    <cfRule type="expression" dxfId="36" priority="808" stopIfTrue="1">
      <formula>AND($H18="Dev 1",DH$10 &gt;=$J18,DH$10 &lt;=$K18)</formula>
    </cfRule>
  </conditionalFormatting>
  <conditionalFormatting sqref="DK18:DR18">
    <cfRule type="expression" dxfId="35" priority="1055">
      <formula>AND( AND(EE$10 &gt;=$J18,EE$10 &lt;=$K18),OR(EE$10=#REF!, WEEKDAY(EE$10,2) &gt; 5))</formula>
    </cfRule>
    <cfRule type="expression" dxfId="34" priority="1056" stopIfTrue="1">
      <formula>AND($H18="All",EE$10 &gt;=$J18,EE$10 &lt;=$K18)</formula>
    </cfRule>
    <cfRule type="expression" dxfId="33" priority="1057" stopIfTrue="1">
      <formula>AND($H18="Dev 4",EE$10 &gt;=$J18,EE$10 &lt;=$K18)</formula>
    </cfRule>
    <cfRule type="expression" dxfId="32" priority="1058" stopIfTrue="1">
      <formula>AND($H18="Dev 3",EE$10 &gt;=$J18,EE$10 &lt;=$K18)</formula>
    </cfRule>
    <cfRule type="expression" dxfId="31" priority="1059" stopIfTrue="1">
      <formula>AND($H18="Dev 2",EE$10 &gt;=$J18,EE$10 &lt;=$K18)</formula>
    </cfRule>
    <cfRule type="expression" dxfId="30" priority="1060" stopIfTrue="1">
      <formula>AND($H18="Dev 1",EE$10 &gt;=$J18,EE$10 &lt;=$K18)</formula>
    </cfRule>
  </conditionalFormatting>
  <conditionalFormatting sqref="DS18">
    <cfRule type="expression" dxfId="29" priority="1061">
      <formula>AND( AND(FD$10 &gt;=$J18,FD$10 &lt;=$K18),OR(FD$10=#REF!, WEEKDAY(FD$10,2) &gt; 5))</formula>
    </cfRule>
    <cfRule type="expression" dxfId="28" priority="1062" stopIfTrue="1">
      <formula>AND($H18="All",FD$10 &gt;=$J18,FD$10 &lt;=$K18)</formula>
    </cfRule>
    <cfRule type="expression" dxfId="27" priority="1063" stopIfTrue="1">
      <formula>AND($H18="Dev 4",FD$10 &gt;=$J18,FD$10 &lt;=$K18)</formula>
    </cfRule>
    <cfRule type="expression" dxfId="26" priority="1064" stopIfTrue="1">
      <formula>AND($H18="Dev 3",FD$10 &gt;=$J18,FD$10 &lt;=$K18)</formula>
    </cfRule>
    <cfRule type="expression" dxfId="25" priority="1065" stopIfTrue="1">
      <formula>AND($H18="Dev 2",FD$10 &gt;=$J18,FD$10 &lt;=$K18)</formula>
    </cfRule>
    <cfRule type="expression" dxfId="24" priority="1066" stopIfTrue="1">
      <formula>AND($H18="Dev 1",FD$10 &gt;=$J18,FD$10 &lt;=$K18)</formula>
    </cfRule>
  </conditionalFormatting>
  <conditionalFormatting sqref="EH19:EJ19">
    <cfRule type="expression" dxfId="23" priority="1667">
      <formula>AND( AND(FA$10 &gt;=$J19,FA$10 &lt;=$K19),OR(FA$10=#REF!, WEEKDAY(FA$10,2) &gt; 5))</formula>
    </cfRule>
    <cfRule type="expression" dxfId="22" priority="1668" stopIfTrue="1">
      <formula>AND($H19="All",FA$10 &gt;=$J19,FA$10 &lt;=$K19)</formula>
    </cfRule>
    <cfRule type="expression" dxfId="21" priority="1669" stopIfTrue="1">
      <formula>AND($H19="Dev 4",FA$10 &gt;=$J19,FA$10 &lt;=$K19)</formula>
    </cfRule>
    <cfRule type="expression" dxfId="20" priority="1670" stopIfTrue="1">
      <formula>AND($H19="Dev 3",FA$10 &gt;=$J19,FA$10 &lt;=$K19)</formula>
    </cfRule>
    <cfRule type="expression" dxfId="19" priority="1671" stopIfTrue="1">
      <formula>AND($H19="Dev 2",FA$10 &gt;=$J19,FA$10 &lt;=$K19)</formula>
    </cfRule>
    <cfRule type="expression" dxfId="18" priority="1672" stopIfTrue="1">
      <formula>AND($H19="Dev 1",FA$10 &gt;=$J19,FA$10 &lt;=$K19)</formula>
    </cfRule>
  </conditionalFormatting>
  <conditionalFormatting sqref="EK19:EU19">
    <cfRule type="expression" dxfId="17" priority="1763">
      <formula>AND( AND(FW$10 &gt;=$J19,FW$10 &lt;=$K19),OR(FW$10=#REF!, WEEKDAY(FW$10,2) &gt; 5))</formula>
    </cfRule>
    <cfRule type="expression" dxfId="16" priority="1764" stopIfTrue="1">
      <formula>AND($H19="All",FW$10 &gt;=$J19,FW$10 &lt;=$K19)</formula>
    </cfRule>
    <cfRule type="expression" dxfId="15" priority="1765" stopIfTrue="1">
      <formula>AND($H19="Dev 4",FW$10 &gt;=$J19,FW$10 &lt;=$K19)</formula>
    </cfRule>
    <cfRule type="expression" dxfId="14" priority="1766" stopIfTrue="1">
      <formula>AND($H19="Dev 3",FW$10 &gt;=$J19,FW$10 &lt;=$K19)</formula>
    </cfRule>
    <cfRule type="expression" dxfId="13" priority="1767" stopIfTrue="1">
      <formula>AND($H19="Dev 2",FW$10 &gt;=$J19,FW$10 &lt;=$K19)</formula>
    </cfRule>
    <cfRule type="expression" dxfId="12" priority="1768" stopIfTrue="1">
      <formula>AND($H19="Dev 1",FW$10 &gt;=$J19,FW$10 &lt;=$K19)</formula>
    </cfRule>
  </conditionalFormatting>
  <conditionalFormatting sqref="ES20:EX20">
    <cfRule type="expression" dxfId="11" priority="1913">
      <formula>AND( AND(FN$10 &gt;=$J20,FN$10 &lt;=$K20),OR(FN$10=#REF!, WEEKDAY(FN$10,2) &gt; 5))</formula>
    </cfRule>
    <cfRule type="expression" dxfId="10" priority="1914" stopIfTrue="1">
      <formula>AND($H20="All",FN$10 &gt;=$J20,FN$10 &lt;=$K20)</formula>
    </cfRule>
    <cfRule type="expression" dxfId="9" priority="1915" stopIfTrue="1">
      <formula>AND($H20="Dev 4",FN$10 &gt;=$J20,FN$10 &lt;=$K20)</formula>
    </cfRule>
    <cfRule type="expression" dxfId="8" priority="1916" stopIfTrue="1">
      <formula>AND($H20="Dev 3",FN$10 &gt;=$J20,FN$10 &lt;=$K20)</formula>
    </cfRule>
    <cfRule type="expression" dxfId="7" priority="1917" stopIfTrue="1">
      <formula>AND($H20="Dev 2",FN$10 &gt;=$J20,FN$10 &lt;=$K20)</formula>
    </cfRule>
    <cfRule type="expression" dxfId="6" priority="1918" stopIfTrue="1">
      <formula>AND($H20="Dev 1",FN$10 &gt;=$J20,FN$10 &lt;=$K20)</formula>
    </cfRule>
  </conditionalFormatting>
  <conditionalFormatting sqref="BZ20:CP20">
    <cfRule type="expression" dxfId="5" priority="1961">
      <formula>AND( AND(BZ$10 &gt;=#REF!,BZ$10 &lt;=#REF!),OR(BZ$10=#REF!, WEEKDAY(BZ$10,2) &gt; 5))</formula>
    </cfRule>
    <cfRule type="expression" dxfId="4" priority="1962" stopIfTrue="1">
      <formula>AND(#REF!="All",BZ$10 &gt;=#REF!,BZ$10 &lt;=#REF!)</formula>
    </cfRule>
    <cfRule type="expression" dxfId="3" priority="1963" stopIfTrue="1">
      <formula>AND(#REF!="Dev 4",BZ$10 &gt;=#REF!,BZ$10 &lt;=#REF!)</formula>
    </cfRule>
    <cfRule type="expression" dxfId="2" priority="1964" stopIfTrue="1">
      <formula>AND(#REF!="Dev 3",BZ$10 &gt;=#REF!,BZ$10 &lt;=#REF!)</formula>
    </cfRule>
    <cfRule type="expression" dxfId="1" priority="1965" stopIfTrue="1">
      <formula>AND(#REF!="Dev 2",BZ$10 &gt;=#REF!,BZ$10 &lt;=#REF!)</formula>
    </cfRule>
    <cfRule type="expression" dxfId="0" priority="1966" stopIfTrue="1">
      <formula>AND(#REF!="Dev 1",BZ$10 &gt;=#REF!,BZ$10 &lt;=#REF!)</formula>
    </cfRule>
  </conditionalFormatting>
  <dataValidations count="1">
    <dataValidation type="list" allowBlank="1" showInputMessage="1" showErrorMessage="1" sqref="H12:H22">
      <formula1>$I$2:$I$6</formula1>
    </dataValidation>
  </dataValidation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Audio Book Application</vt:lpstr>
      <vt:lpstr>'Audio Book Application'!start_date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Augurs-PC</dc:creator>
  <cp:lastModifiedBy>ANCHAL</cp:lastModifiedBy>
  <dcterms:created xsi:type="dcterms:W3CDTF">2020-07-22T12:46:18Z</dcterms:created>
  <dcterms:modified xsi:type="dcterms:W3CDTF">2022-03-08T08:39:09Z</dcterms:modified>
</cp:coreProperties>
</file>