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SHI\Desktop\"/>
    </mc:Choice>
  </mc:AlternateContent>
  <xr:revisionPtr revIDLastSave="0" documentId="13_ncr:1_{70310080-9362-4F10-A4AC-50F8D05CB922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ALL INDIA CPI RAW DATA" sheetId="1" r:id="rId1"/>
    <sheet name="MAIN DATA" sheetId="3" r:id="rId2"/>
    <sheet name="OBJECTIVE 1  BUCKETS" sheetId="2" r:id="rId3"/>
    <sheet name="EDA 1" sheetId="4" r:id="rId4"/>
    <sheet name="OBJECTIVE 2" sheetId="9" r:id="rId5"/>
    <sheet name="EDA 2" sheetId="10" r:id="rId6"/>
    <sheet name="DATA FOR OBJECTIVE 2" sheetId="5" r:id="rId7"/>
    <sheet name="OBJECTIVE 3" sheetId="11" r:id="rId8"/>
    <sheet name="EDA 3" sheetId="16" r:id="rId9"/>
    <sheet name="DATA FOR OBJ.3" sheetId="12" r:id="rId10"/>
    <sheet name="OBJECTIVE 4" sheetId="18" r:id="rId11"/>
    <sheet name="DATA FOR OBJ.4" sheetId="19" r:id="rId12"/>
    <sheet name="EDA 4" sheetId="20" r:id="rId13"/>
    <sheet name="OBJ 5" sheetId="22" r:id="rId14"/>
    <sheet name="OBJ 5 DATA" sheetId="23" r:id="rId15"/>
    <sheet name="EDA OBJ.5" sheetId="24" r:id="rId16"/>
  </sheets>
  <definedNames>
    <definedName name="_xlnm._FilterDatabase" localSheetId="11" hidden="1">'DATA FOR OBJ.4'!$C$1:$C$187</definedName>
    <definedName name="_xlnm._FilterDatabase" localSheetId="6" hidden="1">'DATA FOR OBJECTIVE 2'!$A$1:$AC$229</definedName>
    <definedName name="_xlnm._FilterDatabase" localSheetId="1" hidden="1">'MAIN DATA'!$U$1:$U$373</definedName>
    <definedName name="_xlnm._FilterDatabase" localSheetId="14" hidden="1">'OBJ 5 DATA'!$A$1:$A$88</definedName>
  </definedNames>
  <calcPr calcId="191029" iterate="1"/>
  <pivotCaches>
    <pivotCache cacheId="0" r:id="rId17"/>
    <pivotCache cacheId="1" r:id="rId18"/>
    <pivotCache cacheId="2" r:id="rId19"/>
    <pivotCache cacheId="3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2" l="1"/>
  <c r="E39" i="12"/>
  <c r="F39" i="12"/>
  <c r="G39" i="12"/>
  <c r="H39" i="12"/>
  <c r="I39" i="12"/>
  <c r="J39" i="12"/>
  <c r="K39" i="12"/>
  <c r="L39" i="12"/>
  <c r="M39" i="12"/>
  <c r="N39" i="12"/>
  <c r="D39" i="12"/>
  <c r="AH2" i="24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E39" i="23"/>
  <c r="AE38" i="23"/>
  <c r="AE36" i="23"/>
  <c r="AE35" i="23"/>
  <c r="AE33" i="23"/>
  <c r="AE32" i="23"/>
  <c r="AE30" i="23"/>
  <c r="AE29" i="23"/>
  <c r="AE27" i="23"/>
  <c r="AE26" i="23"/>
  <c r="AE24" i="23"/>
  <c r="AE23" i="23"/>
  <c r="AE21" i="23"/>
  <c r="AE20" i="23"/>
  <c r="AE18" i="23"/>
  <c r="AE17" i="23"/>
  <c r="AE15" i="23"/>
  <c r="AE14" i="23"/>
  <c r="AE12" i="23"/>
  <c r="AE11" i="23"/>
  <c r="AE9" i="23"/>
  <c r="AE8" i="23"/>
  <c r="AE6" i="23"/>
  <c r="AE5" i="23"/>
  <c r="D7" i="20"/>
  <c r="E45" i="20"/>
  <c r="F45" i="20"/>
  <c r="G45" i="20"/>
  <c r="D45" i="20"/>
  <c r="E23" i="20"/>
  <c r="F23" i="20"/>
  <c r="G23" i="20"/>
  <c r="D23" i="20"/>
  <c r="E7" i="20"/>
  <c r="F7" i="20"/>
  <c r="G7" i="20"/>
  <c r="J77" i="19"/>
  <c r="J78" i="19"/>
  <c r="J79" i="19"/>
  <c r="Y2" i="19"/>
  <c r="U2" i="19"/>
  <c r="O2" i="19"/>
  <c r="P77" i="19"/>
  <c r="O2" i="12"/>
  <c r="AD229" i="5"/>
  <c r="AD226" i="5"/>
  <c r="AD223" i="5"/>
  <c r="AD220" i="5"/>
  <c r="AD217" i="5"/>
  <c r="AD214" i="5"/>
  <c r="AD211" i="5"/>
  <c r="AD208" i="5"/>
  <c r="AD205" i="5"/>
  <c r="AD202" i="5"/>
  <c r="AD199" i="5"/>
  <c r="AD196" i="5"/>
  <c r="AD193" i="5"/>
  <c r="AD190" i="5"/>
  <c r="AD187" i="5"/>
  <c r="AD184" i="5"/>
  <c r="AD181" i="5"/>
  <c r="AD178" i="5"/>
  <c r="AD175" i="5"/>
  <c r="AD172" i="5"/>
  <c r="AD169" i="5"/>
  <c r="AD166" i="5"/>
  <c r="AD163" i="5"/>
  <c r="AD160" i="5"/>
  <c r="AD157" i="5"/>
  <c r="AD154" i="5"/>
  <c r="AD151" i="5"/>
  <c r="AD148" i="5"/>
  <c r="AD145" i="5"/>
  <c r="AD142" i="5"/>
  <c r="AD139" i="5"/>
  <c r="AD136" i="5"/>
  <c r="AD133" i="5"/>
  <c r="AD130" i="5"/>
  <c r="AD127" i="5"/>
  <c r="AD124" i="5"/>
  <c r="AD121" i="5"/>
  <c r="AD118" i="5"/>
  <c r="AD115" i="5"/>
  <c r="AD112" i="5"/>
  <c r="AD109" i="5"/>
  <c r="AD106" i="5"/>
  <c r="AD103" i="5"/>
  <c r="AD100" i="5"/>
  <c r="AD97" i="5"/>
  <c r="AD94" i="5"/>
  <c r="AD91" i="5"/>
  <c r="AD88" i="5"/>
  <c r="AD85" i="5"/>
  <c r="AD82" i="5"/>
  <c r="AD79" i="5"/>
  <c r="AD76" i="5"/>
  <c r="AD73" i="5"/>
  <c r="AD70" i="5"/>
  <c r="AD67" i="5"/>
  <c r="AD64" i="5"/>
  <c r="AD61" i="5"/>
  <c r="AD58" i="5"/>
  <c r="AD55" i="5"/>
  <c r="AD52" i="5"/>
  <c r="AD49" i="5"/>
  <c r="AD46" i="5"/>
  <c r="AD43" i="5"/>
  <c r="AD40" i="5"/>
  <c r="AD37" i="5"/>
  <c r="AD34" i="5"/>
  <c r="AD31" i="5"/>
  <c r="AD28" i="5"/>
  <c r="AD25" i="5"/>
  <c r="AD22" i="5"/>
  <c r="AD19" i="5"/>
  <c r="AD16" i="5"/>
  <c r="AD13" i="5"/>
  <c r="AD10" i="5"/>
  <c r="AD7" i="5"/>
  <c r="AD4" i="5"/>
  <c r="U119" i="5"/>
  <c r="J119" i="5"/>
  <c r="U264" i="3"/>
  <c r="U265" i="3"/>
  <c r="U263" i="3"/>
  <c r="J264" i="3"/>
  <c r="J265" i="3"/>
  <c r="J263" i="3"/>
  <c r="P78" i="19" l="1"/>
  <c r="P79" i="19" s="1"/>
  <c r="J120" i="5"/>
  <c r="J121" i="5" s="1"/>
  <c r="U120" i="5"/>
  <c r="U121" i="5" s="1"/>
</calcChain>
</file>

<file path=xl/sharedStrings.xml><?xml version="1.0" encoding="utf-8"?>
<sst xmlns="http://schemas.openxmlformats.org/spreadsheetml/2006/main" count="3455" uniqueCount="196">
  <si>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</si>
  <si>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</si>
  <si>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</si>
  <si>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</si>
  <si>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</si>
  <si>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</si>
  <si>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</si>
  <si>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</si>
  <si>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</si>
  <si>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</si>
  <si>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</si>
  <si>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</si>
  <si>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</si>
  <si>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</si>
  <si>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</si>
  <si>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</si>
  <si>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</si>
  <si>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</si>
  <si>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</si>
  <si>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</si>
  <si>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</si>
  <si>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</si>
  <si>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</si>
  <si>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</si>
  <si>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</si>
  <si>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</si>
  <si>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</si>
  <si>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</si>
  <si>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</si>
  <si>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</si>
  <si>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</si>
  <si>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</si>
  <si>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</si>
  <si>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</si>
  <si>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</si>
  <si>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</si>
  <si>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</si>
  <si>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</si>
  <si>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</si>
  <si>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</si>
  <si>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</si>
  <si>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</si>
  <si>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</si>
  <si>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</si>
  <si>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</si>
  <si>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</si>
  <si>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Marcrh</t>
  </si>
  <si>
    <t>-</t>
  </si>
  <si>
    <t>OBJECTIVE-1:BASED ON LATEST MONTHS DATA IDENTIFY CONTRIBUTION OF DIFFERENT BROADER CATEGORIES TOWARDS THE CPI BASKET</t>
  </si>
  <si>
    <t xml:space="preserve">ANALYSIS: FIRST WE HAVE TO UDERSTAND THE PROBLEM , SO AS PER PROBLEM STATEMENT WE HAVE TO CONSIDER LATEST MONTHS DATA </t>
  </si>
  <si>
    <t xml:space="preserve">SO WE WILL CONSIDER DATA OF MAY.23 </t>
  </si>
  <si>
    <t>STEP 1:</t>
  </si>
  <si>
    <t>FORM BUCKETS OF DIFFERENT CATEGORIES</t>
  </si>
  <si>
    <t>FOOD BUCKET:</t>
  </si>
  <si>
    <t>CEREALS AND PRODUCTS</t>
  </si>
  <si>
    <t>MILK AND PRODUCTS</t>
  </si>
  <si>
    <t>OILS AND FATS</t>
  </si>
  <si>
    <t>PULSES AND PRODUCTS</t>
  </si>
  <si>
    <t>NON ALCOHOLIC BEVERAGES</t>
  </si>
  <si>
    <t>PREPARED MEALS</t>
  </si>
  <si>
    <t>FOOD AND BEVERAGES</t>
  </si>
  <si>
    <t>EGG</t>
  </si>
  <si>
    <t>SPICES:</t>
  </si>
  <si>
    <t>SPICES</t>
  </si>
  <si>
    <t>SUGAR AND CONFECTIONARIES</t>
  </si>
  <si>
    <t>PAN,TOBACCO AND INTOXICANTS</t>
  </si>
  <si>
    <t>CLOTHING AND FOOTWEAR:</t>
  </si>
  <si>
    <t>CLOTHING AND FOOTWEAR</t>
  </si>
  <si>
    <t xml:space="preserve">CLOTHING </t>
  </si>
  <si>
    <t>FOOTWEAR</t>
  </si>
  <si>
    <t>ENERGY:</t>
  </si>
  <si>
    <t>FUEAL AND LIGHT</t>
  </si>
  <si>
    <t>HOUSING</t>
  </si>
  <si>
    <t>HOUSEHOLD GOODS</t>
  </si>
  <si>
    <t>HEALTH:</t>
  </si>
  <si>
    <t>HEALTH</t>
  </si>
  <si>
    <t>RECRATION AND AMUSEMENT</t>
  </si>
  <si>
    <t>PERSONAL CARE</t>
  </si>
  <si>
    <t>TRANSPORT AND COMMUNICATION</t>
  </si>
  <si>
    <t>EDUCATION</t>
  </si>
  <si>
    <t>MISCELLANEOUS</t>
  </si>
  <si>
    <t>GENERAL INDEX</t>
  </si>
  <si>
    <t xml:space="preserve">FRUITS </t>
  </si>
  <si>
    <t>VEGETABLES</t>
  </si>
  <si>
    <t>FOOD BUCKET</t>
  </si>
  <si>
    <t>HOUSEHOLD</t>
  </si>
  <si>
    <t>TRANSPORT AND COMM</t>
  </si>
  <si>
    <t>Grand Total</t>
  </si>
  <si>
    <t xml:space="preserve">TOTAL </t>
  </si>
  <si>
    <t>Column Labels</t>
  </si>
  <si>
    <t>Values</t>
  </si>
  <si>
    <t>OBJECTIVE 2: A TREND OF Y-O-Y INCREASE IN CPI FOR RURAL AND URBAN INFLATION STARTING 2017 FOR THE ENTIRE BASKET OF PRODUCTS COMBINED</t>
  </si>
  <si>
    <t>1.CREATE A GRAPH DEPICTING GROTH RATE Y-O-Y AND IDENTIFY YEAR WITH HIGHEST INFLATION RATE   2. IDENTIFY THE REASON WHY THAT YEAR HAS HIGHEST INFLATION RATE</t>
  </si>
  <si>
    <t>ANALYSIS:</t>
  </si>
  <si>
    <t>WE HAVE TO TAKE DATA FROM YEAR 2017 AND ONLY FOR (RURAL+URBAN)</t>
  </si>
  <si>
    <t>WE HAVE TO SHOW Y-O-Y CHANGE IN GRAPH</t>
  </si>
  <si>
    <t>IDENTIFY REASON WHY PARTICULAR YEAR HAS HIGHEST INFLATION RATE.</t>
  </si>
  <si>
    <t>Row Labels</t>
  </si>
  <si>
    <t>Sum of Cereals and products</t>
  </si>
  <si>
    <t>Sum of Meat and fish</t>
  </si>
  <si>
    <t>Sum of Egg</t>
  </si>
  <si>
    <t>Sum of Milk and products</t>
  </si>
  <si>
    <t>Sum of Oils and fats</t>
  </si>
  <si>
    <t>Sum of Fruits</t>
  </si>
  <si>
    <t>Sum of Vegetables</t>
  </si>
  <si>
    <t>Sum of Pulses and products</t>
  </si>
  <si>
    <t>Sum of Sugar and Confectionery</t>
  </si>
  <si>
    <t>Sum of Spices</t>
  </si>
  <si>
    <t>Sum of Non-alcoholic beverages</t>
  </si>
  <si>
    <t>Sum of Prepared meals, snacks, sweets etc.</t>
  </si>
  <si>
    <t>Sum of Food and beverages</t>
  </si>
  <si>
    <t>Sum of Pan, tobacco and intoxicants</t>
  </si>
  <si>
    <t>Sum of Clothing</t>
  </si>
  <si>
    <t>Sum of Footwear</t>
  </si>
  <si>
    <t>Sum of Clothing and footwear</t>
  </si>
  <si>
    <t>Sum of Housing</t>
  </si>
  <si>
    <t>Sum of Fuel and light</t>
  </si>
  <si>
    <t>Sum of Household goods and services</t>
  </si>
  <si>
    <t>Sum of Health</t>
  </si>
  <si>
    <t>Sum of Transport and communication</t>
  </si>
  <si>
    <t>Sum of Recreation and amusement</t>
  </si>
  <si>
    <t>Sum of Education</t>
  </si>
  <si>
    <t>Sum of Personal care and effects</t>
  </si>
  <si>
    <t>Sum of Miscellaneous</t>
  </si>
  <si>
    <t>TOTAL</t>
  </si>
  <si>
    <t>Sum of TOTAL</t>
  </si>
  <si>
    <t>INSIGHTS:</t>
  </si>
  <si>
    <t>YEAR 2022 HAS SHOWN INCREASE IN INFLATION IN RURAL +URBAN SECTOR FROM YEAR 2017 TO 2023</t>
  </si>
  <si>
    <t>2.IDENTIFY THE ABSOLUTE CHANGE IN INFLATION OVER THE SAME 12 MONTHS PERIOD AND IDENTIFY BIGGEST INDIVIDUAL CATEGORY CONTRIBUTOR</t>
  </si>
  <si>
    <t xml:space="preserve"> 1.INVESTIGATE TRENDS IN PRICES OF BROADER FOOD CATEGORY AND EVALUATE MONTH-ON-MONTH CHANGES, HIGHLIGHT MONTH WITH HIGHEST AND LOWEST INFLATION.</t>
  </si>
  <si>
    <t>OBJECTIVE 3</t>
  </si>
  <si>
    <t>ANALYSE FOR FOLLOWING 12 MONTHS ENDING MARCH.23</t>
  </si>
  <si>
    <t>AND WE HAVE TO TAKE MONTHS FROM JUNE.2022 TO TO MAY.23</t>
  </si>
  <si>
    <t>1. FOR RURAL SECTOR, OVER THE PERIOD OF 12 MONTHS STARTING FROM JUNE.22 TO MAY.23 OCTOBER.22 MONTH</t>
  </si>
  <si>
    <t>HAS HIGHEST INFLATION AND FEBRUARY.22 HAS LOWEST INFLATION .</t>
  </si>
  <si>
    <t>INVESTIGATE HOW ONSET AND PROGRESSION OF COVID-19 PANDEMIC AFFECTED INFLATION RATES IN INDIA ANALYSE THE IMPACT OF KEY PANDEMIC MILESTONE ON THE CPI INFLATION %</t>
  </si>
  <si>
    <t>ANALYSIS: WE WILL TAKE DATA OF THREE CATEGORIES LIKE ESSENTIAL, FOOD AND HEALTHCARE</t>
  </si>
  <si>
    <t>WE WILL TAKE 3 YEARS DATA BEFORE AND AFTER MAR.20</t>
  </si>
  <si>
    <t>FOOD CATEGORY</t>
  </si>
  <si>
    <t>ESSENTIAL CATEGORY</t>
  </si>
  <si>
    <t>RURAL</t>
  </si>
  <si>
    <t>URBAN</t>
  </si>
  <si>
    <t>RURAL + URBAN</t>
  </si>
  <si>
    <t>HEALTH CATEGORY</t>
  </si>
  <si>
    <t>RURAL +URBAN</t>
  </si>
  <si>
    <t>RURAL+URBAN</t>
  </si>
  <si>
    <t>FOR FOOD CATEGORY CPI INFLATION  HAS BEEN RAISING SINCE MARCH.20 IN ALL THREE SECTOR  RURAL, URBAN AND RURAL+URBAN</t>
  </si>
  <si>
    <t>IF WE SEE PERCENTAGE INCREASE THEN FOR RURAL SECTOR IT IS 7 % OVER SINCE MARCH.20, FOR URBAN SECTOR IT IS 9 % FOR MARCH.21 AND THEN 6% FOR MARCH.22</t>
  </si>
  <si>
    <t>FOR RURAL +URBAN SECTOR IT IS 7% FROM MARCH.20</t>
  </si>
  <si>
    <t>FOR  HEALTH CATEGORY CPI INFLATION HAS BEEN RAISING SINCE MARCH.20 IN ALL THREE SECTORS RURAL, URBAN AND RURAL + URBAN</t>
  </si>
  <si>
    <t>IF WE SEE PERCENTAGE INCREASE THEN FOR RURAL SECTOR IT IS 5 % OVER SINCE MARCH.20, FOR URBAN SECTOR IT IS 5-7 % FOR MARCH.21 AND THEN 5-7% FOR MARCH.22</t>
  </si>
  <si>
    <t>FOR ESSENTIAL CATEGORY CPI INFLATION  HAS BEEN RAISING SINCE MARCH.20 IN ALL THREE SECTOR  RURAL, URBAN AND RURAL+URBAN</t>
  </si>
  <si>
    <t>IF WE SEE PERCENTAGE INCREASE THEN FOR RURAL SECTOR IT IS 3-5 % OVER SINCE MARCH.20, FOR URBAN SECTOR IT IS 4-5 % FOR MARCH.21 AND THEN 4-5% FOR MARCH.22</t>
  </si>
  <si>
    <t>MEAT AND FISH</t>
  </si>
  <si>
    <t>5 HOUSEHOLD:</t>
  </si>
  <si>
    <t>OBJECTIVE -5: INVESTIGATE HOW GLOBAL ECONOMIC EVENTS HAVE INFLUENCED INDIA'S INFLATION, FOR THIS PURPOSE WE HAVE TO FOCUS ON IMPORTED OIL PRICES FOR YEARS 2021 TO 2023</t>
  </si>
  <si>
    <t>ANALYSIS - FOR THIS OBJECTIVE WE HAVE TO CONSIDER ONLY IMPORTED OIL PRICES FROM 2021-2023</t>
  </si>
  <si>
    <t>AND WE WILL CORRELATE THESE PRICES WITH OTHER CATEGORIES.</t>
  </si>
  <si>
    <t>OIL PRICE</t>
  </si>
  <si>
    <t xml:space="preserve">CORRELATION  ANALYSIS  </t>
  </si>
  <si>
    <t>CATEGORIES</t>
  </si>
  <si>
    <t>CORRELATION</t>
  </si>
  <si>
    <t>INSIGHTS</t>
  </si>
  <si>
    <t>AS PER CORRELATION  SCATTERED PLOT AND COLUMN CHART INFLATION OF</t>
  </si>
  <si>
    <t>MEAT AND FISH CATEGORY STRONGLY CHANGES WITH FLUCTUATION WITH IMPORTED OIL PRICES.</t>
  </si>
  <si>
    <t xml:space="preserve">ALSO INFLATION OF OILS AND FATS CATEGORY AND TRANSPORT AND COMMUNICATION CATEGORY STRONGLY </t>
  </si>
  <si>
    <t>CHANGES WITH FLUCTUATION WITH IMPORTED OIL PRICES</t>
  </si>
  <si>
    <t>OBJECTIVE: 4</t>
  </si>
  <si>
    <t>2. FOR URBAN SECTOR, OVER THE PERIOD OF 12 MONTHS STARTING FROM JUNE.22 TO MAY.23 OCTOBER.22 MONTH</t>
  </si>
  <si>
    <t>3. FOR RURAL+URBAN SECTOR, OVER THE PERIOD OF 12 MONTHS STARTING FROM JUNE.22 TO MAY.23 OCTOBER.22 MONTH</t>
  </si>
  <si>
    <t>INSIGHT:</t>
  </si>
  <si>
    <t>PROBLEM 1 :</t>
  </si>
  <si>
    <t>PROBLEM 2 :</t>
  </si>
  <si>
    <t xml:space="preserve">FOR ALL THREE SECTORS  MEAT AND FISH CATEGORY HAS SHOWN HIGHEST CONTRIBUTION TOWARDS INFLATION OVER THE PERIOD </t>
  </si>
  <si>
    <t>OF TIME FROM  JUNE.22 TO MAY.23</t>
  </si>
  <si>
    <t>THE RISING PHASE WAS LARGELY DUE TO THE FALL OUT OF RUSSIA -UKRAINE WAR</t>
  </si>
  <si>
    <t xml:space="preserve">AND SHORTFALL I CROP HARVESTS DUE TO </t>
  </si>
  <si>
    <t>EXCESSIVE HEAT IN SOME PARTS OF THE COUNTRY .EXCESSIVE HEAT IN SUMMER AND UNEVEN RAINFALL THEREAFTER</t>
  </si>
  <si>
    <t xml:space="preserve">IN SOME PARTS </t>
  </si>
  <si>
    <t>OF THE COUNTRY AFFECTED THE FARM SECTOR ,REDUCING SUPPLY AND CAUSING PRICES OF SOME MAJOR PRODUCTS TO RISE</t>
  </si>
  <si>
    <t>THIS IS THE MAJOR  REASON  DUE TO WHICH  INFLATION  IN INDIA   INCREASED IN THE YEAR 2022, THIS INFORMATION IS BASED ON RESEARCH GIVEN BY</t>
  </si>
  <si>
    <t xml:space="preserve">WEBSITE- pib.gov.in </t>
  </si>
  <si>
    <t>Sum of Rural</t>
  </si>
  <si>
    <t>Sum of Urban</t>
  </si>
  <si>
    <t>Sum of Rural+Urban</t>
  </si>
  <si>
    <t>PERCENTAGE</t>
  </si>
  <si>
    <t>2. FOR URBAN SECTOR FOOD BUCKET HAS HIGHEST CONTRIBUTION IN INFLATION IN MAY.2023 IN INDIA.CONTRIBUTION WAS 45% OF TOTAL</t>
  </si>
  <si>
    <t>3. FOR RURAL+URBAN SECTOR FOOD BUCKET HAS HIGHEST CONTRIBUTION IN INFLATION IN MAY.2023 IN INDIA.CONTRIBUTION WAS 44% OF TOTAL</t>
  </si>
  <si>
    <t>1. FOR RURAL SECTOR FOOD BUCKET HAS HIGHEST CONTRIBUTION IN INFLATION IN MAY.2023 IN INDIA. CONTRIBUTION WAS 43% OF TOTAL</t>
  </si>
  <si>
    <t>ANALYSIS:  WE HAVE TO TAKE ONLY BROADER FOOD CATEGORY INTO CONSIDERATION</t>
  </si>
  <si>
    <t>PERCENTAGE CHANGE</t>
  </si>
  <si>
    <t>PERCENTAGE CHANGE:</t>
  </si>
  <si>
    <t>CPI FOR FOOD BUCKET WAS INCRAESED BY 1.33 %  OVER THE GIVEN TIME PERIOD</t>
  </si>
  <si>
    <t>AND PERCENTAGE CHANGE IN CPI FOR EACH CATEGORY IN FOOD BUCKET IS SHOWN UNDER EACH CATEGORY ON</t>
  </si>
  <si>
    <t>DATA FOR OBJ.3 SHHET</t>
  </si>
  <si>
    <t>3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</si>
</sst>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8"/>
      <name val="Arial"/>
      <family val="2"/>
      <scheme val="minor"/>
    </font>
    <font>
      <b/>
      <sz val="11"/>
      <color theme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6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color theme="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43" fontId="1" fillId="0" borderId="0" xfId="1" applyFont="1"/>
    <xf numFmtId="0" fontId="1" fillId="2" borderId="0" xfId="0" applyFont="1" applyFill="1"/>
    <xf numFmtId="0" fontId="6" fillId="2" borderId="0" xfId="0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5" fillId="4" borderId="0" xfId="0" applyFont="1" applyFill="1"/>
    <xf numFmtId="0" fontId="10" fillId="0" borderId="0" xfId="0" applyFont="1"/>
    <xf numFmtId="17" fontId="0" fillId="0" borderId="0" xfId="0" applyNumberFormat="1"/>
    <xf numFmtId="0" fontId="0" fillId="5" borderId="0" xfId="0" applyFill="1"/>
    <xf numFmtId="0" fontId="0" fillId="0" borderId="2" xfId="0" applyBorder="1"/>
    <xf numFmtId="2" fontId="6" fillId="0" borderId="0" xfId="1" applyNumberFormat="1" applyFont="1"/>
    <xf numFmtId="0" fontId="5" fillId="6" borderId="0" xfId="0" applyFont="1" applyFill="1"/>
    <xf numFmtId="0" fontId="1" fillId="5" borderId="2" xfId="0" applyFont="1" applyFill="1" applyBorder="1"/>
    <xf numFmtId="0" fontId="10" fillId="2" borderId="0" xfId="0" applyFont="1" applyFill="1"/>
    <xf numFmtId="0" fontId="10" fillId="4" borderId="0" xfId="0" applyFont="1" applyFill="1"/>
    <xf numFmtId="0" fontId="11" fillId="2" borderId="0" xfId="0" applyFont="1" applyFill="1"/>
    <xf numFmtId="0" fontId="12" fillId="0" borderId="0" xfId="0" applyFont="1"/>
    <xf numFmtId="0" fontId="12" fillId="7" borderId="0" xfId="0" applyFont="1" applyFill="1"/>
    <xf numFmtId="0" fontId="7" fillId="0" borderId="0" xfId="0" applyFont="1"/>
    <xf numFmtId="0" fontId="0" fillId="7" borderId="2" xfId="0" applyFill="1" applyBorder="1"/>
    <xf numFmtId="0" fontId="0" fillId="5" borderId="2" xfId="0" applyFill="1" applyBorder="1"/>
    <xf numFmtId="0" fontId="12" fillId="7" borderId="2" xfId="0" applyFont="1" applyFill="1" applyBorder="1" applyAlignment="1">
      <alignment horizontal="center"/>
    </xf>
    <xf numFmtId="0" fontId="12" fillId="7" borderId="2" xfId="0" applyFont="1" applyFill="1" applyBorder="1"/>
    <xf numFmtId="0" fontId="12" fillId="0" borderId="2" xfId="0" applyFont="1" applyBorder="1"/>
    <xf numFmtId="0" fontId="10" fillId="4" borderId="0" xfId="0" applyFont="1" applyFill="1" applyAlignment="1">
      <alignment horizontal="left" indent="1"/>
    </xf>
    <xf numFmtId="164" fontId="10" fillId="4" borderId="0" xfId="0" applyNumberFormat="1" applyFont="1" applyFill="1"/>
    <xf numFmtId="0" fontId="14" fillId="0" borderId="0" xfId="0" applyFont="1"/>
    <xf numFmtId="0" fontId="15" fillId="2" borderId="0" xfId="0" applyFont="1" applyFill="1"/>
    <xf numFmtId="0" fontId="13" fillId="2" borderId="0" xfId="0" applyFont="1" applyFill="1"/>
    <xf numFmtId="10" fontId="0" fillId="0" borderId="0" xfId="0" applyNumberFormat="1"/>
    <xf numFmtId="2" fontId="0" fillId="2" borderId="0" xfId="0" applyNumberFormat="1" applyFill="1"/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/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/>
  </cellXfs>
  <cellStyles count="2">
    <cellStyle name="Comma" xfId="1" builtinId="3"/>
    <cellStyle name="Normal" xfId="0" builtinId="0"/>
  </cellStyles>
  <dxfs count="32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</a:t>
            </a:r>
            <a:r>
              <a:rPr lang="en-IN" baseline="0"/>
              <a:t> OF DIFFERENT BUCKETS FOR RURAL SECTOR</a:t>
            </a:r>
            <a:endParaRPr lang="en-IN"/>
          </a:p>
        </c:rich>
      </c:tx>
      <c:layout>
        <c:manualLayout>
          <c:xMode val="edge"/>
          <c:yMode val="edge"/>
          <c:x val="0.12805924896977935"/>
          <c:y val="0.10456827457695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1'!$B$32</c:f>
              <c:strCache>
                <c:ptCount val="1"/>
                <c:pt idx="0">
                  <c:v>Sum of 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1'!$A$33:$A$41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1'!$B$33:$B$41</c:f>
              <c:numCache>
                <c:formatCode>General</c:formatCode>
                <c:ptCount val="8"/>
                <c:pt idx="0">
                  <c:v>569.90000000000009</c:v>
                </c:pt>
                <c:pt idx="1">
                  <c:v>180.3</c:v>
                </c:pt>
                <c:pt idx="2">
                  <c:v>1947.7999999999997</c:v>
                </c:pt>
                <c:pt idx="3">
                  <c:v>546.5</c:v>
                </c:pt>
                <c:pt idx="4">
                  <c:v>355.4</c:v>
                </c:pt>
                <c:pt idx="5">
                  <c:v>179.5</c:v>
                </c:pt>
                <c:pt idx="6">
                  <c:v>542.79999999999995</c:v>
                </c:pt>
                <c:pt idx="7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CBC-ACEF-7D45C1B9D00F}"/>
            </c:ext>
          </c:extLst>
        </c:ser>
        <c:ser>
          <c:idx val="1"/>
          <c:order val="1"/>
          <c:tx>
            <c:strRef>
              <c:f>'EDA 1'!$C$32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1'!$A$33:$A$41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1'!$C$33:$C$41</c:f>
              <c:numCache>
                <c:formatCode>0.00%</c:formatCode>
                <c:ptCount val="8"/>
                <c:pt idx="0">
                  <c:v>0.12687281551236673</c:v>
                </c:pt>
                <c:pt idx="1">
                  <c:v>4.0138916716756838E-2</c:v>
                </c:pt>
                <c:pt idx="2">
                  <c:v>0.43362496938934525</c:v>
                </c:pt>
                <c:pt idx="3">
                  <c:v>0.12166343863398563</c:v>
                </c:pt>
                <c:pt idx="4">
                  <c:v>7.912019412720675E-2</c:v>
                </c:pt>
                <c:pt idx="5">
                  <c:v>3.9960818361940383E-2</c:v>
                </c:pt>
                <c:pt idx="6">
                  <c:v>0.12083973374295955</c:v>
                </c:pt>
                <c:pt idx="7">
                  <c:v>3.7779113515438903E-2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6-4CBC-ACEF-7D45C1B9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341488"/>
        <c:axId val="713327088"/>
      </c:barChart>
      <c:catAx>
        <c:axId val="71334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</a:t>
                </a:r>
                <a:r>
                  <a:rPr lang="en-IN" baseline="0"/>
                  <a:t> BUCKETS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7088"/>
        <c:crosses val="autoZero"/>
        <c:auto val="1"/>
        <c:lblAlgn val="ctr"/>
        <c:lblOffset val="100"/>
        <c:noMultiLvlLbl val="0"/>
      </c:catAx>
      <c:valAx>
        <c:axId val="7133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MONTHWISE</a:t>
            </a:r>
            <a:r>
              <a:rPr lang="en-IN" baseline="0"/>
              <a:t> DISTRIBUTION OF CPI OVER PERIOD OF 12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'EDA 3'!$A$4:$A$17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Rural</c:v>
                  </c:pt>
                </c:lvl>
              </c:multiLvlStrCache>
            </c:multiLvlStrRef>
          </c:cat>
          <c:val>
            <c:numRef>
              <c:f>'EDA 3'!$B$4:$B$17</c:f>
              <c:numCache>
                <c:formatCode>General</c:formatCode>
                <c:ptCount val="12"/>
                <c:pt idx="0">
                  <c:v>1952.4000000000003</c:v>
                </c:pt>
                <c:pt idx="1">
                  <c:v>1934.5</c:v>
                </c:pt>
                <c:pt idx="2">
                  <c:v>1934.6000000000001</c:v>
                </c:pt>
                <c:pt idx="3">
                  <c:v>1938.3</c:v>
                </c:pt>
                <c:pt idx="4">
                  <c:v>1947.8000000000002</c:v>
                </c:pt>
                <c:pt idx="5">
                  <c:v>1940.3000000000002</c:v>
                </c:pt>
                <c:pt idx="6">
                  <c:v>1941.4999999999998</c:v>
                </c:pt>
                <c:pt idx="7">
                  <c:v>1940</c:v>
                </c:pt>
                <c:pt idx="8">
                  <c:v>1947.9</c:v>
                </c:pt>
                <c:pt idx="9">
                  <c:v>1961.8</c:v>
                </c:pt>
                <c:pt idx="10">
                  <c:v>1961.3999999999999</c:v>
                </c:pt>
                <c:pt idx="11">
                  <c:v>1948.4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C-4503-A249-45755955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61775"/>
        <c:axId val="551944495"/>
      </c:barChart>
      <c:catAx>
        <c:axId val="55196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4495"/>
        <c:crosses val="autoZero"/>
        <c:auto val="1"/>
        <c:lblAlgn val="ctr"/>
        <c:lblOffset val="100"/>
        <c:noMultiLvlLbl val="0"/>
      </c:catAx>
      <c:valAx>
        <c:axId val="5519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MONTHWISE DISTRIBUTION OF CPI OVER PERIOD OF 12 MONTHS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'EDA 3'!$A$23:$A$36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Urban</c:v>
                  </c:pt>
                </c:lvl>
              </c:multiLvlStrCache>
            </c:multiLvlStrRef>
          </c:cat>
          <c:val>
            <c:numRef>
              <c:f>'EDA 3'!$B$23:$B$36</c:f>
              <c:numCache>
                <c:formatCode>General</c:formatCode>
                <c:ptCount val="12"/>
                <c:pt idx="0">
                  <c:v>1983.2</c:v>
                </c:pt>
                <c:pt idx="1">
                  <c:v>1976.4999999999998</c:v>
                </c:pt>
                <c:pt idx="2">
                  <c:v>1976.6999999999998</c:v>
                </c:pt>
                <c:pt idx="3">
                  <c:v>1986.8000000000002</c:v>
                </c:pt>
                <c:pt idx="4">
                  <c:v>1999</c:v>
                </c:pt>
                <c:pt idx="5">
                  <c:v>1982.5999999999997</c:v>
                </c:pt>
                <c:pt idx="6">
                  <c:v>1983.8000000000002</c:v>
                </c:pt>
                <c:pt idx="7">
                  <c:v>1981.8</c:v>
                </c:pt>
                <c:pt idx="8">
                  <c:v>1989.7</c:v>
                </c:pt>
                <c:pt idx="9">
                  <c:v>2002.5</c:v>
                </c:pt>
                <c:pt idx="10">
                  <c:v>1992.1999999999998</c:v>
                </c:pt>
                <c:pt idx="11">
                  <c:v>1972.1999999999998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E-4690-9296-80535451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46895"/>
        <c:axId val="551936815"/>
      </c:barChart>
      <c:catAx>
        <c:axId val="55194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815"/>
        <c:crosses val="autoZero"/>
        <c:auto val="1"/>
        <c:lblAlgn val="ctr"/>
        <c:lblOffset val="100"/>
        <c:noMultiLvlLbl val="0"/>
      </c:catAx>
      <c:valAx>
        <c:axId val="5519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MONTHWISE DISTRIBUTION OF CPI OVER PERIOD OF 12 MONTHS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'EDA 3'!$A$40:$A$53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3'!$B$40:$B$53</c:f>
              <c:numCache>
                <c:formatCode>General</c:formatCode>
                <c:ptCount val="12"/>
                <c:pt idx="0">
                  <c:v>1963.2000000000003</c:v>
                </c:pt>
                <c:pt idx="1">
                  <c:v>1949.3999999999999</c:v>
                </c:pt>
                <c:pt idx="2">
                  <c:v>1949.4999999999998</c:v>
                </c:pt>
                <c:pt idx="3">
                  <c:v>1955.4000000000003</c:v>
                </c:pt>
                <c:pt idx="4">
                  <c:v>1966.2</c:v>
                </c:pt>
                <c:pt idx="5">
                  <c:v>1954.9</c:v>
                </c:pt>
                <c:pt idx="6">
                  <c:v>1956.3000000000002</c:v>
                </c:pt>
                <c:pt idx="7">
                  <c:v>1954.7</c:v>
                </c:pt>
                <c:pt idx="8">
                  <c:v>1962</c:v>
                </c:pt>
                <c:pt idx="9">
                  <c:v>1975.5</c:v>
                </c:pt>
                <c:pt idx="10">
                  <c:v>1971.8999999999999</c:v>
                </c:pt>
                <c:pt idx="11">
                  <c:v>1956.4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29B-A011-E06E045D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42575"/>
        <c:axId val="551932495"/>
      </c:barChart>
      <c:catAx>
        <c:axId val="5519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2495"/>
        <c:crosses val="autoZero"/>
        <c:auto val="1"/>
        <c:lblAlgn val="ctr"/>
        <c:lblOffset val="100"/>
        <c:noMultiLvlLbl val="0"/>
      </c:catAx>
      <c:valAx>
        <c:axId val="5519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3'!$B$65:$B$66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3'!$A$67:$A$77</c:f>
              <c:strCache>
                <c:ptCount val="11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Non-alcoholic beverages</c:v>
                </c:pt>
                <c:pt idx="9">
                  <c:v>Sum of Prepared meals, snacks, sweets etc.</c:v>
                </c:pt>
                <c:pt idx="10">
                  <c:v>Sum of Food and beverages</c:v>
                </c:pt>
              </c:strCache>
            </c:strRef>
          </c:cat>
          <c:val>
            <c:numRef>
              <c:f>'EDA 3'!$B$67:$B$77</c:f>
              <c:numCache>
                <c:formatCode>General</c:formatCode>
                <c:ptCount val="11"/>
                <c:pt idx="0">
                  <c:v>2000.8000000000002</c:v>
                </c:pt>
                <c:pt idx="1">
                  <c:v>2498.8000000000002</c:v>
                </c:pt>
                <c:pt idx="2">
                  <c:v>2100.4</c:v>
                </c:pt>
                <c:pt idx="3">
                  <c:v>2071.8000000000002</c:v>
                </c:pt>
                <c:pt idx="4">
                  <c:v>2293.1</c:v>
                </c:pt>
                <c:pt idx="5">
                  <c:v>1980.1</c:v>
                </c:pt>
                <c:pt idx="6">
                  <c:v>1908.7</c:v>
                </c:pt>
                <c:pt idx="7">
                  <c:v>2034.8</c:v>
                </c:pt>
                <c:pt idx="8">
                  <c:v>2116.9</c:v>
                </c:pt>
                <c:pt idx="9">
                  <c:v>2243.9</c:v>
                </c:pt>
                <c:pt idx="10">
                  <c:v>2099.6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F92-978C-C66E525E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62751"/>
        <c:axId val="724855071"/>
      </c:barChart>
      <c:catAx>
        <c:axId val="7248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55071"/>
        <c:crosses val="autoZero"/>
        <c:auto val="1"/>
        <c:lblAlgn val="ctr"/>
        <c:lblOffset val="100"/>
        <c:noMultiLvlLbl val="0"/>
      </c:catAx>
      <c:valAx>
        <c:axId val="7248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3!PivotTable14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3'!$B$83:$B$84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3'!$A$85:$A$95</c:f>
              <c:strCache>
                <c:ptCount val="11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Non-alcoholic beverages</c:v>
                </c:pt>
                <c:pt idx="9">
                  <c:v>Sum of Prepared meals, snacks, sweets etc.</c:v>
                </c:pt>
                <c:pt idx="10">
                  <c:v>Sum of Food and beverages</c:v>
                </c:pt>
              </c:strCache>
            </c:strRef>
          </c:cat>
          <c:val>
            <c:numRef>
              <c:f>'EDA 3'!$B$85:$B$95</c:f>
              <c:numCache>
                <c:formatCode>General</c:formatCode>
                <c:ptCount val="11"/>
                <c:pt idx="0">
                  <c:v>2021.0000000000002</c:v>
                </c:pt>
                <c:pt idx="1">
                  <c:v>2579</c:v>
                </c:pt>
                <c:pt idx="2">
                  <c:v>2138.4</c:v>
                </c:pt>
                <c:pt idx="3">
                  <c:v>2078.4</c:v>
                </c:pt>
                <c:pt idx="4">
                  <c:v>2127.5</c:v>
                </c:pt>
                <c:pt idx="5">
                  <c:v>2045.6999999999998</c:v>
                </c:pt>
                <c:pt idx="6">
                  <c:v>2358.6</c:v>
                </c:pt>
                <c:pt idx="7">
                  <c:v>2043.5000000000002</c:v>
                </c:pt>
                <c:pt idx="8">
                  <c:v>1951.8999999999996</c:v>
                </c:pt>
                <c:pt idx="9">
                  <c:v>2312.6999999999998</c:v>
                </c:pt>
                <c:pt idx="10">
                  <c:v>2170.2999999999997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2C1-8BA1-2C5BB600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87855"/>
        <c:axId val="538780175"/>
      </c:barChart>
      <c:catAx>
        <c:axId val="5387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0175"/>
        <c:crosses val="autoZero"/>
        <c:auto val="1"/>
        <c:lblAlgn val="ctr"/>
        <c:lblOffset val="100"/>
        <c:noMultiLvlLbl val="0"/>
      </c:catAx>
      <c:valAx>
        <c:axId val="5387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3!PivotTable15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3'!$B$102:$B$103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3'!$A$104:$A$114</c:f>
              <c:strCache>
                <c:ptCount val="11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Non-alcoholic beverages</c:v>
                </c:pt>
                <c:pt idx="9">
                  <c:v>Sum of Prepared meals, snacks, sweets etc.</c:v>
                </c:pt>
                <c:pt idx="10">
                  <c:v>Sum of Food and beverages</c:v>
                </c:pt>
              </c:strCache>
            </c:strRef>
          </c:cat>
          <c:val>
            <c:numRef>
              <c:f>'EDA 3'!$B$104:$B$114</c:f>
              <c:numCache>
                <c:formatCode>General</c:formatCode>
                <c:ptCount val="11"/>
                <c:pt idx="0">
                  <c:v>2007.2</c:v>
                </c:pt>
                <c:pt idx="1">
                  <c:v>2527.1</c:v>
                </c:pt>
                <c:pt idx="2">
                  <c:v>2115.1000000000004</c:v>
                </c:pt>
                <c:pt idx="3">
                  <c:v>2074.0999999999995</c:v>
                </c:pt>
                <c:pt idx="4">
                  <c:v>2232.3000000000002</c:v>
                </c:pt>
                <c:pt idx="5">
                  <c:v>2010.8000000000002</c:v>
                </c:pt>
                <c:pt idx="6">
                  <c:v>2061.4</c:v>
                </c:pt>
                <c:pt idx="7">
                  <c:v>2038</c:v>
                </c:pt>
                <c:pt idx="8">
                  <c:v>2048.1000000000004</c:v>
                </c:pt>
                <c:pt idx="9">
                  <c:v>2275.8000000000002</c:v>
                </c:pt>
                <c:pt idx="10">
                  <c:v>2125.5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8-47A0-80A7-D932BC76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75855"/>
        <c:axId val="538786415"/>
      </c:barChart>
      <c:catAx>
        <c:axId val="53877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6415"/>
        <c:crosses val="autoZero"/>
        <c:auto val="1"/>
        <c:lblAlgn val="ctr"/>
        <c:lblOffset val="100"/>
        <c:noMultiLvlLbl val="0"/>
      </c:catAx>
      <c:valAx>
        <c:axId val="5387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BEFORE AND AFTER MAR-20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4'!$C$2:$G$2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4'!$C$3:$G$3</c:f>
              <c:numCache>
                <c:formatCode>General</c:formatCode>
                <c:ptCount val="5"/>
                <c:pt idx="0">
                  <c:v>1528.6</c:v>
                </c:pt>
                <c:pt idx="1">
                  <c:v>1514</c:v>
                </c:pt>
                <c:pt idx="2">
                  <c:v>1628</c:v>
                </c:pt>
                <c:pt idx="3">
                  <c:v>1750</c:v>
                </c:pt>
                <c:pt idx="4">
                  <c:v>1882.3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B-4DBC-8D09-1B8819B4E6E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4'!$C$2:$G$2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4'!$C$4:$G$4</c:f>
              <c:numCache>
                <c:formatCode>General</c:formatCode>
                <c:ptCount val="5"/>
                <c:pt idx="0">
                  <c:v>1460.6</c:v>
                </c:pt>
                <c:pt idx="1">
                  <c:v>1517.3</c:v>
                </c:pt>
                <c:pt idx="2">
                  <c:v>1632.6</c:v>
                </c:pt>
                <c:pt idx="3">
                  <c:v>1787.6</c:v>
                </c:pt>
                <c:pt idx="4">
                  <c:v>1901.3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B-4DBC-8D09-1B8819B4E6E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4'!$C$2:$G$2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4'!$C$5:$G$5</c:f>
              <c:numCache>
                <c:formatCode>General</c:formatCode>
                <c:ptCount val="5"/>
                <c:pt idx="0">
                  <c:v>1502.1</c:v>
                </c:pt>
                <c:pt idx="1">
                  <c:v>1514.4</c:v>
                </c:pt>
                <c:pt idx="2">
                  <c:v>1629</c:v>
                </c:pt>
                <c:pt idx="3">
                  <c:v>1763.3</c:v>
                </c:pt>
                <c:pt idx="4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B-4DBC-8D09-1B8819B4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76544"/>
        <c:axId val="676077024"/>
      </c:lineChart>
      <c:dateAx>
        <c:axId val="67607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77024"/>
        <c:crosses val="autoZero"/>
        <c:auto val="1"/>
        <c:lblOffset val="100"/>
        <c:baseTimeUnit val="years"/>
      </c:dateAx>
      <c:valAx>
        <c:axId val="6760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FOOD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INFLATION BEFORE AND AFTER MAR-20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FFFFFF">
                    <a:lumMod val="9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0043744531934"/>
          <c:y val="0.17592592592592593"/>
          <c:w val="0.83444400699912513"/>
          <c:h val="0.6376177456984543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4'!$C$18:$G$18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4'!$C$19:$G$19</c:f>
              <c:numCache>
                <c:formatCode>General</c:formatCode>
                <c:ptCount val="5"/>
                <c:pt idx="0">
                  <c:v>401.1</c:v>
                </c:pt>
                <c:pt idx="1">
                  <c:v>428.2</c:v>
                </c:pt>
                <c:pt idx="2">
                  <c:v>453</c:v>
                </c:pt>
                <c:pt idx="3">
                  <c:v>475.5</c:v>
                </c:pt>
                <c:pt idx="4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CB7-9D19-3EEF753F5BC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4'!$C$18:$G$18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4'!$C$20:$G$20</c:f>
              <c:numCache>
                <c:formatCode>General</c:formatCode>
                <c:ptCount val="5"/>
                <c:pt idx="0">
                  <c:v>384</c:v>
                </c:pt>
                <c:pt idx="1">
                  <c:v>404.7</c:v>
                </c:pt>
                <c:pt idx="2">
                  <c:v>428.2</c:v>
                </c:pt>
                <c:pt idx="3">
                  <c:v>460.4</c:v>
                </c:pt>
                <c:pt idx="4">
                  <c:v>495.8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7-4CB7-9D19-3EEF753F5BC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4'!$C$18:$G$18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4'!$C$21:$G$21</c:f>
              <c:numCache>
                <c:formatCode>General</c:formatCode>
                <c:ptCount val="5"/>
                <c:pt idx="0">
                  <c:v>392.9</c:v>
                </c:pt>
                <c:pt idx="1">
                  <c:v>417.3</c:v>
                </c:pt>
                <c:pt idx="2">
                  <c:v>441.2</c:v>
                </c:pt>
                <c:pt idx="3">
                  <c:v>468.1</c:v>
                </c:pt>
                <c:pt idx="4">
                  <c:v>503.5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4CB7-9D19-3EEF753F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50976"/>
        <c:axId val="507150016"/>
      </c:lineChart>
      <c:dateAx>
        <c:axId val="5071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0016"/>
        <c:crosses val="autoZero"/>
        <c:auto val="1"/>
        <c:lblOffset val="100"/>
        <c:baseTimeUnit val="years"/>
      </c:dateAx>
      <c:valAx>
        <c:axId val="507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HEALTH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INFLATION BEFORE AND AFTER MAR-20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FFFFFF">
                    <a:lumMod val="9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4'!$C$40:$G$40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4'!$C$41:$G$41</c:f>
              <c:numCache>
                <c:formatCode>General</c:formatCode>
                <c:ptCount val="5"/>
                <c:pt idx="0">
                  <c:v>691.8</c:v>
                </c:pt>
                <c:pt idx="1">
                  <c:v>730.8</c:v>
                </c:pt>
                <c:pt idx="2">
                  <c:v>756.4</c:v>
                </c:pt>
                <c:pt idx="3">
                  <c:v>785.8</c:v>
                </c:pt>
                <c:pt idx="4">
                  <c:v>833.3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54A-AB26-A700510E989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4'!$C$40:$G$40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4'!$C$42:$G$42</c:f>
              <c:numCache>
                <c:formatCode>General</c:formatCode>
                <c:ptCount val="5"/>
                <c:pt idx="0">
                  <c:v>654.79999999999995</c:v>
                </c:pt>
                <c:pt idx="1">
                  <c:v>681.2</c:v>
                </c:pt>
                <c:pt idx="2">
                  <c:v>713.8</c:v>
                </c:pt>
                <c:pt idx="3">
                  <c:v>761.2</c:v>
                </c:pt>
                <c:pt idx="4">
                  <c:v>805.3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54A-AB26-A700510E989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4'!$C$40:$G$40</c:f>
              <c:numCache>
                <c:formatCode>mmm\-yy</c:formatCode>
                <c:ptCount val="5"/>
                <c:pt idx="0">
                  <c:v>43160</c:v>
                </c:pt>
                <c:pt idx="1">
                  <c:v>43525</c:v>
                </c:pt>
                <c:pt idx="2">
                  <c:v>43891</c:v>
                </c:pt>
                <c:pt idx="3">
                  <c:v>44256</c:v>
                </c:pt>
                <c:pt idx="4">
                  <c:v>44621</c:v>
                </c:pt>
              </c:numCache>
            </c:numRef>
          </c:cat>
          <c:val>
            <c:numRef>
              <c:f>'EDA 4'!$C$43:$G$43</c:f>
              <c:numCache>
                <c:formatCode>General</c:formatCode>
                <c:ptCount val="5"/>
                <c:pt idx="0">
                  <c:v>674.9</c:v>
                </c:pt>
                <c:pt idx="1">
                  <c:v>707.4</c:v>
                </c:pt>
                <c:pt idx="2">
                  <c:v>735.8</c:v>
                </c:pt>
                <c:pt idx="3">
                  <c:v>773</c:v>
                </c:pt>
                <c:pt idx="4">
                  <c:v>819.2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54A-AB26-A700510E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86832"/>
        <c:axId val="715287792"/>
      </c:lineChart>
      <c:dateAx>
        <c:axId val="7152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87792"/>
        <c:crosses val="autoZero"/>
        <c:auto val="1"/>
        <c:lblOffset val="100"/>
        <c:baseTimeUnit val="years"/>
      </c:dateAx>
      <c:valAx>
        <c:axId val="7152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ESSENTIAL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'EDA 4'!$D$7:$G$7</c:f>
              <c:numCache>
                <c:formatCode>General</c:formatCode>
                <c:ptCount val="4"/>
                <c:pt idx="0">
                  <c:v>-0.95512233416197234</c:v>
                </c:pt>
                <c:pt idx="1">
                  <c:v>7.5297225891677675</c:v>
                </c:pt>
                <c:pt idx="2">
                  <c:v>7.4938574938574938</c:v>
                </c:pt>
                <c:pt idx="3">
                  <c:v>7.5599999999999969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4172-B984-5246292DCD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'EDA 4'!$D$8:$G$8</c:f>
              <c:numCache>
                <c:formatCode>General</c:formatCode>
                <c:ptCount val="4"/>
                <c:pt idx="0">
                  <c:v>3.8819663152129293</c:v>
                </c:pt>
                <c:pt idx="1">
                  <c:v>7.5990245831411034</c:v>
                </c:pt>
                <c:pt idx="2">
                  <c:v>9.4940585569031004</c:v>
                </c:pt>
                <c:pt idx="3">
                  <c:v>6.3604833296039418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4172-B984-5246292DCD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'EDA 4'!$D$9:$G$9</c:f>
              <c:numCache>
                <c:formatCode>General</c:formatCode>
                <c:ptCount val="4"/>
                <c:pt idx="0">
                  <c:v>0.81885360495307791</c:v>
                </c:pt>
                <c:pt idx="1">
                  <c:v>7.5673534072900086</c:v>
                </c:pt>
                <c:pt idx="2">
                  <c:v>8.2443216697360313</c:v>
                </c:pt>
                <c:pt idx="3">
                  <c:v>7.0719673339760707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4172-B984-5246292D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60415"/>
        <c:axId val="755860895"/>
      </c:lineChart>
      <c:catAx>
        <c:axId val="75586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60895"/>
        <c:crosses val="autoZero"/>
        <c:auto val="1"/>
        <c:lblAlgn val="ctr"/>
        <c:lblOffset val="100"/>
        <c:noMultiLvlLbl val="0"/>
      </c:catAx>
      <c:valAx>
        <c:axId val="755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CONTRIBUTION FOR RURAL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'EDA 1'!$B$32</c:f>
              <c:strCache>
                <c:ptCount val="1"/>
                <c:pt idx="0">
                  <c:v>Sum of 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C-456B-BF5A-00C72C64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1C-456B-BF5A-00C72C64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1C-456B-BF5A-00C72C644E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1C-456B-BF5A-00C72C644E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1C-456B-BF5A-00C72C644E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1C-456B-BF5A-00C72C644E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1C-456B-BF5A-00C72C644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1C-456B-BF5A-00C72C64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1'!$A$33:$A$41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1'!$B$33:$B$41</c:f>
              <c:numCache>
                <c:formatCode>General</c:formatCode>
                <c:ptCount val="8"/>
                <c:pt idx="0">
                  <c:v>569.90000000000009</c:v>
                </c:pt>
                <c:pt idx="1">
                  <c:v>180.3</c:v>
                </c:pt>
                <c:pt idx="2">
                  <c:v>1947.7999999999997</c:v>
                </c:pt>
                <c:pt idx="3">
                  <c:v>546.5</c:v>
                </c:pt>
                <c:pt idx="4">
                  <c:v>355.4</c:v>
                </c:pt>
                <c:pt idx="5">
                  <c:v>179.5</c:v>
                </c:pt>
                <c:pt idx="6">
                  <c:v>542.79999999999995</c:v>
                </c:pt>
                <c:pt idx="7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00F-A635-9C151BFB6201}"/>
            </c:ext>
          </c:extLst>
        </c:ser>
        <c:ser>
          <c:idx val="1"/>
          <c:order val="1"/>
          <c:tx>
            <c:strRef>
              <c:f>'EDA 1'!$C$32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1C-456B-BF5A-00C72C64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1C-456B-BF5A-00C72C64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1C-456B-BF5A-00C72C644E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1C-456B-BF5A-00C72C644E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F1C-456B-BF5A-00C72C644E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F1C-456B-BF5A-00C72C644E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F1C-456B-BF5A-00C72C644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F1C-456B-BF5A-00C72C64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1'!$A$33:$A$41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1'!$C$33:$C$41</c:f>
              <c:numCache>
                <c:formatCode>0.00%</c:formatCode>
                <c:ptCount val="8"/>
                <c:pt idx="0">
                  <c:v>0.12687281551236673</c:v>
                </c:pt>
                <c:pt idx="1">
                  <c:v>4.0138916716756838E-2</c:v>
                </c:pt>
                <c:pt idx="2">
                  <c:v>0.43362496938934525</c:v>
                </c:pt>
                <c:pt idx="3">
                  <c:v>0.12166343863398563</c:v>
                </c:pt>
                <c:pt idx="4">
                  <c:v>7.912019412720675E-2</c:v>
                </c:pt>
                <c:pt idx="5">
                  <c:v>3.9960818361940383E-2</c:v>
                </c:pt>
                <c:pt idx="6">
                  <c:v>0.12083973374295955</c:v>
                </c:pt>
                <c:pt idx="7">
                  <c:v>3.7779113515438903E-2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C-400F-A635-9C151BFB62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33072506561679793"/>
          <c:w val="0.2243626448051004"/>
          <c:h val="0.534185723515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4'!$D$44:$G$44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4'!$D$45:$G$45</c:f>
              <c:numCache>
                <c:formatCode>General</c:formatCode>
                <c:ptCount val="4"/>
                <c:pt idx="0">
                  <c:v>5.6374674761491761</c:v>
                </c:pt>
                <c:pt idx="1">
                  <c:v>3.5030103995621271</c:v>
                </c:pt>
                <c:pt idx="2">
                  <c:v>3.8868323638286593</c:v>
                </c:pt>
                <c:pt idx="3">
                  <c:v>6.0447951132603723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6A0-B4A6-9D9A531C15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4'!$D$44:$G$44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4'!$D$46:$G$46</c:f>
              <c:numCache>
                <c:formatCode>General</c:formatCode>
                <c:ptCount val="4"/>
                <c:pt idx="0">
                  <c:v>4.0317654245571308</c:v>
                </c:pt>
                <c:pt idx="1">
                  <c:v>4.7856723429242374</c:v>
                </c:pt>
                <c:pt idx="2">
                  <c:v>6.6405155505744036</c:v>
                </c:pt>
                <c:pt idx="3">
                  <c:v>5.7934839726747116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46A0-B4A6-9D9A531C15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'EDA 4'!$D$44:$G$44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4'!$D$47:$G$47</c:f>
              <c:numCache>
                <c:formatCode>General</c:formatCode>
                <c:ptCount val="4"/>
                <c:pt idx="0">
                  <c:v>4.8155282264039121</c:v>
                </c:pt>
                <c:pt idx="1">
                  <c:v>4.014701724625386</c:v>
                </c:pt>
                <c:pt idx="2">
                  <c:v>5.0557216634955218</c:v>
                </c:pt>
                <c:pt idx="3">
                  <c:v>5.9767141009055686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46A0-B4A6-9D9A531C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94863"/>
        <c:axId val="546795343"/>
      </c:lineChart>
      <c:dateAx>
        <c:axId val="54679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5343"/>
        <c:crosses val="autoZero"/>
        <c:auto val="1"/>
        <c:lblOffset val="100"/>
        <c:baseTimeUnit val="years"/>
      </c:dateAx>
      <c:valAx>
        <c:axId val="5467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4'!$D$22:$G$22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4'!$D$23:$G$23</c:f>
              <c:numCache>
                <c:formatCode>General</c:formatCode>
                <c:ptCount val="4"/>
                <c:pt idx="0">
                  <c:v>6.7564198454250723</c:v>
                </c:pt>
                <c:pt idx="1">
                  <c:v>5.7916861279775835</c:v>
                </c:pt>
                <c:pt idx="2">
                  <c:v>4.9668874172185431</c:v>
                </c:pt>
                <c:pt idx="3">
                  <c:v>7.2555205047318623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6-496E-97A3-F5C3A98B1B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4'!$D$22:$G$22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4'!$D$24:$G$24</c:f>
              <c:numCache>
                <c:formatCode>General</c:formatCode>
                <c:ptCount val="4"/>
                <c:pt idx="0">
                  <c:v>5.3906249999999964</c:v>
                </c:pt>
                <c:pt idx="1">
                  <c:v>5.8067704472448733</c:v>
                </c:pt>
                <c:pt idx="2">
                  <c:v>7.5198505371321795</c:v>
                </c:pt>
                <c:pt idx="3">
                  <c:v>7.6889661164205121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6-496E-97A3-F5C3A98B1B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'EDA 4'!$D$22:$G$22</c:f>
              <c:numCache>
                <c:formatCode>mmm\-yy</c:formatCode>
                <c:ptCount val="4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</c:numCache>
            </c:numRef>
          </c:cat>
          <c:val>
            <c:numRef>
              <c:f>'EDA 4'!$D$25:$G$25</c:f>
              <c:numCache>
                <c:formatCode>General</c:formatCode>
                <c:ptCount val="4"/>
                <c:pt idx="0">
                  <c:v>6.2102316110969804</c:v>
                </c:pt>
                <c:pt idx="1">
                  <c:v>5.7272945123412358</c:v>
                </c:pt>
                <c:pt idx="2">
                  <c:v>6.0970081595648313</c:v>
                </c:pt>
                <c:pt idx="3">
                  <c:v>7.5624866481520989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6-496E-97A3-F5C3A98B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078527"/>
        <c:axId val="761076607"/>
      </c:lineChart>
      <c:dateAx>
        <c:axId val="7610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6607"/>
        <c:crosses val="autoZero"/>
        <c:auto val="1"/>
        <c:lblOffset val="100"/>
        <c:baseTimeUnit val="years"/>
      </c:dateAx>
      <c:valAx>
        <c:axId val="7610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BETWEEN IMPORTED OIL PRICE AND DIFFERENT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'EDA OBJ.5'!$AH$7:$AH$33</c:f>
              <c:strCache>
                <c:ptCount val="27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  <c:pt idx="26">
                  <c:v>GENERAL INDEX</c:v>
                </c:pt>
              </c:strCache>
            </c:strRef>
          </c:xVal>
          <c:yVal>
            <c:numRef>
              <c:f>'EDA OBJ.5'!$AI$7:$AI$33</c:f>
              <c:numCache>
                <c:formatCode>General</c:formatCode>
                <c:ptCount val="27"/>
                <c:pt idx="0">
                  <c:v>0.414064178</c:v>
                </c:pt>
                <c:pt idx="1">
                  <c:v>0.82976000172757847</c:v>
                </c:pt>
                <c:pt idx="2">
                  <c:v>-0.10573760239933629</c:v>
                </c:pt>
                <c:pt idx="3">
                  <c:v>0.50191206660561394</c:v>
                </c:pt>
                <c:pt idx="4">
                  <c:v>0.78612655775260643</c:v>
                </c:pt>
                <c:pt idx="5">
                  <c:v>0.53866711105625731</c:v>
                </c:pt>
                <c:pt idx="6">
                  <c:v>0.32748325455167671</c:v>
                </c:pt>
                <c:pt idx="7">
                  <c:v>0.32126191720009467</c:v>
                </c:pt>
                <c:pt idx="8">
                  <c:v>0.57884029312468499</c:v>
                </c:pt>
                <c:pt idx="9">
                  <c:v>0.49037621142597632</c:v>
                </c:pt>
                <c:pt idx="10">
                  <c:v>0.6731820320430193</c:v>
                </c:pt>
                <c:pt idx="11">
                  <c:v>0.62017585155151789</c:v>
                </c:pt>
                <c:pt idx="12">
                  <c:v>0.6992487597760989</c:v>
                </c:pt>
                <c:pt idx="13">
                  <c:v>0.53078984242568139</c:v>
                </c:pt>
                <c:pt idx="14">
                  <c:v>0.65640717777537905</c:v>
                </c:pt>
                <c:pt idx="15">
                  <c:v>0.67757089027903006</c:v>
                </c:pt>
                <c:pt idx="16">
                  <c:v>0.65640717777537905</c:v>
                </c:pt>
                <c:pt idx="17">
                  <c:v>0.56669439541330768</c:v>
                </c:pt>
                <c:pt idx="18">
                  <c:v>0.69868863736555287</c:v>
                </c:pt>
                <c:pt idx="19">
                  <c:v>0.63868476399803498</c:v>
                </c:pt>
                <c:pt idx="20">
                  <c:v>0.60701633505987906</c:v>
                </c:pt>
                <c:pt idx="21">
                  <c:v>0.7691346178544527</c:v>
                </c:pt>
                <c:pt idx="22">
                  <c:v>0.70915143783047174</c:v>
                </c:pt>
                <c:pt idx="23">
                  <c:v>0.58096182334470836</c:v>
                </c:pt>
                <c:pt idx="24">
                  <c:v>0.53627413116002898</c:v>
                </c:pt>
                <c:pt idx="25">
                  <c:v>0.66105300882740048</c:v>
                </c:pt>
                <c:pt idx="26">
                  <c:v>0.68188677658506647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0-411F-BDE3-57056D28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70303"/>
        <c:axId val="1318481823"/>
      </c:scatterChart>
      <c:valAx>
        <c:axId val="13184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ALL</a:t>
                </a:r>
                <a:r>
                  <a:rPr lang="en-IN" baseline="0"/>
                  <a:t> CATEGORIES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81823"/>
        <c:crosses val="autoZero"/>
        <c:crossBetween val="midCat"/>
      </c:valAx>
      <c:valAx>
        <c:axId val="13184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BETWEEN IMPORTED OIL PRICE AND ALL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OBJ.5'!$AH$7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'EDA OBJ.5'!$AI$7</c:f>
              <c:numCache>
                <c:formatCode>General</c:formatCode>
                <c:ptCount val="1"/>
                <c:pt idx="0">
                  <c:v>0.414064178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5C1-9506-7B425B4ED6E4}"/>
            </c:ext>
          </c:extLst>
        </c:ser>
        <c:ser>
          <c:idx val="1"/>
          <c:order val="1"/>
          <c:tx>
            <c:strRef>
              <c:f>'EDA OBJ.5'!$AH$8</c:f>
              <c:strCache>
                <c:ptCount val="1"/>
                <c:pt idx="0">
                  <c:v>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'EDA OBJ.5'!$AI$8</c:f>
              <c:numCache>
                <c:formatCode>General</c:formatCode>
                <c:ptCount val="1"/>
                <c:pt idx="0">
                  <c:v>0.82976000172757847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0-45C1-9506-7B425B4ED6E4}"/>
            </c:ext>
          </c:extLst>
        </c:ser>
        <c:ser>
          <c:idx val="2"/>
          <c:order val="2"/>
          <c:tx>
            <c:strRef>
              <c:f>'EDA OBJ.5'!$AH$9</c:f>
              <c:strCache>
                <c:ptCount val="1"/>
                <c:pt idx="0">
                  <c:v>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'EDA OBJ.5'!$AI$9</c:f>
              <c:numCache>
                <c:formatCode>General</c:formatCode>
                <c:ptCount val="1"/>
                <c:pt idx="0">
                  <c:v>-0.10573760239933629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0-45C1-9506-7B425B4ED6E4}"/>
            </c:ext>
          </c:extLst>
        </c:ser>
        <c:ser>
          <c:idx val="3"/>
          <c:order val="3"/>
          <c:tx>
            <c:strRef>
              <c:f>'EDA OBJ.5'!$AH$10</c:f>
              <c:strCache>
                <c:ptCount val="1"/>
                <c:pt idx="0">
                  <c:v>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'EDA OBJ.5'!$AI$10</c:f>
              <c:numCache>
                <c:formatCode>General</c:formatCode>
                <c:ptCount val="1"/>
                <c:pt idx="0">
                  <c:v>0.50191206660561394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0-45C1-9506-7B425B4ED6E4}"/>
            </c:ext>
          </c:extLst>
        </c:ser>
        <c:ser>
          <c:idx val="4"/>
          <c:order val="4"/>
          <c:tx>
            <c:strRef>
              <c:f>'EDA OBJ.5'!$AH$11</c:f>
              <c:strCache>
                <c:ptCount val="1"/>
                <c:pt idx="0">
                  <c:v>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'EDA OBJ.5'!$AI$11</c:f>
              <c:numCache>
                <c:formatCode>General</c:formatCode>
                <c:ptCount val="1"/>
                <c:pt idx="0">
                  <c:v>0.78612655775260643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0-45C1-9506-7B425B4ED6E4}"/>
            </c:ext>
          </c:extLst>
        </c:ser>
        <c:ser>
          <c:idx val="5"/>
          <c:order val="5"/>
          <c:tx>
            <c:strRef>
              <c:f>'EDA OBJ.5'!$AH$12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'EDA OBJ.5'!$AI$12</c:f>
              <c:numCache>
                <c:formatCode>General</c:formatCode>
                <c:ptCount val="1"/>
                <c:pt idx="0">
                  <c:v>0.53866711105625731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0-45C1-9506-7B425B4ED6E4}"/>
            </c:ext>
          </c:extLst>
        </c:ser>
        <c:ser>
          <c:idx val="6"/>
          <c:order val="6"/>
          <c:tx>
            <c:strRef>
              <c:f>'EDA OBJ.5'!$AH$13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OBJ.5'!$AI$13</c:f>
              <c:numCache>
                <c:formatCode>General</c:formatCode>
                <c:ptCount val="1"/>
                <c:pt idx="0">
                  <c:v>0.32748325455167671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0-45C1-9506-7B425B4ED6E4}"/>
            </c:ext>
          </c:extLst>
        </c:ser>
        <c:ser>
          <c:idx val="7"/>
          <c:order val="7"/>
          <c:tx>
            <c:strRef>
              <c:f>'EDA OBJ.5'!$AH$14</c:f>
              <c:strCache>
                <c:ptCount val="1"/>
                <c:pt idx="0">
                  <c:v>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OBJ.5'!$AI$14</c:f>
              <c:numCache>
                <c:formatCode>General</c:formatCode>
                <c:ptCount val="1"/>
                <c:pt idx="0">
                  <c:v>0.32126191720009467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0-45C1-9506-7B425B4ED6E4}"/>
            </c:ext>
          </c:extLst>
        </c:ser>
        <c:ser>
          <c:idx val="8"/>
          <c:order val="8"/>
          <c:tx>
            <c:strRef>
              <c:f>'EDA OBJ.5'!$AH$15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OBJ.5'!$AI$15</c:f>
              <c:numCache>
                <c:formatCode>General</c:formatCode>
                <c:ptCount val="1"/>
                <c:pt idx="0">
                  <c:v>0.57884029312468499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0-45C1-9506-7B425B4ED6E4}"/>
            </c:ext>
          </c:extLst>
        </c:ser>
        <c:ser>
          <c:idx val="9"/>
          <c:order val="9"/>
          <c:tx>
            <c:strRef>
              <c:f>'EDA OBJ.5'!$AH$16</c:f>
              <c:strCache>
                <c:ptCount val="1"/>
                <c:pt idx="0">
                  <c:v>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OBJ.5'!$AI$16</c:f>
              <c:numCache>
                <c:formatCode>General</c:formatCode>
                <c:ptCount val="1"/>
                <c:pt idx="0">
                  <c:v>0.49037621142597632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0-45C1-9506-7B425B4ED6E4}"/>
            </c:ext>
          </c:extLst>
        </c:ser>
        <c:ser>
          <c:idx val="10"/>
          <c:order val="10"/>
          <c:tx>
            <c:strRef>
              <c:f>'EDA OBJ.5'!$AH$17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OBJ.5'!$AI$17</c:f>
              <c:numCache>
                <c:formatCode>General</c:formatCode>
                <c:ptCount val="1"/>
                <c:pt idx="0">
                  <c:v>0.6731820320430193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0-45C1-9506-7B425B4ED6E4}"/>
            </c:ext>
          </c:extLst>
        </c:ser>
        <c:ser>
          <c:idx val="11"/>
          <c:order val="11"/>
          <c:tx>
            <c:strRef>
              <c:f>'EDA OBJ.5'!$AH$18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OBJ.5'!$AI$18</c:f>
              <c:numCache>
                <c:formatCode>General</c:formatCode>
                <c:ptCount val="1"/>
                <c:pt idx="0">
                  <c:v>0.62017585155151789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0-45C1-9506-7B425B4ED6E4}"/>
            </c:ext>
          </c:extLst>
        </c:ser>
        <c:ser>
          <c:idx val="12"/>
          <c:order val="12"/>
          <c:tx>
            <c:strRef>
              <c:f>'EDA OBJ.5'!$AH$19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OBJ.5'!$AI$19</c:f>
              <c:numCache>
                <c:formatCode>General</c:formatCode>
                <c:ptCount val="1"/>
                <c:pt idx="0">
                  <c:v>0.6992487597760989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0-45C1-9506-7B425B4ED6E4}"/>
            </c:ext>
          </c:extLst>
        </c:ser>
        <c:ser>
          <c:idx val="13"/>
          <c:order val="13"/>
          <c:tx>
            <c:strRef>
              <c:f>'EDA OBJ.5'!$AH$20</c:f>
              <c:strCache>
                <c:ptCount val="1"/>
                <c:pt idx="0">
                  <c:v>Pan, tobacco and intoxicants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OBJ.5'!$AI$20</c:f>
              <c:numCache>
                <c:formatCode>General</c:formatCode>
                <c:ptCount val="1"/>
                <c:pt idx="0">
                  <c:v>0.53078984242568139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0-45C1-9506-7B425B4ED6E4}"/>
            </c:ext>
          </c:extLst>
        </c:ser>
        <c:ser>
          <c:idx val="14"/>
          <c:order val="14"/>
          <c:tx>
            <c:strRef>
              <c:f>'EDA OBJ.5'!$AH$21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OBJ.5'!$AI$21</c:f>
              <c:numCache>
                <c:formatCode>General</c:formatCode>
                <c:ptCount val="1"/>
                <c:pt idx="0">
                  <c:v>0.65640717777537905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0-45C1-9506-7B425B4ED6E4}"/>
            </c:ext>
          </c:extLst>
        </c:ser>
        <c:ser>
          <c:idx val="15"/>
          <c:order val="15"/>
          <c:tx>
            <c:strRef>
              <c:f>'EDA OBJ.5'!$AH$22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OBJ.5'!$AI$22</c:f>
              <c:numCache>
                <c:formatCode>General</c:formatCode>
                <c:ptCount val="1"/>
                <c:pt idx="0">
                  <c:v>0.67757089027903006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0-45C1-9506-7B425B4ED6E4}"/>
            </c:ext>
          </c:extLst>
        </c:ser>
        <c:ser>
          <c:idx val="16"/>
          <c:order val="16"/>
          <c:tx>
            <c:strRef>
              <c:f>'EDA OBJ.5'!$AH$23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OBJ.5'!$AI$23</c:f>
              <c:numCache>
                <c:formatCode>General</c:formatCode>
                <c:ptCount val="1"/>
                <c:pt idx="0">
                  <c:v>0.65640717777537905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0-45C1-9506-7B425B4ED6E4}"/>
            </c:ext>
          </c:extLst>
        </c:ser>
        <c:ser>
          <c:idx val="17"/>
          <c:order val="17"/>
          <c:tx>
            <c:strRef>
              <c:f>'EDA OBJ.5'!$AH$24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OBJ.5'!$AI$24</c:f>
              <c:numCache>
                <c:formatCode>General</c:formatCode>
                <c:ptCount val="1"/>
                <c:pt idx="0">
                  <c:v>0.56669439541330768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60-45C1-9506-7B425B4ED6E4}"/>
            </c:ext>
          </c:extLst>
        </c:ser>
        <c:ser>
          <c:idx val="18"/>
          <c:order val="18"/>
          <c:tx>
            <c:strRef>
              <c:f>'EDA OBJ.5'!$AH$25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OBJ.5'!$AI$25</c:f>
              <c:numCache>
                <c:formatCode>General</c:formatCode>
                <c:ptCount val="1"/>
                <c:pt idx="0">
                  <c:v>0.69868863736555287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60-45C1-9506-7B425B4ED6E4}"/>
            </c:ext>
          </c:extLst>
        </c:ser>
        <c:ser>
          <c:idx val="19"/>
          <c:order val="19"/>
          <c:tx>
            <c:strRef>
              <c:f>'EDA OBJ.5'!$AH$26</c:f>
              <c:strCache>
                <c:ptCount val="1"/>
                <c:pt idx="0">
                  <c:v>Household goods and services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OBJ.5'!$AI$26</c:f>
              <c:numCache>
                <c:formatCode>General</c:formatCode>
                <c:ptCount val="1"/>
                <c:pt idx="0">
                  <c:v>0.63868476399803498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60-45C1-9506-7B425B4ED6E4}"/>
            </c:ext>
          </c:extLst>
        </c:ser>
        <c:ser>
          <c:idx val="20"/>
          <c:order val="20"/>
          <c:tx>
            <c:strRef>
              <c:f>'EDA OBJ.5'!$AH$27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OBJ.5'!$AI$27</c:f>
              <c:numCache>
                <c:formatCode>General</c:formatCode>
                <c:ptCount val="1"/>
                <c:pt idx="0">
                  <c:v>0.60701633505987906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60-45C1-9506-7B425B4ED6E4}"/>
            </c:ext>
          </c:extLst>
        </c:ser>
        <c:ser>
          <c:idx val="21"/>
          <c:order val="21"/>
          <c:tx>
            <c:strRef>
              <c:f>'EDA OBJ.5'!$AH$28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OBJ.5'!$AI$28</c:f>
              <c:numCache>
                <c:formatCode>General</c:formatCode>
                <c:ptCount val="1"/>
                <c:pt idx="0">
                  <c:v>0.7691346178544527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60-45C1-9506-7B425B4ED6E4}"/>
            </c:ext>
          </c:extLst>
        </c:ser>
        <c:ser>
          <c:idx val="22"/>
          <c:order val="22"/>
          <c:tx>
            <c:strRef>
              <c:f>'EDA OBJ.5'!$AH$29</c:f>
              <c:strCache>
                <c:ptCount val="1"/>
                <c:pt idx="0">
                  <c:v>Recreation and amusement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OBJ.5'!$AI$29</c:f>
              <c:numCache>
                <c:formatCode>General</c:formatCode>
                <c:ptCount val="1"/>
                <c:pt idx="0">
                  <c:v>0.70915143783047174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60-45C1-9506-7B425B4ED6E4}"/>
            </c:ext>
          </c:extLst>
        </c:ser>
        <c:ser>
          <c:idx val="23"/>
          <c:order val="23"/>
          <c:tx>
            <c:strRef>
              <c:f>'EDA OBJ.5'!$AH$30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OBJ.5'!$AI$30</c:f>
              <c:numCache>
                <c:formatCode>General</c:formatCode>
                <c:ptCount val="1"/>
                <c:pt idx="0">
                  <c:v>0.58096182334470836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60-45C1-9506-7B425B4ED6E4}"/>
            </c:ext>
          </c:extLst>
        </c:ser>
        <c:ser>
          <c:idx val="24"/>
          <c:order val="24"/>
          <c:tx>
            <c:strRef>
              <c:f>'EDA OBJ.5'!$AH$31</c:f>
              <c:strCache>
                <c:ptCount val="1"/>
                <c:pt idx="0">
                  <c:v>Personal care and effects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OBJ.5'!$AI$31</c:f>
              <c:numCache>
                <c:formatCode>General</c:formatCode>
                <c:ptCount val="1"/>
                <c:pt idx="0">
                  <c:v>0.53627413116002898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60-45C1-9506-7B425B4ED6E4}"/>
            </c:ext>
          </c:extLst>
        </c:ser>
        <c:ser>
          <c:idx val="25"/>
          <c:order val="25"/>
          <c:tx>
            <c:strRef>
              <c:f>'EDA OBJ.5'!$AH$32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OBJ.5'!$AI$32</c:f>
              <c:numCache>
                <c:formatCode>General</c:formatCode>
                <c:ptCount val="1"/>
                <c:pt idx="0">
                  <c:v>0.66105300882740048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60-45C1-9506-7B425B4ED6E4}"/>
            </c:ext>
          </c:extLst>
        </c:ser>
        <c:ser>
          <c:idx val="26"/>
          <c:order val="26"/>
          <c:tx>
            <c:strRef>
              <c:f>'EDA OBJ.5'!$AH$33</c:f>
              <c:strCache>
                <c:ptCount val="1"/>
                <c:pt idx="0">
                  <c:v>GENERAL INDEX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'EDA OBJ.5'!$AI$33</c:f>
              <c:numCache>
                <c:formatCode>General</c:formatCode>
                <c:ptCount val="1"/>
                <c:pt idx="0">
                  <c:v>0.68188677658506647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60-45C1-9506-7B425B4E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359663"/>
        <c:axId val="1183368783"/>
      </c:barChart>
      <c:catAx>
        <c:axId val="11833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68783"/>
        <c:crosses val="autoZero"/>
        <c:auto val="1"/>
        <c:lblAlgn val="ctr"/>
        <c:lblOffset val="100"/>
        <c:noMultiLvlLbl val="0"/>
      </c:catAx>
      <c:valAx>
        <c:axId val="11833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45647419072615"/>
          <c:y val="0.49006160688247302"/>
          <c:w val="0.864420384951881"/>
          <c:h val="0.50337812563848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</a:t>
            </a:r>
            <a:r>
              <a:rPr lang="en-IN" baseline="0"/>
              <a:t> OF DIFFERENT BUCKETS IN URBAN SECTOR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1'!$B$47</c:f>
              <c:strCache>
                <c:ptCount val="1"/>
                <c:pt idx="0">
                  <c:v>Sum of 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1'!$A$48:$A$56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1'!$B$48:$B$56</c:f>
              <c:numCache>
                <c:formatCode>General</c:formatCode>
                <c:ptCount val="8"/>
                <c:pt idx="0">
                  <c:v>528.70000000000005</c:v>
                </c:pt>
                <c:pt idx="1">
                  <c:v>174.8</c:v>
                </c:pt>
                <c:pt idx="2">
                  <c:v>1999.0000000000002</c:v>
                </c:pt>
                <c:pt idx="3">
                  <c:v>537</c:v>
                </c:pt>
                <c:pt idx="4">
                  <c:v>345.7</c:v>
                </c:pt>
                <c:pt idx="5">
                  <c:v>171.6</c:v>
                </c:pt>
                <c:pt idx="6">
                  <c:v>540.29999999999995</c:v>
                </c:pt>
                <c:pt idx="7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B3D-8FE5-0CDC341DFD24}"/>
            </c:ext>
          </c:extLst>
        </c:ser>
        <c:ser>
          <c:idx val="1"/>
          <c:order val="1"/>
          <c:tx>
            <c:strRef>
              <c:f>'EDA 1'!$C$47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1'!$A$48:$A$56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1'!$C$48:$C$56</c:f>
              <c:numCache>
                <c:formatCode>0.00%</c:formatCode>
                <c:ptCount val="8"/>
                <c:pt idx="0">
                  <c:v>0.11860908581043189</c:v>
                </c:pt>
                <c:pt idx="1">
                  <c:v>3.9214806505888961E-2</c:v>
                </c:pt>
                <c:pt idx="2">
                  <c:v>0.4484576556365677</c:v>
                </c:pt>
                <c:pt idx="3">
                  <c:v>0.12047111609646666</c:v>
                </c:pt>
                <c:pt idx="4">
                  <c:v>7.7554683118339893E-2</c:v>
                </c:pt>
                <c:pt idx="5">
                  <c:v>3.8496915311273139E-2</c:v>
                </c:pt>
                <c:pt idx="6">
                  <c:v>0.12121144139091421</c:v>
                </c:pt>
                <c:pt idx="7">
                  <c:v>3.598429613011779E-2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B3D-8FE5-0CDC341D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317968"/>
        <c:axId val="713321328"/>
      </c:barChart>
      <c:catAx>
        <c:axId val="7133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</a:t>
                </a:r>
                <a:r>
                  <a:rPr lang="en-IN" baseline="0"/>
                  <a:t> BUCKETS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1328"/>
        <c:crosses val="autoZero"/>
        <c:auto val="1"/>
        <c:lblAlgn val="ctr"/>
        <c:lblOffset val="100"/>
        <c:noMultiLvlLbl val="0"/>
      </c:catAx>
      <c:valAx>
        <c:axId val="7133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CONTRIBUTION FOR URBAN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'EDA 1'!$B$47</c:f>
              <c:strCache>
                <c:ptCount val="1"/>
                <c:pt idx="0">
                  <c:v>Sum of 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B-4F96-B628-5E3CD4743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B-4F96-B628-5E3CD4743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BB-4F96-B628-5E3CD4743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BB-4F96-B628-5E3CD47435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BB-4F96-B628-5E3CD47435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BB-4F96-B628-5E3CD47435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BB-4F96-B628-5E3CD47435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BB-4F96-B628-5E3CD4743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1'!$A$48:$A$56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1'!$B$48:$B$56</c:f>
              <c:numCache>
                <c:formatCode>General</c:formatCode>
                <c:ptCount val="8"/>
                <c:pt idx="0">
                  <c:v>528.70000000000005</c:v>
                </c:pt>
                <c:pt idx="1">
                  <c:v>174.8</c:v>
                </c:pt>
                <c:pt idx="2">
                  <c:v>1999.0000000000002</c:v>
                </c:pt>
                <c:pt idx="3">
                  <c:v>537</c:v>
                </c:pt>
                <c:pt idx="4">
                  <c:v>345.7</c:v>
                </c:pt>
                <c:pt idx="5">
                  <c:v>171.6</c:v>
                </c:pt>
                <c:pt idx="6">
                  <c:v>540.29999999999995</c:v>
                </c:pt>
                <c:pt idx="7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E5D-93B2-8DC07680C9B4}"/>
            </c:ext>
          </c:extLst>
        </c:ser>
        <c:ser>
          <c:idx val="1"/>
          <c:order val="1"/>
          <c:tx>
            <c:strRef>
              <c:f>'EDA 1'!$C$47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BB-4F96-B628-5E3CD4743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BB-4F96-B628-5E3CD4743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2BB-4F96-B628-5E3CD4743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2BB-4F96-B628-5E3CD47435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2BB-4F96-B628-5E3CD47435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2BB-4F96-B628-5E3CD47435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2BB-4F96-B628-5E3CD47435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2BB-4F96-B628-5E3CD4743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1'!$A$48:$A$56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1'!$C$48:$C$56</c:f>
              <c:numCache>
                <c:formatCode>0.00%</c:formatCode>
                <c:ptCount val="8"/>
                <c:pt idx="0">
                  <c:v>0.11860908581043189</c:v>
                </c:pt>
                <c:pt idx="1">
                  <c:v>3.9214806505888961E-2</c:v>
                </c:pt>
                <c:pt idx="2">
                  <c:v>0.4484576556365677</c:v>
                </c:pt>
                <c:pt idx="3">
                  <c:v>0.12047111609646666</c:v>
                </c:pt>
                <c:pt idx="4">
                  <c:v>7.7554683118339893E-2</c:v>
                </c:pt>
                <c:pt idx="5">
                  <c:v>3.8496915311273139E-2</c:v>
                </c:pt>
                <c:pt idx="6">
                  <c:v>0.12121144139091421</c:v>
                </c:pt>
                <c:pt idx="7">
                  <c:v>3.598429613011779E-2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1-4E5D-93B2-8DC07680C9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</a:t>
            </a:r>
            <a:r>
              <a:rPr lang="en-IN" baseline="0"/>
              <a:t> OF DIFFERENT BUCKETS IN RURAL+URBAN SECTOR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1'!$B$62</c:f>
              <c:strCache>
                <c:ptCount val="1"/>
                <c:pt idx="0">
                  <c:v>Sum of Rural+Urban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1'!$A$63:$A$71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1'!$B$63:$B$71</c:f>
              <c:numCache>
                <c:formatCode>General</c:formatCode>
                <c:ptCount val="8"/>
                <c:pt idx="0">
                  <c:v>553.20000000000005</c:v>
                </c:pt>
                <c:pt idx="1">
                  <c:v>177.1</c:v>
                </c:pt>
                <c:pt idx="2">
                  <c:v>1966.2</c:v>
                </c:pt>
                <c:pt idx="3">
                  <c:v>542.09999999999991</c:v>
                </c:pt>
                <c:pt idx="4">
                  <c:v>350.79999999999995</c:v>
                </c:pt>
                <c:pt idx="5">
                  <c:v>175.7</c:v>
                </c:pt>
                <c:pt idx="6">
                  <c:v>541.70000000000005</c:v>
                </c:pt>
                <c:pt idx="7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B-4286-B54C-EDA65D72579E}"/>
            </c:ext>
          </c:extLst>
        </c:ser>
        <c:ser>
          <c:idx val="1"/>
          <c:order val="1"/>
          <c:tx>
            <c:strRef>
              <c:f>'EDA 1'!$C$62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1'!$A$63:$A$71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1'!$C$63:$C$71</c:f>
              <c:numCache>
                <c:formatCode>0.00%</c:formatCode>
                <c:ptCount val="8"/>
                <c:pt idx="0">
                  <c:v>0.12371410680740677</c:v>
                </c:pt>
                <c:pt idx="1">
                  <c:v>3.9605510331872262E-2</c:v>
                </c:pt>
                <c:pt idx="2">
                  <c:v>0.43970838178727978</c:v>
                </c:pt>
                <c:pt idx="3">
                  <c:v>0.12123177386170497</c:v>
                </c:pt>
                <c:pt idx="4">
                  <c:v>7.8450666428124163E-2</c:v>
                </c:pt>
                <c:pt idx="5">
                  <c:v>3.9292423293675646E-2</c:v>
                </c:pt>
                <c:pt idx="6">
                  <c:v>0.12114232042222026</c:v>
                </c:pt>
                <c:pt idx="7">
                  <c:v>3.6854817067716261E-2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B-4286-B54C-EDA65D72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538320"/>
        <c:axId val="877529680"/>
      </c:barChart>
      <c:catAx>
        <c:axId val="8775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</a:t>
                </a:r>
                <a:r>
                  <a:rPr lang="en-IN" baseline="0"/>
                  <a:t> BUCKETS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29680"/>
        <c:crosses val="autoZero"/>
        <c:auto val="1"/>
        <c:lblAlgn val="ctr"/>
        <c:lblOffset val="100"/>
        <c:noMultiLvlLbl val="0"/>
      </c:catAx>
      <c:valAx>
        <c:axId val="8775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CONTRIBUTION FOR RURAL+URBAN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'EDA 1'!$B$62</c:f>
              <c:strCache>
                <c:ptCount val="1"/>
                <c:pt idx="0">
                  <c:v>Sum of 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1-4C83-B963-D8AD89DCF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1-4C83-B963-D8AD89DCF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1-4C83-B963-D8AD89DCF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1-4C83-B963-D8AD89DCF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1-4C83-B963-D8AD89DCF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1-4C83-B963-D8AD89DCF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1-4C83-B963-D8AD89DCF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61-4C83-B963-D8AD89DCF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1'!$A$63:$A$71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1'!$B$63:$B$71</c:f>
              <c:numCache>
                <c:formatCode>General</c:formatCode>
                <c:ptCount val="8"/>
                <c:pt idx="0">
                  <c:v>553.20000000000005</c:v>
                </c:pt>
                <c:pt idx="1">
                  <c:v>177.1</c:v>
                </c:pt>
                <c:pt idx="2">
                  <c:v>1966.2</c:v>
                </c:pt>
                <c:pt idx="3">
                  <c:v>542.09999999999991</c:v>
                </c:pt>
                <c:pt idx="4">
                  <c:v>350.79999999999995</c:v>
                </c:pt>
                <c:pt idx="5">
                  <c:v>175.7</c:v>
                </c:pt>
                <c:pt idx="6">
                  <c:v>541.70000000000005</c:v>
                </c:pt>
                <c:pt idx="7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E-43A4-A181-3DEA21B9475F}"/>
            </c:ext>
          </c:extLst>
        </c:ser>
        <c:ser>
          <c:idx val="1"/>
          <c:order val="1"/>
          <c:tx>
            <c:strRef>
              <c:f>'EDA 1'!$C$62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61-4C83-B963-D8AD89DCF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61-4C83-B963-D8AD89DCF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61-4C83-B963-D8AD89DCF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61-4C83-B963-D8AD89DCF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61-4C83-B963-D8AD89DCF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61-4C83-B963-D8AD89DCF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61-4C83-B963-D8AD89DCF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61-4C83-B963-D8AD89DCF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1'!$A$63:$A$71</c:f>
              <c:strCache>
                <c:ptCount val="8"/>
                <c:pt idx="0">
                  <c:v>CLOTHING </c:v>
                </c:pt>
                <c:pt idx="1">
                  <c:v>EDUCATION</c:v>
                </c:pt>
                <c:pt idx="2">
                  <c:v>FOOD BUCKET</c:v>
                </c:pt>
                <c:pt idx="3">
                  <c:v>HEALTH</c:v>
                </c:pt>
                <c:pt idx="4">
                  <c:v>HOUSEHOLD</c:v>
                </c:pt>
                <c:pt idx="5">
                  <c:v>MISCELLANEOUS</c:v>
                </c:pt>
                <c:pt idx="6">
                  <c:v>SPICES</c:v>
                </c:pt>
                <c:pt idx="7">
                  <c:v>TRANSPORT AND COMM</c:v>
                </c:pt>
              </c:strCache>
            </c:strRef>
          </c:cat>
          <c:val>
            <c:numRef>
              <c:f>'EDA 1'!$C$63:$C$71</c:f>
              <c:numCache>
                <c:formatCode>0.00%</c:formatCode>
                <c:ptCount val="8"/>
                <c:pt idx="0">
                  <c:v>0.12371410680740677</c:v>
                </c:pt>
                <c:pt idx="1">
                  <c:v>3.9605510331872262E-2</c:v>
                </c:pt>
                <c:pt idx="2">
                  <c:v>0.43970838178727978</c:v>
                </c:pt>
                <c:pt idx="3">
                  <c:v>0.12123177386170497</c:v>
                </c:pt>
                <c:pt idx="4">
                  <c:v>7.8450666428124163E-2</c:v>
                </c:pt>
                <c:pt idx="5">
                  <c:v>3.9292423293675646E-2</c:v>
                </c:pt>
                <c:pt idx="6">
                  <c:v>0.12114232042222026</c:v>
                </c:pt>
                <c:pt idx="7">
                  <c:v>3.6854817067716261E-2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3A4-A181-3DEA21B947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ON YEAR INCREASE IN RURAL + URBAN SECTOR IN 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13954505686789"/>
          <c:y val="0.13786818314377369"/>
          <c:w val="0.48952712160979878"/>
          <c:h val="0.59250437445319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2'!$B$3</c:f>
              <c:strCache>
                <c:ptCount val="1"/>
                <c:pt idx="0">
                  <c:v>Sum of 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2'!$B$4:$B$12</c:f>
              <c:numCache>
                <c:formatCode>0.00</c:formatCode>
                <c:ptCount val="7"/>
                <c:pt idx="0">
                  <c:v>1607.8000000000002</c:v>
                </c:pt>
                <c:pt idx="1">
                  <c:v>1644.7</c:v>
                </c:pt>
                <c:pt idx="2">
                  <c:v>1537.6</c:v>
                </c:pt>
                <c:pt idx="3">
                  <c:v>1768.9814814814813</c:v>
                </c:pt>
                <c:pt idx="4">
                  <c:v>1754.4999999999998</c:v>
                </c:pt>
                <c:pt idx="5">
                  <c:v>1894.8999999999999</c:v>
                </c:pt>
                <c:pt idx="6">
                  <c:v>870.09999999999991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9-439F-AB99-1D16BAA432DA}"/>
            </c:ext>
          </c:extLst>
        </c:ser>
        <c:ser>
          <c:idx val="1"/>
          <c:order val="1"/>
          <c:tx>
            <c:strRef>
              <c:f>'EDA 2'!$C$3</c:f>
              <c:strCache>
                <c:ptCount val="1"/>
                <c:pt idx="0">
                  <c:v>Sum of 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2'!$C$4:$C$12</c:f>
              <c:numCache>
                <c:formatCode>0.00</c:formatCode>
                <c:ptCount val="7"/>
                <c:pt idx="0">
                  <c:v>1701.9000000000003</c:v>
                </c:pt>
                <c:pt idx="1">
                  <c:v>1763.1</c:v>
                </c:pt>
                <c:pt idx="2">
                  <c:v>1750.3</c:v>
                </c:pt>
                <c:pt idx="3">
                  <c:v>2170.4259259259261</c:v>
                </c:pt>
                <c:pt idx="4">
                  <c:v>2389.1</c:v>
                </c:pt>
                <c:pt idx="5">
                  <c:v>2516.1999999999998</c:v>
                </c:pt>
                <c:pt idx="6">
                  <c:v>1049.7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9-439F-AB99-1D16BAA432DA}"/>
            </c:ext>
          </c:extLst>
        </c:ser>
        <c:ser>
          <c:idx val="2"/>
          <c:order val="2"/>
          <c:tx>
            <c:strRef>
              <c:f>'EDA 2'!$D$3</c:f>
              <c:strCache>
                <c:ptCount val="1"/>
                <c:pt idx="0">
                  <c:v>Sum of 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2'!$D$4:$D$12</c:f>
              <c:numCache>
                <c:formatCode>0.00</c:formatCode>
                <c:ptCount val="7"/>
                <c:pt idx="0">
                  <c:v>1579.0000000000002</c:v>
                </c:pt>
                <c:pt idx="1">
                  <c:v>1650.9999999999998</c:v>
                </c:pt>
                <c:pt idx="2">
                  <c:v>1553.2</c:v>
                </c:pt>
                <c:pt idx="3">
                  <c:v>1869.3222222222221</c:v>
                </c:pt>
                <c:pt idx="4">
                  <c:v>2073.2999999999997</c:v>
                </c:pt>
                <c:pt idx="5">
                  <c:v>2076.7000000000003</c:v>
                </c:pt>
                <c:pt idx="6">
                  <c:v>887.7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9-439F-AB99-1D16BAA432DA}"/>
            </c:ext>
          </c:extLst>
        </c:ser>
        <c:ser>
          <c:idx val="3"/>
          <c:order val="3"/>
          <c:tx>
            <c:strRef>
              <c:f>'EDA 2'!$E$3</c:f>
              <c:strCache>
                <c:ptCount val="1"/>
                <c:pt idx="0">
                  <c:v>Sum of 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2'!$E$4:$E$12</c:f>
              <c:numCache>
                <c:formatCode>0.00</c:formatCode>
                <c:ptCount val="7"/>
                <c:pt idx="0">
                  <c:v>1659.9999999999998</c:v>
                </c:pt>
                <c:pt idx="1">
                  <c:v>1703</c:v>
                </c:pt>
                <c:pt idx="2">
                  <c:v>1587.6999999999998</c:v>
                </c:pt>
                <c:pt idx="3">
                  <c:v>1838.5740740740739</c:v>
                </c:pt>
                <c:pt idx="4">
                  <c:v>1883.6000000000001</c:v>
                </c:pt>
                <c:pt idx="5">
                  <c:v>1999.2000000000003</c:v>
                </c:pt>
                <c:pt idx="6">
                  <c:v>887.1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9-439F-AB99-1D16BAA432DA}"/>
            </c:ext>
          </c:extLst>
        </c:ser>
        <c:ser>
          <c:idx val="4"/>
          <c:order val="4"/>
          <c:tx>
            <c:strRef>
              <c:f>'EDA 2'!$F$3</c:f>
              <c:strCache>
                <c:ptCount val="1"/>
                <c:pt idx="0">
                  <c:v>Sum of 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2'!$F$4:$F$12</c:f>
              <c:numCache>
                <c:formatCode>0.00</c:formatCode>
                <c:ptCount val="7"/>
                <c:pt idx="0">
                  <c:v>1425.1000000000001</c:v>
                </c:pt>
                <c:pt idx="1">
                  <c:v>1454.9999999999998</c:v>
                </c:pt>
                <c:pt idx="2">
                  <c:v>1352.8</c:v>
                </c:pt>
                <c:pt idx="3">
                  <c:v>1639.6888888888889</c:v>
                </c:pt>
                <c:pt idx="4">
                  <c:v>2132.4</c:v>
                </c:pt>
                <c:pt idx="5">
                  <c:v>2307.7999999999997</c:v>
                </c:pt>
                <c:pt idx="6">
                  <c:v>890.59999999999991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9-439F-AB99-1D16BAA432DA}"/>
            </c:ext>
          </c:extLst>
        </c:ser>
        <c:ser>
          <c:idx val="5"/>
          <c:order val="5"/>
          <c:tx>
            <c:strRef>
              <c:f>'EDA 2'!$G$3</c:f>
              <c:strCache>
                <c:ptCount val="1"/>
                <c:pt idx="0">
                  <c:v>Sum of 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2'!$G$4:$G$12</c:f>
              <c:numCache>
                <c:formatCode>0.00</c:formatCode>
                <c:ptCount val="7"/>
                <c:pt idx="0">
                  <c:v>1679.1</c:v>
                </c:pt>
                <c:pt idx="1">
                  <c:v>1764</c:v>
                </c:pt>
                <c:pt idx="2">
                  <c:v>1590.1000000000001</c:v>
                </c:pt>
                <c:pt idx="3">
                  <c:v>1770.6925925925927</c:v>
                </c:pt>
                <c:pt idx="4">
                  <c:v>1894.6</c:v>
                </c:pt>
                <c:pt idx="5">
                  <c:v>1973.6</c:v>
                </c:pt>
                <c:pt idx="6">
                  <c:v>845.8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9-439F-AB99-1D16BAA432DA}"/>
            </c:ext>
          </c:extLst>
        </c:ser>
        <c:ser>
          <c:idx val="6"/>
          <c:order val="6"/>
          <c:tx>
            <c:strRef>
              <c:f>'EDA 2'!$H$3</c:f>
              <c:strCache>
                <c:ptCount val="1"/>
                <c:pt idx="0">
                  <c:v>Sum of 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2'!$H$4:$H$12</c:f>
              <c:numCache>
                <c:formatCode>0.00</c:formatCode>
                <c:ptCount val="7"/>
                <c:pt idx="0">
                  <c:v>1724.4999999999998</c:v>
                </c:pt>
                <c:pt idx="1">
                  <c:v>1729.7000000000003</c:v>
                </c:pt>
                <c:pt idx="2">
                  <c:v>1793</c:v>
                </c:pt>
                <c:pt idx="3">
                  <c:v>2211.7814814814815</c:v>
                </c:pt>
                <c:pt idx="4">
                  <c:v>2012.6000000000001</c:v>
                </c:pt>
                <c:pt idx="5">
                  <c:v>2137.6000000000004</c:v>
                </c:pt>
                <c:pt idx="6">
                  <c:v>775.8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D9-439F-AB99-1D16BAA432DA}"/>
            </c:ext>
          </c:extLst>
        </c:ser>
        <c:ser>
          <c:idx val="7"/>
          <c:order val="7"/>
          <c:tx>
            <c:strRef>
              <c:f>'EDA 2'!$I$3</c:f>
              <c:strCache>
                <c:ptCount val="1"/>
                <c:pt idx="0">
                  <c:v>Sum of 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2'!$I$4:$I$12</c:f>
              <c:numCache>
                <c:formatCode>0.00</c:formatCode>
                <c:ptCount val="7"/>
                <c:pt idx="0">
                  <c:v>1662.8</c:v>
                </c:pt>
                <c:pt idx="1">
                  <c:v>1468.3999999999999</c:v>
                </c:pt>
                <c:pt idx="2">
                  <c:v>1415.3</c:v>
                </c:pt>
                <c:pt idx="3">
                  <c:v>1793.3740740740741</c:v>
                </c:pt>
                <c:pt idx="4">
                  <c:v>1959.2</c:v>
                </c:pt>
                <c:pt idx="5">
                  <c:v>1996.9000000000003</c:v>
                </c:pt>
                <c:pt idx="6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9-439F-AB99-1D16BAA432DA}"/>
            </c:ext>
          </c:extLst>
        </c:ser>
        <c:ser>
          <c:idx val="8"/>
          <c:order val="8"/>
          <c:tx>
            <c:strRef>
              <c:f>'EDA 2'!$J$3</c:f>
              <c:strCache>
                <c:ptCount val="1"/>
                <c:pt idx="0">
                  <c:v>Sum of 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2'!$J$4:$J$12</c:f>
              <c:numCache>
                <c:formatCode>0.00</c:formatCode>
                <c:ptCount val="7"/>
                <c:pt idx="0">
                  <c:v>1437.8999999999999</c:v>
                </c:pt>
                <c:pt idx="1">
                  <c:v>1362.4</c:v>
                </c:pt>
                <c:pt idx="2">
                  <c:v>1226.5</c:v>
                </c:pt>
                <c:pt idx="3">
                  <c:v>1388.7592592592594</c:v>
                </c:pt>
                <c:pt idx="4">
                  <c:v>1402.1999999999998</c:v>
                </c:pt>
                <c:pt idx="5">
                  <c:v>1444.6000000000001</c:v>
                </c:pt>
                <c:pt idx="6">
                  <c:v>605.1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D9-439F-AB99-1D16BAA432DA}"/>
            </c:ext>
          </c:extLst>
        </c:ser>
        <c:ser>
          <c:idx val="9"/>
          <c:order val="9"/>
          <c:tx>
            <c:strRef>
              <c:f>'EDA 2'!$K$3</c:f>
              <c:strCache>
                <c:ptCount val="1"/>
                <c:pt idx="0">
                  <c:v>Sum of 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2'!$K$4:$K$12</c:f>
              <c:numCache>
                <c:formatCode>0.00</c:formatCode>
                <c:ptCount val="7"/>
                <c:pt idx="0">
                  <c:v>1640.5999999999997</c:v>
                </c:pt>
                <c:pt idx="1">
                  <c:v>1667.6</c:v>
                </c:pt>
                <c:pt idx="2">
                  <c:v>1568.6000000000001</c:v>
                </c:pt>
                <c:pt idx="3">
                  <c:v>1894.8333333333333</c:v>
                </c:pt>
                <c:pt idx="4">
                  <c:v>2007.6000000000001</c:v>
                </c:pt>
                <c:pt idx="5">
                  <c:v>2265.9</c:v>
                </c:pt>
                <c:pt idx="6">
                  <c:v>1058.7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D9-439F-AB99-1D16BAA432DA}"/>
            </c:ext>
          </c:extLst>
        </c:ser>
        <c:ser>
          <c:idx val="10"/>
          <c:order val="10"/>
          <c:tx>
            <c:strRef>
              <c:f>'EDA 2'!$L$3</c:f>
              <c:strCache>
                <c:ptCount val="1"/>
                <c:pt idx="0">
                  <c:v>Sum of 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2'!$L$4:$L$12</c:f>
              <c:numCache>
                <c:formatCode>0.00</c:formatCode>
                <c:ptCount val="7"/>
                <c:pt idx="0">
                  <c:v>1536.2</c:v>
                </c:pt>
                <c:pt idx="1">
                  <c:v>1569.5999999999997</c:v>
                </c:pt>
                <c:pt idx="2">
                  <c:v>1479.6</c:v>
                </c:pt>
                <c:pt idx="3">
                  <c:v>1682.9624999999999</c:v>
                </c:pt>
                <c:pt idx="4">
                  <c:v>1918.1</c:v>
                </c:pt>
                <c:pt idx="5">
                  <c:v>2013.3999999999999</c:v>
                </c:pt>
                <c:pt idx="6">
                  <c:v>862.30000000000007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D9-439F-AB99-1D16BAA432DA}"/>
            </c:ext>
          </c:extLst>
        </c:ser>
        <c:ser>
          <c:idx val="11"/>
          <c:order val="11"/>
          <c:tx>
            <c:strRef>
              <c:f>'EDA 2'!$M$3</c:f>
              <c:strCache>
                <c:ptCount val="1"/>
                <c:pt idx="0">
                  <c:v>Sum of 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2'!$M$4:$M$12</c:f>
              <c:numCache>
                <c:formatCode>0.00</c:formatCode>
                <c:ptCount val="7"/>
                <c:pt idx="0">
                  <c:v>1749.5</c:v>
                </c:pt>
                <c:pt idx="1">
                  <c:v>1826.8999999999999</c:v>
                </c:pt>
                <c:pt idx="2">
                  <c:v>1718.3000000000002</c:v>
                </c:pt>
                <c:pt idx="3">
                  <c:v>1936.9368998628254</c:v>
                </c:pt>
                <c:pt idx="4">
                  <c:v>2059.7000000000003</c:v>
                </c:pt>
                <c:pt idx="5">
                  <c:v>2208.9</c:v>
                </c:pt>
                <c:pt idx="6">
                  <c:v>964.90000000000009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D9-439F-AB99-1D16BAA432DA}"/>
            </c:ext>
          </c:extLst>
        </c:ser>
        <c:ser>
          <c:idx val="12"/>
          <c:order val="12"/>
          <c:tx>
            <c:strRef>
              <c:f>'EDA 2'!$N$3</c:f>
              <c:strCache>
                <c:ptCount val="1"/>
                <c:pt idx="0">
                  <c:v>Sum of Food and beverages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2'!$N$4:$N$12</c:f>
              <c:numCache>
                <c:formatCode>0.00</c:formatCode>
                <c:ptCount val="7"/>
                <c:pt idx="0">
                  <c:v>1642.8999999999999</c:v>
                </c:pt>
                <c:pt idx="1">
                  <c:v>1670.1000000000001</c:v>
                </c:pt>
                <c:pt idx="2">
                  <c:v>1590.7</c:v>
                </c:pt>
                <c:pt idx="3">
                  <c:v>1870.551851851852</c:v>
                </c:pt>
                <c:pt idx="4">
                  <c:v>1953.5</c:v>
                </c:pt>
                <c:pt idx="5">
                  <c:v>2082.9</c:v>
                </c:pt>
                <c:pt idx="6">
                  <c:v>887.7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D9-439F-AB99-1D16BAA432DA}"/>
            </c:ext>
          </c:extLst>
        </c:ser>
        <c:ser>
          <c:idx val="13"/>
          <c:order val="13"/>
          <c:tx>
            <c:strRef>
              <c:f>'EDA 2'!$O$3</c:f>
              <c:strCache>
                <c:ptCount val="1"/>
                <c:pt idx="0">
                  <c:v>Sum of Pan, tobacco and intoxicants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2'!$O$4:$O$12</c:f>
              <c:numCache>
                <c:formatCode>0.00</c:formatCode>
                <c:ptCount val="7"/>
                <c:pt idx="0">
                  <c:v>1779.2</c:v>
                </c:pt>
                <c:pt idx="1">
                  <c:v>1901.8</c:v>
                </c:pt>
                <c:pt idx="2">
                  <c:v>1820.1000000000001</c:v>
                </c:pt>
                <c:pt idx="3">
                  <c:v>2142.3928669410147</c:v>
                </c:pt>
                <c:pt idx="4">
                  <c:v>2287.8000000000002</c:v>
                </c:pt>
                <c:pt idx="5">
                  <c:v>2337</c:v>
                </c:pt>
                <c:pt idx="6">
                  <c:v>998.8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D9-439F-AB99-1D16BAA432DA}"/>
            </c:ext>
          </c:extLst>
        </c:ser>
        <c:ser>
          <c:idx val="14"/>
          <c:order val="14"/>
          <c:tx>
            <c:strRef>
              <c:f>'EDA 2'!$P$3</c:f>
              <c:strCache>
                <c:ptCount val="1"/>
                <c:pt idx="0">
                  <c:v>Sum of Clothing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2'!$P$4:$P$12</c:f>
              <c:numCache>
                <c:formatCode>0.00</c:formatCode>
                <c:ptCount val="7"/>
                <c:pt idx="0">
                  <c:v>1674.1999999999998</c:v>
                </c:pt>
                <c:pt idx="1">
                  <c:v>1755.2</c:v>
                </c:pt>
                <c:pt idx="2">
                  <c:v>1637</c:v>
                </c:pt>
                <c:pt idx="3">
                  <c:v>1828.0698216735254</c:v>
                </c:pt>
                <c:pt idx="4">
                  <c:v>1946.6</c:v>
                </c:pt>
                <c:pt idx="5">
                  <c:v>2127.1</c:v>
                </c:pt>
                <c:pt idx="6">
                  <c:v>931.4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D9-439F-AB99-1D16BAA432DA}"/>
            </c:ext>
          </c:extLst>
        </c:ser>
        <c:ser>
          <c:idx val="15"/>
          <c:order val="15"/>
          <c:tx>
            <c:strRef>
              <c:f>'EDA 2'!$Q$3</c:f>
              <c:strCache>
                <c:ptCount val="1"/>
                <c:pt idx="0">
                  <c:v>Sum of Footwear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2'!$Q$4:$Q$12</c:f>
              <c:numCache>
                <c:formatCode>0.00</c:formatCode>
                <c:ptCount val="7"/>
                <c:pt idx="0">
                  <c:v>1587.8</c:v>
                </c:pt>
                <c:pt idx="1">
                  <c:v>1653.5</c:v>
                </c:pt>
                <c:pt idx="2">
                  <c:v>1544.2000000000003</c:v>
                </c:pt>
                <c:pt idx="3">
                  <c:v>1717.4127572016462</c:v>
                </c:pt>
                <c:pt idx="4">
                  <c:v>1829.9</c:v>
                </c:pt>
                <c:pt idx="5">
                  <c:v>2039.3000000000002</c:v>
                </c:pt>
                <c:pt idx="6">
                  <c:v>893.9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D9-439F-AB99-1D16BAA432DA}"/>
            </c:ext>
          </c:extLst>
        </c:ser>
        <c:ser>
          <c:idx val="16"/>
          <c:order val="16"/>
          <c:tx>
            <c:strRef>
              <c:f>'EDA 2'!$R$3</c:f>
              <c:strCache>
                <c:ptCount val="1"/>
                <c:pt idx="0">
                  <c:v>Sum of Clothing and footwear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2'!$R$4:$R$12</c:f>
              <c:numCache>
                <c:formatCode>0.00</c:formatCode>
                <c:ptCount val="7"/>
                <c:pt idx="0">
                  <c:v>1661.7999999999997</c:v>
                </c:pt>
                <c:pt idx="1">
                  <c:v>1740.4</c:v>
                </c:pt>
                <c:pt idx="2">
                  <c:v>1623.5000000000002</c:v>
                </c:pt>
                <c:pt idx="3">
                  <c:v>1811.722633744856</c:v>
                </c:pt>
                <c:pt idx="4">
                  <c:v>1929.8000000000002</c:v>
                </c:pt>
                <c:pt idx="5">
                  <c:v>2114.3999999999996</c:v>
                </c:pt>
                <c:pt idx="6">
                  <c:v>925.90000000000009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D9-439F-AB99-1D16BAA432DA}"/>
            </c:ext>
          </c:extLst>
        </c:ser>
        <c:ser>
          <c:idx val="17"/>
          <c:order val="17"/>
          <c:tx>
            <c:strRef>
              <c:f>'EDA 2'!$S$3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2'!$S$4:$S$12</c:f>
              <c:numCache>
                <c:formatCode>0.00</c:formatCode>
                <c:ptCount val="7"/>
                <c:pt idx="0">
                  <c:v>1604.1</c:v>
                </c:pt>
                <c:pt idx="1">
                  <c:v>1726.1000000000001</c:v>
                </c:pt>
                <c:pt idx="2">
                  <c:v>1658.4</c:v>
                </c:pt>
                <c:pt idx="3">
                  <c:v>1868.5</c:v>
                </c:pt>
                <c:pt idx="4">
                  <c:v>1937.8000000000002</c:v>
                </c:pt>
                <c:pt idx="5">
                  <c:v>2016.6</c:v>
                </c:pt>
                <c:pt idx="6">
                  <c:v>869.9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D9-439F-AB99-1D16BAA432DA}"/>
            </c:ext>
          </c:extLst>
        </c:ser>
        <c:ser>
          <c:idx val="18"/>
          <c:order val="18"/>
          <c:tx>
            <c:strRef>
              <c:f>'EDA 2'!$T$3</c:f>
              <c:strCache>
                <c:ptCount val="1"/>
                <c:pt idx="0">
                  <c:v>Sum of Fuel and light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2'!$T$4:$T$12</c:f>
              <c:numCache>
                <c:formatCode>0.00</c:formatCode>
                <c:ptCount val="7"/>
                <c:pt idx="0">
                  <c:v>1566.1</c:v>
                </c:pt>
                <c:pt idx="1">
                  <c:v>1677.3</c:v>
                </c:pt>
                <c:pt idx="2">
                  <c:v>1542.7</c:v>
                </c:pt>
                <c:pt idx="3">
                  <c:v>1728.7222222222219</c:v>
                </c:pt>
                <c:pt idx="4">
                  <c:v>1908.7</c:v>
                </c:pt>
                <c:pt idx="5">
                  <c:v>2101.6</c:v>
                </c:pt>
                <c:pt idx="6">
                  <c:v>910.5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D9-439F-AB99-1D16BAA432DA}"/>
            </c:ext>
          </c:extLst>
        </c:ser>
        <c:ser>
          <c:idx val="19"/>
          <c:order val="19"/>
          <c:tx>
            <c:strRef>
              <c:f>'EDA 2'!$U$3</c:f>
              <c:strCache>
                <c:ptCount val="1"/>
                <c:pt idx="0">
                  <c:v>Sum of Household goods and services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2'!$U$4:$U$12</c:f>
              <c:numCache>
                <c:formatCode>0.00</c:formatCode>
                <c:ptCount val="7"/>
                <c:pt idx="0">
                  <c:v>1582.4</c:v>
                </c:pt>
                <c:pt idx="1">
                  <c:v>1662.9000000000003</c:v>
                </c:pt>
                <c:pt idx="2">
                  <c:v>1588</c:v>
                </c:pt>
                <c:pt idx="3">
                  <c:v>1767.6680384087795</c:v>
                </c:pt>
                <c:pt idx="4">
                  <c:v>1862.1000000000001</c:v>
                </c:pt>
                <c:pt idx="5">
                  <c:v>2000.6</c:v>
                </c:pt>
                <c:pt idx="6">
                  <c:v>871.1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D9-439F-AB99-1D16BAA432DA}"/>
            </c:ext>
          </c:extLst>
        </c:ser>
        <c:ser>
          <c:idx val="20"/>
          <c:order val="20"/>
          <c:tx>
            <c:strRef>
              <c:f>'EDA 2'!$V$3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2'!$V$4:$V$12</c:f>
              <c:numCache>
                <c:formatCode>0.00</c:formatCode>
                <c:ptCount val="7"/>
                <c:pt idx="0">
                  <c:v>1554.4999999999995</c:v>
                </c:pt>
                <c:pt idx="1">
                  <c:v>1651</c:v>
                </c:pt>
                <c:pt idx="2">
                  <c:v>1626.3</c:v>
                </c:pt>
                <c:pt idx="3">
                  <c:v>1846.8037037037038</c:v>
                </c:pt>
                <c:pt idx="4">
                  <c:v>1990.1</c:v>
                </c:pt>
                <c:pt idx="5">
                  <c:v>2111.1</c:v>
                </c:pt>
                <c:pt idx="6">
                  <c:v>921.8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D9-439F-AB99-1D16BAA432DA}"/>
            </c:ext>
          </c:extLst>
        </c:ser>
        <c:ser>
          <c:idx val="21"/>
          <c:order val="21"/>
          <c:tx>
            <c:strRef>
              <c:f>'EDA 2'!$W$3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2'!$W$4:$W$12</c:f>
              <c:numCache>
                <c:formatCode>0.00</c:formatCode>
                <c:ptCount val="7"/>
                <c:pt idx="0">
                  <c:v>1408</c:v>
                </c:pt>
                <c:pt idx="1">
                  <c:v>1477.5</c:v>
                </c:pt>
                <c:pt idx="2">
                  <c:v>1381.5</c:v>
                </c:pt>
                <c:pt idx="3">
                  <c:v>1619.4925925925929</c:v>
                </c:pt>
                <c:pt idx="4">
                  <c:v>1806.7</c:v>
                </c:pt>
                <c:pt idx="5">
                  <c:v>1933.1</c:v>
                </c:pt>
                <c:pt idx="6">
                  <c:v>821.30000000000007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D9-439F-AB99-1D16BAA432DA}"/>
            </c:ext>
          </c:extLst>
        </c:ser>
        <c:ser>
          <c:idx val="22"/>
          <c:order val="22"/>
          <c:tx>
            <c:strRef>
              <c:f>'EDA 2'!$X$3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2'!$X$4:$X$12</c:f>
              <c:numCache>
                <c:formatCode>0.00</c:formatCode>
                <c:ptCount val="7"/>
                <c:pt idx="0">
                  <c:v>1518.6000000000001</c:v>
                </c:pt>
                <c:pt idx="1">
                  <c:v>1596.6999999999998</c:v>
                </c:pt>
                <c:pt idx="2">
                  <c:v>1539.1</c:v>
                </c:pt>
                <c:pt idx="3">
                  <c:v>1748.7064471879287</c:v>
                </c:pt>
                <c:pt idx="4">
                  <c:v>1867.2</c:v>
                </c:pt>
                <c:pt idx="5">
                  <c:v>1988.2999999999997</c:v>
                </c:pt>
                <c:pt idx="6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D9-439F-AB99-1D16BAA432DA}"/>
            </c:ext>
          </c:extLst>
        </c:ser>
        <c:ser>
          <c:idx val="23"/>
          <c:order val="23"/>
          <c:tx>
            <c:strRef>
              <c:f>'EDA 2'!$Y$3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2'!$Y$4:$Y$12</c:f>
              <c:numCache>
                <c:formatCode>0.00</c:formatCode>
                <c:ptCount val="7"/>
                <c:pt idx="0">
                  <c:v>1632</c:v>
                </c:pt>
                <c:pt idx="1">
                  <c:v>1726.7</c:v>
                </c:pt>
                <c:pt idx="2">
                  <c:v>1685.5999999999997</c:v>
                </c:pt>
                <c:pt idx="3">
                  <c:v>1885.4230452674894</c:v>
                </c:pt>
                <c:pt idx="4">
                  <c:v>1945.4</c:v>
                </c:pt>
                <c:pt idx="5">
                  <c:v>2037.9000000000003</c:v>
                </c:pt>
                <c:pt idx="6">
                  <c:v>877.8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D9-439F-AB99-1D16BAA432DA}"/>
            </c:ext>
          </c:extLst>
        </c:ser>
        <c:ser>
          <c:idx val="24"/>
          <c:order val="24"/>
          <c:tx>
            <c:strRef>
              <c:f>'EDA 2'!$Z$3</c:f>
              <c:strCache>
                <c:ptCount val="1"/>
                <c:pt idx="0">
                  <c:v>Sum of Personal care and effects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2'!$Z$4:$Z$12</c:f>
              <c:numCache>
                <c:formatCode>0.00</c:formatCode>
                <c:ptCount val="7"/>
                <c:pt idx="0">
                  <c:v>1489.7</c:v>
                </c:pt>
                <c:pt idx="1">
                  <c:v>1559.7</c:v>
                </c:pt>
                <c:pt idx="2">
                  <c:v>1502.5</c:v>
                </c:pt>
                <c:pt idx="3">
                  <c:v>1808.2263374485597</c:v>
                </c:pt>
                <c:pt idx="4">
                  <c:v>1904.8999999999999</c:v>
                </c:pt>
                <c:pt idx="5">
                  <c:v>2034.5000000000002</c:v>
                </c:pt>
                <c:pt idx="6">
                  <c:v>909.80000000000007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D9-439F-AB99-1D16BAA432DA}"/>
            </c:ext>
          </c:extLst>
        </c:ser>
        <c:ser>
          <c:idx val="25"/>
          <c:order val="25"/>
          <c:tx>
            <c:strRef>
              <c:f>'EDA 2'!$AA$3</c:f>
              <c:strCache>
                <c:ptCount val="1"/>
                <c:pt idx="0">
                  <c:v>Sum of Miscellaneous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'EDA 2'!$A$4:$A$12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2'!$AA$4:$AA$12</c:f>
              <c:numCache>
                <c:formatCode>0.00</c:formatCode>
                <c:ptCount val="7"/>
                <c:pt idx="0">
                  <c:v>1515.1</c:v>
                </c:pt>
                <c:pt idx="1">
                  <c:v>1596.2</c:v>
                </c:pt>
                <c:pt idx="2">
                  <c:v>1534.0000000000002</c:v>
                </c:pt>
                <c:pt idx="3">
                  <c:v>1762.2625514403292</c:v>
                </c:pt>
                <c:pt idx="4">
                  <c:v>1891.3000000000002</c:v>
                </c:pt>
                <c:pt idx="5">
                  <c:v>2013.3999999999999</c:v>
                </c:pt>
                <c:pt idx="6">
                  <c:v>871.7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D9-439F-AB99-1D16BAA4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35743"/>
        <c:axId val="459237183"/>
      </c:barChart>
      <c:catAx>
        <c:axId val="4592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7183"/>
        <c:crosses val="autoZero"/>
        <c:auto val="1"/>
        <c:lblAlgn val="ctr"/>
        <c:lblOffset val="100"/>
        <c:noMultiLvlLbl val="0"/>
      </c:catAx>
      <c:valAx>
        <c:axId val="4592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ON YEAR INCREASE IN RURAL +URBAN SECTOR IN ALL CATEGORIES COMBINED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2'!$AF$4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'EDA 2'!$AE$5:$AE$13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2'!$AF$5:$AF$13</c:f>
              <c:numCache>
                <c:formatCode>0.00</c:formatCode>
                <c:ptCount val="7"/>
                <c:pt idx="0">
                  <c:v>41620.800000000003</c:v>
                </c:pt>
                <c:pt idx="1">
                  <c:v>43000.499999999993</c:v>
                </c:pt>
                <c:pt idx="2">
                  <c:v>40846.600000000006</c:v>
                </c:pt>
                <c:pt idx="3">
                  <c:v>47372.287602880657</c:v>
                </c:pt>
                <c:pt idx="4">
                  <c:v>50548.700000000004</c:v>
                </c:pt>
                <c:pt idx="5">
                  <c:v>53773.5</c:v>
                </c:pt>
                <c:pt idx="6">
                  <c:v>23103.399999999998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44A-B8A3-7DEB65D8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96975"/>
        <c:axId val="538804175"/>
      </c:barChart>
      <c:catAx>
        <c:axId val="5387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4175"/>
        <c:crosses val="autoZero"/>
        <c:auto val="1"/>
        <c:lblAlgn val="ctr"/>
        <c:lblOffset val="100"/>
        <c:noMultiLvlLbl val="0"/>
      </c:catAx>
      <c:valAx>
        <c:axId val="5388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OF ALL SECTORS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CASE STYDY.xlsx]EDA 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ON YEAR INCREASE IN RURAL+URBAN SECTOR IN ALLCATEGORIES COMBINED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'EDA 2'!$AF$4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'EDA 2'!$AE$5:$AE$13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'EDA 2'!$AF$5:$AF$13</c:f>
              <c:numCache>
                <c:formatCode>0.00</c:formatCode>
                <c:ptCount val="7"/>
                <c:pt idx="0">
                  <c:v>41620.800000000003</c:v>
                </c:pt>
                <c:pt idx="1">
                  <c:v>43000.499999999993</c:v>
                </c:pt>
                <c:pt idx="2">
                  <c:v>40846.600000000006</c:v>
                </c:pt>
                <c:pt idx="3">
                  <c:v>47372.287602880657</c:v>
                </c:pt>
                <c:pt idx="4">
                  <c:v>50548.700000000004</c:v>
                </c:pt>
                <c:pt idx="5">
                  <c:v>53773.5</c:v>
                </c:pt>
                <c:pt idx="6">
                  <c:v>23103.399999999998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6-4657-8A1F-0E055FC4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77295"/>
        <c:axId val="538802735"/>
      </c:lineChart>
      <c:catAx>
        <c:axId val="5387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2735"/>
        <c:crosses val="autoZero"/>
        <c:auto val="1"/>
        <c:lblAlgn val="ctr"/>
        <c:lblOffset val="100"/>
        <c:noMultiLvlLbl val="0"/>
      </c:catAx>
      <c:valAx>
        <c:axId val="538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TOATAL</a:t>
                </a:r>
                <a:r>
                  <a:rPr lang="en-IN" baseline="0"/>
                  <a:t> OF ALL SECTOR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2093575</xdr:colOff>
      <xdr:row>23</xdr:row>
      <xdr:rowOff>100060</xdr:rowOff>
    </xdr:from>
    <xdr:to>
      <xdr:col>6</xdr:col>
      <xdr:colOff>731212</xdr:colOff>
      <xdr:row>41</xdr:row>
      <xdr:rowOff>61577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21E3F-4EF9-FD2D-D9DD-AA87936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1554787</xdr:colOff>
      <xdr:row>22</xdr:row>
      <xdr:rowOff>153940</xdr:rowOff>
    </xdr:from>
    <xdr:to>
      <xdr:col>11</xdr:col>
      <xdr:colOff>1416242</xdr:colOff>
      <xdr:row>42</xdr:row>
      <xdr:rowOff>146242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2B85C-3179-36F8-9BED-F2CF8E7D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2085878</xdr:colOff>
      <xdr:row>43</xdr:row>
      <xdr:rowOff>7697</xdr:rowOff>
    </xdr:from>
    <xdr:to>
      <xdr:col>6</xdr:col>
      <xdr:colOff>377151</xdr:colOff>
      <xdr:row>60</xdr:row>
      <xdr:rowOff>7698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DB536-0813-544E-A549-A8E219DC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1054485</xdr:colOff>
      <xdr:row>44</xdr:row>
      <xdr:rowOff>10006</xdr:rowOff>
    </xdr:from>
    <xdr:to>
      <xdr:col>11</xdr:col>
      <xdr:colOff>1262303</xdr:colOff>
      <xdr:row>63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07E607-70E6-26A1-9913-86B4F625E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1162242</xdr:colOff>
      <xdr:row>64</xdr:row>
      <xdr:rowOff>163944</xdr:rowOff>
    </xdr:from>
    <xdr:to>
      <xdr:col>6</xdr:col>
      <xdr:colOff>708121</xdr:colOff>
      <xdr:row>81</xdr:row>
      <xdr:rowOff>28477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7B54B3-3391-EFE6-E2C5-1C960913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7698</xdr:colOff>
      <xdr:row>66</xdr:row>
      <xdr:rowOff>17702</xdr:rowOff>
    </xdr:from>
    <xdr:to>
      <xdr:col>12</xdr:col>
      <xdr:colOff>561879</xdr:colOff>
      <xdr:row>85</xdr:row>
      <xdr:rowOff>161637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98E0D-6B6D-B7A4-778A-0452F8516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13</xdr:row>
      <xdr:rowOff>156210</xdr:rowOff>
    </xdr:from>
    <xdr:to>
      <xdr:col>13</xdr:col>
      <xdr:colOff>1729740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05D15-7948-105F-2316-92843FC41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</xdr:colOff>
      <xdr:row>15</xdr:row>
      <xdr:rowOff>148590</xdr:rowOff>
    </xdr:from>
    <xdr:to>
      <xdr:col>35</xdr:col>
      <xdr:colOff>236220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D7AA8-A098-E097-9A01-D3922D17B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8</xdr:row>
      <xdr:rowOff>0</xdr:rowOff>
    </xdr:from>
    <xdr:to>
      <xdr:col>43</xdr:col>
      <xdr:colOff>228600</xdr:colOff>
      <xdr:row>25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9B0DB-64ED-DF18-37EF-FCC497D0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160020</xdr:rowOff>
    </xdr:from>
    <xdr:to>
      <xdr:col>9</xdr:col>
      <xdr:colOff>1577340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32CC5-481C-0B77-54E2-7C18A0E0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19</xdr:row>
      <xdr:rowOff>91440</xdr:rowOff>
    </xdr:from>
    <xdr:to>
      <xdr:col>10</xdr:col>
      <xdr:colOff>312420</xdr:colOff>
      <xdr:row>38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3CF2B-ACCE-AB03-0FB0-5D7513C2D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39</xdr:row>
      <xdr:rowOff>163830</xdr:rowOff>
    </xdr:from>
    <xdr:to>
      <xdr:col>10</xdr:col>
      <xdr:colOff>320040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38AFA-CF47-8B59-66E9-45AE86EE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64</xdr:row>
      <xdr:rowOff>11430</xdr:rowOff>
    </xdr:from>
    <xdr:to>
      <xdr:col>7</xdr:col>
      <xdr:colOff>822960</xdr:colOff>
      <xdr:row>80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DA29C-7E6B-C8EE-EAD4-703D34A5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</xdr:colOff>
      <xdr:row>82</xdr:row>
      <xdr:rowOff>19050</xdr:rowOff>
    </xdr:from>
    <xdr:to>
      <xdr:col>7</xdr:col>
      <xdr:colOff>838200</xdr:colOff>
      <xdr:row>98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C41AF5-712F-CE70-FD67-0C0957BB0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754380</xdr:colOff>
      <xdr:row>102</xdr:row>
      <xdr:rowOff>11430</xdr:rowOff>
    </xdr:from>
    <xdr:to>
      <xdr:col>7</xdr:col>
      <xdr:colOff>784860</xdr:colOff>
      <xdr:row>118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87FDF8-2FFB-C709-98EF-8285482A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91440</xdr:rowOff>
    </xdr:from>
    <xdr:to>
      <xdr:col>15</xdr:col>
      <xdr:colOff>320040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7552E-C794-C920-79E5-465753DB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17</xdr:row>
      <xdr:rowOff>7620</xdr:rowOff>
    </xdr:from>
    <xdr:to>
      <xdr:col>15</xdr:col>
      <xdr:colOff>419100</xdr:colOff>
      <xdr:row>37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4D4DE-5BD8-175A-C685-E3279711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38</xdr:row>
      <xdr:rowOff>30480</xdr:rowOff>
    </xdr:from>
    <xdr:to>
      <xdr:col>15</xdr:col>
      <xdr:colOff>327660</xdr:colOff>
      <xdr:row>57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0BEC3-8773-B1C7-6F83-9355BBA51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148590</xdr:rowOff>
    </xdr:from>
    <xdr:to>
      <xdr:col>24</xdr:col>
      <xdr:colOff>304800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416DF-0B05-37FC-595B-C0261D3E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</xdr:colOff>
      <xdr:row>38</xdr:row>
      <xdr:rowOff>11430</xdr:rowOff>
    </xdr:from>
    <xdr:to>
      <xdr:col>24</xdr:col>
      <xdr:colOff>327660</xdr:colOff>
      <xdr:row>54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92834F-731A-815F-EA02-EA491B9BA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16</xdr:row>
      <xdr:rowOff>140970</xdr:rowOff>
    </xdr:from>
    <xdr:to>
      <xdr:col>24</xdr:col>
      <xdr:colOff>335280</xdr:colOff>
      <xdr:row>33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6238A-014F-A279-F04D-CD932881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777240</xdr:colOff>
      <xdr:row>7</xdr:row>
      <xdr:rowOff>125730</xdr:rowOff>
    </xdr:from>
    <xdr:to>
      <xdr:col>41</xdr:col>
      <xdr:colOff>53340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DDE60-9203-88E6-3F72-7AE0F4876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769620</xdr:colOff>
      <xdr:row>29</xdr:row>
      <xdr:rowOff>19050</xdr:rowOff>
    </xdr:from>
    <xdr:to>
      <xdr:col>41</xdr:col>
      <xdr:colOff>45720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2833D-9B5C-1C9C-8C52-CE1431DC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I" refreshedDate="45549.655438541668" createdVersion="8" refreshedVersion="8" minRefreshableVersion="3" recordCount="228" xr:uid="{D8D58358-75A9-4E3B-A7F1-81E22B4D2DFB}">
  <cacheSource type="worksheet">
    <worksheetSource ref="A1:AC229" sheet="DATA FOR OBJECTIVE 2"/>
  </cacheSource>
  <cacheFields count="29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Cereals and products" numFmtId="43">
      <sharedItems containsSemiMixedTypes="0" containsString="0" containsNumber="1" minValue="132.19999999999999" maxValue="174.8"/>
    </cacheField>
    <cacheField name="Meat and fish" numFmtId="43">
      <sharedItems containsSemiMixedTypes="0" containsString="0" containsNumber="1" minValue="137.80000000000001" maxValue="223.4"/>
    </cacheField>
    <cacheField name="Egg" numFmtId="43">
      <sharedItems containsSemiMixedTypes="0" containsString="0" containsNumber="1" minValue="124.5" maxValue="197"/>
    </cacheField>
    <cacheField name="Milk and products" numFmtId="43">
      <sharedItems containsSemiMixedTypes="0" containsString="0" containsNumber="1" minValue="133.1" maxValue="179.6"/>
    </cacheField>
    <cacheField name="Oils and fats" numFmtId="43">
      <sharedItems containsSemiMixedTypes="0" containsString="0" containsNumber="1" minValue="113.4" maxValue="209.9"/>
    </cacheField>
    <cacheField name="Fruits" numFmtId="43">
      <sharedItems containsSemiMixedTypes="0" containsString="0" containsNumber="1" minValue="129.6" maxValue="179.5"/>
    </cacheField>
    <cacheField name="Vegetables" numFmtId="43">
      <sharedItems containsSemiMixedTypes="0" containsString="0" containsNumber="1" minValue="118.7" maxValue="245.3"/>
    </cacheField>
    <cacheField name="Pulses and products" numFmtId="43">
      <sharedItems containsSemiMixedTypes="0" containsString="0" containsNumber="1" minValue="112.3" maxValue="176.9"/>
    </cacheField>
    <cacheField name="Sugar and Confectionery" numFmtId="43">
      <sharedItems containsSemiMixedTypes="0" containsString="0" containsNumber="1" minValue="105.3" maxValue="124.2"/>
    </cacheField>
    <cacheField name="Spices" numFmtId="43">
      <sharedItems containsSemiMixedTypes="0" containsString="0" containsNumber="1" minValue="133.5" maxValue="221"/>
    </cacheField>
    <cacheField name="Non-alcoholic beverages" numFmtId="43">
      <sharedItems containsSemiMixedTypes="0" containsString="0" containsNumber="1" minValue="123.2" maxValue="178.7"/>
    </cacheField>
    <cacheField name="Prepared meals, snacks, sweets etc." numFmtId="43">
      <sharedItems containsSemiMixedTypes="0" containsString="0" containsNumber="1" minValue="141.6" maxValue="197.7"/>
    </cacheField>
    <cacheField name="Food and beverages" numFmtId="43">
      <sharedItems containsSemiMixedTypes="0" containsString="0" containsNumber="1" minValue="132" maxValue="183.3"/>
    </cacheField>
    <cacheField name="Pan, tobacco and intoxicants" numFmtId="43">
      <sharedItems containsSemiMixedTypes="0" containsString="0" containsNumber="1" minValue="143.1" maxValue="204.2"/>
    </cacheField>
    <cacheField name="Clothing" numFmtId="43">
      <sharedItems containsSemiMixedTypes="0" containsString="0" containsNumber="1" minValue="130.19999999999999" maxValue="191.2"/>
    </cacheField>
    <cacheField name="Footwear" numFmtId="43">
      <sharedItems containsSemiMixedTypes="0" containsString="0" containsNumber="1" minValue="122.3" maxValue="187.9"/>
    </cacheField>
    <cacheField name="Clothing and footwear" numFmtId="43">
      <sharedItems containsSemiMixedTypes="0" containsString="0" containsNumber="1" minValue="129" maxValue="190.8"/>
    </cacheField>
    <cacheField name="Housing" numFmtId="43">
      <sharedItems containsSemiMixedTypes="0" containsString="0" containsNumber="1" minValue="129.6" maxValue="175.6"/>
    </cacheField>
    <cacheField name="Fuel and light" numFmtId="43">
      <sharedItems containsSemiMixedTypes="0" containsString="0" containsNumber="1" minValue="118" maxValue="183.4"/>
    </cacheField>
    <cacheField name="Household goods and services" numFmtId="43">
      <sharedItems containsSemiMixedTypes="0" containsString="0" containsNumber="1" minValue="125.1" maxValue="179.8"/>
    </cacheField>
    <cacheField name="Health" numFmtId="43">
      <sharedItems containsSemiMixedTypes="0" containsString="0" containsNumber="1" minValue="122.6" maxValue="187.8"/>
    </cacheField>
    <cacheField name="Transport and communication" numFmtId="43">
      <sharedItems containsSemiMixedTypes="0" containsString="0" containsNumber="1" minValue="113.2" maxValue="169.7"/>
    </cacheField>
    <cacheField name="Recreation and amusement" numFmtId="43">
      <sharedItems containsSemiMixedTypes="0" containsString="0" containsNumber="1" minValue="122" maxValue="173.8"/>
    </cacheField>
    <cacheField name="Education" numFmtId="43">
      <sharedItems containsSemiMixedTypes="0" containsString="0" containsNumber="1" minValue="132.4" maxValue="180.3"/>
    </cacheField>
    <cacheField name="Personal care and effects" numFmtId="43">
      <sharedItems containsSemiMixedTypes="0" containsString="0" containsNumber="1" minValue="120.9" maxValue="185.6"/>
    </cacheField>
    <cacheField name="Miscellaneous" numFmtId="43">
      <sharedItems containsSemiMixedTypes="0" containsString="0" containsNumber="1" minValue="122.1" maxValue="1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I" refreshedDate="45549.669477314812" createdVersion="8" refreshedVersion="8" minRefreshableVersion="3" recordCount="228" xr:uid="{CD48D710-D4E3-4396-B334-ED3335109289}">
  <cacheSource type="worksheet">
    <worksheetSource ref="A1:AD229" sheet="DATA FOR OBJECTIVE 2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Cereals and products" numFmtId="43">
      <sharedItems containsSemiMixedTypes="0" containsString="0" containsNumber="1" minValue="132.19999999999999" maxValue="174.8"/>
    </cacheField>
    <cacheField name="Meat and fish" numFmtId="43">
      <sharedItems containsSemiMixedTypes="0" containsString="0" containsNumber="1" minValue="137.80000000000001" maxValue="223.4"/>
    </cacheField>
    <cacheField name="Egg" numFmtId="43">
      <sharedItems containsSemiMixedTypes="0" containsString="0" containsNumber="1" minValue="124.5" maxValue="197"/>
    </cacheField>
    <cacheField name="Milk and products" numFmtId="43">
      <sharedItems containsSemiMixedTypes="0" containsString="0" containsNumber="1" minValue="133.1" maxValue="179.6"/>
    </cacheField>
    <cacheField name="Oils and fats" numFmtId="43">
      <sharedItems containsSemiMixedTypes="0" containsString="0" containsNumber="1" minValue="113.4" maxValue="209.9"/>
    </cacheField>
    <cacheField name="Fruits" numFmtId="43">
      <sharedItems containsSemiMixedTypes="0" containsString="0" containsNumber="1" minValue="129.6" maxValue="179.5"/>
    </cacheField>
    <cacheField name="Vegetables" numFmtId="43">
      <sharedItems containsSemiMixedTypes="0" containsString="0" containsNumber="1" minValue="118.7" maxValue="245.3"/>
    </cacheField>
    <cacheField name="Pulses and products" numFmtId="43">
      <sharedItems containsSemiMixedTypes="0" containsString="0" containsNumber="1" minValue="112.3" maxValue="176.9"/>
    </cacheField>
    <cacheField name="Sugar and Confectionery" numFmtId="43">
      <sharedItems containsSemiMixedTypes="0" containsString="0" containsNumber="1" minValue="105.3" maxValue="124.2"/>
    </cacheField>
    <cacheField name="Spices" numFmtId="43">
      <sharedItems containsSemiMixedTypes="0" containsString="0" containsNumber="1" minValue="133.5" maxValue="221"/>
    </cacheField>
    <cacheField name="Non-alcoholic beverages" numFmtId="43">
      <sharedItems containsSemiMixedTypes="0" containsString="0" containsNumber="1" minValue="123.2" maxValue="178.7"/>
    </cacheField>
    <cacheField name="Prepared meals, snacks, sweets etc." numFmtId="43">
      <sharedItems containsSemiMixedTypes="0" containsString="0" containsNumber="1" minValue="141.6" maxValue="197.7"/>
    </cacheField>
    <cacheField name="Food and beverages" numFmtId="43">
      <sharedItems containsSemiMixedTypes="0" containsString="0" containsNumber="1" minValue="132" maxValue="183.3"/>
    </cacheField>
    <cacheField name="Pan, tobacco and intoxicants" numFmtId="43">
      <sharedItems containsSemiMixedTypes="0" containsString="0" containsNumber="1" minValue="143.1" maxValue="204.2"/>
    </cacheField>
    <cacheField name="Clothing" numFmtId="43">
      <sharedItems containsSemiMixedTypes="0" containsString="0" containsNumber="1" minValue="130.19999999999999" maxValue="191.2"/>
    </cacheField>
    <cacheField name="Footwear" numFmtId="43">
      <sharedItems containsSemiMixedTypes="0" containsString="0" containsNumber="1" minValue="122.3" maxValue="187.9"/>
    </cacheField>
    <cacheField name="Clothing and footwear" numFmtId="43">
      <sharedItems containsSemiMixedTypes="0" containsString="0" containsNumber="1" minValue="129" maxValue="190.8"/>
    </cacheField>
    <cacheField name="Housing" numFmtId="43">
      <sharedItems containsSemiMixedTypes="0" containsString="0" containsNumber="1" minValue="129.6" maxValue="175.6"/>
    </cacheField>
    <cacheField name="Fuel and light" numFmtId="43">
      <sharedItems containsSemiMixedTypes="0" containsString="0" containsNumber="1" minValue="118" maxValue="183.4"/>
    </cacheField>
    <cacheField name="Household goods and services" numFmtId="43">
      <sharedItems containsSemiMixedTypes="0" containsString="0" containsNumber="1" minValue="125.1" maxValue="179.8"/>
    </cacheField>
    <cacheField name="Health" numFmtId="43">
      <sharedItems containsSemiMixedTypes="0" containsString="0" containsNumber="1" minValue="122.6" maxValue="187.8"/>
    </cacheField>
    <cacheField name="Transport and communication" numFmtId="43">
      <sharedItems containsSemiMixedTypes="0" containsString="0" containsNumber="1" minValue="113.2" maxValue="169.7"/>
    </cacheField>
    <cacheField name="Recreation and amusement" numFmtId="43">
      <sharedItems containsSemiMixedTypes="0" containsString="0" containsNumber="1" minValue="122" maxValue="173.8"/>
    </cacheField>
    <cacheField name="Education" numFmtId="43">
      <sharedItems containsSemiMixedTypes="0" containsString="0" containsNumber="1" minValue="132.4" maxValue="180.3"/>
    </cacheField>
    <cacheField name="Personal care and effects" numFmtId="43">
      <sharedItems containsSemiMixedTypes="0" containsString="0" containsNumber="1" minValue="120.9" maxValue="185.6"/>
    </cacheField>
    <cacheField name="Miscellaneous" numFmtId="43">
      <sharedItems containsSemiMixedTypes="0" containsString="0" containsNumber="1" minValue="122.1" maxValue="179.5"/>
    </cacheField>
    <cacheField name="TOTAL" numFmtId="0">
      <sharedItems containsString="0" containsBlank="1" containsNumber="1" minValue="3406.9999999999991" maxValue="4654.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I" refreshedDate="45549.714472337961" createdVersion="8" refreshedVersion="8" minRefreshableVersion="3" recordCount="36" xr:uid="{BB39F17C-FE35-4D29-AB07-581767E1F6F2}">
  <cacheSource type="worksheet">
    <worksheetSource ref="A1:O37" sheet="DATA FOR OBJ.3"/>
  </cacheSource>
  <cacheFields count="1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/>
    </cacheField>
    <cacheField name="Month" numFmtId="0">
      <sharedItems count="12"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</sharedItems>
    </cacheField>
    <cacheField name="Cereals and products" numFmtId="43">
      <sharedItems containsSemiMixedTypes="0" containsString="0" containsNumber="1" minValue="153.80000000000001" maxValue="174.8" count="31"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" numFmtId="43">
      <sharedItems containsSemiMixedTypes="0" containsString="0" containsNumber="1" minValue="204.1" maxValue="223.4" count="29">
        <n v="217.2"/>
        <n v="223.4"/>
        <n v="219.4"/>
        <n v="210.8"/>
        <n v="217.1"/>
        <n v="213"/>
        <n v="204.1"/>
        <n v="210.9"/>
        <n v="206.5"/>
        <n v="206.7"/>
        <n v="213.7"/>
        <n v="209.2"/>
        <n v="208.8"/>
        <n v="214.9"/>
        <n v="207.2"/>
        <n v="213.4"/>
        <n v="209.4"/>
        <n v="206.9"/>
        <n v="212.9"/>
        <n v="209"/>
        <n v="208.3"/>
        <n v="215.2"/>
        <n v="210.7"/>
        <n v="205.2"/>
        <n v="212.2"/>
        <n v="207.7"/>
        <n v="209.3"/>
        <n v="211.5"/>
        <n v="214.3"/>
      </sharedItems>
    </cacheField>
    <cacheField name="Egg" numFmtId="43">
      <sharedItems containsSemiMixedTypes="0" containsString="0" containsNumber="1" minValue="167.9" maxValue="197"/>
    </cacheField>
    <cacheField name="Milk and products" numFmtId="43">
      <sharedItems containsSemiMixedTypes="0" containsString="0" containsNumber="1" minValue="165.4" maxValue="179.6"/>
    </cacheField>
    <cacheField name="Oils and fats" numFmtId="43">
      <sharedItems containsSemiMixedTypes="0" containsString="0" containsNumber="1" minValue="164.4" maxValue="208.1"/>
    </cacheField>
    <cacheField name="Fruits" numFmtId="43">
      <sharedItems containsSemiMixedTypes="0" containsString="0" containsNumber="1" minValue="156.30000000000001" maxValue="179.5"/>
    </cacheField>
    <cacheField name="Vegetables" numFmtId="43">
      <sharedItems containsSemiMixedTypes="0" containsString="0" containsNumber="1" minValue="140.9" maxValue="228.6"/>
    </cacheField>
    <cacheField name="Pulses and products" numFmtId="43">
      <sharedItems containsSemiMixedTypes="0" containsString="0" containsNumber="1" minValue="163.6" maxValue="176.9"/>
    </cacheField>
    <cacheField name="Non-alcoholic beverages" numFmtId="43">
      <sharedItems containsSemiMixedTypes="0" containsString="0" containsNumber="1" minValue="159.1" maxValue="178.7"/>
    </cacheField>
    <cacheField name="Prepared meals, snacks, sweets etc." numFmtId="43">
      <sharedItems containsSemiMixedTypes="0" containsString="0" containsNumber="1" minValue="181.9" maxValue="197.7"/>
    </cacheField>
    <cacheField name="Food and beverages" numFmtId="43">
      <sharedItems containsSemiMixedTypes="0" containsString="0" containsNumber="1" minValue="172.4" maxValue="183.3"/>
    </cacheField>
    <cacheField name="TOTAL" numFmtId="43">
      <sharedItems containsSemiMixedTypes="0" containsString="0" containsNumber="1" minValue="1934.5" maxValue="200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I" refreshedDate="45606.781464120373" createdVersion="8" refreshedVersion="8" minRefreshableVersion="3" recordCount="8" xr:uid="{279028EC-1CF0-4FEB-8B72-2C89B15E0A56}">
  <cacheSource type="worksheet">
    <worksheetSource ref="A19:D27" sheet="EDA 1"/>
  </cacheSource>
  <cacheFields count="4">
    <cacheField name="Sector" numFmtId="0">
      <sharedItems count="8">
        <s v="FOOD BUCKET"/>
        <s v="SPICES"/>
        <s v="CLOTHING "/>
        <s v="HOUSEHOLD"/>
        <s v="HEALTH"/>
        <s v="TRANSPORT AND COMM"/>
        <s v="EDUCATION"/>
        <s v="MISCELLANEOUS"/>
      </sharedItems>
    </cacheField>
    <cacheField name="Rural" numFmtId="43">
      <sharedItems containsSemiMixedTypes="0" containsString="0" containsNumber="1" minValue="169.7" maxValue="1947.7999999999997"/>
    </cacheField>
    <cacheField name="Urban" numFmtId="43">
      <sharedItems containsSemiMixedTypes="0" containsString="0" containsNumber="1" minValue="160.4" maxValue="1999.0000000000002"/>
    </cacheField>
    <cacheField name="Rural+Urban" numFmtId="43">
      <sharedItems containsSemiMixedTypes="0" containsString="0" containsNumber="1" minValue="164.8" maxValue="196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s v="January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29.6"/>
    <n v="132.1"/>
    <n v="133.19999999999999"/>
    <n v="129.9"/>
    <n v="119.1"/>
    <n v="127"/>
    <n v="134.6"/>
    <n v="122.3"/>
    <n v="126.6"/>
  </r>
  <r>
    <x v="1"/>
    <x v="0"/>
    <s v="January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</r>
  <r>
    <x v="2"/>
    <x v="0"/>
    <s v="January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</r>
  <r>
    <x v="0"/>
    <x v="0"/>
    <s v="February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0.5"/>
    <n v="133.19999999999999"/>
    <n v="133.6"/>
    <n v="130.1"/>
    <n v="119.5"/>
    <n v="127.7"/>
    <n v="134.9"/>
    <n v="123.2"/>
    <n v="127"/>
  </r>
  <r>
    <x v="1"/>
    <x v="0"/>
    <s v="February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</r>
  <r>
    <x v="2"/>
    <x v="0"/>
    <s v="February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</r>
  <r>
    <x v="0"/>
    <x v="0"/>
    <s v="March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1.1"/>
    <n v="134.19999999999999"/>
    <n v="134.1"/>
    <n v="130.6"/>
    <n v="119.8"/>
    <n v="128.30000000000001"/>
    <n v="135.19999999999999"/>
    <n v="123.3"/>
    <n v="127.4"/>
  </r>
  <r>
    <x v="1"/>
    <x v="0"/>
    <s v="March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</r>
  <r>
    <x v="2"/>
    <x v="0"/>
    <s v="March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</r>
  <r>
    <x v="0"/>
    <x v="0"/>
    <s v="April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1.69999999999999"/>
    <n v="135"/>
    <n v="134.30000000000001"/>
    <n v="131"/>
    <n v="119.2"/>
    <n v="128.30000000000001"/>
    <n v="135.69999999999999"/>
    <n v="123.7"/>
    <n v="127.5"/>
  </r>
  <r>
    <x v="1"/>
    <x v="0"/>
    <s v="April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</r>
  <r>
    <x v="2"/>
    <x v="0"/>
    <s v="April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</r>
  <r>
    <x v="0"/>
    <x v="0"/>
    <s v="May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2.1"/>
    <n v="135"/>
    <n v="134.9"/>
    <n v="131.4"/>
    <n v="119.4"/>
    <n v="129.4"/>
    <n v="136.30000000000001"/>
    <n v="123.7"/>
    <n v="127.9"/>
  </r>
  <r>
    <x v="1"/>
    <x v="0"/>
    <s v="May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</r>
  <r>
    <x v="2"/>
    <x v="0"/>
    <s v="May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</r>
  <r>
    <x v="0"/>
    <x v="0"/>
    <s v="June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1.4"/>
    <n v="134.80000000000001"/>
    <n v="135.19999999999999"/>
    <n v="131.30000000000001"/>
    <n v="119.4"/>
    <n v="129.80000000000001"/>
    <n v="136.9"/>
    <n v="124.1"/>
    <n v="128.1"/>
  </r>
  <r>
    <x v="1"/>
    <x v="0"/>
    <s v="June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</r>
  <r>
    <x v="2"/>
    <x v="0"/>
    <s v="June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</r>
  <r>
    <x v="0"/>
    <x v="0"/>
    <s v="July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2.6"/>
    <n v="135.30000000000001"/>
    <n v="136.1"/>
    <n v="132.1"/>
    <n v="119.1"/>
    <n v="130.6"/>
    <n v="138.6"/>
    <n v="124.4"/>
    <n v="128.6"/>
  </r>
  <r>
    <x v="1"/>
    <x v="0"/>
    <s v="July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</r>
  <r>
    <x v="2"/>
    <x v="0"/>
    <s v="July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</r>
  <r>
    <x v="0"/>
    <x v="0"/>
    <s v="August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4.4"/>
    <n v="136.4"/>
    <n v="137.30000000000001"/>
    <n v="133"/>
    <n v="120.3"/>
    <n v="131.5"/>
    <n v="140.19999999999999"/>
    <n v="125.4"/>
    <n v="129.69999999999999"/>
  </r>
  <r>
    <x v="1"/>
    <x v="0"/>
    <s v="August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</r>
  <r>
    <x v="2"/>
    <x v="0"/>
    <s v="August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</r>
  <r>
    <x v="0"/>
    <x v="0"/>
    <s v="September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5.69999999999999"/>
    <n v="137.4"/>
    <n v="137.9"/>
    <n v="133.4"/>
    <n v="121.2"/>
    <n v="132.30000000000001"/>
    <n v="139.6"/>
    <n v="126.7"/>
    <n v="130.30000000000001"/>
  </r>
  <r>
    <x v="1"/>
    <x v="0"/>
    <s v="September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</r>
  <r>
    <x v="2"/>
    <x v="0"/>
    <s v="September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</r>
  <r>
    <x v="0"/>
    <x v="0"/>
    <s v="October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7.30000000000001"/>
    <n v="138.1"/>
    <n v="138.4"/>
    <n v="134.19999999999999"/>
    <n v="121"/>
    <n v="133"/>
    <n v="140.1"/>
    <n v="127.4"/>
    <n v="130.69999999999999"/>
  </r>
  <r>
    <x v="1"/>
    <x v="0"/>
    <s v="October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</r>
  <r>
    <x v="2"/>
    <x v="0"/>
    <s v="October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</r>
  <r>
    <x v="0"/>
    <x v="0"/>
    <s v="November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8.6"/>
    <n v="141.1"/>
    <n v="139.4"/>
    <n v="135.80000000000001"/>
    <n v="121.6"/>
    <n v="133.69999999999999"/>
    <n v="141.5"/>
    <n v="128.1"/>
    <n v="131.69999999999999"/>
  </r>
  <r>
    <x v="1"/>
    <x v="0"/>
    <s v="November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</r>
  <r>
    <x v="2"/>
    <x v="0"/>
    <s v="November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</r>
  <r>
    <x v="0"/>
    <x v="0"/>
    <s v="December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1"/>
    <n v="142.6"/>
    <n v="139.5"/>
    <n v="136.1"/>
    <n v="122"/>
    <n v="133.4"/>
    <n v="141.1"/>
    <n v="127.8"/>
    <n v="131.9"/>
  </r>
  <r>
    <x v="1"/>
    <x v="0"/>
    <s v="December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</r>
  <r>
    <x v="2"/>
    <x v="0"/>
    <s v="December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</r>
  <r>
    <x v="0"/>
    <x v="1"/>
    <s v="January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40.4"/>
    <n v="142.30000000000001"/>
    <n v="139.80000000000001"/>
    <n v="136"/>
    <n v="122.7"/>
    <n v="134.30000000000001"/>
    <n v="141.6"/>
    <n v="128.6"/>
    <n v="132.30000000000001"/>
  </r>
  <r>
    <x v="1"/>
    <x v="1"/>
    <s v="January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</r>
  <r>
    <x v="2"/>
    <x v="1"/>
    <s v="January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</r>
  <r>
    <x v="0"/>
    <x v="1"/>
    <s v="February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41.30000000000001"/>
    <n v="142.4"/>
    <n v="139.9"/>
    <n v="136.19999999999999"/>
    <n v="123.3"/>
    <n v="134.30000000000001"/>
    <n v="141.5"/>
    <n v="128.80000000000001"/>
    <n v="132.5"/>
  </r>
  <r>
    <x v="1"/>
    <x v="1"/>
    <s v="February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</r>
  <r>
    <x v="2"/>
    <x v="1"/>
    <s v="February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</r>
  <r>
    <x v="0"/>
    <x v="1"/>
    <s v="March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42"/>
    <n v="142.6"/>
    <n v="139.9"/>
    <n v="136.69999999999999"/>
    <n v="124.6"/>
    <n v="135.1"/>
    <n v="142.69999999999999"/>
    <n v="129.30000000000001"/>
    <n v="133.30000000000001"/>
  </r>
  <r>
    <x v="1"/>
    <x v="1"/>
    <s v="March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</r>
  <r>
    <x v="2"/>
    <x v="1"/>
    <s v="March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</r>
  <r>
    <x v="0"/>
    <x v="1"/>
    <s v="April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42.9"/>
    <n v="143.80000000000001"/>
    <n v="140.9"/>
    <n v="137.6"/>
    <n v="125.3"/>
    <n v="136"/>
    <n v="143.69999999999999"/>
    <n v="130.4"/>
    <n v="134.19999999999999"/>
  </r>
  <r>
    <x v="1"/>
    <x v="1"/>
    <s v="April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</r>
  <r>
    <x v="2"/>
    <x v="1"/>
    <s v="April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</r>
  <r>
    <x v="0"/>
    <x v="1"/>
    <s v="May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43.19999999999999"/>
    <n v="144.30000000000001"/>
    <n v="141.80000000000001"/>
    <n v="138.4"/>
    <n v="126.4"/>
    <n v="136.80000000000001"/>
    <n v="144.4"/>
    <n v="131.19999999999999"/>
    <n v="135.1"/>
  </r>
  <r>
    <x v="1"/>
    <x v="1"/>
    <s v="May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</r>
  <r>
    <x v="2"/>
    <x v="1"/>
    <s v="May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</r>
  <r>
    <x v="0"/>
    <x v="1"/>
    <s v="June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42.5"/>
    <n v="145.1"/>
    <n v="142.19999999999999"/>
    <n v="138.4"/>
    <n v="127.4"/>
    <n v="137.80000000000001"/>
    <n v="145.1"/>
    <n v="131.4"/>
    <n v="135.6"/>
  </r>
  <r>
    <x v="1"/>
    <x v="1"/>
    <s v="June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</r>
  <r>
    <x v="2"/>
    <x v="1"/>
    <s v="June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</r>
  <r>
    <x v="0"/>
    <x v="1"/>
    <s v="July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43.6"/>
    <n v="146.80000000000001"/>
    <n v="143.1"/>
    <n v="139"/>
    <n v="127.5"/>
    <n v="138.4"/>
    <n v="145.80000000000001"/>
    <n v="131.4"/>
    <n v="136"/>
  </r>
  <r>
    <x v="1"/>
    <x v="1"/>
    <s v="July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</r>
  <r>
    <x v="2"/>
    <x v="1"/>
    <s v="July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</r>
  <r>
    <x v="0"/>
    <x v="1"/>
    <s v="August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44.6"/>
    <n v="147.69999999999999"/>
    <n v="143.80000000000001"/>
    <n v="139.4"/>
    <n v="128.30000000000001"/>
    <n v="138.6"/>
    <n v="146.9"/>
    <n v="131.30000000000001"/>
    <n v="136.6"/>
  </r>
  <r>
    <x v="1"/>
    <x v="1"/>
    <s v="August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</r>
  <r>
    <x v="2"/>
    <x v="1"/>
    <s v="August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</r>
  <r>
    <x v="0"/>
    <x v="1"/>
    <s v="September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45.30000000000001"/>
    <n v="149"/>
    <n v="144"/>
    <n v="140"/>
    <n v="129.9"/>
    <n v="140"/>
    <n v="147.6"/>
    <n v="132"/>
    <n v="137.4"/>
  </r>
  <r>
    <x v="1"/>
    <x v="1"/>
    <s v="September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</r>
  <r>
    <x v="2"/>
    <x v="1"/>
    <s v="September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</r>
  <r>
    <x v="0"/>
    <x v="1"/>
    <s v="October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45.30000000000001"/>
    <n v="149.69999999999999"/>
    <n v="147.5"/>
    <n v="144.80000000000001"/>
    <n v="130.80000000000001"/>
    <n v="140.1"/>
    <n v="148"/>
    <n v="134.4"/>
    <n v="139.80000000000001"/>
  </r>
  <r>
    <x v="1"/>
    <x v="1"/>
    <s v="October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</r>
  <r>
    <x v="2"/>
    <x v="1"/>
    <s v="October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</r>
  <r>
    <x v="0"/>
    <x v="1"/>
    <s v="November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46.9"/>
    <n v="150.30000000000001"/>
    <n v="148"/>
    <n v="145.4"/>
    <n v="130.30000000000001"/>
    <n v="143.1"/>
    <n v="150.19999999999999"/>
    <n v="133.1"/>
    <n v="140.1"/>
  </r>
  <r>
    <x v="1"/>
    <x v="1"/>
    <s v="November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</r>
  <r>
    <x v="2"/>
    <x v="1"/>
    <s v="November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</r>
  <r>
    <x v="0"/>
    <x v="1"/>
    <s v="December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46.5"/>
    <n v="149"/>
    <n v="149.5"/>
    <n v="149.6"/>
    <n v="128.9"/>
    <n v="143.30000000000001"/>
    <n v="155.1"/>
    <n v="133.19999999999999"/>
    <n v="141.6"/>
  </r>
  <r>
    <x v="1"/>
    <x v="1"/>
    <s v="December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</r>
  <r>
    <x v="2"/>
    <x v="1"/>
    <s v="December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</r>
  <r>
    <x v="0"/>
    <x v="2"/>
    <s v="January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47.69999999999999"/>
    <n v="146.19999999999999"/>
    <n v="150.1"/>
    <n v="149.6"/>
    <n v="128.6"/>
    <n v="142.9"/>
    <n v="155.19999999999999"/>
    <n v="133.5"/>
    <n v="141.69999999999999"/>
  </r>
  <r>
    <x v="1"/>
    <x v="2"/>
    <s v="January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</r>
  <r>
    <x v="2"/>
    <x v="2"/>
    <s v="January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</r>
  <r>
    <x v="0"/>
    <x v="2"/>
    <s v="February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48.5"/>
    <n v="145.30000000000001"/>
    <n v="150.1"/>
    <n v="149.9"/>
    <n v="129.19999999999999"/>
    <n v="143.4"/>
    <n v="155.5"/>
    <n v="134.9"/>
    <n v="142.19999999999999"/>
  </r>
  <r>
    <x v="1"/>
    <x v="2"/>
    <s v="February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</r>
  <r>
    <x v="2"/>
    <x v="2"/>
    <s v="February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</r>
  <r>
    <x v="0"/>
    <x v="2"/>
    <s v="March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49"/>
    <n v="146.4"/>
    <n v="150"/>
    <n v="150.4"/>
    <n v="129.9"/>
    <n v="143.80000000000001"/>
    <n v="155.5"/>
    <n v="134"/>
    <n v="142.4"/>
  </r>
  <r>
    <x v="1"/>
    <x v="2"/>
    <s v="March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</r>
  <r>
    <x v="2"/>
    <x v="2"/>
    <s v="March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</r>
  <r>
    <x v="0"/>
    <x v="2"/>
    <s v="May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50.1"/>
    <n v="146.9"/>
    <n v="149.5"/>
    <n v="151.30000000000001"/>
    <n v="130.19999999999999"/>
    <n v="145.9"/>
    <n v="156.69999999999999"/>
    <n v="133.9"/>
    <n v="142.9"/>
  </r>
  <r>
    <x v="1"/>
    <x v="2"/>
    <s v="May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</r>
  <r>
    <x v="2"/>
    <x v="2"/>
    <s v="May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</r>
  <r>
    <x v="0"/>
    <x v="2"/>
    <s v="June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49.4"/>
    <n v="147.80000000000001"/>
    <n v="149.6"/>
    <n v="151.69999999999999"/>
    <n v="130.19999999999999"/>
    <n v="146.4"/>
    <n v="157.69999999999999"/>
    <n v="134.80000000000001"/>
    <n v="143.30000000000001"/>
  </r>
  <r>
    <x v="1"/>
    <x v="2"/>
    <s v="June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</r>
  <r>
    <x v="2"/>
    <x v="2"/>
    <s v="June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</r>
  <r>
    <x v="0"/>
    <x v="2"/>
    <s v="July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50.6"/>
    <n v="146.80000000000001"/>
    <n v="150"/>
    <n v="152.19999999999999"/>
    <n v="131.19999999999999"/>
    <n v="147.5"/>
    <n v="159.1"/>
    <n v="136.1"/>
    <n v="144.19999999999999"/>
  </r>
  <r>
    <x v="1"/>
    <x v="2"/>
    <s v="July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</r>
  <r>
    <x v="2"/>
    <x v="2"/>
    <s v="July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</r>
  <r>
    <x v="0"/>
    <x v="2"/>
    <s v="August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51.6"/>
    <n v="146.4"/>
    <n v="150.19999999999999"/>
    <n v="152.69999999999999"/>
    <n v="131.4"/>
    <n v="148"/>
    <n v="159.69999999999999"/>
    <n v="138.80000000000001"/>
    <n v="144.9"/>
  </r>
  <r>
    <x v="1"/>
    <x v="2"/>
    <s v="August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</r>
  <r>
    <x v="2"/>
    <x v="2"/>
    <s v="August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</r>
  <r>
    <x v="0"/>
    <x v="2"/>
    <s v="September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52.19999999999999"/>
    <n v="146.9"/>
    <n v="150.30000000000001"/>
    <n v="153.4"/>
    <n v="131.6"/>
    <n v="148.30000000000001"/>
    <n v="160.19999999999999"/>
    <n v="140.19999999999999"/>
    <n v="145.4"/>
  </r>
  <r>
    <x v="1"/>
    <x v="2"/>
    <s v="September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</r>
  <r>
    <x v="2"/>
    <x v="2"/>
    <s v="September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</r>
  <r>
    <x v="0"/>
    <x v="2"/>
    <s v="October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53"/>
    <n v="147.69999999999999"/>
    <n v="150.6"/>
    <n v="153.69999999999999"/>
    <n v="131.69999999999999"/>
    <n v="148.69999999999999"/>
    <n v="160.69999999999999"/>
    <n v="140.30000000000001"/>
    <n v="145.69999999999999"/>
  </r>
  <r>
    <x v="1"/>
    <x v="2"/>
    <s v="October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</r>
  <r>
    <x v="2"/>
    <x v="2"/>
    <s v="October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</r>
  <r>
    <x v="0"/>
    <x v="2"/>
    <s v="November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53.5"/>
    <n v="148.4"/>
    <n v="150.9"/>
    <n v="154.30000000000001"/>
    <n v="132.1"/>
    <n v="149.1"/>
    <n v="160.80000000000001"/>
    <n v="140.6"/>
    <n v="146.1"/>
  </r>
  <r>
    <x v="1"/>
    <x v="2"/>
    <s v="November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</r>
  <r>
    <x v="2"/>
    <x v="2"/>
    <s v="November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</r>
  <r>
    <x v="0"/>
    <x v="2"/>
    <s v="December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52.80000000000001"/>
    <n v="149.9"/>
    <n v="151.19999999999999"/>
    <n v="154.80000000000001"/>
    <n v="135"/>
    <n v="149.5"/>
    <n v="161.1"/>
    <n v="140.6"/>
    <n v="147.1"/>
  </r>
  <r>
    <x v="1"/>
    <x v="2"/>
    <s v="December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</r>
  <r>
    <x v="2"/>
    <x v="2"/>
    <s v="December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</r>
  <r>
    <x v="0"/>
    <x v="3"/>
    <s v="January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53.9"/>
    <n v="150.4"/>
    <n v="151.69999999999999"/>
    <n v="155.69999999999999"/>
    <n v="136.30000000000001"/>
    <n v="150.1"/>
    <n v="161.69999999999999"/>
    <n v="142.5"/>
    <n v="148.1"/>
  </r>
  <r>
    <x v="1"/>
    <x v="3"/>
    <s v="January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</r>
  <r>
    <x v="2"/>
    <x v="3"/>
    <s v="January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</r>
  <r>
    <x v="0"/>
    <x v="3"/>
    <s v="February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54.80000000000001"/>
    <n v="152.30000000000001"/>
    <n v="151.80000000000001"/>
    <n v="156.19999999999999"/>
    <n v="136"/>
    <n v="150.4"/>
    <n v="161.9"/>
    <n v="143.4"/>
    <n v="148.4"/>
  </r>
  <r>
    <x v="1"/>
    <x v="3"/>
    <s v="February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</r>
  <r>
    <x v="2"/>
    <x v="3"/>
    <s v="February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</r>
  <r>
    <x v="0"/>
    <x v="3"/>
    <s v="March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54.5"/>
    <n v="153.4"/>
    <n v="151.5"/>
    <n v="156.69999999999999"/>
    <n v="135.80000000000001"/>
    <n v="151.19999999999999"/>
    <n v="161.19999999999999"/>
    <n v="145.1"/>
    <n v="148.6"/>
  </r>
  <r>
    <x v="1"/>
    <x v="3"/>
    <s v="March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</r>
  <r>
    <x v="2"/>
    <x v="3"/>
    <s v="March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</r>
  <r>
    <x v="0"/>
    <x v="3"/>
    <s v="April"/>
    <n v="147.19999999999999"/>
    <n v="167.1"/>
    <n v="146.9"/>
    <n v="155.6"/>
    <n v="137.1"/>
    <n v="147.30000000000001"/>
    <n v="162.69999999999999"/>
    <n v="150.19999999999999"/>
    <n v="119.8"/>
    <n v="158.69999999999999"/>
    <n v="139.19999999999999"/>
    <n v="159.56666666666669"/>
    <n v="150.1"/>
    <n v="171.66666666666666"/>
    <n v="150.76666666666668"/>
    <n v="141.1"/>
    <n v="149.30000000000001"/>
    <n v="155.6"/>
    <n v="148.4"/>
    <n v="146.23333333333335"/>
    <n v="154.30000000000001"/>
    <n v="130.1"/>
    <n v="144.26666666666668"/>
    <n v="156.6"/>
    <n v="145.19999999999999"/>
    <n v="143.69999999999999"/>
  </r>
  <r>
    <x v="1"/>
    <x v="3"/>
    <s v="April"/>
    <n v="151.80000000000001"/>
    <n v="167.20000000000002"/>
    <n v="151.9"/>
    <n v="155.5"/>
    <n v="131.6"/>
    <n v="152.9"/>
    <n v="180"/>
    <n v="150.80000000000001"/>
    <n v="121.2"/>
    <n v="154"/>
    <n v="133.5"/>
    <n v="159.42222222222222"/>
    <n v="153.5"/>
    <n v="172.05555555555554"/>
    <n v="149.88888888888889"/>
    <n v="138.93333333333337"/>
    <n v="148.23333333333332"/>
    <n v="155.6"/>
    <n v="137.1"/>
    <n v="144.47777777777779"/>
    <n v="144.80000000000001"/>
    <n v="128.20000000000002"/>
    <n v="141.95555555555555"/>
    <n v="155.06666666666669"/>
    <n v="145.23333333333332"/>
    <n v="142.06666666666666"/>
  </r>
  <r>
    <x v="2"/>
    <x v="3"/>
    <s v="April"/>
    <n v="148.69999999999999"/>
    <n v="167.10000000000002"/>
    <n v="148.80000000000001"/>
    <n v="155.6"/>
    <n v="135.1"/>
    <n v="149.9"/>
    <n v="168.6"/>
    <n v="150.4"/>
    <n v="120.3"/>
    <n v="157.1"/>
    <n v="136.80000000000001"/>
    <n v="159.52962962962962"/>
    <n v="151.4"/>
    <n v="171.64074074074074"/>
    <n v="150.61851851851853"/>
    <n v="140.64444444444447"/>
    <n v="149.11111111111111"/>
    <n v="155.6"/>
    <n v="144.1"/>
    <n v="145.7037037037037"/>
    <n v="150.69999999999999"/>
    <n v="129.4"/>
    <n v="143.3074074074074"/>
    <n v="155.92222222222222"/>
    <n v="145.21111111111111"/>
    <n v="143.1888888888889"/>
  </r>
  <r>
    <x v="0"/>
    <x v="3"/>
    <s v="May"/>
    <n v="149.23333333333332"/>
    <n v="167.13333333333335"/>
    <n v="149.20000000000002"/>
    <n v="155.56666666666669"/>
    <n v="134.6"/>
    <n v="150.03333333333333"/>
    <n v="170.43333333333331"/>
    <n v="150.46666666666667"/>
    <n v="120.43333333333334"/>
    <n v="156.6"/>
    <n v="135.15"/>
    <n v="159.50617283950621"/>
    <n v="151.66666666666666"/>
    <n v="171.78765432098763"/>
    <n v="150.42469135802469"/>
    <n v="140.22592592592594"/>
    <n v="148.88148148148147"/>
    <n v="155.6"/>
    <n v="143.20000000000002"/>
    <n v="145.47160493827161"/>
    <n v="149.93333333333334"/>
    <n v="129.23333333333335"/>
    <n v="143.17654320987654"/>
    <n v="155.86296296296297"/>
    <n v="145.21481481481479"/>
    <n v="142.98518518518517"/>
  </r>
  <r>
    <x v="1"/>
    <x v="3"/>
    <s v="May"/>
    <n v="149.91111111111113"/>
    <n v="167.14444444444447"/>
    <n v="149.9666666666667"/>
    <n v="155.55555555555557"/>
    <n v="133.76666666666665"/>
    <n v="150.94444444444446"/>
    <n v="173.01111111111109"/>
    <n v="150.55555555555557"/>
    <n v="120.64444444444445"/>
    <n v="155.9"/>
    <n v="135.97500000000002"/>
    <n v="159.48600823045271"/>
    <n v="152.18888888888887"/>
    <n v="171.82798353909462"/>
    <n v="150.31069958847738"/>
    <n v="139.9345679012346"/>
    <n v="148.74197530864197"/>
    <n v="155.6"/>
    <n v="141.46666666666667"/>
    <n v="145.21769547325104"/>
    <n v="148.47777777777779"/>
    <n v="128.94444444444446"/>
    <n v="142.81316872427985"/>
    <n v="155.61728395061729"/>
    <n v="145.21975308641973"/>
    <n v="142.74691358024691"/>
  </r>
  <r>
    <x v="2"/>
    <x v="3"/>
    <s v="May"/>
    <n v="149.28148148148148"/>
    <n v="167.12592592592594"/>
    <n v="149.32222222222222"/>
    <n v="155.5740740740741"/>
    <n v="134.48888888888888"/>
    <n v="150.2925925925926"/>
    <n v="170.68148148148146"/>
    <n v="150.47407407407408"/>
    <n v="120.45925925925927"/>
    <n v="156.53333333333333"/>
    <n v="135.5625"/>
    <n v="159.50727023319618"/>
    <n v="151.75185185185185"/>
    <n v="171.75212620027432"/>
    <n v="150.45130315500685"/>
    <n v="140.26831275720167"/>
    <n v="148.91152263374485"/>
    <n v="155.6"/>
    <n v="142.92222222222222"/>
    <n v="145.46433470507546"/>
    <n v="149.7037037037037"/>
    <n v="129.1925925925926"/>
    <n v="143.09903978052125"/>
    <n v="155.80082304526749"/>
    <n v="145.21522633744851"/>
    <n v="142.9736625514403"/>
  </r>
  <r>
    <x v="0"/>
    <x v="3"/>
    <s v="June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54.69999999999999"/>
    <n v="144.9"/>
    <n v="151.69999999999999"/>
    <n v="158.19999999999999"/>
    <n v="141.4"/>
    <n v="153.19999999999999"/>
    <n v="161.80000000000001"/>
    <n v="151.19999999999999"/>
    <n v="151.69999999999999"/>
  </r>
  <r>
    <x v="1"/>
    <x v="3"/>
    <s v="June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</r>
  <r>
    <x v="2"/>
    <x v="3"/>
    <s v="June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</r>
  <r>
    <x v="0"/>
    <x v="3"/>
    <s v="July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54.69999999999999"/>
    <n v="144.9"/>
    <n v="151.69999999999999"/>
    <n v="158.19999999999999"/>
    <n v="141.4"/>
    <n v="153.19999999999999"/>
    <n v="161.80000000000001"/>
    <n v="151.19999999999999"/>
    <n v="151.69999999999999"/>
  </r>
  <r>
    <x v="1"/>
    <x v="3"/>
    <s v="July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</r>
  <r>
    <x v="2"/>
    <x v="3"/>
    <s v="July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</r>
  <r>
    <x v="0"/>
    <x v="3"/>
    <s v="August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55.5"/>
    <n v="145.80000000000001"/>
    <n v="151.9"/>
    <n v="158.80000000000001"/>
    <n v="143.6"/>
    <n v="152.19999999999999"/>
    <n v="162.69999999999999"/>
    <n v="153.6"/>
    <n v="153"/>
  </r>
  <r>
    <x v="1"/>
    <x v="3"/>
    <s v="August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</r>
  <r>
    <x v="2"/>
    <x v="3"/>
    <s v="August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</r>
  <r>
    <x v="0"/>
    <x v="3"/>
    <s v="September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56.30000000000001"/>
    <n v="146.4"/>
    <n v="151.6"/>
    <n v="159.1"/>
    <n v="144.6"/>
    <n v="152.80000000000001"/>
    <n v="161.1"/>
    <n v="157.4"/>
    <n v="153.69999999999999"/>
  </r>
  <r>
    <x v="1"/>
    <x v="3"/>
    <s v="September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</r>
  <r>
    <x v="2"/>
    <x v="3"/>
    <s v="September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</r>
  <r>
    <x v="0"/>
    <x v="3"/>
    <s v="October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56.5"/>
    <n v="146.80000000000001"/>
    <n v="152"/>
    <n v="159.5"/>
    <n v="146.4"/>
    <n v="152.4"/>
    <n v="162.5"/>
    <n v="156.19999999999999"/>
    <n v="154.30000000000001"/>
  </r>
  <r>
    <x v="1"/>
    <x v="3"/>
    <s v="October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</r>
  <r>
    <x v="2"/>
    <x v="3"/>
    <s v="October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</r>
  <r>
    <x v="0"/>
    <x v="3"/>
    <s v="November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58"/>
    <n v="147.5"/>
    <n v="152.80000000000001"/>
    <n v="160.4"/>
    <n v="146.1"/>
    <n v="153.6"/>
    <n v="161.6"/>
    <n v="156.19999999999999"/>
    <n v="154.5"/>
  </r>
  <r>
    <x v="1"/>
    <x v="3"/>
    <s v="November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</r>
  <r>
    <x v="2"/>
    <x v="3"/>
    <s v="November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</r>
  <r>
    <x v="0"/>
    <x v="3"/>
    <s v="December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58.4"/>
    <n v="148.69999999999999"/>
    <n v="153.4"/>
    <n v="161.6"/>
    <n v="146.4"/>
    <n v="153.9"/>
    <n v="162.9"/>
    <n v="156.6"/>
    <n v="155.19999999999999"/>
  </r>
  <r>
    <x v="1"/>
    <x v="3"/>
    <s v="December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</r>
  <r>
    <x v="2"/>
    <x v="3"/>
    <s v="December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</r>
  <r>
    <x v="0"/>
    <x v="4"/>
    <s v="January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57.69999999999999"/>
    <n v="150.9"/>
    <n v="153.9"/>
    <n v="162.5"/>
    <n v="147.5"/>
    <n v="155.1"/>
    <n v="163.5"/>
    <n v="156.19999999999999"/>
    <n v="155.9"/>
  </r>
  <r>
    <x v="1"/>
    <x v="4"/>
    <s v="January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</r>
  <r>
    <x v="2"/>
    <x v="4"/>
    <s v="January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</r>
  <r>
    <x v="0"/>
    <x v="4"/>
    <s v="February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59.80000000000001"/>
    <n v="154.4"/>
    <n v="154.80000000000001"/>
    <n v="164.3"/>
    <n v="150.19999999999999"/>
    <n v="157"/>
    <n v="163.6"/>
    <n v="155.19999999999999"/>
    <n v="157.19999999999999"/>
  </r>
  <r>
    <x v="1"/>
    <x v="4"/>
    <s v="February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</r>
  <r>
    <x v="2"/>
    <x v="4"/>
    <s v="February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</r>
  <r>
    <x v="0"/>
    <x v="4"/>
    <s v="March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59.9"/>
    <n v="156"/>
    <n v="154.80000000000001"/>
    <n v="164.6"/>
    <n v="151.30000000000001"/>
    <n v="157.80000000000001"/>
    <n v="163.80000000000001"/>
    <n v="153.1"/>
    <n v="157.30000000000001"/>
  </r>
  <r>
    <x v="1"/>
    <x v="4"/>
    <s v="March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</r>
  <r>
    <x v="2"/>
    <x v="4"/>
    <s v="March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</r>
  <r>
    <x v="0"/>
    <x v="4"/>
    <s v="April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61.4"/>
    <n v="156"/>
    <n v="155.5"/>
    <n v="165.3"/>
    <n v="151.69999999999999"/>
    <n v="158.6"/>
    <n v="164.1"/>
    <n v="154.6"/>
    <n v="158"/>
  </r>
  <r>
    <x v="1"/>
    <x v="4"/>
    <s v="April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</r>
  <r>
    <x v="2"/>
    <x v="4"/>
    <s v="April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</r>
  <r>
    <x v="0"/>
    <x v="4"/>
    <s v="May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61.6"/>
    <n v="161.69999999999999"/>
    <n v="158.80000000000001"/>
    <n v="169.1"/>
    <n v="153.19999999999999"/>
    <n v="160"/>
    <n v="167.6"/>
    <n v="159.30000000000001"/>
    <n v="161.1"/>
  </r>
  <r>
    <x v="1"/>
    <x v="4"/>
    <s v="May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</r>
  <r>
    <x v="2"/>
    <x v="4"/>
    <s v="May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</r>
  <r>
    <x v="0"/>
    <x v="4"/>
    <s v="June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60.5"/>
    <n v="162.1"/>
    <n v="159.19999999999999"/>
    <n v="169.7"/>
    <n v="154.19999999999999"/>
    <n v="160.4"/>
    <n v="166.8"/>
    <n v="159.4"/>
    <n v="161.5"/>
  </r>
  <r>
    <x v="1"/>
    <x v="4"/>
    <s v="June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</r>
  <r>
    <x v="2"/>
    <x v="4"/>
    <s v="June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</r>
  <r>
    <x v="0"/>
    <x v="4"/>
    <s v="July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61.5"/>
    <n v="162.5"/>
    <n v="160.30000000000001"/>
    <n v="170.4"/>
    <n v="157.1"/>
    <n v="160.69999999999999"/>
    <n v="167.2"/>
    <n v="160.4"/>
    <n v="162.80000000000001"/>
  </r>
  <r>
    <x v="1"/>
    <x v="4"/>
    <s v="July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</r>
  <r>
    <x v="2"/>
    <x v="4"/>
    <s v="July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</r>
  <r>
    <x v="0"/>
    <x v="4"/>
    <s v="August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62.1"/>
    <n v="163.1"/>
    <n v="160.9"/>
    <n v="171.1"/>
    <n v="157.69999999999999"/>
    <n v="161.1"/>
    <n v="167.5"/>
    <n v="160.30000000000001"/>
    <n v="163.30000000000001"/>
  </r>
  <r>
    <x v="1"/>
    <x v="4"/>
    <s v="August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</r>
  <r>
    <x v="2"/>
    <x v="4"/>
    <s v="August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</r>
  <r>
    <x v="0"/>
    <x v="4"/>
    <s v="September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62.1"/>
    <n v="163.69999999999999"/>
    <n v="161.30000000000001"/>
    <n v="171.9"/>
    <n v="157.80000000000001"/>
    <n v="162.69999999999999"/>
    <n v="168.5"/>
    <n v="160.19999999999999"/>
    <n v="163.80000000000001"/>
  </r>
  <r>
    <x v="1"/>
    <x v="4"/>
    <s v="September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</r>
  <r>
    <x v="2"/>
    <x v="4"/>
    <s v="September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</r>
  <r>
    <x v="0"/>
    <x v="4"/>
    <s v="October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63.6"/>
    <n v="165.5"/>
    <n v="162"/>
    <n v="172.5"/>
    <n v="159.5"/>
    <n v="163.19999999999999"/>
    <n v="169"/>
    <n v="161.1"/>
    <n v="164.7"/>
  </r>
  <r>
    <x v="1"/>
    <x v="4"/>
    <s v="October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</r>
  <r>
    <x v="2"/>
    <x v="4"/>
    <s v="October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</r>
  <r>
    <x v="0"/>
    <x v="4"/>
    <s v="November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64.2"/>
    <n v="165.3"/>
    <n v="162.9"/>
    <n v="173.4"/>
    <n v="158.9"/>
    <n v="163.80000000000001"/>
    <n v="169.3"/>
    <n v="162.4"/>
    <n v="165.2"/>
  </r>
  <r>
    <x v="1"/>
    <x v="4"/>
    <s v="November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</r>
  <r>
    <x v="2"/>
    <x v="4"/>
    <s v="November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</r>
  <r>
    <x v="0"/>
    <x v="4"/>
    <s v="December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63.4"/>
    <n v="165.6"/>
    <n v="163.9"/>
    <n v="174"/>
    <n v="160.1"/>
    <n v="164.5"/>
    <n v="169.7"/>
    <n v="162.80000000000001"/>
    <n v="166"/>
  </r>
  <r>
    <x v="1"/>
    <x v="4"/>
    <s v="December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</r>
  <r>
    <x v="2"/>
    <x v="4"/>
    <s v="December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</r>
  <r>
    <x v="0"/>
    <x v="5"/>
    <s v="January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64.5"/>
    <n v="165.8"/>
    <n v="164.9"/>
    <n v="174.7"/>
    <n v="160.80000000000001"/>
    <n v="164.9"/>
    <n v="169.9"/>
    <n v="163.19999999999999"/>
    <n v="166.6"/>
  </r>
  <r>
    <x v="1"/>
    <x v="5"/>
    <s v="January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</r>
  <r>
    <x v="2"/>
    <x v="5"/>
    <s v="January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</r>
  <r>
    <x v="0"/>
    <x v="5"/>
    <s v="February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65.5"/>
    <n v="167.4"/>
    <n v="165.7"/>
    <n v="175.3"/>
    <n v="161.19999999999999"/>
    <n v="165.5"/>
    <n v="170.3"/>
    <n v="164.5"/>
    <n v="167.3"/>
  </r>
  <r>
    <x v="1"/>
    <x v="5"/>
    <s v="February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</r>
  <r>
    <x v="2"/>
    <x v="5"/>
    <s v="February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</r>
  <r>
    <x v="0"/>
    <x v="5"/>
    <s v="March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65.3"/>
    <n v="168.9"/>
    <n v="166.5"/>
    <n v="176"/>
    <n v="162"/>
    <n v="166.6"/>
    <n v="170.6"/>
    <n v="167.4"/>
    <n v="168.3"/>
  </r>
  <r>
    <x v="1"/>
    <x v="5"/>
    <s v="March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</r>
  <r>
    <x v="2"/>
    <x v="5"/>
    <s v="March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</r>
  <r>
    <x v="0"/>
    <x v="5"/>
    <s v="April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67"/>
    <n v="173.3"/>
    <n v="167.7"/>
    <n v="177"/>
    <n v="166.2"/>
    <n v="167.2"/>
    <n v="170.9"/>
    <n v="169"/>
    <n v="170.2"/>
  </r>
  <r>
    <x v="1"/>
    <x v="5"/>
    <s v="April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</r>
  <r>
    <x v="2"/>
    <x v="5"/>
    <s v="April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</r>
  <r>
    <x v="0"/>
    <x v="5"/>
    <s v="May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67.5"/>
    <n v="175.3"/>
    <n v="168.9"/>
    <n v="177.7"/>
    <n v="167.1"/>
    <n v="167.6"/>
    <n v="171.8"/>
    <n v="168.5"/>
    <n v="170.9"/>
  </r>
  <r>
    <x v="1"/>
    <x v="5"/>
    <s v="May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</r>
  <r>
    <x v="2"/>
    <x v="5"/>
    <s v="May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</r>
  <r>
    <x v="0"/>
    <x v="5"/>
    <s v="June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66.8"/>
    <n v="176.7"/>
    <n v="170.3"/>
    <n v="178.2"/>
    <n v="165.5"/>
    <n v="168"/>
    <n v="172.6"/>
    <n v="169.5"/>
    <n v="171"/>
  </r>
  <r>
    <x v="1"/>
    <x v="5"/>
    <s v="June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</r>
  <r>
    <x v="2"/>
    <x v="5"/>
    <s v="June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</r>
  <r>
    <x v="0"/>
    <x v="5"/>
    <s v="July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67.8"/>
    <n v="179.6"/>
    <n v="171.3"/>
    <n v="178.8"/>
    <n v="166.3"/>
    <n v="168.6"/>
    <n v="174.7"/>
    <n v="169.7"/>
    <n v="171.8"/>
  </r>
  <r>
    <x v="1"/>
    <x v="5"/>
    <s v="July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</r>
  <r>
    <x v="2"/>
    <x v="5"/>
    <s v="July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</r>
  <r>
    <x v="0"/>
    <x v="5"/>
    <s v="August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69"/>
    <n v="179.1"/>
    <n v="172.3"/>
    <n v="179.4"/>
    <n v="166.6"/>
    <n v="169.3"/>
    <n v="175.7"/>
    <n v="171.1"/>
    <n v="172.6"/>
  </r>
  <r>
    <x v="1"/>
    <x v="5"/>
    <s v="August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</r>
  <r>
    <x v="2"/>
    <x v="5"/>
    <s v="August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</r>
  <r>
    <x v="0"/>
    <x v="5"/>
    <s v="September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69.5"/>
    <n v="179.7"/>
    <n v="173.6"/>
    <n v="180.2"/>
    <n v="166.9"/>
    <n v="170"/>
    <n v="176.2"/>
    <n v="170.8"/>
    <n v="173.1"/>
  </r>
  <r>
    <x v="1"/>
    <x v="5"/>
    <s v="September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</r>
  <r>
    <x v="2"/>
    <x v="5"/>
    <s v="September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</r>
  <r>
    <x v="0"/>
    <x v="5"/>
    <s v="October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71.2"/>
    <n v="180.8"/>
    <n v="174.4"/>
    <n v="181.2"/>
    <n v="167.4"/>
    <n v="170.6"/>
    <n v="176.5"/>
    <n v="172"/>
    <n v="173.9"/>
  </r>
  <r>
    <x v="1"/>
    <x v="5"/>
    <s v="October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</r>
  <r>
    <x v="2"/>
    <x v="5"/>
    <s v="October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</r>
  <r>
    <x v="0"/>
    <x v="5"/>
    <s v="November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71.8"/>
    <n v="181.9"/>
    <n v="175.5"/>
    <n v="182.3"/>
    <n v="167.5"/>
    <n v="170.8"/>
    <n v="176.9"/>
    <n v="173.4"/>
    <n v="174.6"/>
  </r>
  <r>
    <x v="1"/>
    <x v="5"/>
    <s v="November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</r>
  <r>
    <x v="2"/>
    <x v="5"/>
    <s v="November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</r>
  <r>
    <x v="0"/>
    <x v="5"/>
    <s v="December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70.7"/>
    <n v="182.8"/>
    <n v="176.4"/>
    <n v="183.5"/>
    <n v="167.8"/>
    <n v="171.2"/>
    <n v="177.3"/>
    <n v="175.7"/>
    <n v="175.5"/>
  </r>
  <r>
    <x v="1"/>
    <x v="5"/>
    <s v="December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</r>
  <r>
    <x v="2"/>
    <x v="5"/>
    <s v="December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</r>
  <r>
    <x v="0"/>
    <x v="6"/>
    <s v="January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72.1"/>
    <n v="183.2"/>
    <n v="177.2"/>
    <n v="184.7"/>
    <n v="168.2"/>
    <n v="171.8"/>
    <n v="177.8"/>
    <n v="178.4"/>
    <n v="176.5"/>
  </r>
  <r>
    <x v="1"/>
    <x v="6"/>
    <s v="January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</r>
  <r>
    <x v="2"/>
    <x v="6"/>
    <s v="January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</r>
  <r>
    <x v="0"/>
    <x v="6"/>
    <s v="February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73.5"/>
    <n v="181.6"/>
    <n v="178.6"/>
    <n v="186.6"/>
    <n v="169"/>
    <n v="172.8"/>
    <n v="178.5"/>
    <n v="180.7"/>
    <n v="177.9"/>
  </r>
  <r>
    <x v="1"/>
    <x v="6"/>
    <s v="February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</r>
  <r>
    <x v="2"/>
    <x v="6"/>
    <s v="February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</r>
  <r>
    <x v="0"/>
    <x v="6"/>
    <s v="March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73.5"/>
    <n v="181.4"/>
    <n v="178.6"/>
    <n v="186.6"/>
    <n v="169"/>
    <n v="172.8"/>
    <n v="178.5"/>
    <n v="180.7"/>
    <n v="177.9"/>
  </r>
  <r>
    <x v="1"/>
    <x v="6"/>
    <s v="March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</r>
  <r>
    <x v="2"/>
    <x v="6"/>
    <s v="March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</r>
  <r>
    <x v="0"/>
    <x v="6"/>
    <s v="April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75.2"/>
    <n v="181.5"/>
    <n v="179.1"/>
    <n v="187.2"/>
    <n v="169.4"/>
    <n v="173.2"/>
    <n v="179.4"/>
    <n v="183.8"/>
    <n v="178.9"/>
  </r>
  <r>
    <x v="1"/>
    <x v="6"/>
    <s v="April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</r>
  <r>
    <x v="2"/>
    <x v="6"/>
    <s v="April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</r>
  <r>
    <x v="0"/>
    <x v="6"/>
    <s v="May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75.6"/>
    <n v="182.5"/>
    <n v="179.8"/>
    <n v="187.8"/>
    <n v="169.7"/>
    <n v="173.8"/>
    <n v="180.3"/>
    <n v="184.9"/>
    <n v="179.5"/>
  </r>
  <r>
    <x v="1"/>
    <x v="6"/>
    <s v="May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</r>
  <r>
    <x v="2"/>
    <x v="6"/>
    <s v="May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s v="January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29.6"/>
    <n v="132.1"/>
    <n v="133.19999999999999"/>
    <n v="129.9"/>
    <n v="119.1"/>
    <n v="127"/>
    <n v="134.6"/>
    <n v="122.3"/>
    <n v="126.6"/>
    <m/>
  </r>
  <r>
    <x v="1"/>
    <x v="0"/>
    <s v="January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m/>
  </r>
  <r>
    <x v="2"/>
    <x v="0"/>
    <s v="January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3406.9999999999991"/>
  </r>
  <r>
    <x v="0"/>
    <x v="0"/>
    <s v="February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0.5"/>
    <n v="133.19999999999999"/>
    <n v="133.6"/>
    <n v="130.1"/>
    <n v="119.5"/>
    <n v="127.7"/>
    <n v="134.9"/>
    <n v="123.2"/>
    <n v="127"/>
    <m/>
  </r>
  <r>
    <x v="1"/>
    <x v="0"/>
    <s v="February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m/>
  </r>
  <r>
    <x v="2"/>
    <x v="0"/>
    <s v="February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3408.0000000000005"/>
  </r>
  <r>
    <x v="0"/>
    <x v="0"/>
    <s v="March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1.1"/>
    <n v="134.19999999999999"/>
    <n v="134.1"/>
    <n v="130.6"/>
    <n v="119.8"/>
    <n v="128.30000000000001"/>
    <n v="135.19999999999999"/>
    <n v="123.3"/>
    <n v="127.4"/>
    <m/>
  </r>
  <r>
    <x v="1"/>
    <x v="0"/>
    <s v="March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m/>
  </r>
  <r>
    <x v="2"/>
    <x v="0"/>
    <s v="March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3410.5"/>
  </r>
  <r>
    <x v="0"/>
    <x v="0"/>
    <s v="April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1.69999999999999"/>
    <n v="135"/>
    <n v="134.30000000000001"/>
    <n v="131"/>
    <n v="119.2"/>
    <n v="128.30000000000001"/>
    <n v="135.69999999999999"/>
    <n v="123.7"/>
    <n v="127.5"/>
    <m/>
  </r>
  <r>
    <x v="1"/>
    <x v="0"/>
    <s v="April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m/>
  </r>
  <r>
    <x v="2"/>
    <x v="0"/>
    <s v="April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3414.2999999999997"/>
  </r>
  <r>
    <x v="0"/>
    <x v="0"/>
    <s v="May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2.1"/>
    <n v="135"/>
    <n v="134.9"/>
    <n v="131.4"/>
    <n v="119.4"/>
    <n v="129.4"/>
    <n v="136.30000000000001"/>
    <n v="123.7"/>
    <n v="127.9"/>
    <m/>
  </r>
  <r>
    <x v="1"/>
    <x v="0"/>
    <s v="May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m/>
  </r>
  <r>
    <x v="2"/>
    <x v="0"/>
    <s v="May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3418.9"/>
  </r>
  <r>
    <x v="0"/>
    <x v="0"/>
    <s v="June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1.4"/>
    <n v="134.80000000000001"/>
    <n v="135.19999999999999"/>
    <n v="131.30000000000001"/>
    <n v="119.4"/>
    <n v="129.80000000000001"/>
    <n v="136.9"/>
    <n v="124.1"/>
    <n v="128.1"/>
    <m/>
  </r>
  <r>
    <x v="1"/>
    <x v="0"/>
    <s v="June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m/>
  </r>
  <r>
    <x v="2"/>
    <x v="0"/>
    <s v="June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3435.5000000000005"/>
  </r>
  <r>
    <x v="0"/>
    <x v="0"/>
    <s v="July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2.6"/>
    <n v="135.30000000000001"/>
    <n v="136.1"/>
    <n v="132.1"/>
    <n v="119.1"/>
    <n v="130.6"/>
    <n v="138.6"/>
    <n v="124.4"/>
    <n v="128.6"/>
    <m/>
  </r>
  <r>
    <x v="1"/>
    <x v="0"/>
    <s v="July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m/>
  </r>
  <r>
    <x v="2"/>
    <x v="0"/>
    <s v="July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3479.5000000000005"/>
  </r>
  <r>
    <x v="0"/>
    <x v="0"/>
    <s v="August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4.4"/>
    <n v="136.4"/>
    <n v="137.30000000000001"/>
    <n v="133"/>
    <n v="120.3"/>
    <n v="131.5"/>
    <n v="140.19999999999999"/>
    <n v="125.4"/>
    <n v="129.69999999999999"/>
    <m/>
  </r>
  <r>
    <x v="1"/>
    <x v="0"/>
    <s v="August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m/>
  </r>
  <r>
    <x v="2"/>
    <x v="0"/>
    <s v="August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3506.900000000001"/>
  </r>
  <r>
    <x v="0"/>
    <x v="0"/>
    <s v="September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5.69999999999999"/>
    <n v="137.4"/>
    <n v="137.9"/>
    <n v="133.4"/>
    <n v="121.2"/>
    <n v="132.30000000000001"/>
    <n v="139.6"/>
    <n v="126.7"/>
    <n v="130.30000000000001"/>
    <m/>
  </r>
  <r>
    <x v="1"/>
    <x v="0"/>
    <s v="September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m/>
  </r>
  <r>
    <x v="2"/>
    <x v="0"/>
    <s v="September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3502.7"/>
  </r>
  <r>
    <x v="0"/>
    <x v="0"/>
    <s v="October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7.30000000000001"/>
    <n v="138.1"/>
    <n v="138.4"/>
    <n v="134.19999999999999"/>
    <n v="121"/>
    <n v="133"/>
    <n v="140.1"/>
    <n v="127.4"/>
    <n v="130.69999999999999"/>
    <m/>
  </r>
  <r>
    <x v="1"/>
    <x v="0"/>
    <s v="October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m/>
  </r>
  <r>
    <x v="2"/>
    <x v="0"/>
    <s v="October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3520.6"/>
  </r>
  <r>
    <x v="0"/>
    <x v="0"/>
    <s v="November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8.6"/>
    <n v="141.1"/>
    <n v="139.4"/>
    <n v="135.80000000000001"/>
    <n v="121.6"/>
    <n v="133.69999999999999"/>
    <n v="141.5"/>
    <n v="128.1"/>
    <n v="131.69999999999999"/>
    <m/>
  </r>
  <r>
    <x v="1"/>
    <x v="0"/>
    <s v="November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m/>
  </r>
  <r>
    <x v="2"/>
    <x v="0"/>
    <s v="November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3562.900000000001"/>
  </r>
  <r>
    <x v="0"/>
    <x v="0"/>
    <s v="December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1"/>
    <n v="142.6"/>
    <n v="139.5"/>
    <n v="136.1"/>
    <n v="122"/>
    <n v="133.4"/>
    <n v="141.1"/>
    <n v="127.8"/>
    <n v="131.9"/>
    <m/>
  </r>
  <r>
    <x v="1"/>
    <x v="0"/>
    <s v="December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m/>
  </r>
  <r>
    <x v="2"/>
    <x v="0"/>
    <s v="December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3553.9999999999991"/>
  </r>
  <r>
    <x v="0"/>
    <x v="1"/>
    <s v="January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40.4"/>
    <n v="142.30000000000001"/>
    <n v="139.80000000000001"/>
    <n v="136"/>
    <n v="122.7"/>
    <n v="134.30000000000001"/>
    <n v="141.6"/>
    <n v="128.6"/>
    <n v="132.30000000000001"/>
    <m/>
  </r>
  <r>
    <x v="1"/>
    <x v="1"/>
    <s v="January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m/>
  </r>
  <r>
    <x v="2"/>
    <x v="1"/>
    <s v="January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3545.5000000000009"/>
  </r>
  <r>
    <x v="0"/>
    <x v="1"/>
    <s v="February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41.30000000000001"/>
    <n v="142.4"/>
    <n v="139.9"/>
    <n v="136.19999999999999"/>
    <n v="123.3"/>
    <n v="134.30000000000001"/>
    <n v="141.5"/>
    <n v="128.80000000000001"/>
    <n v="132.5"/>
    <m/>
  </r>
  <r>
    <x v="1"/>
    <x v="1"/>
    <s v="February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m/>
  </r>
  <r>
    <x v="2"/>
    <x v="1"/>
    <s v="February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3530.6999999999994"/>
  </r>
  <r>
    <x v="0"/>
    <x v="1"/>
    <s v="March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42"/>
    <n v="142.6"/>
    <n v="139.9"/>
    <n v="136.69999999999999"/>
    <n v="124.6"/>
    <n v="135.1"/>
    <n v="142.69999999999999"/>
    <n v="129.30000000000001"/>
    <n v="133.30000000000001"/>
    <m/>
  </r>
  <r>
    <x v="1"/>
    <x v="1"/>
    <s v="March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m/>
  </r>
  <r>
    <x v="2"/>
    <x v="1"/>
    <s v="March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3534"/>
  </r>
  <r>
    <x v="0"/>
    <x v="1"/>
    <s v="April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42.9"/>
    <n v="143.80000000000001"/>
    <n v="140.9"/>
    <n v="137.6"/>
    <n v="125.3"/>
    <n v="136"/>
    <n v="143.69999999999999"/>
    <n v="130.4"/>
    <n v="134.19999999999999"/>
    <m/>
  </r>
  <r>
    <x v="1"/>
    <x v="1"/>
    <s v="April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m/>
  </r>
  <r>
    <x v="2"/>
    <x v="1"/>
    <s v="April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3546.3"/>
  </r>
  <r>
    <x v="0"/>
    <x v="1"/>
    <s v="May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43.19999999999999"/>
    <n v="144.30000000000001"/>
    <n v="141.80000000000001"/>
    <n v="138.4"/>
    <n v="126.4"/>
    <n v="136.80000000000001"/>
    <n v="144.4"/>
    <n v="131.19999999999999"/>
    <n v="135.1"/>
    <m/>
  </r>
  <r>
    <x v="1"/>
    <x v="1"/>
    <s v="May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m/>
  </r>
  <r>
    <x v="2"/>
    <x v="1"/>
    <s v="May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3558.1"/>
  </r>
  <r>
    <x v="0"/>
    <x v="1"/>
    <s v="June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42.5"/>
    <n v="145.1"/>
    <n v="142.19999999999999"/>
    <n v="138.4"/>
    <n v="127.4"/>
    <n v="137.80000000000001"/>
    <n v="145.1"/>
    <n v="131.4"/>
    <n v="135.6"/>
    <m/>
  </r>
  <r>
    <x v="1"/>
    <x v="1"/>
    <s v="June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m/>
  </r>
  <r>
    <x v="2"/>
    <x v="1"/>
    <s v="June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3578.5999999999995"/>
  </r>
  <r>
    <x v="0"/>
    <x v="1"/>
    <s v="July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43.6"/>
    <n v="146.80000000000001"/>
    <n v="143.1"/>
    <n v="139"/>
    <n v="127.5"/>
    <n v="138.4"/>
    <n v="145.80000000000001"/>
    <n v="131.4"/>
    <n v="136"/>
    <m/>
  </r>
  <r>
    <x v="1"/>
    <x v="1"/>
    <s v="July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m/>
  </r>
  <r>
    <x v="2"/>
    <x v="1"/>
    <s v="July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3607.1999999999989"/>
  </r>
  <r>
    <x v="0"/>
    <x v="1"/>
    <s v="August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44.6"/>
    <n v="147.69999999999999"/>
    <n v="143.80000000000001"/>
    <n v="139.4"/>
    <n v="128.30000000000001"/>
    <n v="138.6"/>
    <n v="146.9"/>
    <n v="131.30000000000001"/>
    <n v="136.6"/>
    <m/>
  </r>
  <r>
    <x v="1"/>
    <x v="1"/>
    <s v="August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m/>
  </r>
  <r>
    <x v="2"/>
    <x v="1"/>
    <s v="August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3619.3000000000006"/>
  </r>
  <r>
    <x v="0"/>
    <x v="1"/>
    <s v="September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45.30000000000001"/>
    <n v="149"/>
    <n v="144"/>
    <n v="140"/>
    <n v="129.9"/>
    <n v="140"/>
    <n v="147.6"/>
    <n v="132"/>
    <n v="137.4"/>
    <m/>
  </r>
  <r>
    <x v="1"/>
    <x v="1"/>
    <s v="September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m/>
  </r>
  <r>
    <x v="2"/>
    <x v="1"/>
    <s v="September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3610"/>
  </r>
  <r>
    <x v="0"/>
    <x v="1"/>
    <s v="October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45.30000000000001"/>
    <n v="149.69999999999999"/>
    <n v="147.5"/>
    <n v="144.80000000000001"/>
    <n v="130.80000000000001"/>
    <n v="140.1"/>
    <n v="148"/>
    <n v="134.4"/>
    <n v="139.80000000000001"/>
    <m/>
  </r>
  <r>
    <x v="1"/>
    <x v="1"/>
    <s v="October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m/>
  </r>
  <r>
    <x v="2"/>
    <x v="1"/>
    <s v="October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3627.4000000000005"/>
  </r>
  <r>
    <x v="0"/>
    <x v="1"/>
    <s v="November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46.9"/>
    <n v="150.30000000000001"/>
    <n v="148"/>
    <n v="145.4"/>
    <n v="130.30000000000001"/>
    <n v="143.1"/>
    <n v="150.19999999999999"/>
    <n v="133.1"/>
    <n v="140.1"/>
    <m/>
  </r>
  <r>
    <x v="1"/>
    <x v="1"/>
    <s v="November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m/>
  </r>
  <r>
    <x v="2"/>
    <x v="1"/>
    <s v="November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3626.5"/>
  </r>
  <r>
    <x v="0"/>
    <x v="1"/>
    <s v="December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46.5"/>
    <n v="149"/>
    <n v="149.5"/>
    <n v="149.6"/>
    <n v="128.9"/>
    <n v="143.30000000000001"/>
    <n v="155.1"/>
    <n v="133.19999999999999"/>
    <n v="141.6"/>
    <m/>
  </r>
  <r>
    <x v="1"/>
    <x v="1"/>
    <s v="December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m/>
  </r>
  <r>
    <x v="2"/>
    <x v="1"/>
    <s v="December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3616.8999999999996"/>
  </r>
  <r>
    <x v="0"/>
    <x v="2"/>
    <s v="January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47.69999999999999"/>
    <n v="146.19999999999999"/>
    <n v="150.1"/>
    <n v="149.6"/>
    <n v="128.6"/>
    <n v="142.9"/>
    <n v="155.19999999999999"/>
    <n v="133.5"/>
    <n v="141.69999999999999"/>
    <m/>
  </r>
  <r>
    <x v="1"/>
    <x v="2"/>
    <s v="January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m/>
  </r>
  <r>
    <x v="2"/>
    <x v="2"/>
    <s v="January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3605.3999999999996"/>
  </r>
  <r>
    <x v="0"/>
    <x v="2"/>
    <s v="February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48.5"/>
    <n v="145.30000000000001"/>
    <n v="150.1"/>
    <n v="149.9"/>
    <n v="129.19999999999999"/>
    <n v="143.4"/>
    <n v="155.5"/>
    <n v="134.9"/>
    <n v="142.19999999999999"/>
    <m/>
  </r>
  <r>
    <x v="1"/>
    <x v="2"/>
    <s v="February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m/>
  </r>
  <r>
    <x v="2"/>
    <x v="2"/>
    <s v="February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3613.3999999999996"/>
  </r>
  <r>
    <x v="0"/>
    <x v="2"/>
    <s v="March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49"/>
    <n v="146.4"/>
    <n v="150"/>
    <n v="150.4"/>
    <n v="129.9"/>
    <n v="143.80000000000001"/>
    <n v="155.5"/>
    <n v="134"/>
    <n v="142.4"/>
    <m/>
  </r>
  <r>
    <x v="1"/>
    <x v="2"/>
    <s v="March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m/>
  </r>
  <r>
    <x v="2"/>
    <x v="2"/>
    <s v="March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3623.2999999999997"/>
  </r>
  <r>
    <x v="0"/>
    <x v="2"/>
    <s v="May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50.1"/>
    <n v="146.9"/>
    <n v="149.5"/>
    <n v="151.30000000000001"/>
    <n v="130.19999999999999"/>
    <n v="145.9"/>
    <n v="156.69999999999999"/>
    <n v="133.9"/>
    <n v="142.9"/>
    <m/>
  </r>
  <r>
    <x v="1"/>
    <x v="2"/>
    <s v="May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m/>
  </r>
  <r>
    <x v="2"/>
    <x v="2"/>
    <s v="May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3660.4"/>
  </r>
  <r>
    <x v="0"/>
    <x v="2"/>
    <s v="June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49.4"/>
    <n v="147.80000000000001"/>
    <n v="149.6"/>
    <n v="151.69999999999999"/>
    <n v="130.19999999999999"/>
    <n v="146.4"/>
    <n v="157.69999999999999"/>
    <n v="134.80000000000001"/>
    <n v="143.30000000000001"/>
    <m/>
  </r>
  <r>
    <x v="1"/>
    <x v="2"/>
    <s v="June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m/>
  </r>
  <r>
    <x v="2"/>
    <x v="2"/>
    <s v="June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3686.8000000000006"/>
  </r>
  <r>
    <x v="0"/>
    <x v="2"/>
    <s v="July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50.6"/>
    <n v="146.80000000000001"/>
    <n v="150"/>
    <n v="152.19999999999999"/>
    <n v="131.19999999999999"/>
    <n v="147.5"/>
    <n v="159.1"/>
    <n v="136.1"/>
    <n v="144.19999999999999"/>
    <m/>
  </r>
  <r>
    <x v="1"/>
    <x v="2"/>
    <s v="July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m/>
  </r>
  <r>
    <x v="2"/>
    <x v="2"/>
    <s v="July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3716.9999999999995"/>
  </r>
  <r>
    <x v="0"/>
    <x v="2"/>
    <s v="August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51.6"/>
    <n v="146.4"/>
    <n v="150.19999999999999"/>
    <n v="152.69999999999999"/>
    <n v="131.4"/>
    <n v="148"/>
    <n v="159.69999999999999"/>
    <n v="138.80000000000001"/>
    <n v="144.9"/>
    <m/>
  </r>
  <r>
    <x v="1"/>
    <x v="2"/>
    <s v="August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m/>
  </r>
  <r>
    <x v="2"/>
    <x v="2"/>
    <s v="August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3733.2000000000003"/>
  </r>
  <r>
    <x v="0"/>
    <x v="2"/>
    <s v="September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52.19999999999999"/>
    <n v="146.9"/>
    <n v="150.30000000000001"/>
    <n v="153.4"/>
    <n v="131.6"/>
    <n v="148.30000000000001"/>
    <n v="160.19999999999999"/>
    <n v="140.19999999999999"/>
    <n v="145.4"/>
    <m/>
  </r>
  <r>
    <x v="1"/>
    <x v="2"/>
    <s v="September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m/>
  </r>
  <r>
    <x v="2"/>
    <x v="2"/>
    <s v="September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3749.8999999999987"/>
  </r>
  <r>
    <x v="0"/>
    <x v="2"/>
    <s v="October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53"/>
    <n v="147.69999999999999"/>
    <n v="150.6"/>
    <n v="153.69999999999999"/>
    <n v="131.69999999999999"/>
    <n v="148.69999999999999"/>
    <n v="160.69999999999999"/>
    <n v="140.30000000000001"/>
    <n v="145.69999999999999"/>
    <m/>
  </r>
  <r>
    <x v="1"/>
    <x v="2"/>
    <s v="October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m/>
  </r>
  <r>
    <x v="2"/>
    <x v="2"/>
    <s v="October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3783.5"/>
  </r>
  <r>
    <x v="0"/>
    <x v="2"/>
    <s v="November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53.5"/>
    <n v="148.4"/>
    <n v="150.9"/>
    <n v="154.30000000000001"/>
    <n v="132.1"/>
    <n v="149.1"/>
    <n v="160.80000000000001"/>
    <n v="140.6"/>
    <n v="146.1"/>
    <m/>
  </r>
  <r>
    <x v="1"/>
    <x v="2"/>
    <s v="November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m/>
  </r>
  <r>
    <x v="2"/>
    <x v="2"/>
    <s v="November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3815.1000000000008"/>
  </r>
  <r>
    <x v="0"/>
    <x v="2"/>
    <s v="December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52.80000000000001"/>
    <n v="149.9"/>
    <n v="151.19999999999999"/>
    <n v="154.80000000000001"/>
    <n v="135"/>
    <n v="149.5"/>
    <n v="161.1"/>
    <n v="140.6"/>
    <n v="147.1"/>
    <m/>
  </r>
  <r>
    <x v="1"/>
    <x v="2"/>
    <s v="December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m/>
  </r>
  <r>
    <x v="2"/>
    <x v="2"/>
    <s v="December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3858.6000000000013"/>
  </r>
  <r>
    <x v="0"/>
    <x v="3"/>
    <s v="January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53.9"/>
    <n v="150.4"/>
    <n v="151.69999999999999"/>
    <n v="155.69999999999999"/>
    <n v="136.30000000000001"/>
    <n v="150.1"/>
    <n v="161.69999999999999"/>
    <n v="142.5"/>
    <n v="148.1"/>
    <m/>
  </r>
  <r>
    <x v="1"/>
    <x v="3"/>
    <s v="January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m/>
  </r>
  <r>
    <x v="2"/>
    <x v="3"/>
    <s v="January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3862.2"/>
  </r>
  <r>
    <x v="0"/>
    <x v="3"/>
    <s v="February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54.80000000000001"/>
    <n v="152.30000000000001"/>
    <n v="151.80000000000001"/>
    <n v="156.19999999999999"/>
    <n v="136"/>
    <n v="150.4"/>
    <n v="161.9"/>
    <n v="143.4"/>
    <n v="148.4"/>
    <m/>
  </r>
  <r>
    <x v="1"/>
    <x v="3"/>
    <s v="February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m/>
  </r>
  <r>
    <x v="2"/>
    <x v="3"/>
    <s v="February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3840.4999999999995"/>
  </r>
  <r>
    <x v="0"/>
    <x v="3"/>
    <s v="March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54.5"/>
    <n v="153.4"/>
    <n v="151.5"/>
    <n v="156.69999999999999"/>
    <n v="135.80000000000001"/>
    <n v="151.19999999999999"/>
    <n v="161.19999999999999"/>
    <n v="145.1"/>
    <n v="148.6"/>
    <m/>
  </r>
  <r>
    <x v="1"/>
    <x v="3"/>
    <s v="March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m/>
  </r>
  <r>
    <x v="2"/>
    <x v="3"/>
    <s v="March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3830.3"/>
  </r>
  <r>
    <x v="0"/>
    <x v="3"/>
    <s v="April"/>
    <n v="147.19999999999999"/>
    <n v="167.1"/>
    <n v="146.9"/>
    <n v="155.6"/>
    <n v="137.1"/>
    <n v="147.30000000000001"/>
    <n v="162.69999999999999"/>
    <n v="150.19999999999999"/>
    <n v="119.8"/>
    <n v="158.69999999999999"/>
    <n v="139.19999999999999"/>
    <n v="159.56666666666669"/>
    <n v="150.1"/>
    <n v="171.66666666666666"/>
    <n v="150.76666666666668"/>
    <n v="141.1"/>
    <n v="149.30000000000001"/>
    <n v="155.6"/>
    <n v="148.4"/>
    <n v="146.23333333333335"/>
    <n v="154.30000000000001"/>
    <n v="130.1"/>
    <n v="144.26666666666668"/>
    <n v="156.6"/>
    <n v="145.19999999999999"/>
    <n v="143.69999999999999"/>
    <m/>
  </r>
  <r>
    <x v="1"/>
    <x v="3"/>
    <s v="April"/>
    <n v="151.80000000000001"/>
    <n v="167.20000000000002"/>
    <n v="151.9"/>
    <n v="155.5"/>
    <n v="131.6"/>
    <n v="152.9"/>
    <n v="180"/>
    <n v="150.80000000000001"/>
    <n v="121.2"/>
    <n v="154"/>
    <n v="133.5"/>
    <n v="159.42222222222222"/>
    <n v="153.5"/>
    <n v="172.05555555555554"/>
    <n v="149.88888888888889"/>
    <n v="138.93333333333337"/>
    <n v="148.23333333333332"/>
    <n v="155.6"/>
    <n v="137.1"/>
    <n v="144.47777777777779"/>
    <n v="144.80000000000001"/>
    <n v="128.20000000000002"/>
    <n v="141.95555555555555"/>
    <n v="155.06666666666669"/>
    <n v="145.23333333333332"/>
    <n v="142.06666666666666"/>
    <m/>
  </r>
  <r>
    <x v="2"/>
    <x v="3"/>
    <s v="April"/>
    <n v="148.69999999999999"/>
    <n v="167.10000000000002"/>
    <n v="148.80000000000001"/>
    <n v="155.6"/>
    <n v="135.1"/>
    <n v="149.9"/>
    <n v="168.6"/>
    <n v="150.4"/>
    <n v="120.3"/>
    <n v="157.1"/>
    <n v="136.80000000000001"/>
    <n v="159.52962962962962"/>
    <n v="151.4"/>
    <n v="171.64074074074074"/>
    <n v="150.61851851851853"/>
    <n v="140.64444444444447"/>
    <n v="149.11111111111111"/>
    <n v="155.6"/>
    <n v="144.1"/>
    <n v="145.7037037037037"/>
    <n v="150.69999999999999"/>
    <n v="129.4"/>
    <n v="143.3074074074074"/>
    <n v="155.92222222222222"/>
    <n v="145.21111111111111"/>
    <n v="143.1888888888889"/>
    <n v="3874.4777777777776"/>
  </r>
  <r>
    <x v="0"/>
    <x v="3"/>
    <s v="May"/>
    <n v="149.23333333333332"/>
    <n v="167.13333333333335"/>
    <n v="149.20000000000002"/>
    <n v="155.56666666666669"/>
    <n v="134.6"/>
    <n v="150.03333333333333"/>
    <n v="170.43333333333331"/>
    <n v="150.46666666666667"/>
    <n v="120.43333333333334"/>
    <n v="156.6"/>
    <n v="135.15"/>
    <n v="159.50617283950621"/>
    <n v="151.66666666666666"/>
    <n v="171.78765432098763"/>
    <n v="150.42469135802469"/>
    <n v="140.22592592592594"/>
    <n v="148.88148148148147"/>
    <n v="155.6"/>
    <n v="143.20000000000002"/>
    <n v="145.47160493827161"/>
    <n v="149.93333333333334"/>
    <n v="129.23333333333335"/>
    <n v="143.17654320987654"/>
    <n v="155.86296296296297"/>
    <n v="145.21481481481479"/>
    <n v="142.98518518518517"/>
    <m/>
  </r>
  <r>
    <x v="1"/>
    <x v="3"/>
    <s v="May"/>
    <n v="149.91111111111113"/>
    <n v="167.14444444444447"/>
    <n v="149.9666666666667"/>
    <n v="155.55555555555557"/>
    <n v="133.76666666666665"/>
    <n v="150.94444444444446"/>
    <n v="173.01111111111109"/>
    <n v="150.55555555555557"/>
    <n v="120.64444444444445"/>
    <n v="155.9"/>
    <n v="135.97500000000002"/>
    <n v="159.48600823045271"/>
    <n v="152.18888888888887"/>
    <n v="171.82798353909462"/>
    <n v="150.31069958847738"/>
    <n v="139.9345679012346"/>
    <n v="148.74197530864197"/>
    <n v="155.6"/>
    <n v="141.46666666666667"/>
    <n v="145.21769547325104"/>
    <n v="148.47777777777779"/>
    <n v="128.94444444444446"/>
    <n v="142.81316872427985"/>
    <n v="155.61728395061729"/>
    <n v="145.21975308641973"/>
    <n v="142.74691358024691"/>
    <m/>
  </r>
  <r>
    <x v="2"/>
    <x v="3"/>
    <s v="May"/>
    <n v="149.28148148148148"/>
    <n v="167.12592592592594"/>
    <n v="149.32222222222222"/>
    <n v="155.5740740740741"/>
    <n v="134.48888888888888"/>
    <n v="150.2925925925926"/>
    <n v="170.68148148148146"/>
    <n v="150.47407407407408"/>
    <n v="120.45925925925927"/>
    <n v="156.53333333333333"/>
    <n v="135.5625"/>
    <n v="159.50727023319618"/>
    <n v="151.75185185185185"/>
    <n v="171.75212620027432"/>
    <n v="150.45130315500685"/>
    <n v="140.26831275720167"/>
    <n v="148.91152263374485"/>
    <n v="155.6"/>
    <n v="142.92222222222222"/>
    <n v="145.46433470507546"/>
    <n v="149.7037037037037"/>
    <n v="129.1925925925926"/>
    <n v="143.09903978052125"/>
    <n v="155.80082304526749"/>
    <n v="145.21522633744851"/>
    <n v="142.9736625514403"/>
    <n v="3872.4098251028809"/>
  </r>
  <r>
    <x v="0"/>
    <x v="3"/>
    <s v="June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54.69999999999999"/>
    <n v="144.9"/>
    <n v="151.69999999999999"/>
    <n v="158.19999999999999"/>
    <n v="141.4"/>
    <n v="153.19999999999999"/>
    <n v="161.80000000000001"/>
    <n v="151.19999999999999"/>
    <n v="151.69999999999999"/>
    <m/>
  </r>
  <r>
    <x v="1"/>
    <x v="3"/>
    <s v="June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m/>
  </r>
  <r>
    <x v="2"/>
    <x v="3"/>
    <s v="June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3934.3000000000006"/>
  </r>
  <r>
    <x v="0"/>
    <x v="3"/>
    <s v="July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54.69999999999999"/>
    <n v="144.9"/>
    <n v="151.69999999999999"/>
    <n v="158.19999999999999"/>
    <n v="141.4"/>
    <n v="153.19999999999999"/>
    <n v="161.80000000000001"/>
    <n v="151.19999999999999"/>
    <n v="151.69999999999999"/>
    <m/>
  </r>
  <r>
    <x v="1"/>
    <x v="3"/>
    <s v="July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m/>
  </r>
  <r>
    <x v="2"/>
    <x v="3"/>
    <s v="July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3934.3000000000006"/>
  </r>
  <r>
    <x v="0"/>
    <x v="3"/>
    <s v="August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55.5"/>
    <n v="145.80000000000001"/>
    <n v="151.9"/>
    <n v="158.80000000000001"/>
    <n v="143.6"/>
    <n v="152.19999999999999"/>
    <n v="162.69999999999999"/>
    <n v="153.6"/>
    <n v="153"/>
    <m/>
  </r>
  <r>
    <x v="1"/>
    <x v="3"/>
    <s v="August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m/>
  </r>
  <r>
    <x v="2"/>
    <x v="3"/>
    <s v="August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3974.2"/>
  </r>
  <r>
    <x v="0"/>
    <x v="3"/>
    <s v="September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56.30000000000001"/>
    <n v="146.4"/>
    <n v="151.6"/>
    <n v="159.1"/>
    <n v="144.6"/>
    <n v="152.80000000000001"/>
    <n v="161.1"/>
    <n v="157.4"/>
    <n v="153.69999999999999"/>
    <m/>
  </r>
  <r>
    <x v="1"/>
    <x v="3"/>
    <s v="September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m/>
  </r>
  <r>
    <x v="2"/>
    <x v="3"/>
    <s v="September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3996.7000000000003"/>
  </r>
  <r>
    <x v="0"/>
    <x v="3"/>
    <s v="October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56.5"/>
    <n v="146.80000000000001"/>
    <n v="152"/>
    <n v="159.5"/>
    <n v="146.4"/>
    <n v="152.4"/>
    <n v="162.5"/>
    <n v="156.19999999999999"/>
    <n v="154.30000000000001"/>
    <m/>
  </r>
  <r>
    <x v="1"/>
    <x v="3"/>
    <s v="October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m/>
  </r>
  <r>
    <x v="2"/>
    <x v="3"/>
    <s v="October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4041.1000000000004"/>
  </r>
  <r>
    <x v="0"/>
    <x v="3"/>
    <s v="November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58"/>
    <n v="147.5"/>
    <n v="152.80000000000001"/>
    <n v="160.4"/>
    <n v="146.1"/>
    <n v="153.6"/>
    <n v="161.6"/>
    <n v="156.19999999999999"/>
    <n v="154.5"/>
    <m/>
  </r>
  <r>
    <x v="1"/>
    <x v="3"/>
    <s v="November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m/>
  </r>
  <r>
    <x v="2"/>
    <x v="3"/>
    <s v="November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4095.4"/>
  </r>
  <r>
    <x v="0"/>
    <x v="3"/>
    <s v="December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58.4"/>
    <n v="148.69999999999999"/>
    <n v="153.4"/>
    <n v="161.6"/>
    <n v="146.4"/>
    <n v="153.9"/>
    <n v="162.9"/>
    <n v="156.6"/>
    <n v="155.19999999999999"/>
    <m/>
  </r>
  <r>
    <x v="1"/>
    <x v="3"/>
    <s v="December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m/>
  </r>
  <r>
    <x v="2"/>
    <x v="3"/>
    <s v="December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4116.3999999999996"/>
  </r>
  <r>
    <x v="0"/>
    <x v="4"/>
    <s v="January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57.69999999999999"/>
    <n v="150.9"/>
    <n v="153.9"/>
    <n v="162.5"/>
    <n v="147.5"/>
    <n v="155.1"/>
    <n v="163.5"/>
    <n v="156.19999999999999"/>
    <n v="155.9"/>
    <m/>
  </r>
  <r>
    <x v="1"/>
    <x v="4"/>
    <s v="January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m/>
  </r>
  <r>
    <x v="2"/>
    <x v="4"/>
    <s v="January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4093.1"/>
  </r>
  <r>
    <x v="0"/>
    <x v="4"/>
    <s v="February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59.80000000000001"/>
    <n v="154.4"/>
    <n v="154.80000000000001"/>
    <n v="164.3"/>
    <n v="150.19999999999999"/>
    <n v="157"/>
    <n v="163.6"/>
    <n v="155.19999999999999"/>
    <n v="157.19999999999999"/>
    <m/>
  </r>
  <r>
    <x v="1"/>
    <x v="4"/>
    <s v="February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m/>
  </r>
  <r>
    <x v="2"/>
    <x v="4"/>
    <s v="February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4077.7000000000012"/>
  </r>
  <r>
    <x v="0"/>
    <x v="4"/>
    <s v="March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59.9"/>
    <n v="156"/>
    <n v="154.80000000000001"/>
    <n v="164.6"/>
    <n v="151.30000000000001"/>
    <n v="157.80000000000001"/>
    <n v="163.80000000000001"/>
    <n v="153.1"/>
    <n v="157.30000000000001"/>
    <m/>
  </r>
  <r>
    <x v="1"/>
    <x v="4"/>
    <s v="March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m/>
  </r>
  <r>
    <x v="2"/>
    <x v="4"/>
    <s v="March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4084.5"/>
  </r>
  <r>
    <x v="0"/>
    <x v="4"/>
    <s v="April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61.4"/>
    <n v="156"/>
    <n v="155.5"/>
    <n v="165.3"/>
    <n v="151.69999999999999"/>
    <n v="158.6"/>
    <n v="164.1"/>
    <n v="154.6"/>
    <n v="158"/>
    <m/>
  </r>
  <r>
    <x v="1"/>
    <x v="4"/>
    <s v="April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m/>
  </r>
  <r>
    <x v="2"/>
    <x v="4"/>
    <s v="April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4118.5000000000009"/>
  </r>
  <r>
    <x v="0"/>
    <x v="4"/>
    <s v="May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61.6"/>
    <n v="161.69999999999999"/>
    <n v="158.80000000000001"/>
    <n v="169.1"/>
    <n v="153.19999999999999"/>
    <n v="160"/>
    <n v="167.6"/>
    <n v="159.30000000000001"/>
    <n v="161.1"/>
    <m/>
  </r>
  <r>
    <x v="1"/>
    <x v="4"/>
    <s v="May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m/>
  </r>
  <r>
    <x v="2"/>
    <x v="4"/>
    <s v="May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4194.7000000000007"/>
  </r>
  <r>
    <x v="0"/>
    <x v="4"/>
    <s v="June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60.5"/>
    <n v="162.1"/>
    <n v="159.19999999999999"/>
    <n v="169.7"/>
    <n v="154.19999999999999"/>
    <n v="160.4"/>
    <n v="166.8"/>
    <n v="159.4"/>
    <n v="161.5"/>
    <m/>
  </r>
  <r>
    <x v="1"/>
    <x v="4"/>
    <s v="June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m/>
  </r>
  <r>
    <x v="2"/>
    <x v="4"/>
    <s v="June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4224.5000000000009"/>
  </r>
  <r>
    <x v="0"/>
    <x v="4"/>
    <s v="July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61.5"/>
    <n v="162.5"/>
    <n v="160.30000000000001"/>
    <n v="170.4"/>
    <n v="157.1"/>
    <n v="160.69999999999999"/>
    <n v="167.2"/>
    <n v="160.4"/>
    <n v="162.80000000000001"/>
    <m/>
  </r>
  <r>
    <x v="1"/>
    <x v="4"/>
    <s v="July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m/>
  </r>
  <r>
    <x v="2"/>
    <x v="4"/>
    <s v="July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4251.2"/>
  </r>
  <r>
    <x v="0"/>
    <x v="4"/>
    <s v="August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62.1"/>
    <n v="163.1"/>
    <n v="160.9"/>
    <n v="171.1"/>
    <n v="157.69999999999999"/>
    <n v="161.1"/>
    <n v="167.5"/>
    <n v="160.30000000000001"/>
    <n v="163.30000000000001"/>
    <m/>
  </r>
  <r>
    <x v="1"/>
    <x v="4"/>
    <s v="August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m/>
  </r>
  <r>
    <x v="2"/>
    <x v="4"/>
    <s v="August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4263.1000000000004"/>
  </r>
  <r>
    <x v="0"/>
    <x v="4"/>
    <s v="September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62.1"/>
    <n v="163.69999999999999"/>
    <n v="161.30000000000001"/>
    <n v="171.9"/>
    <n v="157.80000000000001"/>
    <n v="162.69999999999999"/>
    <n v="168.5"/>
    <n v="160.19999999999999"/>
    <n v="163.80000000000001"/>
    <m/>
  </r>
  <r>
    <x v="1"/>
    <x v="4"/>
    <s v="September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m/>
  </r>
  <r>
    <x v="2"/>
    <x v="4"/>
    <s v="September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4263.2999999999993"/>
  </r>
  <r>
    <x v="0"/>
    <x v="4"/>
    <s v="October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63.6"/>
    <n v="165.5"/>
    <n v="162"/>
    <n v="172.5"/>
    <n v="159.5"/>
    <n v="163.19999999999999"/>
    <n v="169"/>
    <n v="161.1"/>
    <n v="164.7"/>
    <m/>
  </r>
  <r>
    <x v="1"/>
    <x v="4"/>
    <s v="October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m/>
  </r>
  <r>
    <x v="2"/>
    <x v="4"/>
    <s v="October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4309.7999999999993"/>
  </r>
  <r>
    <x v="0"/>
    <x v="4"/>
    <s v="November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64.2"/>
    <n v="165.3"/>
    <n v="162.9"/>
    <n v="173.4"/>
    <n v="158.9"/>
    <n v="163.80000000000001"/>
    <n v="169.3"/>
    <n v="162.4"/>
    <n v="165.2"/>
    <m/>
  </r>
  <r>
    <x v="1"/>
    <x v="4"/>
    <s v="November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m/>
  </r>
  <r>
    <x v="2"/>
    <x v="4"/>
    <s v="November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4337.2000000000007"/>
  </r>
  <r>
    <x v="0"/>
    <x v="4"/>
    <s v="December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63.4"/>
    <n v="165.6"/>
    <n v="163.9"/>
    <n v="174"/>
    <n v="160.1"/>
    <n v="164.5"/>
    <n v="169.7"/>
    <n v="162.80000000000001"/>
    <n v="166"/>
    <m/>
  </r>
  <r>
    <x v="1"/>
    <x v="4"/>
    <s v="December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m/>
  </r>
  <r>
    <x v="2"/>
    <x v="4"/>
    <s v="December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4331.0999999999995"/>
  </r>
  <r>
    <x v="0"/>
    <x v="5"/>
    <s v="January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64.5"/>
    <n v="165.8"/>
    <n v="164.9"/>
    <n v="174.7"/>
    <n v="160.80000000000001"/>
    <n v="164.9"/>
    <n v="169.9"/>
    <n v="163.19999999999999"/>
    <n v="166.6"/>
    <m/>
  </r>
  <r>
    <x v="1"/>
    <x v="5"/>
    <s v="January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m/>
  </r>
  <r>
    <x v="2"/>
    <x v="5"/>
    <s v="January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4324.7999999999984"/>
  </r>
  <r>
    <x v="0"/>
    <x v="5"/>
    <s v="February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65.5"/>
    <n v="167.4"/>
    <n v="165.7"/>
    <n v="175.3"/>
    <n v="161.19999999999999"/>
    <n v="165.5"/>
    <n v="170.3"/>
    <n v="164.5"/>
    <n v="167.3"/>
    <m/>
  </r>
  <r>
    <x v="1"/>
    <x v="5"/>
    <s v="February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m/>
  </r>
  <r>
    <x v="2"/>
    <x v="5"/>
    <s v="February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4334.3"/>
  </r>
  <r>
    <x v="0"/>
    <x v="5"/>
    <s v="March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65.3"/>
    <n v="168.9"/>
    <n v="166.5"/>
    <n v="176"/>
    <n v="162"/>
    <n v="166.6"/>
    <n v="170.6"/>
    <n v="167.4"/>
    <n v="168.3"/>
    <m/>
  </r>
  <r>
    <x v="1"/>
    <x v="5"/>
    <s v="March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m/>
  </r>
  <r>
    <x v="2"/>
    <x v="5"/>
    <s v="March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4373.0000000000009"/>
  </r>
  <r>
    <x v="0"/>
    <x v="5"/>
    <s v="April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67"/>
    <n v="173.3"/>
    <n v="167.7"/>
    <n v="177"/>
    <n v="166.2"/>
    <n v="167.2"/>
    <n v="170.9"/>
    <n v="169"/>
    <n v="170.2"/>
    <m/>
  </r>
  <r>
    <x v="1"/>
    <x v="5"/>
    <s v="April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m/>
  </r>
  <r>
    <x v="2"/>
    <x v="5"/>
    <s v="April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4428.1000000000004"/>
  </r>
  <r>
    <x v="0"/>
    <x v="5"/>
    <s v="May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67.5"/>
    <n v="175.3"/>
    <n v="168.9"/>
    <n v="177.7"/>
    <n v="167.1"/>
    <n v="167.6"/>
    <n v="171.8"/>
    <n v="168.5"/>
    <n v="170.9"/>
    <m/>
  </r>
  <r>
    <x v="1"/>
    <x v="5"/>
    <s v="May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m/>
  </r>
  <r>
    <x v="2"/>
    <x v="5"/>
    <s v="May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4465.5999999999995"/>
  </r>
  <r>
    <x v="0"/>
    <x v="5"/>
    <s v="June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66.8"/>
    <n v="176.7"/>
    <n v="170.3"/>
    <n v="178.2"/>
    <n v="165.5"/>
    <n v="168"/>
    <n v="172.6"/>
    <n v="169.5"/>
    <n v="171"/>
    <m/>
  </r>
  <r>
    <x v="1"/>
    <x v="5"/>
    <s v="June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m/>
  </r>
  <r>
    <x v="2"/>
    <x v="5"/>
    <s v="June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4496.6000000000004"/>
  </r>
  <r>
    <x v="0"/>
    <x v="5"/>
    <s v="July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67.8"/>
    <n v="179.6"/>
    <n v="171.3"/>
    <n v="178.8"/>
    <n v="166.3"/>
    <n v="168.6"/>
    <n v="174.7"/>
    <n v="169.7"/>
    <n v="171.8"/>
    <m/>
  </r>
  <r>
    <x v="1"/>
    <x v="5"/>
    <s v="July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m/>
  </r>
  <r>
    <x v="2"/>
    <x v="5"/>
    <s v="July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4516.1000000000004"/>
  </r>
  <r>
    <x v="0"/>
    <x v="5"/>
    <s v="August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69"/>
    <n v="179.1"/>
    <n v="172.3"/>
    <n v="179.4"/>
    <n v="166.6"/>
    <n v="169.3"/>
    <n v="175.7"/>
    <n v="171.1"/>
    <n v="172.6"/>
    <m/>
  </r>
  <r>
    <x v="1"/>
    <x v="5"/>
    <s v="August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m/>
  </r>
  <r>
    <x v="2"/>
    <x v="5"/>
    <s v="August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4529.4000000000005"/>
  </r>
  <r>
    <x v="0"/>
    <x v="5"/>
    <s v="September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69.5"/>
    <n v="179.7"/>
    <n v="173.6"/>
    <n v="180.2"/>
    <n v="166.9"/>
    <n v="170"/>
    <n v="176.2"/>
    <n v="170.8"/>
    <n v="173.1"/>
    <m/>
  </r>
  <r>
    <x v="1"/>
    <x v="5"/>
    <s v="September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m/>
  </r>
  <r>
    <x v="2"/>
    <x v="5"/>
    <s v="September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4551.8"/>
  </r>
  <r>
    <x v="0"/>
    <x v="5"/>
    <s v="October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71.2"/>
    <n v="180.8"/>
    <n v="174.4"/>
    <n v="181.2"/>
    <n v="167.4"/>
    <n v="170.6"/>
    <n v="176.5"/>
    <n v="172"/>
    <n v="173.9"/>
    <m/>
  </r>
  <r>
    <x v="1"/>
    <x v="5"/>
    <s v="October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m/>
  </r>
  <r>
    <x v="2"/>
    <x v="5"/>
    <s v="October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4579.7000000000007"/>
  </r>
  <r>
    <x v="0"/>
    <x v="5"/>
    <s v="November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71.8"/>
    <n v="181.9"/>
    <n v="175.5"/>
    <n v="182.3"/>
    <n v="167.5"/>
    <n v="170.8"/>
    <n v="176.9"/>
    <n v="173.4"/>
    <n v="174.6"/>
    <m/>
  </r>
  <r>
    <x v="1"/>
    <x v="5"/>
    <s v="November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m/>
  </r>
  <r>
    <x v="2"/>
    <x v="5"/>
    <s v="November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4589.3000000000011"/>
  </r>
  <r>
    <x v="0"/>
    <x v="5"/>
    <s v="December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70.7"/>
    <n v="182.8"/>
    <n v="176.4"/>
    <n v="183.5"/>
    <n v="167.8"/>
    <n v="171.2"/>
    <n v="177.3"/>
    <n v="175.7"/>
    <n v="175.5"/>
    <m/>
  </r>
  <r>
    <x v="1"/>
    <x v="5"/>
    <s v="December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m/>
  </r>
  <r>
    <x v="2"/>
    <x v="5"/>
    <s v="December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4584.8"/>
  </r>
  <r>
    <x v="0"/>
    <x v="6"/>
    <s v="January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72.1"/>
    <n v="183.2"/>
    <n v="177.2"/>
    <n v="184.7"/>
    <n v="168.2"/>
    <n v="171.8"/>
    <n v="177.8"/>
    <n v="178.4"/>
    <n v="176.5"/>
    <m/>
  </r>
  <r>
    <x v="1"/>
    <x v="6"/>
    <s v="January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m/>
  </r>
  <r>
    <x v="2"/>
    <x v="6"/>
    <s v="January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4605.3"/>
  </r>
  <r>
    <x v="0"/>
    <x v="6"/>
    <s v="February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73.5"/>
    <n v="181.6"/>
    <n v="178.6"/>
    <n v="186.6"/>
    <n v="169"/>
    <n v="172.8"/>
    <n v="178.5"/>
    <n v="180.7"/>
    <n v="177.9"/>
    <m/>
  </r>
  <r>
    <x v="1"/>
    <x v="6"/>
    <s v="February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m/>
  </r>
  <r>
    <x v="2"/>
    <x v="6"/>
    <s v="February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4607.3999999999996"/>
  </r>
  <r>
    <x v="0"/>
    <x v="6"/>
    <s v="March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73.5"/>
    <n v="181.4"/>
    <n v="178.6"/>
    <n v="186.6"/>
    <n v="169"/>
    <n v="172.8"/>
    <n v="178.5"/>
    <n v="180.7"/>
    <n v="177.9"/>
    <m/>
  </r>
  <r>
    <x v="1"/>
    <x v="6"/>
    <s v="March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m/>
  </r>
  <r>
    <x v="2"/>
    <x v="6"/>
    <s v="March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4607.2"/>
  </r>
  <r>
    <x v="0"/>
    <x v="6"/>
    <s v="April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75.2"/>
    <n v="181.5"/>
    <n v="179.1"/>
    <n v="187.2"/>
    <n v="169.4"/>
    <n v="173.2"/>
    <n v="179.4"/>
    <n v="183.8"/>
    <n v="178.9"/>
    <m/>
  </r>
  <r>
    <x v="1"/>
    <x v="6"/>
    <s v="April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m/>
  </r>
  <r>
    <x v="2"/>
    <x v="6"/>
    <s v="April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4629.0999999999995"/>
  </r>
  <r>
    <x v="0"/>
    <x v="6"/>
    <s v="May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75.6"/>
    <n v="182.5"/>
    <n v="179.8"/>
    <n v="187.8"/>
    <n v="169.7"/>
    <n v="173.8"/>
    <n v="180.3"/>
    <n v="184.9"/>
    <n v="179.5"/>
    <m/>
  </r>
  <r>
    <x v="1"/>
    <x v="6"/>
    <s v="May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m/>
  </r>
  <r>
    <x v="2"/>
    <x v="6"/>
    <s v="May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4654.3999999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022"/>
    <x v="0"/>
    <x v="0"/>
    <x v="0"/>
    <n v="169.6"/>
    <n v="165.4"/>
    <n v="208.1"/>
    <n v="165.8"/>
    <n v="167.3"/>
    <n v="164.6"/>
    <n v="174.2"/>
    <n v="181.9"/>
    <n v="172.4"/>
    <n v="1940.3000000000002"/>
  </r>
  <r>
    <x v="1"/>
    <n v="2022"/>
    <x v="0"/>
    <x v="1"/>
    <x v="1"/>
    <n v="172.8"/>
    <n v="166.4"/>
    <n v="188.6"/>
    <n v="174.1"/>
    <n v="211.5"/>
    <n v="163.6"/>
    <n v="159.1"/>
    <n v="186.3"/>
    <n v="179.3"/>
    <n v="1982.5999999999997"/>
  </r>
  <r>
    <x v="2"/>
    <n v="2022"/>
    <x v="0"/>
    <x v="2"/>
    <x v="2"/>
    <n v="170.8"/>
    <n v="165.8"/>
    <n v="200.9"/>
    <n v="169.7"/>
    <n v="182.3"/>
    <n v="164.3"/>
    <n v="167.9"/>
    <n v="183.9"/>
    <n v="174.9"/>
    <n v="1954.9"/>
  </r>
  <r>
    <x v="0"/>
    <n v="2022"/>
    <x v="1"/>
    <x v="3"/>
    <x v="3"/>
    <n v="174.3"/>
    <n v="166.3"/>
    <n v="202.2"/>
    <n v="169.6"/>
    <n v="168.6"/>
    <n v="164.4"/>
    <n v="174.5"/>
    <n v="183.1"/>
    <n v="172.5"/>
    <n v="1941.4999999999998"/>
  </r>
  <r>
    <x v="1"/>
    <n v="2022"/>
    <x v="1"/>
    <x v="4"/>
    <x v="4"/>
    <n v="176.6"/>
    <n v="167.1"/>
    <n v="184.8"/>
    <n v="179.5"/>
    <n v="208.5"/>
    <n v="164"/>
    <n v="159.80000000000001"/>
    <n v="187.7"/>
    <n v="179.4"/>
    <n v="1983.8000000000002"/>
  </r>
  <r>
    <x v="2"/>
    <n v="2022"/>
    <x v="1"/>
    <x v="5"/>
    <x v="5"/>
    <n v="175.2"/>
    <n v="166.6"/>
    <n v="195.8"/>
    <n v="174.2"/>
    <n v="182.1"/>
    <n v="164.3"/>
    <n v="168.4"/>
    <n v="185.2"/>
    <n v="175"/>
    <n v="1956.3000000000002"/>
  </r>
  <r>
    <x v="0"/>
    <n v="2022"/>
    <x v="2"/>
    <x v="6"/>
    <x v="6"/>
    <n v="168.3"/>
    <n v="167.9"/>
    <n v="198.1"/>
    <n v="169.2"/>
    <n v="173.1"/>
    <n v="167.1"/>
    <n v="174.8"/>
    <n v="184"/>
    <n v="173.9"/>
    <n v="1940"/>
  </r>
  <r>
    <x v="1"/>
    <n v="2022"/>
    <x v="2"/>
    <x v="7"/>
    <x v="7"/>
    <n v="170.6"/>
    <n v="168.4"/>
    <n v="182.5"/>
    <n v="177.1"/>
    <n v="213.1"/>
    <n v="167.3"/>
    <n v="160.5"/>
    <n v="188.9"/>
    <n v="180.4"/>
    <n v="1981.8"/>
  </r>
  <r>
    <x v="2"/>
    <n v="2022"/>
    <x v="2"/>
    <x v="8"/>
    <x v="8"/>
    <n v="169.2"/>
    <n v="168.1"/>
    <n v="192.4"/>
    <n v="172.9"/>
    <n v="186.7"/>
    <n v="167.2"/>
    <n v="168.8"/>
    <n v="186.3"/>
    <n v="176.3"/>
    <n v="1954.7"/>
  </r>
  <r>
    <x v="0"/>
    <n v="2022"/>
    <x v="3"/>
    <x v="9"/>
    <x v="9"/>
    <n v="169"/>
    <n v="169.5"/>
    <n v="194.1"/>
    <n v="164.1"/>
    <n v="176.9"/>
    <n v="169"/>
    <n v="175.4"/>
    <n v="184.8"/>
    <n v="175.5"/>
    <n v="1947.9"/>
  </r>
  <r>
    <x v="1"/>
    <n v="2022"/>
    <x v="3"/>
    <x v="10"/>
    <x v="10"/>
    <n v="170.9"/>
    <n v="170.1"/>
    <n v="179.3"/>
    <n v="167.5"/>
    <n v="220.8"/>
    <n v="169.2"/>
    <n v="161.1"/>
    <n v="190.4"/>
    <n v="181.8"/>
    <n v="1989.7"/>
  </r>
  <r>
    <x v="2"/>
    <n v="2022"/>
    <x v="3"/>
    <x v="11"/>
    <x v="11"/>
    <n v="169.7"/>
    <n v="169.7"/>
    <n v="188.7"/>
    <n v="165.7"/>
    <n v="191.8"/>
    <n v="169.1"/>
    <n v="169.4"/>
    <n v="187.4"/>
    <n v="177.8"/>
    <n v="1962"/>
  </r>
  <r>
    <x v="0"/>
    <n v="2022"/>
    <x v="4"/>
    <x v="12"/>
    <x v="12"/>
    <n v="170.3"/>
    <n v="170.9"/>
    <n v="191.6"/>
    <n v="162.19999999999999"/>
    <n v="184.8"/>
    <n v="169.7"/>
    <n v="175.8"/>
    <n v="185.6"/>
    <n v="177.4"/>
    <n v="1961.8"/>
  </r>
  <r>
    <x v="1"/>
    <n v="2022"/>
    <x v="4"/>
    <x v="13"/>
    <x v="13"/>
    <n v="171.9"/>
    <n v="171"/>
    <n v="177.7"/>
    <n v="165.7"/>
    <n v="228.6"/>
    <n v="169.9"/>
    <n v="161.6"/>
    <n v="191.5"/>
    <n v="183.3"/>
    <n v="2002.5"/>
  </r>
  <r>
    <x v="2"/>
    <n v="2022"/>
    <x v="4"/>
    <x v="14"/>
    <x v="7"/>
    <n v="170.9"/>
    <n v="170.9"/>
    <n v="186.5"/>
    <n v="163.80000000000001"/>
    <n v="199.7"/>
    <n v="169.8"/>
    <n v="169.9"/>
    <n v="188.3"/>
    <n v="179.6"/>
    <n v="1975.5"/>
  </r>
  <r>
    <x v="0"/>
    <n v="2022"/>
    <x v="5"/>
    <x v="15"/>
    <x v="14"/>
    <n v="180.2"/>
    <n v="172.3"/>
    <n v="194"/>
    <n v="159.1"/>
    <n v="171.6"/>
    <n v="170.2"/>
    <n v="176.4"/>
    <n v="186.9"/>
    <n v="176.6"/>
    <n v="1961.3999999999999"/>
  </r>
  <r>
    <x v="1"/>
    <n v="2022"/>
    <x v="5"/>
    <x v="16"/>
    <x v="15"/>
    <n v="183.2"/>
    <n v="172.3"/>
    <n v="180"/>
    <n v="162.6"/>
    <n v="205.5"/>
    <n v="171"/>
    <n v="162.1"/>
    <n v="192.4"/>
    <n v="181.3"/>
    <n v="1992.1999999999998"/>
  </r>
  <r>
    <x v="2"/>
    <n v="2022"/>
    <x v="5"/>
    <x v="17"/>
    <x v="16"/>
    <n v="181.4"/>
    <n v="172.3"/>
    <n v="188.9"/>
    <n v="160.69999999999999"/>
    <n v="183.1"/>
    <n v="170.5"/>
    <n v="170.4"/>
    <n v="189.5"/>
    <n v="178.3"/>
    <n v="1971.8999999999999"/>
  </r>
  <r>
    <x v="0"/>
    <n v="2022"/>
    <x v="6"/>
    <x v="18"/>
    <x v="17"/>
    <n v="189.1"/>
    <n v="173.4"/>
    <n v="193.9"/>
    <n v="156.69999999999999"/>
    <n v="150.19999999999999"/>
    <n v="170.5"/>
    <n v="176.8"/>
    <n v="187.7"/>
    <n v="174.4"/>
    <n v="1948.4"/>
  </r>
  <r>
    <x v="1"/>
    <n v="2022"/>
    <x v="6"/>
    <x v="19"/>
    <x v="18"/>
    <n v="191.9"/>
    <n v="173.9"/>
    <n v="179.1"/>
    <n v="159.5"/>
    <n v="178.7"/>
    <n v="171.3"/>
    <n v="162.80000000000001"/>
    <n v="193.3"/>
    <n v="178.6"/>
    <n v="1972.1999999999998"/>
  </r>
  <r>
    <x v="2"/>
    <n v="2022"/>
    <x v="6"/>
    <x v="20"/>
    <x v="19"/>
    <n v="190.2"/>
    <n v="173.6"/>
    <n v="188.5"/>
    <n v="158"/>
    <n v="159.9"/>
    <n v="170.8"/>
    <n v="171"/>
    <n v="190.3"/>
    <n v="175.9"/>
    <n v="1956.4"/>
  </r>
  <r>
    <x v="0"/>
    <n v="2023"/>
    <x v="7"/>
    <x v="21"/>
    <x v="20"/>
    <n v="192.9"/>
    <n v="174.3"/>
    <n v="192.6"/>
    <n v="156.30000000000001"/>
    <n v="142.9"/>
    <n v="170.7"/>
    <n v="176.9"/>
    <n v="188.5"/>
    <n v="175"/>
    <n v="1952.4000000000003"/>
  </r>
  <r>
    <x v="1"/>
    <n v="2023"/>
    <x v="7"/>
    <x v="22"/>
    <x v="21"/>
    <n v="197"/>
    <n v="175.2"/>
    <n v="178"/>
    <n v="160.5"/>
    <n v="175.3"/>
    <n v="171.2"/>
    <n v="163.69999999999999"/>
    <n v="194.3"/>
    <n v="179.5"/>
    <n v="1983.2"/>
  </r>
  <r>
    <x v="2"/>
    <n v="2023"/>
    <x v="7"/>
    <x v="23"/>
    <x v="22"/>
    <n v="194.5"/>
    <n v="174.6"/>
    <n v="187.2"/>
    <n v="158.30000000000001"/>
    <n v="153.9"/>
    <n v="170.9"/>
    <n v="171.4"/>
    <n v="191.2"/>
    <n v="176.7"/>
    <n v="1963.2000000000003"/>
  </r>
  <r>
    <x v="0"/>
    <n v="2023"/>
    <x v="8"/>
    <x v="24"/>
    <x v="23"/>
    <n v="173.9"/>
    <n v="177"/>
    <n v="183.4"/>
    <n v="167.2"/>
    <n v="140.9"/>
    <n v="170.4"/>
    <n v="177.6"/>
    <n v="189.9"/>
    <n v="174.8"/>
    <n v="1934.5"/>
  </r>
  <r>
    <x v="1"/>
    <n v="2023"/>
    <x v="8"/>
    <x v="25"/>
    <x v="24"/>
    <n v="177.2"/>
    <n v="177.9"/>
    <n v="172.2"/>
    <n v="172.1"/>
    <n v="175.8"/>
    <n v="172.2"/>
    <n v="164.9"/>
    <n v="196.6"/>
    <n v="180.7"/>
    <n v="1976.4999999999998"/>
  </r>
  <r>
    <x v="2"/>
    <n v="2023"/>
    <x v="8"/>
    <x v="26"/>
    <x v="25"/>
    <n v="175.2"/>
    <n v="177.3"/>
    <n v="179.3"/>
    <n v="169.5"/>
    <n v="152.69999999999999"/>
    <n v="171"/>
    <n v="172.3"/>
    <n v="193"/>
    <n v="177"/>
    <n v="1949.3999999999999"/>
  </r>
  <r>
    <x v="0"/>
    <n v="2023"/>
    <x v="9"/>
    <x v="27"/>
    <x v="23"/>
    <n v="173.9"/>
    <n v="177"/>
    <n v="183.3"/>
    <n v="167.2"/>
    <n v="140.9"/>
    <n v="170.5"/>
    <n v="177.6"/>
    <n v="189.9"/>
    <n v="174.8"/>
    <n v="1934.6000000000001"/>
  </r>
  <r>
    <x v="1"/>
    <n v="2023"/>
    <x v="9"/>
    <x v="25"/>
    <x v="24"/>
    <n v="177.2"/>
    <n v="177.9"/>
    <n v="172.2"/>
    <n v="172.1"/>
    <n v="175.9"/>
    <n v="172.2"/>
    <n v="164.9"/>
    <n v="196.6"/>
    <n v="180.8"/>
    <n v="1976.6999999999998"/>
  </r>
  <r>
    <x v="2"/>
    <n v="2023"/>
    <x v="9"/>
    <x v="26"/>
    <x v="25"/>
    <n v="175.2"/>
    <n v="177.3"/>
    <n v="179.2"/>
    <n v="169.5"/>
    <n v="152.80000000000001"/>
    <n v="171.1"/>
    <n v="172.3"/>
    <n v="193"/>
    <n v="177"/>
    <n v="1949.4999999999998"/>
  </r>
  <r>
    <x v="0"/>
    <n v="2023"/>
    <x v="10"/>
    <x v="22"/>
    <x v="17"/>
    <n v="167.9"/>
    <n v="178.2"/>
    <n v="178.5"/>
    <n v="173.7"/>
    <n v="142.80000000000001"/>
    <n v="172.8"/>
    <n v="178.2"/>
    <n v="190.5"/>
    <n v="175.5"/>
    <n v="1938.3"/>
  </r>
  <r>
    <x v="1"/>
    <n v="2023"/>
    <x v="10"/>
    <x v="28"/>
    <x v="10"/>
    <n v="172.4"/>
    <n v="178.8"/>
    <n v="168.7"/>
    <n v="179.2"/>
    <n v="179.9"/>
    <n v="174.7"/>
    <n v="165.5"/>
    <n v="197"/>
    <n v="182.1"/>
    <n v="1986.8000000000002"/>
  </r>
  <r>
    <x v="2"/>
    <n v="2023"/>
    <x v="10"/>
    <x v="23"/>
    <x v="26"/>
    <n v="169.6"/>
    <n v="178.4"/>
    <n v="174.9"/>
    <n v="176.3"/>
    <n v="155.4"/>
    <n v="173.4"/>
    <n v="172.9"/>
    <n v="193.5"/>
    <n v="177.9"/>
    <n v="1955.4000000000003"/>
  </r>
  <r>
    <x v="0"/>
    <n v="2023"/>
    <x v="11"/>
    <x v="29"/>
    <x v="27"/>
    <n v="171"/>
    <n v="179.6"/>
    <n v="173.3"/>
    <n v="169"/>
    <n v="148.69999999999999"/>
    <n v="174.9"/>
    <n v="178.7"/>
    <n v="191.1"/>
    <n v="176.8"/>
    <n v="1947.8000000000002"/>
  </r>
  <r>
    <x v="1"/>
    <n v="2023"/>
    <x v="11"/>
    <x v="25"/>
    <x v="2"/>
    <n v="176.7"/>
    <n v="179.4"/>
    <n v="164.4"/>
    <n v="175.8"/>
    <n v="185"/>
    <n v="176.9"/>
    <n v="165.9"/>
    <n v="197.7"/>
    <n v="183.1"/>
    <n v="1999"/>
  </r>
  <r>
    <x v="2"/>
    <n v="2023"/>
    <x v="11"/>
    <x v="30"/>
    <x v="28"/>
    <n v="173.2"/>
    <n v="179.5"/>
    <n v="170"/>
    <n v="172.2"/>
    <n v="161"/>
    <n v="175.6"/>
    <n v="173.4"/>
    <n v="194.2"/>
    <n v="179.1"/>
    <n v="1966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947.7999999999997"/>
    <n v="1999.0000000000002"/>
    <n v="1966.2"/>
  </r>
  <r>
    <x v="1"/>
    <n v="542.79999999999995"/>
    <n v="540.29999999999995"/>
    <n v="541.70000000000005"/>
  </r>
  <r>
    <x v="2"/>
    <n v="569.90000000000009"/>
    <n v="528.70000000000005"/>
    <n v="553.20000000000005"/>
  </r>
  <r>
    <x v="3"/>
    <n v="355.4"/>
    <n v="345.7"/>
    <n v="350.79999999999995"/>
  </r>
  <r>
    <x v="4"/>
    <n v="546.5"/>
    <n v="537"/>
    <n v="542.09999999999991"/>
  </r>
  <r>
    <x v="5"/>
    <n v="169.7"/>
    <n v="160.4"/>
    <n v="164.8"/>
  </r>
  <r>
    <x v="6"/>
    <n v="180.3"/>
    <n v="174.8"/>
    <n v="177.1"/>
  </r>
  <r>
    <x v="7"/>
    <n v="179.5"/>
    <n v="171.6"/>
    <n v="175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D4D0-CDA6-420B-B7D0-DCE6F688EF1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2:C71" firstHeaderRow="0" firstDataRow="1" firstDataCol="1"/>
  <pivotFields count="4">
    <pivotField axis="axisRow" showAll="0">
      <items count="9">
        <item x="2"/>
        <item x="6"/>
        <item x="0"/>
        <item x="4"/>
        <item x="3"/>
        <item x="7"/>
        <item x="1"/>
        <item x="5"/>
        <item t="default"/>
      </items>
    </pivotField>
    <pivotField numFmtId="43" showAll="0"/>
    <pivotField numFmtId="43" showAll="0"/>
    <pivotField dataField="1" numFmtId="4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ral+Urban" fld="3" baseField="0" baseItem="0"/>
    <dataField name="PERCENTAGE" fld="3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17A9E-60CE-4DA5-9F5E-8FCB7EC86862}" name="PivotTable13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5:C77" firstHeaderRow="1" firstDataRow="2" firstDataCol="1"/>
  <pivotFields count="15">
    <pivotField axis="axisCol" showAll="0">
      <items count="4">
        <item x="0"/>
        <item h="1" x="2"/>
        <item h="1" x="1"/>
        <item t="default"/>
      </items>
    </pivotField>
    <pivotField showAll="0"/>
    <pivotField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dataField="1" numFmtId="43" showAll="0">
      <items count="32">
        <item x="0"/>
        <item x="2"/>
        <item x="3"/>
        <item x="5"/>
        <item x="1"/>
        <item x="4"/>
        <item x="6"/>
        <item x="8"/>
        <item x="7"/>
        <item x="9"/>
        <item x="11"/>
        <item x="12"/>
        <item x="10"/>
        <item x="14"/>
        <item x="13"/>
        <item x="15"/>
        <item x="17"/>
        <item x="16"/>
        <item x="18"/>
        <item x="20"/>
        <item x="19"/>
        <item x="29"/>
        <item x="22"/>
        <item x="30"/>
        <item x="23"/>
        <item x="21"/>
        <item x="24"/>
        <item x="27"/>
        <item x="26"/>
        <item x="25"/>
        <item x="28"/>
        <item t="default"/>
      </items>
    </pivotField>
    <pivotField dataField="1" numFmtId="43" showAll="0">
      <items count="30">
        <item x="6"/>
        <item x="23"/>
        <item x="8"/>
        <item x="9"/>
        <item x="17"/>
        <item x="14"/>
        <item x="25"/>
        <item x="20"/>
        <item x="12"/>
        <item x="19"/>
        <item x="11"/>
        <item x="26"/>
        <item x="16"/>
        <item x="22"/>
        <item x="3"/>
        <item x="7"/>
        <item x="27"/>
        <item x="24"/>
        <item x="18"/>
        <item x="5"/>
        <item x="15"/>
        <item x="10"/>
        <item x="28"/>
        <item x="13"/>
        <item x="21"/>
        <item x="4"/>
        <item x="0"/>
        <item x="2"/>
        <item x="1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43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0"/>
  </colFields>
  <colItems count="2">
    <i>
      <x/>
    </i>
    <i t="grand">
      <x/>
    </i>
  </colItems>
  <dataFields count="11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Non-alcoholic beverages" fld="11" baseField="0" baseItem="0"/>
    <dataField name="Sum of Prepared meals, snacks, sweets etc." fld="12" baseField="0" baseItem="0"/>
    <dataField name="Sum of Food and beverages" fld="13" baseField="0" baseItem="0"/>
  </dataFields>
  <formats count="1">
    <format dxfId="13">
      <pivotArea field="0" grandCol="1" collapsedLevelsAreSubtotals="1" axis="axisCol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hartFormats count="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EA191-F7BC-4C99-8D78-D487EF38426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B53" firstHeaderRow="1" firstDataRow="1" firstDataCol="1"/>
  <pivotFields count="15">
    <pivotField axis="axisRow" showAll="0">
      <items count="4">
        <item h="1" x="0"/>
        <item x="2"/>
        <item h="1" x="1"/>
        <item t="default"/>
      </items>
    </pivotField>
    <pivotField showAll="0"/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2">
    <field x="0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" fld="14" baseField="0" baseItem="0"/>
  </dataFields>
  <formats count="3">
    <format dxfId="16">
      <pivotArea collapsedLevelsAreSubtotals="1" fieldPosition="0">
        <references count="2">
          <reference field="0" count="0" selected="0"/>
          <reference field="2" count="1">
            <x v="7"/>
          </reference>
        </references>
      </pivotArea>
    </format>
    <format dxfId="15">
      <pivotArea collapsedLevelsAreSubtotals="1" fieldPosition="0">
        <references count="2">
          <reference field="0" count="0" selected="0"/>
          <reference field="2" count="1">
            <x v="4"/>
          </reference>
        </references>
      </pivotArea>
    </format>
    <format dxfId="14">
      <pivotArea collapsedLevelsAreSubtotals="1" fieldPosition="0">
        <references count="2">
          <reference field="0" count="0" selected="0"/>
          <reference field="2" count="1">
            <x v="8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C735A-83F0-406F-A422-BBFDE8E22A0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7:C56" firstHeaderRow="0" firstDataRow="1" firstDataCol="1"/>
  <pivotFields count="4">
    <pivotField axis="axisRow" showAll="0">
      <items count="9">
        <item x="2"/>
        <item x="6"/>
        <item x="0"/>
        <item x="4"/>
        <item x="3"/>
        <item x="7"/>
        <item x="1"/>
        <item x="5"/>
        <item t="default"/>
      </items>
    </pivotField>
    <pivotField numFmtId="43" showAll="0"/>
    <pivotField dataField="1" numFmtId="43" showAll="0"/>
    <pivotField numFmtId="4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rban" fld="2" baseField="0" baseItem="0"/>
    <dataField name="PERCENTAGE" fld="2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D0F4D-1B0C-4C0D-BD48-14A35A979EB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C41" firstHeaderRow="0" firstDataRow="1" firstDataCol="1"/>
  <pivotFields count="4">
    <pivotField axis="axisRow" showAll="0">
      <items count="9">
        <item x="2"/>
        <item x="6"/>
        <item x="0"/>
        <item x="4"/>
        <item x="3"/>
        <item x="7"/>
        <item x="1"/>
        <item x="5"/>
        <item t="default"/>
      </items>
    </pivotField>
    <pivotField dataField="1" numFmtId="43" showAll="0"/>
    <pivotField numFmtId="43" showAll="0"/>
    <pivotField numFmtId="4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ral" fld="1" baseField="0" baseItem="0"/>
    <dataField name="PERCENTAGE" fld="1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1B031-B665-4BD5-BE3C-48DBF78208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E4:AF13" firstHeaderRow="1" firstDataRow="1" firstDataCol="1"/>
  <pivotFields count="30">
    <pivotField axis="axisRow" showAll="0">
      <items count="4">
        <item h="1" x="0"/>
        <item x="2"/>
        <item h="1"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showAll="0"/>
  </pivotFields>
  <rowFields count="2">
    <field x="0"/>
    <field x="1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TOTAL" fld="29" baseField="0" baseItem="0" numFmtId="2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99FD2-FC45-4D52-AF07-D123C229CA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A12" firstHeaderRow="0" firstDataRow="1" firstDataCol="1"/>
  <pivotFields count="29">
    <pivotField axis="axisRow" showAll="0">
      <items count="4">
        <item h="1" x="0"/>
        <item x="2"/>
        <item h="1"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</pivotFields>
  <rowFields count="2">
    <field x="0"/>
    <field x="1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Sum of Cereals and products" fld="3" baseField="0" baseItem="0"/>
    <dataField name="Sum of Meat and fish" fld="4" baseField="0" baseItem="0" numFmtId="2"/>
    <dataField name="Sum of Egg" fld="5" baseField="0" baseItem="0" numFmtId="2"/>
    <dataField name="Sum of Milk and products" fld="6" baseField="0" baseItem="0" numFmtId="2"/>
    <dataField name="Sum of Oils and fats" fld="7" baseField="0" baseItem="0" numFmtId="2"/>
    <dataField name="Sum of Fruits" fld="8" baseField="0" baseItem="0" numFmtId="2"/>
    <dataField name="Sum of Vegetables" fld="9" baseField="0" baseItem="0" numFmtId="2"/>
    <dataField name="Sum of Pulses and products" fld="10" baseField="0" baseItem="0" numFmtId="2"/>
    <dataField name="Sum of Sugar and Confectionery" fld="11" baseField="0" baseItem="0" numFmtId="2"/>
    <dataField name="Sum of Spices" fld="12" baseField="0" baseItem="0" numFmtId="2"/>
    <dataField name="Sum of Non-alcoholic beverages" fld="13" baseField="0" baseItem="0" numFmtId="2"/>
    <dataField name="Sum of Prepared meals, snacks, sweets etc." fld="14" baseField="0" baseItem="0" numFmtId="2"/>
    <dataField name="Sum of Food and beverages" fld="15" baseField="0" baseItem="0" numFmtId="2"/>
    <dataField name="Sum of Pan, tobacco and intoxicants" fld="16" baseField="0" baseItem="0" numFmtId="2"/>
    <dataField name="Sum of Clothing" fld="17" baseField="0" baseItem="0" numFmtId="2"/>
    <dataField name="Sum of Footwear" fld="18" baseField="0" baseItem="0" numFmtId="2"/>
    <dataField name="Sum of Clothing and footwear" fld="19" baseField="0" baseItem="0" numFmtId="2"/>
    <dataField name="Sum of Housing" fld="20" baseField="0" baseItem="0" numFmtId="2"/>
    <dataField name="Sum of Fuel and light" fld="21" baseField="0" baseItem="0" numFmtId="2"/>
    <dataField name="Sum of Household goods and services" fld="22" baseField="0" baseItem="0" numFmtId="2"/>
    <dataField name="Sum of Health" fld="23" baseField="0" baseItem="0" numFmtId="2"/>
    <dataField name="Sum of Transport and communication" fld="24" baseField="0" baseItem="0" numFmtId="2"/>
    <dataField name="Sum of Recreation and amusement" fld="25" baseField="0" baseItem="0" numFmtId="2"/>
    <dataField name="Sum of Education" fld="26" baseField="0" baseItem="0" numFmtId="2"/>
    <dataField name="Sum of Personal care and effects" fld="27" baseField="0" baseItem="0" numFmtId="2"/>
    <dataField name="Sum of Miscellaneous" fld="28" baseField="0" baseItem="0" numFmtId="2"/>
  </dataFields>
  <formats count="14">
    <format dxfId="31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1" count="0"/>
        </references>
      </pivotArea>
    </format>
    <format dxfId="3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8">
      <pivotArea outline="0" collapsedLevelsAreSubtotals="1" fieldPosition="0">
        <references count="1">
          <reference field="4294967294" count="15" selected="0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33552-CDE5-434C-9F3B-A8A97924CB7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B36" firstHeaderRow="1" firstDataRow="1" firstDataCol="1"/>
  <pivotFields count="15">
    <pivotField axis="axisRow" showAll="0">
      <items count="4">
        <item h="1" x="0"/>
        <item h="1" x="2"/>
        <item x="1"/>
        <item t="default"/>
      </items>
    </pivotField>
    <pivotField showAll="0"/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2">
    <field x="0"/>
    <field x="2"/>
  </rowFields>
  <rowItems count="14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" fld="14" baseField="0" baseItem="0"/>
  </dataFields>
  <formats count="2">
    <format dxfId="1">
      <pivotArea collapsedLevelsAreSubtotals="1" fieldPosition="0">
        <references count="2">
          <reference field="0" count="0" selected="0"/>
          <reference field="2" count="1">
            <x v="7"/>
          </reference>
        </references>
      </pivotArea>
    </format>
    <format dxfId="0">
      <pivotArea collapsedLevelsAreSubtotals="1" fieldPosition="0">
        <references count="2">
          <reference field="0" count="0" selected="0"/>
          <reference field="2" count="1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A32C-4DEE-413C-A952-A75F264E275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5">
    <pivotField axis="axisRow" showAll="0">
      <items count="4">
        <item x="0"/>
        <item h="1" x="2"/>
        <item h="1" x="1"/>
        <item t="default"/>
      </items>
    </pivotField>
    <pivotField showAll="0"/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" fld="14" baseField="0" baseItem="0"/>
  </dataFields>
  <formats count="1">
    <format dxfId="2">
      <pivotArea collapsedLevelsAreSubtotals="1" fieldPosition="0">
        <references count="2">
          <reference field="0" count="0" selected="0"/>
          <reference field="2" count="1">
            <x v="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BDA6C-EFE2-469C-9E90-D4ECFBDFDB89}" name="PivotTable15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2:C114" firstHeaderRow="1" firstDataRow="2" firstDataCol="1"/>
  <pivotFields count="15">
    <pivotField axis="axisCol" showAll="0">
      <items count="4">
        <item h="1" x="0"/>
        <item x="2"/>
        <item h="1" x="1"/>
        <item t="default"/>
      </items>
    </pivotField>
    <pivotField showAll="0"/>
    <pivotField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dataField="1" numFmtId="43" showAll="0">
      <items count="32">
        <item x="0"/>
        <item x="2"/>
        <item x="3"/>
        <item x="5"/>
        <item x="1"/>
        <item x="4"/>
        <item x="6"/>
        <item x="8"/>
        <item x="7"/>
        <item x="9"/>
        <item x="11"/>
        <item x="12"/>
        <item x="10"/>
        <item x="14"/>
        <item x="13"/>
        <item x="15"/>
        <item x="17"/>
        <item x="16"/>
        <item x="18"/>
        <item x="20"/>
        <item x="19"/>
        <item x="29"/>
        <item x="22"/>
        <item x="30"/>
        <item x="23"/>
        <item x="21"/>
        <item x="24"/>
        <item x="27"/>
        <item x="26"/>
        <item x="25"/>
        <item x="28"/>
        <item t="default"/>
      </items>
    </pivotField>
    <pivotField dataField="1" numFmtId="43" showAll="0">
      <items count="30">
        <item x="6"/>
        <item x="23"/>
        <item x="8"/>
        <item x="9"/>
        <item x="17"/>
        <item x="14"/>
        <item x="25"/>
        <item x="20"/>
        <item x="12"/>
        <item x="19"/>
        <item x="11"/>
        <item x="26"/>
        <item x="16"/>
        <item x="22"/>
        <item x="3"/>
        <item x="7"/>
        <item x="27"/>
        <item x="24"/>
        <item x="18"/>
        <item x="5"/>
        <item x="15"/>
        <item x="10"/>
        <item x="28"/>
        <item x="13"/>
        <item x="21"/>
        <item x="4"/>
        <item x="0"/>
        <item x="2"/>
        <item x="1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43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0"/>
  </colFields>
  <colItems count="2">
    <i>
      <x v="1"/>
    </i>
    <i t="grand">
      <x/>
    </i>
  </colItems>
  <dataFields count="11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Non-alcoholic beverages" fld="11" baseField="0" baseItem="0"/>
    <dataField name="Sum of Prepared meals, snacks, sweets etc." fld="12" baseField="0" baseItem="0"/>
    <dataField name="Sum of Food and beverages" fld="13" baseField="0" baseItem="0"/>
  </dataFields>
  <formats count="5">
    <format dxfId="7">
      <pivotArea field="0" grandCol="1" collapsedLevelsAreSubtotals="1" axis="axisCol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">
      <pivotArea collapsedLevelsAreSubtotals="1" fieldPosition="0">
        <references count="2">
          <reference field="4294967294" count="1">
            <x v="0"/>
          </reference>
          <reference field="0" count="0" selected="0"/>
        </references>
      </pivotArea>
    </format>
    <format dxfId="5">
      <pivotArea collapsedLevelsAreSubtotals="1" fieldPosition="0">
        <references count="2">
          <reference field="4294967294" count="1">
            <x v="1"/>
          </reference>
          <reference field="0" count="0" selected="0"/>
        </references>
      </pivotArea>
    </format>
    <format dxfId="4">
      <pivotArea field="0" grandCol="1" collapsedLevelsAreSubtotals="1" axis="axisCol" fieldPosition="0">
        <references count="1">
          <reference field="4294967294" count="1">
            <x v="0"/>
          </reference>
        </references>
      </pivotArea>
    </format>
    <format dxfId="3">
      <pivotArea field="0" grandCol="1" collapsedLevelsAreSubtotals="1" axis="axisCol" fieldPosition="0">
        <references count="1">
          <reference field="4294967294" count="1">
            <x v="1"/>
          </reference>
        </references>
      </pivotArea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9DDF1-9BE3-462B-8880-283416A313EB}" name="PivotTable14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3:C95" firstHeaderRow="1" firstDataRow="2" firstDataCol="1"/>
  <pivotFields count="15">
    <pivotField axis="axisCol" showAll="0">
      <items count="4">
        <item h="1" x="0"/>
        <item h="1" x="2"/>
        <item x="1"/>
        <item t="default"/>
      </items>
    </pivotField>
    <pivotField showAll="0"/>
    <pivotField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dataField="1" numFmtId="43" showAll="0">
      <items count="32">
        <item x="0"/>
        <item x="2"/>
        <item x="3"/>
        <item x="5"/>
        <item x="1"/>
        <item x="4"/>
        <item x="6"/>
        <item x="8"/>
        <item x="7"/>
        <item x="9"/>
        <item x="11"/>
        <item x="12"/>
        <item x="10"/>
        <item x="14"/>
        <item x="13"/>
        <item x="15"/>
        <item x="17"/>
        <item x="16"/>
        <item x="18"/>
        <item x="20"/>
        <item x="19"/>
        <item x="29"/>
        <item x="22"/>
        <item x="30"/>
        <item x="23"/>
        <item x="21"/>
        <item x="24"/>
        <item x="27"/>
        <item x="26"/>
        <item x="25"/>
        <item x="28"/>
        <item t="default"/>
      </items>
    </pivotField>
    <pivotField dataField="1" numFmtId="43" showAll="0">
      <items count="30">
        <item x="6"/>
        <item x="23"/>
        <item x="8"/>
        <item x="9"/>
        <item x="17"/>
        <item x="14"/>
        <item x="25"/>
        <item x="20"/>
        <item x="12"/>
        <item x="19"/>
        <item x="11"/>
        <item x="26"/>
        <item x="16"/>
        <item x="22"/>
        <item x="3"/>
        <item x="7"/>
        <item x="27"/>
        <item x="24"/>
        <item x="18"/>
        <item x="5"/>
        <item x="15"/>
        <item x="10"/>
        <item x="28"/>
        <item x="13"/>
        <item x="21"/>
        <item x="4"/>
        <item x="0"/>
        <item x="2"/>
        <item x="1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43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0"/>
  </colFields>
  <colItems count="2">
    <i>
      <x v="2"/>
    </i>
    <i t="grand">
      <x/>
    </i>
  </colItems>
  <dataFields count="11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Non-alcoholic beverages" fld="11" baseField="0" baseItem="0"/>
    <dataField name="Sum of Prepared meals, snacks, sweets etc." fld="12" baseField="0" baseItem="0"/>
    <dataField name="Sum of Food and beverages" fld="13" baseField="0" baseItem="0"/>
  </dataFields>
  <formats count="5">
    <format dxfId="12">
      <pivotArea field="0" grandCol="1" collapsedLevelsAreSubtotals="1" axis="axisCol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">
      <pivotArea collapsedLevelsAreSubtotals="1" fieldPosition="0">
        <references count="2">
          <reference field="4294967294" count="1">
            <x v="0"/>
          </reference>
          <reference field="0" count="0" selected="0"/>
        </references>
      </pivotArea>
    </format>
    <format dxfId="10">
      <pivotArea collapsedLevelsAreSubtotals="1" fieldPosition="0">
        <references count="2">
          <reference field="4294967294" count="1">
            <x v="1"/>
          </reference>
          <reference field="0" count="0" selected="0"/>
        </references>
      </pivotArea>
    </format>
    <format dxfId="9">
      <pivotArea field="0" grandCol="1" collapsedLevelsAreSubtotals="1" axis="axisCol" fieldPosition="0">
        <references count="1">
          <reference field="4294967294" count="1">
            <x v="0"/>
          </reference>
        </references>
      </pivotArea>
    </format>
    <format dxfId="8">
      <pivotArea field="0" grandCol="1" collapsedLevelsAreSubtotals="1" axis="axisCol" fieldPosition="0">
        <references count="1">
          <reference field="4294967294" count="1"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73"/>
  <sheetViews>
    <sheetView topLeftCell="O1" workbookViewId="0">
      <selection activeCell="AE9" sqref="AE9"/>
    </sheetView>
  </sheetViews>
  <sheetFormatPr defaultColWidth="12.6640625" defaultRowHeight="15.75" customHeight="1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B2" s="1">
        <v>2013</v>
      </c>
      <c r="C2" s="1" t="s">
        <v>31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v>105.1</v>
      </c>
      <c r="R2" s="1">
        <v>106.5</v>
      </c>
      <c r="S2" s="1">
        <v>105.8</v>
      </c>
      <c r="T2" s="1">
        <v>106.4</v>
      </c>
      <c r="U2" s="1" t="s">
        <v>32</v>
      </c>
      <c r="V2" s="1">
        <v>105.5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1">
        <v>105.1</v>
      </c>
    </row>
    <row r="3" spans="1:30" x14ac:dyDescent="0.25">
      <c r="A3" s="1" t="s">
        <v>33</v>
      </c>
      <c r="B3" s="1">
        <v>2013</v>
      </c>
      <c r="C3" s="1" t="s">
        <v>31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v>105.2</v>
      </c>
      <c r="R3" s="1">
        <v>105.9</v>
      </c>
      <c r="S3" s="1">
        <v>105</v>
      </c>
      <c r="T3" s="1">
        <v>105.8</v>
      </c>
      <c r="U3" s="1">
        <v>100.3</v>
      </c>
      <c r="V3" s="1">
        <v>105.4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1">
        <v>104</v>
      </c>
    </row>
    <row r="4" spans="1:30" x14ac:dyDescent="0.25">
      <c r="A4" s="1" t="s">
        <v>34</v>
      </c>
      <c r="B4" s="1">
        <v>2013</v>
      </c>
      <c r="C4" s="1" t="s">
        <v>31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v>105.1</v>
      </c>
      <c r="R4" s="1">
        <v>106.3</v>
      </c>
      <c r="S4" s="1">
        <v>105.5</v>
      </c>
      <c r="T4" s="1">
        <v>106.2</v>
      </c>
      <c r="U4" s="1">
        <v>100.3</v>
      </c>
      <c r="V4" s="1">
        <v>105.5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1">
        <v>104.6</v>
      </c>
    </row>
    <row r="5" spans="1:30" x14ac:dyDescent="0.25">
      <c r="A5" s="1" t="s">
        <v>30</v>
      </c>
      <c r="B5" s="1">
        <v>2013</v>
      </c>
      <c r="C5" s="1" t="s">
        <v>35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v>105.6</v>
      </c>
      <c r="R5" s="1">
        <v>107.1</v>
      </c>
      <c r="S5" s="1">
        <v>106.3</v>
      </c>
      <c r="T5" s="1">
        <v>107</v>
      </c>
      <c r="U5" s="1" t="s">
        <v>32</v>
      </c>
      <c r="V5" s="1">
        <v>106.2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1">
        <v>105.8</v>
      </c>
    </row>
    <row r="6" spans="1:30" x14ac:dyDescent="0.25">
      <c r="A6" s="1" t="s">
        <v>33</v>
      </c>
      <c r="B6" s="1">
        <v>2013</v>
      </c>
      <c r="C6" s="1" t="s">
        <v>35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v>106</v>
      </c>
      <c r="R6" s="1">
        <v>106.6</v>
      </c>
      <c r="S6" s="1">
        <v>105.5</v>
      </c>
      <c r="T6" s="1">
        <v>106.4</v>
      </c>
      <c r="U6" s="1">
        <v>100.4</v>
      </c>
      <c r="V6" s="1">
        <v>105.7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1">
        <v>104.7</v>
      </c>
    </row>
    <row r="7" spans="1:30" x14ac:dyDescent="0.25">
      <c r="A7" s="1" t="s">
        <v>34</v>
      </c>
      <c r="B7" s="1">
        <v>2013</v>
      </c>
      <c r="C7" s="1" t="s">
        <v>35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v>105.7</v>
      </c>
      <c r="R7" s="1">
        <v>106.9</v>
      </c>
      <c r="S7" s="1">
        <v>106</v>
      </c>
      <c r="T7" s="1">
        <v>106.8</v>
      </c>
      <c r="U7" s="1">
        <v>100.4</v>
      </c>
      <c r="V7" s="1">
        <v>106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1">
        <v>105.3</v>
      </c>
    </row>
    <row r="8" spans="1:30" x14ac:dyDescent="0.25">
      <c r="A8" s="1" t="s">
        <v>30</v>
      </c>
      <c r="B8" s="1">
        <v>2013</v>
      </c>
      <c r="C8" s="1" t="s">
        <v>36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v>106.5</v>
      </c>
      <c r="R8" s="1">
        <v>107.6</v>
      </c>
      <c r="S8" s="1">
        <v>106.8</v>
      </c>
      <c r="T8" s="1">
        <v>107.5</v>
      </c>
      <c r="U8" s="1" t="s">
        <v>32</v>
      </c>
      <c r="V8" s="1">
        <v>106.1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1">
        <v>106</v>
      </c>
    </row>
    <row r="9" spans="1:30" x14ac:dyDescent="0.25">
      <c r="A9" s="1" t="s">
        <v>33</v>
      </c>
      <c r="B9" s="1">
        <v>2013</v>
      </c>
      <c r="C9" s="1" t="s">
        <v>36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v>106.8</v>
      </c>
      <c r="R9" s="1">
        <v>107.2</v>
      </c>
      <c r="S9" s="1">
        <v>106</v>
      </c>
      <c r="T9" s="1">
        <v>107</v>
      </c>
      <c r="U9" s="1">
        <v>100.4</v>
      </c>
      <c r="V9" s="1">
        <v>106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1">
        <v>105</v>
      </c>
    </row>
    <row r="10" spans="1:30" x14ac:dyDescent="0.25">
      <c r="A10" s="1" t="s">
        <v>34</v>
      </c>
      <c r="B10" s="1">
        <v>2013</v>
      </c>
      <c r="C10" s="1" t="s">
        <v>36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v>106.6</v>
      </c>
      <c r="R10" s="1">
        <v>107.4</v>
      </c>
      <c r="S10" s="1">
        <v>106.5</v>
      </c>
      <c r="T10" s="1">
        <v>107.3</v>
      </c>
      <c r="U10" s="1">
        <v>100.4</v>
      </c>
      <c r="V10" s="1">
        <v>106.1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1">
        <v>105.5</v>
      </c>
    </row>
    <row r="11" spans="1:30" x14ac:dyDescent="0.25">
      <c r="A11" s="1" t="s">
        <v>30</v>
      </c>
      <c r="B11" s="1">
        <v>2013</v>
      </c>
      <c r="C11" s="1" t="s">
        <v>37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v>107.1</v>
      </c>
      <c r="R11" s="1">
        <v>108.1</v>
      </c>
      <c r="S11" s="1">
        <v>107.4</v>
      </c>
      <c r="T11" s="1">
        <v>108</v>
      </c>
      <c r="U11" s="1" t="s">
        <v>32</v>
      </c>
      <c r="V11" s="1">
        <v>106.5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1">
        <v>106.4</v>
      </c>
    </row>
    <row r="12" spans="1:30" x14ac:dyDescent="0.25">
      <c r="A12" s="1" t="s">
        <v>33</v>
      </c>
      <c r="B12" s="1">
        <v>2013</v>
      </c>
      <c r="C12" s="1" t="s">
        <v>37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v>108.5</v>
      </c>
      <c r="R12" s="1">
        <v>107.9</v>
      </c>
      <c r="S12" s="1">
        <v>106.4</v>
      </c>
      <c r="T12" s="1">
        <v>107.7</v>
      </c>
      <c r="U12" s="1">
        <v>100.5</v>
      </c>
      <c r="V12" s="1">
        <v>106.4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1">
        <v>105.7</v>
      </c>
    </row>
    <row r="13" spans="1:30" x14ac:dyDescent="0.25">
      <c r="A13" s="1" t="s">
        <v>34</v>
      </c>
      <c r="B13" s="1">
        <v>2013</v>
      </c>
      <c r="C13" s="1" t="s">
        <v>37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v>107.5</v>
      </c>
      <c r="R13" s="1">
        <v>108</v>
      </c>
      <c r="S13" s="1">
        <v>107</v>
      </c>
      <c r="T13" s="1">
        <v>107.9</v>
      </c>
      <c r="U13" s="1">
        <v>100.5</v>
      </c>
      <c r="V13" s="1">
        <v>106.5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1">
        <v>106.1</v>
      </c>
    </row>
    <row r="14" spans="1:30" x14ac:dyDescent="0.25">
      <c r="A14" s="1" t="s">
        <v>30</v>
      </c>
      <c r="B14" s="1">
        <v>2013</v>
      </c>
      <c r="C14" s="1" t="s">
        <v>38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v>108.1</v>
      </c>
      <c r="R14" s="1">
        <v>108.8</v>
      </c>
      <c r="S14" s="1">
        <v>107.9</v>
      </c>
      <c r="T14" s="1">
        <v>108.6</v>
      </c>
      <c r="U14" s="1" t="s">
        <v>32</v>
      </c>
      <c r="V14" s="1">
        <v>107.5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1">
        <v>107.2</v>
      </c>
    </row>
    <row r="15" spans="1:30" x14ac:dyDescent="0.25">
      <c r="A15" s="1" t="s">
        <v>33</v>
      </c>
      <c r="B15" s="1">
        <v>2013</v>
      </c>
      <c r="C15" s="1" t="s">
        <v>38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v>109.8</v>
      </c>
      <c r="R15" s="1">
        <v>108.5</v>
      </c>
      <c r="S15" s="1">
        <v>106.7</v>
      </c>
      <c r="T15" s="1">
        <v>108.3</v>
      </c>
      <c r="U15" s="1">
        <v>100.5</v>
      </c>
      <c r="V15" s="1">
        <v>107.2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1">
        <v>106.6</v>
      </c>
    </row>
    <row r="16" spans="1:30" x14ac:dyDescent="0.25">
      <c r="A16" s="1" t="s">
        <v>34</v>
      </c>
      <c r="B16" s="1">
        <v>2013</v>
      </c>
      <c r="C16" s="1" t="s">
        <v>38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v>108.6</v>
      </c>
      <c r="R16" s="1">
        <v>108.7</v>
      </c>
      <c r="S16" s="1">
        <v>107.4</v>
      </c>
      <c r="T16" s="1">
        <v>108.5</v>
      </c>
      <c r="U16" s="1">
        <v>100.5</v>
      </c>
      <c r="V16" s="1">
        <v>107.4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1">
        <v>106.9</v>
      </c>
    </row>
    <row r="17" spans="1:30" x14ac:dyDescent="0.25">
      <c r="A17" s="1" t="s">
        <v>30</v>
      </c>
      <c r="B17" s="1">
        <v>2013</v>
      </c>
      <c r="C17" s="1" t="s">
        <v>39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v>109</v>
      </c>
      <c r="R17" s="1">
        <v>109.7</v>
      </c>
      <c r="S17" s="1">
        <v>108.8</v>
      </c>
      <c r="T17" s="1">
        <v>109.5</v>
      </c>
      <c r="U17" s="1" t="s">
        <v>32</v>
      </c>
      <c r="V17" s="1">
        <v>108.5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1">
        <v>108.9</v>
      </c>
    </row>
    <row r="18" spans="1:30" x14ac:dyDescent="0.25">
      <c r="A18" s="1" t="s">
        <v>33</v>
      </c>
      <c r="B18" s="1">
        <v>2013</v>
      </c>
      <c r="C18" s="1" t="s">
        <v>39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v>110.9</v>
      </c>
      <c r="R18" s="1">
        <v>109.2</v>
      </c>
      <c r="S18" s="1">
        <v>107.2</v>
      </c>
      <c r="T18" s="1">
        <v>108.9</v>
      </c>
      <c r="U18" s="1">
        <v>106.6</v>
      </c>
      <c r="V18" s="1">
        <v>108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1">
        <v>109.7</v>
      </c>
    </row>
    <row r="19" spans="1:30" x14ac:dyDescent="0.25">
      <c r="A19" s="1" t="s">
        <v>34</v>
      </c>
      <c r="B19" s="1">
        <v>2013</v>
      </c>
      <c r="C19" s="1" t="s">
        <v>39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v>109.5</v>
      </c>
      <c r="R19" s="1">
        <v>109.5</v>
      </c>
      <c r="S19" s="1">
        <v>108.1</v>
      </c>
      <c r="T19" s="1">
        <v>109.3</v>
      </c>
      <c r="U19" s="1">
        <v>106.6</v>
      </c>
      <c r="V19" s="1">
        <v>108.3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1">
        <v>109.3</v>
      </c>
    </row>
    <row r="20" spans="1:30" x14ac:dyDescent="0.25">
      <c r="A20" s="1" t="s">
        <v>30</v>
      </c>
      <c r="B20" s="1">
        <v>2013</v>
      </c>
      <c r="C20" s="1" t="s">
        <v>40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v>109.8</v>
      </c>
      <c r="R20" s="1">
        <v>110.5</v>
      </c>
      <c r="S20" s="1">
        <v>109.5</v>
      </c>
      <c r="T20" s="1">
        <v>110.3</v>
      </c>
      <c r="U20" s="1" t="s">
        <v>32</v>
      </c>
      <c r="V20" s="1">
        <v>109.5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1">
        <v>110.7</v>
      </c>
    </row>
    <row r="21" spans="1:30" x14ac:dyDescent="0.25">
      <c r="A21" s="1" t="s">
        <v>33</v>
      </c>
      <c r="B21" s="1">
        <v>2013</v>
      </c>
      <c r="C21" s="1" t="s">
        <v>40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v>111.7</v>
      </c>
      <c r="R21" s="1">
        <v>109.8</v>
      </c>
      <c r="S21" s="1">
        <v>107.8</v>
      </c>
      <c r="T21" s="1">
        <v>109.5</v>
      </c>
      <c r="U21" s="1">
        <v>107.7</v>
      </c>
      <c r="V21" s="1">
        <v>108.6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1">
        <v>111.4</v>
      </c>
    </row>
    <row r="22" spans="1:30" x14ac:dyDescent="0.25">
      <c r="A22" s="1" t="s">
        <v>34</v>
      </c>
      <c r="B22" s="1">
        <v>2013</v>
      </c>
      <c r="C22" s="1" t="s">
        <v>40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v>110.3</v>
      </c>
      <c r="R22" s="1">
        <v>110.2</v>
      </c>
      <c r="S22" s="1">
        <v>108.8</v>
      </c>
      <c r="T22" s="1">
        <v>110</v>
      </c>
      <c r="U22" s="1">
        <v>107.7</v>
      </c>
      <c r="V22" s="1">
        <v>109.2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1">
        <v>111</v>
      </c>
    </row>
    <row r="23" spans="1:30" x14ac:dyDescent="0.25">
      <c r="A23" s="1" t="s">
        <v>30</v>
      </c>
      <c r="B23" s="1">
        <v>2013</v>
      </c>
      <c r="C23" s="1" t="s">
        <v>41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v>110.7</v>
      </c>
      <c r="R23" s="1">
        <v>111.3</v>
      </c>
      <c r="S23" s="1">
        <v>110.2</v>
      </c>
      <c r="T23" s="1">
        <v>111.1</v>
      </c>
      <c r="U23" s="1" t="s">
        <v>32</v>
      </c>
      <c r="V23" s="1">
        <v>109.9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1">
        <v>112.1</v>
      </c>
    </row>
    <row r="24" spans="1:30" x14ac:dyDescent="0.25">
      <c r="A24" s="1" t="s">
        <v>33</v>
      </c>
      <c r="B24" s="1">
        <v>2013</v>
      </c>
      <c r="C24" s="1" t="s">
        <v>41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v>112.4</v>
      </c>
      <c r="R24" s="1">
        <v>110.6</v>
      </c>
      <c r="S24" s="1">
        <v>108.3</v>
      </c>
      <c r="T24" s="1">
        <v>110.2</v>
      </c>
      <c r="U24" s="1">
        <v>108.9</v>
      </c>
      <c r="V24" s="1">
        <v>109.3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1">
        <v>112.7</v>
      </c>
    </row>
    <row r="25" spans="1:30" x14ac:dyDescent="0.25">
      <c r="A25" s="1" t="s">
        <v>34</v>
      </c>
      <c r="B25" s="1">
        <v>2013</v>
      </c>
      <c r="C25" s="1" t="s">
        <v>41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v>111.2</v>
      </c>
      <c r="R25" s="1">
        <v>111</v>
      </c>
      <c r="S25" s="1">
        <v>109.4</v>
      </c>
      <c r="T25" s="1">
        <v>110.7</v>
      </c>
      <c r="U25" s="1">
        <v>108.9</v>
      </c>
      <c r="V25" s="1">
        <v>109.7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1">
        <v>112.4</v>
      </c>
    </row>
    <row r="26" spans="1:30" x14ac:dyDescent="0.25">
      <c r="A26" s="1" t="s">
        <v>30</v>
      </c>
      <c r="B26" s="1">
        <v>2013</v>
      </c>
      <c r="C26" s="1" t="s">
        <v>42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v>111.7</v>
      </c>
      <c r="R26" s="1">
        <v>112.7</v>
      </c>
      <c r="S26" s="1">
        <v>111.4</v>
      </c>
      <c r="T26" s="1">
        <v>112.5</v>
      </c>
      <c r="U26" s="1" t="s">
        <v>32</v>
      </c>
      <c r="V26" s="1">
        <v>111.1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1">
        <v>114.2</v>
      </c>
    </row>
    <row r="27" spans="1:30" x14ac:dyDescent="0.25">
      <c r="A27" s="1" t="s">
        <v>33</v>
      </c>
      <c r="B27" s="1">
        <v>2013</v>
      </c>
      <c r="C27" s="1" t="s">
        <v>42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v>112.9</v>
      </c>
      <c r="R27" s="1">
        <v>111.4</v>
      </c>
      <c r="S27" s="1">
        <v>109</v>
      </c>
      <c r="T27" s="1">
        <v>111.1</v>
      </c>
      <c r="U27" s="1">
        <v>109.7</v>
      </c>
      <c r="V27" s="1">
        <v>109.5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1">
        <v>113.2</v>
      </c>
    </row>
    <row r="28" spans="1:30" x14ac:dyDescent="0.25">
      <c r="A28" s="1" t="s">
        <v>34</v>
      </c>
      <c r="B28" s="1">
        <v>2013</v>
      </c>
      <c r="C28" s="1" t="s">
        <v>42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v>112</v>
      </c>
      <c r="R28" s="1">
        <v>112.2</v>
      </c>
      <c r="S28" s="1">
        <v>110.4</v>
      </c>
      <c r="T28" s="1">
        <v>111.9</v>
      </c>
      <c r="U28" s="1">
        <v>109.7</v>
      </c>
      <c r="V28" s="1">
        <v>110.5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1">
        <v>113.7</v>
      </c>
    </row>
    <row r="29" spans="1:30" x14ac:dyDescent="0.25">
      <c r="A29" s="1" t="s">
        <v>30</v>
      </c>
      <c r="B29" s="1">
        <v>2013</v>
      </c>
      <c r="C29" s="1" t="s">
        <v>43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v>112.2</v>
      </c>
      <c r="R29" s="1">
        <v>113.6</v>
      </c>
      <c r="S29" s="1">
        <v>112.3</v>
      </c>
      <c r="T29" s="1">
        <v>113.4</v>
      </c>
      <c r="U29" s="1" t="s">
        <v>32</v>
      </c>
      <c r="V29" s="1">
        <v>111.6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1">
        <v>115.5</v>
      </c>
    </row>
    <row r="30" spans="1:30" x14ac:dyDescent="0.25">
      <c r="A30" s="1" t="s">
        <v>33</v>
      </c>
      <c r="B30" s="1">
        <v>2013</v>
      </c>
      <c r="C30" s="1" t="s">
        <v>43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v>113.5</v>
      </c>
      <c r="R30" s="1">
        <v>112.5</v>
      </c>
      <c r="S30" s="1">
        <v>109.7</v>
      </c>
      <c r="T30" s="1">
        <v>112</v>
      </c>
      <c r="U30" s="1">
        <v>110.5</v>
      </c>
      <c r="V30" s="1">
        <v>109.7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1">
        <v>114</v>
      </c>
    </row>
    <row r="31" spans="1:30" x14ac:dyDescent="0.25">
      <c r="A31" s="1" t="s">
        <v>34</v>
      </c>
      <c r="B31" s="1">
        <v>2013</v>
      </c>
      <c r="C31" s="1" t="s">
        <v>43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v>112.5</v>
      </c>
      <c r="R31" s="1">
        <v>113.2</v>
      </c>
      <c r="S31" s="1">
        <v>111.2</v>
      </c>
      <c r="T31" s="1">
        <v>112.8</v>
      </c>
      <c r="U31" s="1">
        <v>110.5</v>
      </c>
      <c r="V31" s="1">
        <v>110.9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1">
        <v>114.8</v>
      </c>
    </row>
    <row r="32" spans="1:30" x14ac:dyDescent="0.25">
      <c r="A32" s="1" t="s">
        <v>30</v>
      </c>
      <c r="B32" s="1">
        <v>2013</v>
      </c>
      <c r="C32" s="1" t="s">
        <v>44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v>112.8</v>
      </c>
      <c r="R32" s="1">
        <v>114.6</v>
      </c>
      <c r="S32" s="1">
        <v>113.1</v>
      </c>
      <c r="T32" s="1">
        <v>114.4</v>
      </c>
      <c r="U32" s="1" t="s">
        <v>32</v>
      </c>
      <c r="V32" s="1">
        <v>112.6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1">
        <v>117.4</v>
      </c>
    </row>
    <row r="33" spans="1:30" x14ac:dyDescent="0.25">
      <c r="A33" s="1" t="s">
        <v>33</v>
      </c>
      <c r="B33" s="1">
        <v>2013</v>
      </c>
      <c r="C33" s="1" t="s">
        <v>44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v>114.1</v>
      </c>
      <c r="R33" s="1">
        <v>113.5</v>
      </c>
      <c r="S33" s="1">
        <v>110.3</v>
      </c>
      <c r="T33" s="1">
        <v>113</v>
      </c>
      <c r="U33" s="1">
        <v>111.1</v>
      </c>
      <c r="V33" s="1">
        <v>110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1">
        <v>115</v>
      </c>
    </row>
    <row r="34" spans="1:30" x14ac:dyDescent="0.25">
      <c r="A34" s="1" t="s">
        <v>34</v>
      </c>
      <c r="B34" s="1">
        <v>2013</v>
      </c>
      <c r="C34" s="1" t="s">
        <v>44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v>113.1</v>
      </c>
      <c r="R34" s="1">
        <v>114.2</v>
      </c>
      <c r="S34" s="1">
        <v>111.9</v>
      </c>
      <c r="T34" s="1">
        <v>113.8</v>
      </c>
      <c r="U34" s="1">
        <v>111.1</v>
      </c>
      <c r="V34" s="1">
        <v>111.6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1">
        <v>116.3</v>
      </c>
    </row>
    <row r="35" spans="1:30" x14ac:dyDescent="0.25">
      <c r="A35" s="1" t="s">
        <v>30</v>
      </c>
      <c r="B35" s="1">
        <v>2013</v>
      </c>
      <c r="C35" s="1" t="s">
        <v>45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v>113.6</v>
      </c>
      <c r="R35" s="1">
        <v>115.8</v>
      </c>
      <c r="S35" s="1">
        <v>114</v>
      </c>
      <c r="T35" s="1">
        <v>115.5</v>
      </c>
      <c r="U35" s="1" t="s">
        <v>32</v>
      </c>
      <c r="V35" s="1">
        <v>112.8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1">
        <v>115.5</v>
      </c>
    </row>
    <row r="36" spans="1:30" x14ac:dyDescent="0.25">
      <c r="A36" s="1" t="s">
        <v>33</v>
      </c>
      <c r="B36" s="1">
        <v>2013</v>
      </c>
      <c r="C36" s="1" t="s">
        <v>45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v>115</v>
      </c>
      <c r="R36" s="1">
        <v>114.2</v>
      </c>
      <c r="S36" s="1">
        <v>110.9</v>
      </c>
      <c r="T36" s="1">
        <v>113.7</v>
      </c>
      <c r="U36" s="1">
        <v>110.7</v>
      </c>
      <c r="V36" s="1">
        <v>110.4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1">
        <v>113.3</v>
      </c>
    </row>
    <row r="37" spans="1:30" x14ac:dyDescent="0.25">
      <c r="A37" s="1" t="s">
        <v>34</v>
      </c>
      <c r="B37" s="1">
        <v>2013</v>
      </c>
      <c r="C37" s="1" t="s">
        <v>45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v>114</v>
      </c>
      <c r="R37" s="1">
        <v>115.2</v>
      </c>
      <c r="S37" s="1">
        <v>112.7</v>
      </c>
      <c r="T37" s="1">
        <v>114.8</v>
      </c>
      <c r="U37" s="1">
        <v>110.7</v>
      </c>
      <c r="V37" s="1">
        <v>111.9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1">
        <v>114.5</v>
      </c>
    </row>
    <row r="38" spans="1:30" x14ac:dyDescent="0.25">
      <c r="A38" s="1" t="s">
        <v>30</v>
      </c>
      <c r="B38" s="1">
        <v>2014</v>
      </c>
      <c r="C38" s="1" t="s">
        <v>31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v>114</v>
      </c>
      <c r="R38" s="1">
        <v>116.5</v>
      </c>
      <c r="S38" s="1">
        <v>114.5</v>
      </c>
      <c r="T38" s="1">
        <v>116.2</v>
      </c>
      <c r="U38" s="1" t="s">
        <v>32</v>
      </c>
      <c r="V38" s="1">
        <v>113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1">
        <v>114.2</v>
      </c>
    </row>
    <row r="39" spans="1:30" x14ac:dyDescent="0.25">
      <c r="A39" s="1" t="s">
        <v>33</v>
      </c>
      <c r="B39" s="1">
        <v>2014</v>
      </c>
      <c r="C39" s="1" t="s">
        <v>31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v>115.7</v>
      </c>
      <c r="R39" s="1">
        <v>114.8</v>
      </c>
      <c r="S39" s="1">
        <v>111.3</v>
      </c>
      <c r="T39" s="1">
        <v>114.3</v>
      </c>
      <c r="U39" s="1">
        <v>111.6</v>
      </c>
      <c r="V39" s="1">
        <v>111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1">
        <v>112.9</v>
      </c>
    </row>
    <row r="40" spans="1:30" x14ac:dyDescent="0.25">
      <c r="A40" s="1" t="s">
        <v>34</v>
      </c>
      <c r="B40" s="1">
        <v>2014</v>
      </c>
      <c r="C40" s="1" t="s">
        <v>31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v>114.5</v>
      </c>
      <c r="R40" s="1">
        <v>115.8</v>
      </c>
      <c r="S40" s="1">
        <v>113.2</v>
      </c>
      <c r="T40" s="1">
        <v>115.4</v>
      </c>
      <c r="U40" s="1">
        <v>111.6</v>
      </c>
      <c r="V40" s="1">
        <v>112.2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1">
        <v>113.6</v>
      </c>
    </row>
    <row r="41" spans="1:30" x14ac:dyDescent="0.25">
      <c r="A41" s="1" t="s">
        <v>30</v>
      </c>
      <c r="B41" s="1">
        <v>2014</v>
      </c>
      <c r="C41" s="1" t="s">
        <v>35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v>114.2</v>
      </c>
      <c r="R41" s="1">
        <v>117.1</v>
      </c>
      <c r="S41" s="1">
        <v>114.5</v>
      </c>
      <c r="T41" s="1">
        <v>116.7</v>
      </c>
      <c r="U41" s="1" t="s">
        <v>32</v>
      </c>
      <c r="V41" s="1">
        <v>113.2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1">
        <v>114</v>
      </c>
    </row>
    <row r="42" spans="1:30" x14ac:dyDescent="0.25">
      <c r="A42" s="1" t="s">
        <v>33</v>
      </c>
      <c r="B42" s="1">
        <v>2014</v>
      </c>
      <c r="C42" s="1" t="s">
        <v>35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v>116.2</v>
      </c>
      <c r="R42" s="1">
        <v>115.3</v>
      </c>
      <c r="S42" s="1">
        <v>111.7</v>
      </c>
      <c r="T42" s="1">
        <v>114.7</v>
      </c>
      <c r="U42" s="1">
        <v>112.5</v>
      </c>
      <c r="V42" s="1">
        <v>111.1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1">
        <v>113.1</v>
      </c>
    </row>
    <row r="43" spans="1:30" x14ac:dyDescent="0.25">
      <c r="A43" s="1" t="s">
        <v>34</v>
      </c>
      <c r="B43" s="1">
        <v>2014</v>
      </c>
      <c r="C43" s="1" t="s">
        <v>35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v>114.7</v>
      </c>
      <c r="R43" s="1">
        <v>116.4</v>
      </c>
      <c r="S43" s="1">
        <v>113.3</v>
      </c>
      <c r="T43" s="1">
        <v>115.9</v>
      </c>
      <c r="U43" s="1">
        <v>112.5</v>
      </c>
      <c r="V43" s="1">
        <v>112.4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1">
        <v>113.6</v>
      </c>
    </row>
    <row r="44" spans="1:30" x14ac:dyDescent="0.25">
      <c r="A44" s="1" t="s">
        <v>30</v>
      </c>
      <c r="B44" s="1">
        <v>2014</v>
      </c>
      <c r="C44" s="1" t="s">
        <v>36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v>114.6</v>
      </c>
      <c r="R44" s="1">
        <v>117.5</v>
      </c>
      <c r="S44" s="1">
        <v>114.9</v>
      </c>
      <c r="T44" s="1">
        <v>117.2</v>
      </c>
      <c r="U44" s="1" t="s">
        <v>32</v>
      </c>
      <c r="V44" s="1">
        <v>113.4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1">
        <v>114.6</v>
      </c>
    </row>
    <row r="45" spans="1:30" x14ac:dyDescent="0.25">
      <c r="A45" s="1" t="s">
        <v>33</v>
      </c>
      <c r="B45" s="1">
        <v>2014</v>
      </c>
      <c r="C45" s="1" t="s">
        <v>36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v>116.7</v>
      </c>
      <c r="R45" s="1">
        <v>115.8</v>
      </c>
      <c r="S45" s="1">
        <v>112.1</v>
      </c>
      <c r="T45" s="1">
        <v>115.2</v>
      </c>
      <c r="U45" s="1">
        <v>113.2</v>
      </c>
      <c r="V45" s="1">
        <v>110.9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1">
        <v>113.7</v>
      </c>
    </row>
    <row r="46" spans="1:30" x14ac:dyDescent="0.25">
      <c r="A46" s="1" t="s">
        <v>34</v>
      </c>
      <c r="B46" s="1">
        <v>2014</v>
      </c>
      <c r="C46" s="1" t="s">
        <v>46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v>115.2</v>
      </c>
      <c r="R46" s="1">
        <v>116.8</v>
      </c>
      <c r="S46" s="1">
        <v>113.7</v>
      </c>
      <c r="T46" s="1">
        <v>116.4</v>
      </c>
      <c r="U46" s="1">
        <v>113.2</v>
      </c>
      <c r="V46" s="1">
        <v>112.5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1">
        <v>114.2</v>
      </c>
    </row>
    <row r="47" spans="1:30" x14ac:dyDescent="0.25">
      <c r="A47" s="1" t="s">
        <v>30</v>
      </c>
      <c r="B47" s="1">
        <v>2014</v>
      </c>
      <c r="C47" s="1" t="s">
        <v>37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v>115.4</v>
      </c>
      <c r="R47" s="1">
        <v>118.1</v>
      </c>
      <c r="S47" s="1">
        <v>116.1</v>
      </c>
      <c r="T47" s="1">
        <v>117.8</v>
      </c>
      <c r="U47" s="1" t="s">
        <v>32</v>
      </c>
      <c r="V47" s="1">
        <v>113.4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1">
        <v>115.4</v>
      </c>
    </row>
    <row r="48" spans="1:30" x14ac:dyDescent="0.25">
      <c r="A48" s="1" t="s">
        <v>33</v>
      </c>
      <c r="B48" s="1">
        <v>2014</v>
      </c>
      <c r="C48" s="1" t="s">
        <v>37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v>117.6</v>
      </c>
      <c r="R48" s="1">
        <v>116.3</v>
      </c>
      <c r="S48" s="1">
        <v>112.5</v>
      </c>
      <c r="T48" s="1">
        <v>115.7</v>
      </c>
      <c r="U48" s="1">
        <v>113.9</v>
      </c>
      <c r="V48" s="1">
        <v>110.9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1">
        <v>114.7</v>
      </c>
    </row>
    <row r="49" spans="1:30" x14ac:dyDescent="0.25">
      <c r="A49" s="1" t="s">
        <v>34</v>
      </c>
      <c r="B49" s="1">
        <v>2014</v>
      </c>
      <c r="C49" s="1" t="s">
        <v>37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v>116</v>
      </c>
      <c r="R49" s="1">
        <v>117.4</v>
      </c>
      <c r="S49" s="1">
        <v>114.6</v>
      </c>
      <c r="T49" s="1">
        <v>117</v>
      </c>
      <c r="U49" s="1">
        <v>113.9</v>
      </c>
      <c r="V49" s="1">
        <v>112.5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1">
        <v>115.1</v>
      </c>
    </row>
    <row r="50" spans="1:30" x14ac:dyDescent="0.25">
      <c r="A50" s="1" t="s">
        <v>30</v>
      </c>
      <c r="B50" s="1">
        <v>2014</v>
      </c>
      <c r="C50" s="1" t="s">
        <v>38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v>116.3</v>
      </c>
      <c r="R50" s="1">
        <v>118.7</v>
      </c>
      <c r="S50" s="1">
        <v>116.8</v>
      </c>
      <c r="T50" s="1">
        <v>118.5</v>
      </c>
      <c r="U50" s="1" t="s">
        <v>32</v>
      </c>
      <c r="V50" s="1">
        <v>113.4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1">
        <v>116</v>
      </c>
    </row>
    <row r="51" spans="1:30" x14ac:dyDescent="0.25">
      <c r="A51" s="1" t="s">
        <v>33</v>
      </c>
      <c r="B51" s="1">
        <v>2014</v>
      </c>
      <c r="C51" s="1" t="s">
        <v>38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v>118.3</v>
      </c>
      <c r="R51" s="1">
        <v>116.8</v>
      </c>
      <c r="S51" s="1">
        <v>112.9</v>
      </c>
      <c r="T51" s="1">
        <v>116.2</v>
      </c>
      <c r="U51" s="1">
        <v>114.3</v>
      </c>
      <c r="V51" s="1">
        <v>111.1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1">
        <v>115.6</v>
      </c>
    </row>
    <row r="52" spans="1:30" x14ac:dyDescent="0.25">
      <c r="A52" s="1" t="s">
        <v>34</v>
      </c>
      <c r="B52" s="1">
        <v>2014</v>
      </c>
      <c r="C52" s="1" t="s">
        <v>38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v>116.8</v>
      </c>
      <c r="R52" s="1">
        <v>118</v>
      </c>
      <c r="S52" s="1">
        <v>115.2</v>
      </c>
      <c r="T52" s="1">
        <v>117.6</v>
      </c>
      <c r="U52" s="1">
        <v>114.3</v>
      </c>
      <c r="V52" s="1">
        <v>112.5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1">
        <v>115.8</v>
      </c>
    </row>
    <row r="53" spans="1:30" x14ac:dyDescent="0.25">
      <c r="A53" s="1" t="s">
        <v>30</v>
      </c>
      <c r="B53" s="1">
        <v>2014</v>
      </c>
      <c r="C53" s="1" t="s">
        <v>39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v>117.3</v>
      </c>
      <c r="R53" s="1">
        <v>119.7</v>
      </c>
      <c r="S53" s="1">
        <v>117.3</v>
      </c>
      <c r="T53" s="1">
        <v>119.3</v>
      </c>
      <c r="U53" s="1" t="s">
        <v>32</v>
      </c>
      <c r="V53" s="1">
        <v>114.4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1">
        <v>117</v>
      </c>
    </row>
    <row r="54" spans="1:30" x14ac:dyDescent="0.25">
      <c r="A54" s="1" t="s">
        <v>33</v>
      </c>
      <c r="B54" s="1">
        <v>2014</v>
      </c>
      <c r="C54" s="1" t="s">
        <v>39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v>119</v>
      </c>
      <c r="R54" s="1">
        <v>117.4</v>
      </c>
      <c r="S54" s="1">
        <v>113.2</v>
      </c>
      <c r="T54" s="1">
        <v>116.7</v>
      </c>
      <c r="U54" s="1">
        <v>113.9</v>
      </c>
      <c r="V54" s="1">
        <v>111.2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1">
        <v>116.4</v>
      </c>
    </row>
    <row r="55" spans="1:30" x14ac:dyDescent="0.25">
      <c r="A55" s="1" t="s">
        <v>34</v>
      </c>
      <c r="B55" s="1">
        <v>2014</v>
      </c>
      <c r="C55" s="1" t="s">
        <v>39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v>117.8</v>
      </c>
      <c r="R55" s="1">
        <v>118.8</v>
      </c>
      <c r="S55" s="1">
        <v>115.6</v>
      </c>
      <c r="T55" s="1">
        <v>118.3</v>
      </c>
      <c r="U55" s="1">
        <v>113.9</v>
      </c>
      <c r="V55" s="1">
        <v>113.2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1">
        <v>116.7</v>
      </c>
    </row>
    <row r="56" spans="1:30" x14ac:dyDescent="0.25">
      <c r="A56" s="1" t="s">
        <v>30</v>
      </c>
      <c r="B56" s="1">
        <v>2014</v>
      </c>
      <c r="C56" s="1" t="s">
        <v>40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v>118</v>
      </c>
      <c r="R56" s="1">
        <v>120.7</v>
      </c>
      <c r="S56" s="1">
        <v>118.3</v>
      </c>
      <c r="T56" s="1">
        <v>120.3</v>
      </c>
      <c r="U56" s="1" t="s">
        <v>32</v>
      </c>
      <c r="V56" s="1">
        <v>115.3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1">
        <v>119.5</v>
      </c>
    </row>
    <row r="57" spans="1:30" x14ac:dyDescent="0.25">
      <c r="A57" s="1" t="s">
        <v>33</v>
      </c>
      <c r="B57" s="1">
        <v>2014</v>
      </c>
      <c r="C57" s="1" t="s">
        <v>40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v>121</v>
      </c>
      <c r="R57" s="1">
        <v>118</v>
      </c>
      <c r="S57" s="1">
        <v>113.6</v>
      </c>
      <c r="T57" s="1">
        <v>117.4</v>
      </c>
      <c r="U57" s="1">
        <v>114.8</v>
      </c>
      <c r="V57" s="1">
        <v>111.6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1">
        <v>118.9</v>
      </c>
    </row>
    <row r="58" spans="1:30" x14ac:dyDescent="0.25">
      <c r="A58" s="1" t="s">
        <v>34</v>
      </c>
      <c r="B58" s="1">
        <v>2014</v>
      </c>
      <c r="C58" s="1" t="s">
        <v>40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v>118.8</v>
      </c>
      <c r="R58" s="1">
        <v>119.6</v>
      </c>
      <c r="S58" s="1">
        <v>116.3</v>
      </c>
      <c r="T58" s="1">
        <v>119.1</v>
      </c>
      <c r="U58" s="1">
        <v>114.8</v>
      </c>
      <c r="V58" s="1">
        <v>113.9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1">
        <v>119.2</v>
      </c>
    </row>
    <row r="59" spans="1:30" x14ac:dyDescent="0.25">
      <c r="A59" s="1" t="s">
        <v>30</v>
      </c>
      <c r="B59" s="1">
        <v>2014</v>
      </c>
      <c r="C59" s="1" t="s">
        <v>41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v>118.8</v>
      </c>
      <c r="R59" s="1">
        <v>120.9</v>
      </c>
      <c r="S59" s="1">
        <v>118.8</v>
      </c>
      <c r="T59" s="1">
        <v>120.7</v>
      </c>
      <c r="U59" s="1" t="s">
        <v>32</v>
      </c>
      <c r="V59" s="1">
        <v>115.4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1">
        <v>120.7</v>
      </c>
    </row>
    <row r="60" spans="1:30" x14ac:dyDescent="0.25">
      <c r="A60" s="1" t="s">
        <v>33</v>
      </c>
      <c r="B60" s="1">
        <v>2014</v>
      </c>
      <c r="C60" s="1" t="s">
        <v>41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v>123</v>
      </c>
      <c r="R60" s="1">
        <v>118.6</v>
      </c>
      <c r="S60" s="1">
        <v>114.1</v>
      </c>
      <c r="T60" s="1">
        <v>117.9</v>
      </c>
      <c r="U60" s="1">
        <v>115.5</v>
      </c>
      <c r="V60" s="1">
        <v>111.8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1">
        <v>119.9</v>
      </c>
    </row>
    <row r="61" spans="1:30" x14ac:dyDescent="0.25">
      <c r="A61" s="1" t="s">
        <v>34</v>
      </c>
      <c r="B61" s="1">
        <v>2014</v>
      </c>
      <c r="C61" s="1" t="s">
        <v>41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v>119.9</v>
      </c>
      <c r="R61" s="1">
        <v>120</v>
      </c>
      <c r="S61" s="1">
        <v>116.8</v>
      </c>
      <c r="T61" s="1">
        <v>119.6</v>
      </c>
      <c r="U61" s="1">
        <v>115.5</v>
      </c>
      <c r="V61" s="1">
        <v>114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1">
        <v>120.3</v>
      </c>
    </row>
    <row r="62" spans="1:30" x14ac:dyDescent="0.25">
      <c r="A62" s="1" t="s">
        <v>30</v>
      </c>
      <c r="B62" s="1">
        <v>2014</v>
      </c>
      <c r="C62" s="1" t="s">
        <v>42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v>119.5</v>
      </c>
      <c r="R62" s="1">
        <v>121.7</v>
      </c>
      <c r="S62" s="1">
        <v>119.2</v>
      </c>
      <c r="T62" s="1">
        <v>121.3</v>
      </c>
      <c r="U62" s="1" t="s">
        <v>32</v>
      </c>
      <c r="V62" s="1">
        <v>115.8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1">
        <v>120.9</v>
      </c>
    </row>
    <row r="63" spans="1:30" x14ac:dyDescent="0.25">
      <c r="A63" s="1" t="s">
        <v>33</v>
      </c>
      <c r="B63" s="1">
        <v>2014</v>
      </c>
      <c r="C63" s="1" t="s">
        <v>42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v>124.3</v>
      </c>
      <c r="R63" s="1">
        <v>119.2</v>
      </c>
      <c r="S63" s="1">
        <v>114.5</v>
      </c>
      <c r="T63" s="1">
        <v>118.4</v>
      </c>
      <c r="U63" s="1">
        <v>116.1</v>
      </c>
      <c r="V63" s="1">
        <v>111.8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1">
        <v>119.2</v>
      </c>
    </row>
    <row r="64" spans="1:30" x14ac:dyDescent="0.25">
      <c r="A64" s="1" t="s">
        <v>34</v>
      </c>
      <c r="B64" s="1">
        <v>2014</v>
      </c>
      <c r="C64" s="1" t="s">
        <v>42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v>120.8</v>
      </c>
      <c r="R64" s="1">
        <v>120.7</v>
      </c>
      <c r="S64" s="1">
        <v>117.2</v>
      </c>
      <c r="T64" s="1">
        <v>120.1</v>
      </c>
      <c r="U64" s="1">
        <v>116.1</v>
      </c>
      <c r="V64" s="1">
        <v>114.3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1">
        <v>120.1</v>
      </c>
    </row>
    <row r="65" spans="1:30" x14ac:dyDescent="0.25">
      <c r="A65" s="1" t="s">
        <v>30</v>
      </c>
      <c r="B65" s="1">
        <v>2014</v>
      </c>
      <c r="C65" s="1" t="s">
        <v>43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v>120</v>
      </c>
      <c r="R65" s="1">
        <v>122.7</v>
      </c>
      <c r="S65" s="1">
        <v>120.3</v>
      </c>
      <c r="T65" s="1">
        <v>122.3</v>
      </c>
      <c r="U65" s="1" t="s">
        <v>32</v>
      </c>
      <c r="V65" s="1">
        <v>116.4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1">
        <v>121</v>
      </c>
    </row>
    <row r="66" spans="1:30" x14ac:dyDescent="0.25">
      <c r="A66" s="1" t="s">
        <v>33</v>
      </c>
      <c r="B66" s="1">
        <v>2014</v>
      </c>
      <c r="C66" s="1" t="s">
        <v>43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v>124.3</v>
      </c>
      <c r="R66" s="1">
        <v>119.6</v>
      </c>
      <c r="S66" s="1">
        <v>114.9</v>
      </c>
      <c r="T66" s="1">
        <v>118.9</v>
      </c>
      <c r="U66" s="1">
        <v>116.7</v>
      </c>
      <c r="V66" s="1">
        <v>112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1">
        <v>119.1</v>
      </c>
    </row>
    <row r="67" spans="1:30" x14ac:dyDescent="0.25">
      <c r="A67" s="1" t="s">
        <v>34</v>
      </c>
      <c r="B67" s="1">
        <v>2014</v>
      </c>
      <c r="C67" s="1" t="s">
        <v>43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v>121.1</v>
      </c>
      <c r="R67" s="1">
        <v>121.5</v>
      </c>
      <c r="S67" s="1">
        <v>118.1</v>
      </c>
      <c r="T67" s="1">
        <v>121</v>
      </c>
      <c r="U67" s="1">
        <v>116.7</v>
      </c>
      <c r="V67" s="1">
        <v>114.7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1">
        <v>120.1</v>
      </c>
    </row>
    <row r="68" spans="1:30" x14ac:dyDescent="0.25">
      <c r="A68" s="1" t="s">
        <v>30</v>
      </c>
      <c r="B68" s="1">
        <v>2014</v>
      </c>
      <c r="C68" s="1" t="s">
        <v>44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v>120.8</v>
      </c>
      <c r="R68" s="1">
        <v>123.3</v>
      </c>
      <c r="S68" s="1">
        <v>120.5</v>
      </c>
      <c r="T68" s="1">
        <v>122.9</v>
      </c>
      <c r="U68" s="1" t="s">
        <v>32</v>
      </c>
      <c r="V68" s="1">
        <v>117.3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1">
        <v>121.1</v>
      </c>
    </row>
    <row r="69" spans="1:30" x14ac:dyDescent="0.25">
      <c r="A69" s="1" t="s">
        <v>33</v>
      </c>
      <c r="B69" s="1">
        <v>2014</v>
      </c>
      <c r="C69" s="1" t="s">
        <v>44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v>125.8</v>
      </c>
      <c r="R69" s="1">
        <v>120.3</v>
      </c>
      <c r="S69" s="1">
        <v>115.4</v>
      </c>
      <c r="T69" s="1">
        <v>119.5</v>
      </c>
      <c r="U69" s="1">
        <v>117.1</v>
      </c>
      <c r="V69" s="1">
        <v>112.6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1">
        <v>119</v>
      </c>
    </row>
    <row r="70" spans="1:30" x14ac:dyDescent="0.25">
      <c r="A70" s="1" t="s">
        <v>34</v>
      </c>
      <c r="B70" s="1">
        <v>2014</v>
      </c>
      <c r="C70" s="1" t="s">
        <v>44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v>122.1</v>
      </c>
      <c r="R70" s="1">
        <v>122.1</v>
      </c>
      <c r="S70" s="1">
        <v>118.4</v>
      </c>
      <c r="T70" s="1">
        <v>121.6</v>
      </c>
      <c r="U70" s="1">
        <v>117.1</v>
      </c>
      <c r="V70" s="1">
        <v>115.5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1">
        <v>120.1</v>
      </c>
    </row>
    <row r="71" spans="1:30" x14ac:dyDescent="0.25">
      <c r="A71" s="1" t="s">
        <v>30</v>
      </c>
      <c r="B71" s="1">
        <v>2014</v>
      </c>
      <c r="C71" s="1" t="s">
        <v>45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v>121.7</v>
      </c>
      <c r="R71" s="1">
        <v>123.8</v>
      </c>
      <c r="S71" s="1">
        <v>120.6</v>
      </c>
      <c r="T71" s="1">
        <v>123.3</v>
      </c>
      <c r="U71" s="1" t="s">
        <v>32</v>
      </c>
      <c r="V71" s="1">
        <v>117.4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1">
        <v>120.3</v>
      </c>
    </row>
    <row r="72" spans="1:30" x14ac:dyDescent="0.25">
      <c r="A72" s="1" t="s">
        <v>33</v>
      </c>
      <c r="B72" s="1">
        <v>2014</v>
      </c>
      <c r="C72" s="1" t="s">
        <v>45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v>126.4</v>
      </c>
      <c r="R72" s="1">
        <v>120.7</v>
      </c>
      <c r="S72" s="1">
        <v>115.8</v>
      </c>
      <c r="T72" s="1">
        <v>120</v>
      </c>
      <c r="U72" s="1">
        <v>116.5</v>
      </c>
      <c r="V72" s="1">
        <v>113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1">
        <v>118.4</v>
      </c>
    </row>
    <row r="73" spans="1:30" x14ac:dyDescent="0.25">
      <c r="A73" s="1" t="s">
        <v>34</v>
      </c>
      <c r="B73" s="1">
        <v>2014</v>
      </c>
      <c r="C73" s="1" t="s">
        <v>45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v>123</v>
      </c>
      <c r="R73" s="1">
        <v>122.6</v>
      </c>
      <c r="S73" s="1">
        <v>118.6</v>
      </c>
      <c r="T73" s="1">
        <v>122</v>
      </c>
      <c r="U73" s="1">
        <v>116.5</v>
      </c>
      <c r="V73" s="1">
        <v>115.7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1">
        <v>119.4</v>
      </c>
    </row>
    <row r="74" spans="1:30" x14ac:dyDescent="0.25">
      <c r="A74" s="1" t="s">
        <v>30</v>
      </c>
      <c r="B74" s="1">
        <v>2015</v>
      </c>
      <c r="C74" s="1" t="s">
        <v>31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v>122.7</v>
      </c>
      <c r="R74" s="1">
        <v>124.4</v>
      </c>
      <c r="S74" s="1">
        <v>121.6</v>
      </c>
      <c r="T74" s="1">
        <v>124</v>
      </c>
      <c r="U74" s="1" t="s">
        <v>32</v>
      </c>
      <c r="V74" s="1">
        <v>118.4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1">
        <v>120.3</v>
      </c>
    </row>
    <row r="75" spans="1:30" x14ac:dyDescent="0.25">
      <c r="A75" s="1" t="s">
        <v>33</v>
      </c>
      <c r="B75" s="1">
        <v>2015</v>
      </c>
      <c r="C75" s="1" t="s">
        <v>31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v>127.4</v>
      </c>
      <c r="R75" s="1">
        <v>121</v>
      </c>
      <c r="S75" s="1">
        <v>116.1</v>
      </c>
      <c r="T75" s="1">
        <v>120.2</v>
      </c>
      <c r="U75" s="1">
        <v>117.3</v>
      </c>
      <c r="V75" s="1">
        <v>113.4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1">
        <v>118.5</v>
      </c>
    </row>
    <row r="76" spans="1:30" x14ac:dyDescent="0.25">
      <c r="A76" s="1" t="s">
        <v>34</v>
      </c>
      <c r="B76" s="1">
        <v>2015</v>
      </c>
      <c r="C76" s="1" t="s">
        <v>31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v>124</v>
      </c>
      <c r="R76" s="1">
        <v>123.1</v>
      </c>
      <c r="S76" s="1">
        <v>119.3</v>
      </c>
      <c r="T76" s="1">
        <v>122.5</v>
      </c>
      <c r="U76" s="1">
        <v>117.3</v>
      </c>
      <c r="V76" s="1">
        <v>116.5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1">
        <v>119.5</v>
      </c>
    </row>
    <row r="77" spans="1:30" x14ac:dyDescent="0.25">
      <c r="A77" s="1" t="s">
        <v>30</v>
      </c>
      <c r="B77" s="1">
        <v>2015</v>
      </c>
      <c r="C77" s="1" t="s">
        <v>35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v>124.2</v>
      </c>
      <c r="R77" s="1">
        <v>125.4</v>
      </c>
      <c r="S77" s="1">
        <v>122.7</v>
      </c>
      <c r="T77" s="1">
        <v>125</v>
      </c>
      <c r="U77" s="1" t="s">
        <v>32</v>
      </c>
      <c r="V77" s="1">
        <v>120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1">
        <v>120.6</v>
      </c>
    </row>
    <row r="78" spans="1:30" x14ac:dyDescent="0.25">
      <c r="A78" s="1" t="s">
        <v>33</v>
      </c>
      <c r="B78" s="1">
        <v>2015</v>
      </c>
      <c r="C78" s="1" t="s">
        <v>35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v>128.1</v>
      </c>
      <c r="R78" s="1">
        <v>121.3</v>
      </c>
      <c r="S78" s="1">
        <v>116.5</v>
      </c>
      <c r="T78" s="1">
        <v>120.6</v>
      </c>
      <c r="U78" s="1">
        <v>118.1</v>
      </c>
      <c r="V78" s="1">
        <v>114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1">
        <v>118.7</v>
      </c>
    </row>
    <row r="79" spans="1:30" x14ac:dyDescent="0.25">
      <c r="A79" s="1" t="s">
        <v>34</v>
      </c>
      <c r="B79" s="1">
        <v>2015</v>
      </c>
      <c r="C79" s="1" t="s">
        <v>35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v>125.2</v>
      </c>
      <c r="R79" s="1">
        <v>123.8</v>
      </c>
      <c r="S79" s="1">
        <v>120.1</v>
      </c>
      <c r="T79" s="1">
        <v>123.3</v>
      </c>
      <c r="U79" s="1">
        <v>118.1</v>
      </c>
      <c r="V79" s="1">
        <v>117.7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1">
        <v>119.7</v>
      </c>
    </row>
    <row r="80" spans="1:30" x14ac:dyDescent="0.25">
      <c r="A80" s="1" t="s">
        <v>30</v>
      </c>
      <c r="B80" s="1">
        <v>2015</v>
      </c>
      <c r="C80" s="1" t="s">
        <v>36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v>124.7</v>
      </c>
      <c r="R80" s="1">
        <v>126</v>
      </c>
      <c r="S80" s="1">
        <v>122.9</v>
      </c>
      <c r="T80" s="1">
        <v>125.5</v>
      </c>
      <c r="U80" s="1" t="s">
        <v>32</v>
      </c>
      <c r="V80" s="1">
        <v>120.6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1">
        <v>121.1</v>
      </c>
    </row>
    <row r="81" spans="1:30" x14ac:dyDescent="0.25">
      <c r="A81" s="1" t="s">
        <v>33</v>
      </c>
      <c r="B81" s="1">
        <v>2015</v>
      </c>
      <c r="C81" s="1" t="s">
        <v>36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v>128.80000000000001</v>
      </c>
      <c r="R81" s="1">
        <v>121.7</v>
      </c>
      <c r="S81" s="1">
        <v>116.9</v>
      </c>
      <c r="T81" s="1">
        <v>120.9</v>
      </c>
      <c r="U81" s="1">
        <v>118.6</v>
      </c>
      <c r="V81" s="1">
        <v>114.4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1">
        <v>119.1</v>
      </c>
    </row>
    <row r="82" spans="1:30" x14ac:dyDescent="0.25">
      <c r="A82" s="1" t="s">
        <v>34</v>
      </c>
      <c r="B82" s="1">
        <v>2015</v>
      </c>
      <c r="C82" s="1" t="s">
        <v>36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v>125.8</v>
      </c>
      <c r="R82" s="1">
        <v>124.3</v>
      </c>
      <c r="S82" s="1">
        <v>120.4</v>
      </c>
      <c r="T82" s="1">
        <v>123.7</v>
      </c>
      <c r="U82" s="1">
        <v>118.6</v>
      </c>
      <c r="V82" s="1">
        <v>118.3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1">
        <v>120.2</v>
      </c>
    </row>
    <row r="83" spans="1:30" x14ac:dyDescent="0.25">
      <c r="A83" s="1" t="s">
        <v>30</v>
      </c>
      <c r="B83" s="1">
        <v>2015</v>
      </c>
      <c r="C83" s="1" t="s">
        <v>37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v>125.7</v>
      </c>
      <c r="R83" s="1">
        <v>126.4</v>
      </c>
      <c r="S83" s="1">
        <v>123.3</v>
      </c>
      <c r="T83" s="1">
        <v>126</v>
      </c>
      <c r="U83" s="1" t="s">
        <v>32</v>
      </c>
      <c r="V83" s="1">
        <v>121.2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1">
        <v>121.5</v>
      </c>
    </row>
    <row r="84" spans="1:30" x14ac:dyDescent="0.25">
      <c r="A84" s="1" t="s">
        <v>33</v>
      </c>
      <c r="B84" s="1">
        <v>2015</v>
      </c>
      <c r="C84" s="1" t="s">
        <v>37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v>130.1</v>
      </c>
      <c r="R84" s="1">
        <v>122.1</v>
      </c>
      <c r="S84" s="1">
        <v>117.2</v>
      </c>
      <c r="T84" s="1">
        <v>121.3</v>
      </c>
      <c r="U84" s="1">
        <v>119.2</v>
      </c>
      <c r="V84" s="1">
        <v>114.7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1">
        <v>119.7</v>
      </c>
    </row>
    <row r="85" spans="1:30" x14ac:dyDescent="0.25">
      <c r="A85" s="1" t="s">
        <v>34</v>
      </c>
      <c r="B85" s="1">
        <v>2015</v>
      </c>
      <c r="C85" s="1" t="s">
        <v>37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v>126.9</v>
      </c>
      <c r="R85" s="1">
        <v>124.7</v>
      </c>
      <c r="S85" s="1">
        <v>120.8</v>
      </c>
      <c r="T85" s="1">
        <v>124.1</v>
      </c>
      <c r="U85" s="1">
        <v>119.2</v>
      </c>
      <c r="V85" s="1">
        <v>118.7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1">
        <v>120.7</v>
      </c>
    </row>
    <row r="86" spans="1:30" x14ac:dyDescent="0.25">
      <c r="A86" s="1" t="s">
        <v>30</v>
      </c>
      <c r="B86" s="1">
        <v>2015</v>
      </c>
      <c r="C86" s="1" t="s">
        <v>38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v>126.7</v>
      </c>
      <c r="R86" s="1">
        <v>127.3</v>
      </c>
      <c r="S86" s="1">
        <v>124.1</v>
      </c>
      <c r="T86" s="1">
        <v>126.8</v>
      </c>
      <c r="U86" s="1" t="s">
        <v>32</v>
      </c>
      <c r="V86" s="1">
        <v>121.9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1">
        <v>122.4</v>
      </c>
    </row>
    <row r="87" spans="1:30" x14ac:dyDescent="0.25">
      <c r="A87" s="1" t="s">
        <v>33</v>
      </c>
      <c r="B87" s="1">
        <v>2015</v>
      </c>
      <c r="C87" s="1" t="s">
        <v>38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v>131.30000000000001</v>
      </c>
      <c r="R87" s="1">
        <v>122.4</v>
      </c>
      <c r="S87" s="1">
        <v>117.4</v>
      </c>
      <c r="T87" s="1">
        <v>121.6</v>
      </c>
      <c r="U87" s="1">
        <v>119.6</v>
      </c>
      <c r="V87" s="1">
        <v>114.9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1">
        <v>120.7</v>
      </c>
    </row>
    <row r="88" spans="1:30" x14ac:dyDescent="0.25">
      <c r="A88" s="1" t="s">
        <v>34</v>
      </c>
      <c r="B88" s="1">
        <v>2015</v>
      </c>
      <c r="C88" s="1" t="s">
        <v>38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v>127.9</v>
      </c>
      <c r="R88" s="1">
        <v>125.4</v>
      </c>
      <c r="S88" s="1">
        <v>121.3</v>
      </c>
      <c r="T88" s="1">
        <v>124.7</v>
      </c>
      <c r="U88" s="1">
        <v>119.6</v>
      </c>
      <c r="V88" s="1">
        <v>119.2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1">
        <v>121.6</v>
      </c>
    </row>
    <row r="89" spans="1:30" x14ac:dyDescent="0.25">
      <c r="A89" s="1" t="s">
        <v>30</v>
      </c>
      <c r="B89" s="1">
        <v>2015</v>
      </c>
      <c r="C89" s="1" t="s">
        <v>39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v>128.19999999999999</v>
      </c>
      <c r="R89" s="1">
        <v>128.4</v>
      </c>
      <c r="S89" s="1">
        <v>125.1</v>
      </c>
      <c r="T89" s="1">
        <v>128</v>
      </c>
      <c r="U89" s="1" t="s">
        <v>32</v>
      </c>
      <c r="V89" s="1">
        <v>122.6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1">
        <v>124.1</v>
      </c>
    </row>
    <row r="90" spans="1:30" x14ac:dyDescent="0.25">
      <c r="A90" s="1" t="s">
        <v>33</v>
      </c>
      <c r="B90" s="1">
        <v>2015</v>
      </c>
      <c r="C90" s="1" t="s">
        <v>39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v>132.1</v>
      </c>
      <c r="R90" s="1">
        <v>123.2</v>
      </c>
      <c r="S90" s="1">
        <v>117.6</v>
      </c>
      <c r="T90" s="1">
        <v>122.3</v>
      </c>
      <c r="U90" s="1">
        <v>119</v>
      </c>
      <c r="V90" s="1">
        <v>115.1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1">
        <v>121.7</v>
      </c>
    </row>
    <row r="91" spans="1:30" x14ac:dyDescent="0.25">
      <c r="A91" s="1" t="s">
        <v>34</v>
      </c>
      <c r="B91" s="1">
        <v>2015</v>
      </c>
      <c r="C91" s="1" t="s">
        <v>39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v>129.19999999999999</v>
      </c>
      <c r="R91" s="1">
        <v>126.4</v>
      </c>
      <c r="S91" s="1">
        <v>122</v>
      </c>
      <c r="T91" s="1">
        <v>125.7</v>
      </c>
      <c r="U91" s="1">
        <v>119</v>
      </c>
      <c r="V91" s="1">
        <v>119.8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1">
        <v>123</v>
      </c>
    </row>
    <row r="92" spans="1:30" x14ac:dyDescent="0.25">
      <c r="A92" s="1" t="s">
        <v>30</v>
      </c>
      <c r="B92" s="1">
        <v>2015</v>
      </c>
      <c r="C92" s="1" t="s">
        <v>40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v>129.4</v>
      </c>
      <c r="R92" s="1">
        <v>128.80000000000001</v>
      </c>
      <c r="S92" s="1">
        <v>125.5</v>
      </c>
      <c r="T92" s="1">
        <v>128.30000000000001</v>
      </c>
      <c r="U92" s="1" t="s">
        <v>32</v>
      </c>
      <c r="V92" s="1">
        <v>123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1">
        <v>124.7</v>
      </c>
    </row>
    <row r="93" spans="1:30" x14ac:dyDescent="0.25">
      <c r="A93" s="1" t="s">
        <v>33</v>
      </c>
      <c r="B93" s="1">
        <v>2015</v>
      </c>
      <c r="C93" s="1" t="s">
        <v>40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v>133.1</v>
      </c>
      <c r="R93" s="1">
        <v>123.5</v>
      </c>
      <c r="S93" s="1">
        <v>117.9</v>
      </c>
      <c r="T93" s="1">
        <v>122.7</v>
      </c>
      <c r="U93" s="1">
        <v>119.9</v>
      </c>
      <c r="V93" s="1">
        <v>115.3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1">
        <v>122.4</v>
      </c>
    </row>
    <row r="94" spans="1:30" x14ac:dyDescent="0.25">
      <c r="A94" s="1" t="s">
        <v>34</v>
      </c>
      <c r="B94" s="1">
        <v>2015</v>
      </c>
      <c r="C94" s="1" t="s">
        <v>40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v>130.4</v>
      </c>
      <c r="R94" s="1">
        <v>126.7</v>
      </c>
      <c r="S94" s="1">
        <v>122.3</v>
      </c>
      <c r="T94" s="1">
        <v>126.1</v>
      </c>
      <c r="U94" s="1">
        <v>119.9</v>
      </c>
      <c r="V94" s="1">
        <v>120.1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1">
        <v>123.6</v>
      </c>
    </row>
    <row r="95" spans="1:30" x14ac:dyDescent="0.25">
      <c r="A95" s="1" t="s">
        <v>30</v>
      </c>
      <c r="B95" s="1">
        <v>2015</v>
      </c>
      <c r="C95" s="1" t="s">
        <v>41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v>130.1</v>
      </c>
      <c r="R95" s="1">
        <v>129.5</v>
      </c>
      <c r="S95" s="1">
        <v>126.3</v>
      </c>
      <c r="T95" s="1">
        <v>129</v>
      </c>
      <c r="U95" s="1" t="s">
        <v>32</v>
      </c>
      <c r="V95" s="1">
        <v>123.8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1">
        <v>126.1</v>
      </c>
    </row>
    <row r="96" spans="1:30" x14ac:dyDescent="0.25">
      <c r="A96" s="1" t="s">
        <v>33</v>
      </c>
      <c r="B96" s="1">
        <v>2015</v>
      </c>
      <c r="C96" s="1" t="s">
        <v>41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v>134.19999999999999</v>
      </c>
      <c r="R96" s="1">
        <v>123.7</v>
      </c>
      <c r="S96" s="1">
        <v>118.2</v>
      </c>
      <c r="T96" s="1">
        <v>122.9</v>
      </c>
      <c r="U96" s="1">
        <v>120.9</v>
      </c>
      <c r="V96" s="1">
        <v>115.3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1">
        <v>123.2</v>
      </c>
    </row>
    <row r="97" spans="1:30" x14ac:dyDescent="0.25">
      <c r="A97" s="1" t="s">
        <v>34</v>
      </c>
      <c r="B97" s="1">
        <v>2015</v>
      </c>
      <c r="C97" s="1" t="s">
        <v>41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v>131.19999999999999</v>
      </c>
      <c r="R97" s="1">
        <v>127.2</v>
      </c>
      <c r="S97" s="1">
        <v>122.9</v>
      </c>
      <c r="T97" s="1">
        <v>126.6</v>
      </c>
      <c r="U97" s="1">
        <v>120.9</v>
      </c>
      <c r="V97" s="1">
        <v>120.6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1">
        <v>124.8</v>
      </c>
    </row>
    <row r="98" spans="1:30" x14ac:dyDescent="0.25">
      <c r="A98" s="1" t="s">
        <v>30</v>
      </c>
      <c r="B98" s="1">
        <v>2015</v>
      </c>
      <c r="C98" s="1" t="s">
        <v>42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v>131</v>
      </c>
      <c r="R98" s="1">
        <v>130.4</v>
      </c>
      <c r="S98" s="1">
        <v>126.8</v>
      </c>
      <c r="T98" s="1">
        <v>129.9</v>
      </c>
      <c r="U98" s="1" t="s">
        <v>32</v>
      </c>
      <c r="V98" s="1">
        <v>123.7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1">
        <v>127</v>
      </c>
    </row>
    <row r="99" spans="1:30" x14ac:dyDescent="0.25">
      <c r="A99" s="1" t="s">
        <v>33</v>
      </c>
      <c r="B99" s="1">
        <v>2015</v>
      </c>
      <c r="C99" s="1" t="s">
        <v>42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v>134.69999999999999</v>
      </c>
      <c r="R99" s="1">
        <v>124</v>
      </c>
      <c r="S99" s="1">
        <v>118.6</v>
      </c>
      <c r="T99" s="1">
        <v>123.2</v>
      </c>
      <c r="U99" s="1">
        <v>121.6</v>
      </c>
      <c r="V99" s="1">
        <v>115.1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1">
        <v>123.5</v>
      </c>
    </row>
    <row r="100" spans="1:30" x14ac:dyDescent="0.25">
      <c r="A100" s="1" t="s">
        <v>34</v>
      </c>
      <c r="B100" s="1">
        <v>2015</v>
      </c>
      <c r="C100" s="1" t="s">
        <v>42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v>132</v>
      </c>
      <c r="R100" s="1">
        <v>127.9</v>
      </c>
      <c r="S100" s="1">
        <v>123.4</v>
      </c>
      <c r="T100" s="1">
        <v>127.2</v>
      </c>
      <c r="U100" s="1">
        <v>121.6</v>
      </c>
      <c r="V100" s="1">
        <v>120.4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1">
        <v>125.4</v>
      </c>
    </row>
    <row r="101" spans="1:30" x14ac:dyDescent="0.25">
      <c r="A101" s="1" t="s">
        <v>30</v>
      </c>
      <c r="B101" s="1">
        <v>2015</v>
      </c>
      <c r="C101" s="1" t="s">
        <v>43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v>131.5</v>
      </c>
      <c r="R101" s="1">
        <v>131.1</v>
      </c>
      <c r="S101" s="1">
        <v>127.3</v>
      </c>
      <c r="T101" s="1">
        <v>130.6</v>
      </c>
      <c r="U101" s="1" t="s">
        <v>32</v>
      </c>
      <c r="V101" s="1">
        <v>124.4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1">
        <v>127.7</v>
      </c>
    </row>
    <row r="102" spans="1:30" x14ac:dyDescent="0.25">
      <c r="A102" s="1" t="s">
        <v>33</v>
      </c>
      <c r="B102" s="1">
        <v>2015</v>
      </c>
      <c r="C102" s="1" t="s">
        <v>43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v>135.30000000000001</v>
      </c>
      <c r="R102" s="1">
        <v>124.4</v>
      </c>
      <c r="S102" s="1">
        <v>118.8</v>
      </c>
      <c r="T102" s="1">
        <v>123.6</v>
      </c>
      <c r="U102" s="1">
        <v>122.4</v>
      </c>
      <c r="V102" s="1">
        <v>114.9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1">
        <v>124.2</v>
      </c>
    </row>
    <row r="103" spans="1:30" x14ac:dyDescent="0.25">
      <c r="A103" s="1" t="s">
        <v>34</v>
      </c>
      <c r="B103" s="1">
        <v>2015</v>
      </c>
      <c r="C103" s="1" t="s">
        <v>43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v>132.5</v>
      </c>
      <c r="R103" s="1">
        <v>128.5</v>
      </c>
      <c r="S103" s="1">
        <v>123.8</v>
      </c>
      <c r="T103" s="1">
        <v>127.8</v>
      </c>
      <c r="U103" s="1">
        <v>122.4</v>
      </c>
      <c r="V103" s="1">
        <v>120.8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1">
        <v>126.1</v>
      </c>
    </row>
    <row r="104" spans="1:30" x14ac:dyDescent="0.25">
      <c r="A104" s="1" t="s">
        <v>30</v>
      </c>
      <c r="B104" s="1">
        <v>2015</v>
      </c>
      <c r="C104" s="1" t="s">
        <v>44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v>132.19999999999999</v>
      </c>
      <c r="R104" s="1">
        <v>132.1</v>
      </c>
      <c r="S104" s="1">
        <v>128.19999999999999</v>
      </c>
      <c r="T104" s="1">
        <v>131.5</v>
      </c>
      <c r="U104" s="1" t="s">
        <v>32</v>
      </c>
      <c r="V104" s="1">
        <v>125.6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1">
        <v>128.30000000000001</v>
      </c>
    </row>
    <row r="105" spans="1:30" x14ac:dyDescent="0.25">
      <c r="A105" s="1" t="s">
        <v>33</v>
      </c>
      <c r="B105" s="1">
        <v>2015</v>
      </c>
      <c r="C105" s="1" t="s">
        <v>44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v>137.6</v>
      </c>
      <c r="R105" s="1">
        <v>125</v>
      </c>
      <c r="S105" s="1">
        <v>119.3</v>
      </c>
      <c r="T105" s="1">
        <v>124.2</v>
      </c>
      <c r="U105" s="1">
        <v>122.9</v>
      </c>
      <c r="V105" s="1">
        <v>115.1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1">
        <v>124.6</v>
      </c>
    </row>
    <row r="106" spans="1:30" x14ac:dyDescent="0.25">
      <c r="A106" s="1" t="s">
        <v>34</v>
      </c>
      <c r="B106" s="1">
        <v>2015</v>
      </c>
      <c r="C106" s="1" t="s">
        <v>44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v>133.6</v>
      </c>
      <c r="R106" s="1">
        <v>129.30000000000001</v>
      </c>
      <c r="S106" s="1">
        <v>124.5</v>
      </c>
      <c r="T106" s="1">
        <v>128.6</v>
      </c>
      <c r="U106" s="1">
        <v>122.9</v>
      </c>
      <c r="V106" s="1">
        <v>121.6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1">
        <v>126.6</v>
      </c>
    </row>
    <row r="107" spans="1:30" x14ac:dyDescent="0.25">
      <c r="A107" s="1" t="s">
        <v>30</v>
      </c>
      <c r="B107" s="1">
        <v>2015</v>
      </c>
      <c r="C107" s="1" t="s">
        <v>45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v>133.1</v>
      </c>
      <c r="R107" s="1">
        <v>132.5</v>
      </c>
      <c r="S107" s="1">
        <v>128.5</v>
      </c>
      <c r="T107" s="1">
        <v>131.9</v>
      </c>
      <c r="U107" s="1" t="s">
        <v>32</v>
      </c>
      <c r="V107" s="1">
        <v>125.7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1">
        <v>127.9</v>
      </c>
    </row>
    <row r="108" spans="1:30" x14ac:dyDescent="0.25">
      <c r="A108" s="1" t="s">
        <v>33</v>
      </c>
      <c r="B108" s="1">
        <v>2015</v>
      </c>
      <c r="C108" s="1" t="s">
        <v>45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v>138.19999999999999</v>
      </c>
      <c r="R108" s="1">
        <v>125.4</v>
      </c>
      <c r="S108" s="1">
        <v>119.5</v>
      </c>
      <c r="T108" s="1">
        <v>124.5</v>
      </c>
      <c r="U108" s="1">
        <v>122.4</v>
      </c>
      <c r="V108" s="1">
        <v>116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1">
        <v>124</v>
      </c>
    </row>
    <row r="109" spans="1:30" x14ac:dyDescent="0.25">
      <c r="A109" s="1" t="s">
        <v>34</v>
      </c>
      <c r="B109" s="1">
        <v>2015</v>
      </c>
      <c r="C109" s="1" t="s">
        <v>45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v>134.5</v>
      </c>
      <c r="R109" s="1">
        <v>129.69999999999999</v>
      </c>
      <c r="S109" s="1">
        <v>124.8</v>
      </c>
      <c r="T109" s="1">
        <v>129</v>
      </c>
      <c r="U109" s="1">
        <v>122.4</v>
      </c>
      <c r="V109" s="1">
        <v>122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1">
        <v>126.1</v>
      </c>
    </row>
    <row r="110" spans="1:30" x14ac:dyDescent="0.25">
      <c r="A110" s="1" t="s">
        <v>30</v>
      </c>
      <c r="B110" s="1">
        <v>2016</v>
      </c>
      <c r="C110" s="1" t="s">
        <v>31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v>133.6</v>
      </c>
      <c r="R110" s="1">
        <v>133.19999999999999</v>
      </c>
      <c r="S110" s="1">
        <v>128.9</v>
      </c>
      <c r="T110" s="1">
        <v>132.6</v>
      </c>
      <c r="U110" s="1" t="s">
        <v>32</v>
      </c>
      <c r="V110" s="1">
        <v>126.2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1">
        <v>128.1</v>
      </c>
    </row>
    <row r="111" spans="1:30" x14ac:dyDescent="0.25">
      <c r="A111" s="1" t="s">
        <v>33</v>
      </c>
      <c r="B111" s="1">
        <v>2016</v>
      </c>
      <c r="C111" s="1" t="s">
        <v>31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v>139.5</v>
      </c>
      <c r="R111" s="1">
        <v>125.8</v>
      </c>
      <c r="S111" s="1">
        <v>119.8</v>
      </c>
      <c r="T111" s="1">
        <v>124.9</v>
      </c>
      <c r="U111" s="1">
        <v>123.4</v>
      </c>
      <c r="V111" s="1">
        <v>116.9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1">
        <v>124.2</v>
      </c>
    </row>
    <row r="112" spans="1:30" x14ac:dyDescent="0.25">
      <c r="A112" s="1" t="s">
        <v>34</v>
      </c>
      <c r="B112" s="1">
        <v>2016</v>
      </c>
      <c r="C112" s="1" t="s">
        <v>31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v>135.19999999999999</v>
      </c>
      <c r="R112" s="1">
        <v>130.30000000000001</v>
      </c>
      <c r="S112" s="1">
        <v>125.1</v>
      </c>
      <c r="T112" s="1">
        <v>129.5</v>
      </c>
      <c r="U112" s="1">
        <v>123.4</v>
      </c>
      <c r="V112" s="1">
        <v>122.7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1">
        <v>126.3</v>
      </c>
    </row>
    <row r="113" spans="1:30" x14ac:dyDescent="0.25">
      <c r="A113" s="1" t="s">
        <v>30</v>
      </c>
      <c r="B113" s="1">
        <v>2016</v>
      </c>
      <c r="C113" s="1" t="s">
        <v>35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v>134.4</v>
      </c>
      <c r="R113" s="1">
        <v>133.9</v>
      </c>
      <c r="S113" s="1">
        <v>129.80000000000001</v>
      </c>
      <c r="T113" s="1">
        <v>133.4</v>
      </c>
      <c r="U113" s="1" t="s">
        <v>32</v>
      </c>
      <c r="V113" s="1">
        <v>127.5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1">
        <v>127.9</v>
      </c>
    </row>
    <row r="114" spans="1:30" x14ac:dyDescent="0.25">
      <c r="A114" s="1" t="s">
        <v>33</v>
      </c>
      <c r="B114" s="1">
        <v>2016</v>
      </c>
      <c r="C114" s="1" t="s">
        <v>35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v>140</v>
      </c>
      <c r="R114" s="1">
        <v>126.2</v>
      </c>
      <c r="S114" s="1">
        <v>120.1</v>
      </c>
      <c r="T114" s="1">
        <v>125.3</v>
      </c>
      <c r="U114" s="1">
        <v>124.4</v>
      </c>
      <c r="V114" s="1">
        <v>116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1">
        <v>123.8</v>
      </c>
    </row>
    <row r="115" spans="1:30" x14ac:dyDescent="0.25">
      <c r="A115" s="1" t="s">
        <v>34</v>
      </c>
      <c r="B115" s="1">
        <v>2016</v>
      </c>
      <c r="C115" s="1" t="s">
        <v>35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v>135.9</v>
      </c>
      <c r="R115" s="1">
        <v>130.9</v>
      </c>
      <c r="S115" s="1">
        <v>125.8</v>
      </c>
      <c r="T115" s="1">
        <v>130.19999999999999</v>
      </c>
      <c r="U115" s="1">
        <v>124.4</v>
      </c>
      <c r="V115" s="1">
        <v>123.1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1">
        <v>126</v>
      </c>
    </row>
    <row r="116" spans="1:30" x14ac:dyDescent="0.25">
      <c r="A116" s="1" t="s">
        <v>30</v>
      </c>
      <c r="B116" s="1">
        <v>2016</v>
      </c>
      <c r="C116" s="1" t="s">
        <v>36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v>135</v>
      </c>
      <c r="R116" s="1">
        <v>134.4</v>
      </c>
      <c r="S116" s="1">
        <v>130.19999999999999</v>
      </c>
      <c r="T116" s="1">
        <v>133.80000000000001</v>
      </c>
      <c r="U116" s="1" t="s">
        <v>32</v>
      </c>
      <c r="V116" s="1">
        <v>127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1">
        <v>128</v>
      </c>
    </row>
    <row r="117" spans="1:30" x14ac:dyDescent="0.25">
      <c r="A117" s="1" t="s">
        <v>33</v>
      </c>
      <c r="B117" s="1">
        <v>2016</v>
      </c>
      <c r="C117" s="1" t="s">
        <v>36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v>140.6</v>
      </c>
      <c r="R117" s="1">
        <v>126.4</v>
      </c>
      <c r="S117" s="1">
        <v>120.3</v>
      </c>
      <c r="T117" s="1">
        <v>125.5</v>
      </c>
      <c r="U117" s="1">
        <v>124.9</v>
      </c>
      <c r="V117" s="1">
        <v>114.8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1">
        <v>123.8</v>
      </c>
    </row>
    <row r="118" spans="1:30" x14ac:dyDescent="0.25">
      <c r="A118" s="1" t="s">
        <v>34</v>
      </c>
      <c r="B118" s="1">
        <v>2016</v>
      </c>
      <c r="C118" s="1" t="s">
        <v>36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v>136.5</v>
      </c>
      <c r="R118" s="1">
        <v>131.30000000000001</v>
      </c>
      <c r="S118" s="1">
        <v>126.1</v>
      </c>
      <c r="T118" s="1">
        <v>130.5</v>
      </c>
      <c r="U118" s="1">
        <v>124.9</v>
      </c>
      <c r="V118" s="1">
        <v>122.4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1">
        <v>126</v>
      </c>
    </row>
    <row r="119" spans="1:30" x14ac:dyDescent="0.25">
      <c r="A119" s="1" t="s">
        <v>30</v>
      </c>
      <c r="B119" s="1">
        <v>2016</v>
      </c>
      <c r="C119" s="1" t="s">
        <v>37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v>135.5</v>
      </c>
      <c r="R119" s="1">
        <v>135</v>
      </c>
      <c r="S119" s="1">
        <v>130.6</v>
      </c>
      <c r="T119" s="1">
        <v>134.4</v>
      </c>
      <c r="U119" s="1" t="s">
        <v>32</v>
      </c>
      <c r="V119" s="1">
        <v>127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1">
        <v>129</v>
      </c>
    </row>
    <row r="120" spans="1:30" x14ac:dyDescent="0.25">
      <c r="A120" s="1" t="s">
        <v>33</v>
      </c>
      <c r="B120" s="1">
        <v>2016</v>
      </c>
      <c r="C120" s="1" t="s">
        <v>37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v>141.5</v>
      </c>
      <c r="R120" s="1">
        <v>126.8</v>
      </c>
      <c r="S120" s="1">
        <v>120.5</v>
      </c>
      <c r="T120" s="1">
        <v>125.8</v>
      </c>
      <c r="U120" s="1">
        <v>125.6</v>
      </c>
      <c r="V120" s="1">
        <v>114.6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1">
        <v>125.3</v>
      </c>
    </row>
    <row r="121" spans="1:30" x14ac:dyDescent="0.25">
      <c r="A121" s="1" t="s">
        <v>34</v>
      </c>
      <c r="B121" s="1">
        <v>2016</v>
      </c>
      <c r="C121" s="1" t="s">
        <v>37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v>137.1</v>
      </c>
      <c r="R121" s="1">
        <v>131.80000000000001</v>
      </c>
      <c r="S121" s="1">
        <v>126.4</v>
      </c>
      <c r="T121" s="1">
        <v>131</v>
      </c>
      <c r="U121" s="1">
        <v>125.6</v>
      </c>
      <c r="V121" s="1">
        <v>122.3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1">
        <v>127.3</v>
      </c>
    </row>
    <row r="122" spans="1:30" x14ac:dyDescent="0.25">
      <c r="A122" s="1" t="s">
        <v>30</v>
      </c>
      <c r="B122" s="1">
        <v>2016</v>
      </c>
      <c r="C122" s="1" t="s">
        <v>38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v>136</v>
      </c>
      <c r="R122" s="1">
        <v>135.4</v>
      </c>
      <c r="S122" s="1">
        <v>131.1</v>
      </c>
      <c r="T122" s="1">
        <v>134.80000000000001</v>
      </c>
      <c r="U122" s="1" t="s">
        <v>32</v>
      </c>
      <c r="V122" s="1">
        <v>127.4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1">
        <v>130.30000000000001</v>
      </c>
    </row>
    <row r="123" spans="1:30" x14ac:dyDescent="0.25">
      <c r="A123" s="1" t="s">
        <v>33</v>
      </c>
      <c r="B123" s="1">
        <v>2016</v>
      </c>
      <c r="C123" s="1" t="s">
        <v>38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v>142.19999999999999</v>
      </c>
      <c r="R123" s="1">
        <v>127.2</v>
      </c>
      <c r="S123" s="1">
        <v>120.7</v>
      </c>
      <c r="T123" s="1">
        <v>126.2</v>
      </c>
      <c r="U123" s="1">
        <v>126</v>
      </c>
      <c r="V123" s="1">
        <v>115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1">
        <v>126.6</v>
      </c>
    </row>
    <row r="124" spans="1:30" x14ac:dyDescent="0.25">
      <c r="A124" s="1" t="s">
        <v>34</v>
      </c>
      <c r="B124" s="1">
        <v>2016</v>
      </c>
      <c r="C124" s="1" t="s">
        <v>38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v>137.69999999999999</v>
      </c>
      <c r="R124" s="1">
        <v>132.19999999999999</v>
      </c>
      <c r="S124" s="1">
        <v>126.8</v>
      </c>
      <c r="T124" s="1">
        <v>131.4</v>
      </c>
      <c r="U124" s="1">
        <v>126</v>
      </c>
      <c r="V124" s="1">
        <v>122.7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1">
        <v>128.6</v>
      </c>
    </row>
    <row r="125" spans="1:30" x14ac:dyDescent="0.25">
      <c r="A125" s="1" t="s">
        <v>30</v>
      </c>
      <c r="B125" s="1">
        <v>2016</v>
      </c>
      <c r="C125" s="1" t="s">
        <v>39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v>137.19999999999999</v>
      </c>
      <c r="R125" s="1">
        <v>136.30000000000001</v>
      </c>
      <c r="S125" s="1">
        <v>131.6</v>
      </c>
      <c r="T125" s="1">
        <v>135.6</v>
      </c>
      <c r="U125" s="1" t="s">
        <v>32</v>
      </c>
      <c r="V125" s="1">
        <v>128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1">
        <v>131.9</v>
      </c>
    </row>
    <row r="126" spans="1:30" x14ac:dyDescent="0.25">
      <c r="A126" s="1" t="s">
        <v>33</v>
      </c>
      <c r="B126" s="1">
        <v>2016</v>
      </c>
      <c r="C126" s="1" t="s">
        <v>39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v>142.69999999999999</v>
      </c>
      <c r="R126" s="1">
        <v>127.6</v>
      </c>
      <c r="S126" s="1">
        <v>121.1</v>
      </c>
      <c r="T126" s="1">
        <v>126.6</v>
      </c>
      <c r="U126" s="1">
        <v>125.5</v>
      </c>
      <c r="V126" s="1">
        <v>115.5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1">
        <v>128.1</v>
      </c>
    </row>
    <row r="127" spans="1:30" x14ac:dyDescent="0.25">
      <c r="A127" s="1" t="s">
        <v>34</v>
      </c>
      <c r="B127" s="1">
        <v>2016</v>
      </c>
      <c r="C127" s="1" t="s">
        <v>39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v>138.69999999999999</v>
      </c>
      <c r="R127" s="1">
        <v>132.9</v>
      </c>
      <c r="S127" s="1">
        <v>127.2</v>
      </c>
      <c r="T127" s="1">
        <v>132</v>
      </c>
      <c r="U127" s="1">
        <v>125.5</v>
      </c>
      <c r="V127" s="1">
        <v>123.3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1">
        <v>130.1</v>
      </c>
    </row>
    <row r="128" spans="1:30" x14ac:dyDescent="0.25">
      <c r="A128" s="1" t="s">
        <v>30</v>
      </c>
      <c r="B128" s="1">
        <v>2016</v>
      </c>
      <c r="C128" s="1" t="s">
        <v>40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v>138</v>
      </c>
      <c r="R128" s="1">
        <v>137.19999999999999</v>
      </c>
      <c r="S128" s="1">
        <v>132.19999999999999</v>
      </c>
      <c r="T128" s="1">
        <v>136.5</v>
      </c>
      <c r="U128" s="1" t="s">
        <v>32</v>
      </c>
      <c r="V128" s="1">
        <v>128.19999999999999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1">
        <v>133</v>
      </c>
    </row>
    <row r="129" spans="1:30" x14ac:dyDescent="0.25">
      <c r="A129" s="1" t="s">
        <v>33</v>
      </c>
      <c r="B129" s="1">
        <v>2016</v>
      </c>
      <c r="C129" s="1" t="s">
        <v>40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v>142.9</v>
      </c>
      <c r="R129" s="1">
        <v>127.9</v>
      </c>
      <c r="S129" s="1">
        <v>121.1</v>
      </c>
      <c r="T129" s="1">
        <v>126.9</v>
      </c>
      <c r="U129" s="1">
        <v>126.4</v>
      </c>
      <c r="V129" s="1">
        <v>115.5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1">
        <v>129</v>
      </c>
    </row>
    <row r="130" spans="1:30" x14ac:dyDescent="0.25">
      <c r="A130" s="1" t="s">
        <v>34</v>
      </c>
      <c r="B130" s="1">
        <v>2016</v>
      </c>
      <c r="C130" s="1" t="s">
        <v>40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v>139.30000000000001</v>
      </c>
      <c r="R130" s="1">
        <v>133.5</v>
      </c>
      <c r="S130" s="1">
        <v>127.6</v>
      </c>
      <c r="T130" s="1">
        <v>132.69999999999999</v>
      </c>
      <c r="U130" s="1">
        <v>126.4</v>
      </c>
      <c r="V130" s="1">
        <v>123.4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1">
        <v>131.1</v>
      </c>
    </row>
    <row r="131" spans="1:30" x14ac:dyDescent="0.25">
      <c r="A131" s="1" t="s">
        <v>30</v>
      </c>
      <c r="B131" s="1">
        <v>2016</v>
      </c>
      <c r="C131" s="1" t="s">
        <v>41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v>138.9</v>
      </c>
      <c r="R131" s="1">
        <v>137.80000000000001</v>
      </c>
      <c r="S131" s="1">
        <v>133</v>
      </c>
      <c r="T131" s="1">
        <v>137.1</v>
      </c>
      <c r="U131" s="1" t="s">
        <v>32</v>
      </c>
      <c r="V131" s="1">
        <v>129.1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1">
        <v>133.5</v>
      </c>
    </row>
    <row r="132" spans="1:30" x14ac:dyDescent="0.25">
      <c r="A132" s="1" t="s">
        <v>33</v>
      </c>
      <c r="B132" s="1">
        <v>2016</v>
      </c>
      <c r="C132" s="1" t="s">
        <v>41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v>143.6</v>
      </c>
      <c r="R132" s="1">
        <v>128.30000000000001</v>
      </c>
      <c r="S132" s="1">
        <v>121.4</v>
      </c>
      <c r="T132" s="1">
        <v>127.3</v>
      </c>
      <c r="U132" s="1">
        <v>127.3</v>
      </c>
      <c r="V132" s="1">
        <v>114.7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1">
        <v>128.4</v>
      </c>
    </row>
    <row r="133" spans="1:30" x14ac:dyDescent="0.25">
      <c r="A133" s="1" t="s">
        <v>34</v>
      </c>
      <c r="B133" s="1">
        <v>2016</v>
      </c>
      <c r="C133" s="1" t="s">
        <v>41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v>140.19999999999999</v>
      </c>
      <c r="R133" s="1">
        <v>134.1</v>
      </c>
      <c r="S133" s="1">
        <v>128.19999999999999</v>
      </c>
      <c r="T133" s="1">
        <v>133.19999999999999</v>
      </c>
      <c r="U133" s="1">
        <v>127.3</v>
      </c>
      <c r="V133" s="1">
        <v>123.6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1">
        <v>131.1</v>
      </c>
    </row>
    <row r="134" spans="1:30" x14ac:dyDescent="0.25">
      <c r="A134" s="1" t="s">
        <v>30</v>
      </c>
      <c r="B134" s="1">
        <v>2016</v>
      </c>
      <c r="C134" s="1" t="s">
        <v>42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v>139.9</v>
      </c>
      <c r="R134" s="1">
        <v>138.5</v>
      </c>
      <c r="S134" s="1">
        <v>133.5</v>
      </c>
      <c r="T134" s="1">
        <v>137.80000000000001</v>
      </c>
      <c r="U134" s="1" t="s">
        <v>32</v>
      </c>
      <c r="V134" s="1">
        <v>129.69999999999999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1">
        <v>133.4</v>
      </c>
    </row>
    <row r="135" spans="1:30" x14ac:dyDescent="0.25">
      <c r="A135" s="1" t="s">
        <v>33</v>
      </c>
      <c r="B135" s="1">
        <v>2016</v>
      </c>
      <c r="C135" s="1" t="s">
        <v>42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v>143.9</v>
      </c>
      <c r="R135" s="1">
        <v>128.69999999999999</v>
      </c>
      <c r="S135" s="1">
        <v>121.6</v>
      </c>
      <c r="T135" s="1">
        <v>127.7</v>
      </c>
      <c r="U135" s="1">
        <v>127.9</v>
      </c>
      <c r="V135" s="1">
        <v>114.8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1">
        <v>128</v>
      </c>
    </row>
    <row r="136" spans="1:30" x14ac:dyDescent="0.25">
      <c r="A136" s="1" t="s">
        <v>34</v>
      </c>
      <c r="B136" s="1">
        <v>2016</v>
      </c>
      <c r="C136" s="1" t="s">
        <v>42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v>141</v>
      </c>
      <c r="R136" s="1">
        <v>134.6</v>
      </c>
      <c r="S136" s="1">
        <v>128.6</v>
      </c>
      <c r="T136" s="1">
        <v>133.80000000000001</v>
      </c>
      <c r="U136" s="1">
        <v>127.9</v>
      </c>
      <c r="V136" s="1">
        <v>124.1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1">
        <v>130.9</v>
      </c>
    </row>
    <row r="137" spans="1:30" x14ac:dyDescent="0.25">
      <c r="A137" s="1" t="s">
        <v>30</v>
      </c>
      <c r="B137" s="1">
        <v>2016</v>
      </c>
      <c r="C137" s="1" t="s">
        <v>43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v>140.9</v>
      </c>
      <c r="R137" s="1">
        <v>139.6</v>
      </c>
      <c r="S137" s="1">
        <v>134.30000000000001</v>
      </c>
      <c r="T137" s="1">
        <v>138.80000000000001</v>
      </c>
      <c r="U137" s="1" t="s">
        <v>32</v>
      </c>
      <c r="V137" s="1">
        <v>129.80000000000001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1">
        <v>133.80000000000001</v>
      </c>
    </row>
    <row r="138" spans="1:30" x14ac:dyDescent="0.25">
      <c r="A138" s="1" t="s">
        <v>33</v>
      </c>
      <c r="B138" s="1">
        <v>2016</v>
      </c>
      <c r="C138" s="1" t="s">
        <v>43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v>144.30000000000001</v>
      </c>
      <c r="R138" s="1">
        <v>129.1</v>
      </c>
      <c r="S138" s="1">
        <v>121.9</v>
      </c>
      <c r="T138" s="1">
        <v>128</v>
      </c>
      <c r="U138" s="1">
        <v>128.69999999999999</v>
      </c>
      <c r="V138" s="1">
        <v>115.2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1">
        <v>128.6</v>
      </c>
    </row>
    <row r="139" spans="1:30" x14ac:dyDescent="0.25">
      <c r="A139" s="1" t="s">
        <v>34</v>
      </c>
      <c r="B139" s="1">
        <v>2016</v>
      </c>
      <c r="C139" s="1" t="s">
        <v>43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v>141.80000000000001</v>
      </c>
      <c r="R139" s="1">
        <v>135.5</v>
      </c>
      <c r="S139" s="1">
        <v>129.1</v>
      </c>
      <c r="T139" s="1">
        <v>134.5</v>
      </c>
      <c r="U139" s="1">
        <v>128.69999999999999</v>
      </c>
      <c r="V139" s="1">
        <v>124.3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1">
        <v>131.4</v>
      </c>
    </row>
    <row r="140" spans="1:30" x14ac:dyDescent="0.25">
      <c r="A140" s="1" t="s">
        <v>30</v>
      </c>
      <c r="B140" s="1">
        <v>2016</v>
      </c>
      <c r="C140" s="1" t="s">
        <v>44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v>141.19999999999999</v>
      </c>
      <c r="R140" s="1">
        <v>139.9</v>
      </c>
      <c r="S140" s="1">
        <v>134.5</v>
      </c>
      <c r="T140" s="1">
        <v>139.19999999999999</v>
      </c>
      <c r="U140" s="1" t="s">
        <v>32</v>
      </c>
      <c r="V140" s="1">
        <v>130.30000000000001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1">
        <v>133.6</v>
      </c>
    </row>
    <row r="141" spans="1:30" x14ac:dyDescent="0.25">
      <c r="A141" s="1" t="s">
        <v>33</v>
      </c>
      <c r="B141" s="1">
        <v>2016</v>
      </c>
      <c r="C141" s="1" t="s">
        <v>44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v>144.30000000000001</v>
      </c>
      <c r="R141" s="1">
        <v>129.6</v>
      </c>
      <c r="S141" s="1">
        <v>122.1</v>
      </c>
      <c r="T141" s="1">
        <v>128.5</v>
      </c>
      <c r="U141" s="1">
        <v>129.1</v>
      </c>
      <c r="V141" s="1">
        <v>116.2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1">
        <v>128.5</v>
      </c>
    </row>
    <row r="142" spans="1:30" x14ac:dyDescent="0.25">
      <c r="A142" s="1" t="s">
        <v>34</v>
      </c>
      <c r="B142" s="1">
        <v>2016</v>
      </c>
      <c r="C142" s="1" t="s">
        <v>44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v>142</v>
      </c>
      <c r="R142" s="1">
        <v>135.80000000000001</v>
      </c>
      <c r="S142" s="1">
        <v>129.30000000000001</v>
      </c>
      <c r="T142" s="1">
        <v>135</v>
      </c>
      <c r="U142" s="1">
        <v>129.1</v>
      </c>
      <c r="V142" s="1">
        <v>125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1">
        <v>131.19999999999999</v>
      </c>
    </row>
    <row r="143" spans="1:30" x14ac:dyDescent="0.25">
      <c r="A143" s="1" t="s">
        <v>30</v>
      </c>
      <c r="B143" s="1">
        <v>2016</v>
      </c>
      <c r="C143" s="1" t="s">
        <v>45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v>142.4</v>
      </c>
      <c r="R143" s="1">
        <v>140.4</v>
      </c>
      <c r="S143" s="1">
        <v>135.19999999999999</v>
      </c>
      <c r="T143" s="1">
        <v>139.69999999999999</v>
      </c>
      <c r="U143" s="1" t="s">
        <v>32</v>
      </c>
      <c r="V143" s="1">
        <v>132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1">
        <v>132.80000000000001</v>
      </c>
    </row>
    <row r="144" spans="1:30" x14ac:dyDescent="0.25">
      <c r="A144" s="1" t="s">
        <v>33</v>
      </c>
      <c r="B144" s="1">
        <v>2016</v>
      </c>
      <c r="C144" s="1" t="s">
        <v>45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v>145</v>
      </c>
      <c r="R144" s="1">
        <v>130</v>
      </c>
      <c r="S144" s="1">
        <v>122.2</v>
      </c>
      <c r="T144" s="1">
        <v>128.80000000000001</v>
      </c>
      <c r="U144" s="1">
        <v>128.5</v>
      </c>
      <c r="V144" s="1">
        <v>117.8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1">
        <v>127.6</v>
      </c>
    </row>
    <row r="145" spans="1:30" x14ac:dyDescent="0.25">
      <c r="A145" s="1" t="s">
        <v>34</v>
      </c>
      <c r="B145" s="1">
        <v>2016</v>
      </c>
      <c r="C145" s="1" t="s">
        <v>45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v>143.1</v>
      </c>
      <c r="R145" s="1">
        <v>136.30000000000001</v>
      </c>
      <c r="S145" s="1">
        <v>129.80000000000001</v>
      </c>
      <c r="T145" s="1">
        <v>135.4</v>
      </c>
      <c r="U145" s="1">
        <v>128.5</v>
      </c>
      <c r="V145" s="1">
        <v>126.6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1">
        <v>130.4</v>
      </c>
    </row>
    <row r="146" spans="1:30" x14ac:dyDescent="0.25">
      <c r="A146" s="1" t="s">
        <v>30</v>
      </c>
      <c r="B146" s="1">
        <v>2017</v>
      </c>
      <c r="C146" s="1" t="s">
        <v>31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v>143.1</v>
      </c>
      <c r="R146" s="1">
        <v>140.69999999999999</v>
      </c>
      <c r="S146" s="1">
        <v>135.80000000000001</v>
      </c>
      <c r="T146" s="1">
        <v>140</v>
      </c>
      <c r="U146" s="1" t="s">
        <v>32</v>
      </c>
      <c r="V146" s="1">
        <v>132.1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1">
        <v>132.4</v>
      </c>
    </row>
    <row r="147" spans="1:30" x14ac:dyDescent="0.25">
      <c r="A147" s="1" t="s">
        <v>33</v>
      </c>
      <c r="B147" s="1">
        <v>2017</v>
      </c>
      <c r="C147" s="1" t="s">
        <v>31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v>145.6</v>
      </c>
      <c r="R147" s="1">
        <v>130.19999999999999</v>
      </c>
      <c r="S147" s="1">
        <v>122.3</v>
      </c>
      <c r="T147" s="1">
        <v>129</v>
      </c>
      <c r="U147" s="1">
        <v>129.6</v>
      </c>
      <c r="V147" s="1">
        <v>118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1">
        <v>127.8</v>
      </c>
    </row>
    <row r="148" spans="1:30" x14ac:dyDescent="0.25">
      <c r="A148" s="1" t="s">
        <v>34</v>
      </c>
      <c r="B148" s="1">
        <v>2017</v>
      </c>
      <c r="C148" s="1" t="s">
        <v>31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v>143.80000000000001</v>
      </c>
      <c r="R148" s="1">
        <v>136.6</v>
      </c>
      <c r="S148" s="1">
        <v>130.19999999999999</v>
      </c>
      <c r="T148" s="1">
        <v>135.6</v>
      </c>
      <c r="U148" s="1">
        <v>129.6</v>
      </c>
      <c r="V148" s="1">
        <v>126.8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1">
        <v>130.30000000000001</v>
      </c>
    </row>
    <row r="149" spans="1:30" x14ac:dyDescent="0.25">
      <c r="A149" s="1" t="s">
        <v>30</v>
      </c>
      <c r="B149" s="1">
        <v>2017</v>
      </c>
      <c r="C149" s="1" t="s">
        <v>35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v>143.69999999999999</v>
      </c>
      <c r="R149" s="1">
        <v>140.9</v>
      </c>
      <c r="S149" s="1">
        <v>135.80000000000001</v>
      </c>
      <c r="T149" s="1">
        <v>140.19999999999999</v>
      </c>
      <c r="U149" s="1" t="s">
        <v>32</v>
      </c>
      <c r="V149" s="1">
        <v>133.19999999999999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1">
        <v>132.6</v>
      </c>
    </row>
    <row r="150" spans="1:30" x14ac:dyDescent="0.25">
      <c r="A150" s="1" t="s">
        <v>33</v>
      </c>
      <c r="B150" s="1">
        <v>2017</v>
      </c>
      <c r="C150" s="1" t="s">
        <v>35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v>146.30000000000001</v>
      </c>
      <c r="R150" s="1">
        <v>130.5</v>
      </c>
      <c r="S150" s="1">
        <v>122.5</v>
      </c>
      <c r="T150" s="1">
        <v>129.30000000000001</v>
      </c>
      <c r="U150" s="1">
        <v>130.5</v>
      </c>
      <c r="V150" s="1">
        <v>119.2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1">
        <v>128.19999999999999</v>
      </c>
    </row>
    <row r="151" spans="1:30" x14ac:dyDescent="0.25">
      <c r="A151" s="1" t="s">
        <v>34</v>
      </c>
      <c r="B151" s="1">
        <v>2017</v>
      </c>
      <c r="C151" s="1" t="s">
        <v>35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v>144.4</v>
      </c>
      <c r="R151" s="1">
        <v>136.80000000000001</v>
      </c>
      <c r="S151" s="1">
        <v>130.30000000000001</v>
      </c>
      <c r="T151" s="1">
        <v>135.9</v>
      </c>
      <c r="U151" s="1">
        <v>130.5</v>
      </c>
      <c r="V151" s="1">
        <v>127.9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1">
        <v>130.6</v>
      </c>
    </row>
    <row r="152" spans="1:30" x14ac:dyDescent="0.25">
      <c r="A152" s="1" t="s">
        <v>30</v>
      </c>
      <c r="B152" s="1">
        <v>2017</v>
      </c>
      <c r="C152" s="1" t="s">
        <v>36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v>144.19999999999999</v>
      </c>
      <c r="R152" s="1">
        <v>141.6</v>
      </c>
      <c r="S152" s="1">
        <v>136.19999999999999</v>
      </c>
      <c r="T152" s="1">
        <v>140.80000000000001</v>
      </c>
      <c r="U152" s="1" t="s">
        <v>32</v>
      </c>
      <c r="V152" s="1">
        <v>134.19999999999999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1">
        <v>132.80000000000001</v>
      </c>
    </row>
    <row r="153" spans="1:30" x14ac:dyDescent="0.25">
      <c r="A153" s="1" t="s">
        <v>33</v>
      </c>
      <c r="B153" s="1">
        <v>2017</v>
      </c>
      <c r="C153" s="1" t="s">
        <v>36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v>147.5</v>
      </c>
      <c r="R153" s="1">
        <v>130.80000000000001</v>
      </c>
      <c r="S153" s="1">
        <v>122.8</v>
      </c>
      <c r="T153" s="1">
        <v>129.6</v>
      </c>
      <c r="U153" s="1">
        <v>131.1</v>
      </c>
      <c r="V153" s="1">
        <v>120.8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1">
        <v>128.69999999999999</v>
      </c>
    </row>
    <row r="154" spans="1:30" x14ac:dyDescent="0.25">
      <c r="A154" s="1" t="s">
        <v>34</v>
      </c>
      <c r="B154" s="1">
        <v>2017</v>
      </c>
      <c r="C154" s="1" t="s">
        <v>36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v>145.1</v>
      </c>
      <c r="R154" s="1">
        <v>137.30000000000001</v>
      </c>
      <c r="S154" s="1">
        <v>130.6</v>
      </c>
      <c r="T154" s="1">
        <v>136.4</v>
      </c>
      <c r="U154" s="1">
        <v>131.1</v>
      </c>
      <c r="V154" s="1">
        <v>129.1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1">
        <v>130.9</v>
      </c>
    </row>
    <row r="155" spans="1:30" x14ac:dyDescent="0.25">
      <c r="A155" s="1" t="s">
        <v>30</v>
      </c>
      <c r="B155" s="1">
        <v>2017</v>
      </c>
      <c r="C155" s="1" t="s">
        <v>37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v>144.4</v>
      </c>
      <c r="R155" s="1">
        <v>142.4</v>
      </c>
      <c r="S155" s="1">
        <v>136.80000000000001</v>
      </c>
      <c r="T155" s="1">
        <v>141.6</v>
      </c>
      <c r="U155" s="1" t="s">
        <v>32</v>
      </c>
      <c r="V155" s="1">
        <v>135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1">
        <v>132.9</v>
      </c>
    </row>
    <row r="156" spans="1:30" x14ac:dyDescent="0.25">
      <c r="A156" s="1" t="s">
        <v>33</v>
      </c>
      <c r="B156" s="1">
        <v>2017</v>
      </c>
      <c r="C156" s="1" t="s">
        <v>37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v>148</v>
      </c>
      <c r="R156" s="1">
        <v>131.19999999999999</v>
      </c>
      <c r="S156" s="1">
        <v>123</v>
      </c>
      <c r="T156" s="1">
        <v>130</v>
      </c>
      <c r="U156" s="1">
        <v>131.69999999999999</v>
      </c>
      <c r="V156" s="1">
        <v>121.4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1">
        <v>129.1</v>
      </c>
    </row>
    <row r="157" spans="1:30" x14ac:dyDescent="0.25">
      <c r="A157" s="1" t="s">
        <v>34</v>
      </c>
      <c r="B157" s="1">
        <v>2017</v>
      </c>
      <c r="C157" s="1" t="s">
        <v>37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v>145.4</v>
      </c>
      <c r="R157" s="1">
        <v>138</v>
      </c>
      <c r="S157" s="1">
        <v>131.1</v>
      </c>
      <c r="T157" s="1">
        <v>137</v>
      </c>
      <c r="U157" s="1">
        <v>131.69999999999999</v>
      </c>
      <c r="V157" s="1">
        <v>129.80000000000001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1">
        <v>131.1</v>
      </c>
    </row>
    <row r="158" spans="1:30" x14ac:dyDescent="0.25">
      <c r="A158" s="1" t="s">
        <v>30</v>
      </c>
      <c r="B158" s="1">
        <v>2017</v>
      </c>
      <c r="C158" s="1" t="s">
        <v>38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v>145.5</v>
      </c>
      <c r="R158" s="1">
        <v>142.5</v>
      </c>
      <c r="S158" s="1">
        <v>137.30000000000001</v>
      </c>
      <c r="T158" s="1">
        <v>141.80000000000001</v>
      </c>
      <c r="U158" s="1" t="s">
        <v>32</v>
      </c>
      <c r="V158" s="1">
        <v>135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1">
        <v>133.30000000000001</v>
      </c>
    </row>
    <row r="159" spans="1:30" x14ac:dyDescent="0.25">
      <c r="A159" s="1" t="s">
        <v>33</v>
      </c>
      <c r="B159" s="1">
        <v>2017</v>
      </c>
      <c r="C159" s="1" t="s">
        <v>38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v>148.30000000000001</v>
      </c>
      <c r="R159" s="1">
        <v>131.5</v>
      </c>
      <c r="S159" s="1">
        <v>123.2</v>
      </c>
      <c r="T159" s="1">
        <v>130.19999999999999</v>
      </c>
      <c r="U159" s="1">
        <v>132.1</v>
      </c>
      <c r="V159" s="1">
        <v>120.1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1">
        <v>129.30000000000001</v>
      </c>
    </row>
    <row r="160" spans="1:30" x14ac:dyDescent="0.25">
      <c r="A160" s="1" t="s">
        <v>34</v>
      </c>
      <c r="B160" s="1">
        <v>2017</v>
      </c>
      <c r="C160" s="1" t="s">
        <v>38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v>146.19999999999999</v>
      </c>
      <c r="R160" s="1">
        <v>138.19999999999999</v>
      </c>
      <c r="S160" s="1">
        <v>131.4</v>
      </c>
      <c r="T160" s="1">
        <v>137.19999999999999</v>
      </c>
      <c r="U160" s="1">
        <v>132.1</v>
      </c>
      <c r="V160" s="1">
        <v>129.4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1">
        <v>131.4</v>
      </c>
    </row>
    <row r="161" spans="1:30" x14ac:dyDescent="0.25">
      <c r="A161" s="1" t="s">
        <v>30</v>
      </c>
      <c r="B161" s="1">
        <v>2017</v>
      </c>
      <c r="C161" s="1" t="s">
        <v>39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v>145.80000000000001</v>
      </c>
      <c r="R161" s="1">
        <v>143.1</v>
      </c>
      <c r="S161" s="1">
        <v>137.69999999999999</v>
      </c>
      <c r="T161" s="1">
        <v>142.30000000000001</v>
      </c>
      <c r="U161" s="1" t="s">
        <v>32</v>
      </c>
      <c r="V161" s="1">
        <v>134.80000000000001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1">
        <v>133.9</v>
      </c>
    </row>
    <row r="162" spans="1:30" x14ac:dyDescent="0.25">
      <c r="A162" s="1" t="s">
        <v>33</v>
      </c>
      <c r="B162" s="1">
        <v>2017</v>
      </c>
      <c r="C162" s="1" t="s">
        <v>39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v>148.6</v>
      </c>
      <c r="R162" s="1">
        <v>131.5</v>
      </c>
      <c r="S162" s="1">
        <v>123.2</v>
      </c>
      <c r="T162" s="1">
        <v>130.19999999999999</v>
      </c>
      <c r="U162" s="1">
        <v>131.4</v>
      </c>
      <c r="V162" s="1">
        <v>119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1">
        <v>129.9</v>
      </c>
    </row>
    <row r="163" spans="1:30" x14ac:dyDescent="0.25">
      <c r="A163" s="1" t="s">
        <v>34</v>
      </c>
      <c r="B163" s="1">
        <v>2017</v>
      </c>
      <c r="C163" s="1" t="s">
        <v>39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v>146.5</v>
      </c>
      <c r="R163" s="1">
        <v>138.5</v>
      </c>
      <c r="S163" s="1">
        <v>131.69999999999999</v>
      </c>
      <c r="T163" s="1">
        <v>137.5</v>
      </c>
      <c r="U163" s="1">
        <v>131.4</v>
      </c>
      <c r="V163" s="1">
        <v>128.80000000000001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1">
        <v>132</v>
      </c>
    </row>
    <row r="164" spans="1:30" x14ac:dyDescent="0.25">
      <c r="A164" s="1" t="s">
        <v>30</v>
      </c>
      <c r="B164" s="1">
        <v>2017</v>
      </c>
      <c r="C164" s="1" t="s">
        <v>40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v>147.4</v>
      </c>
      <c r="R164" s="1">
        <v>144.30000000000001</v>
      </c>
      <c r="S164" s="1">
        <v>138.1</v>
      </c>
      <c r="T164" s="1">
        <v>143.5</v>
      </c>
      <c r="U164" s="1" t="s">
        <v>32</v>
      </c>
      <c r="V164" s="1">
        <v>135.30000000000001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1">
        <v>136.19999999999999</v>
      </c>
    </row>
    <row r="165" spans="1:30" x14ac:dyDescent="0.25">
      <c r="A165" s="1" t="s">
        <v>33</v>
      </c>
      <c r="B165" s="1">
        <v>2017</v>
      </c>
      <c r="C165" s="1" t="s">
        <v>40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v>150.5</v>
      </c>
      <c r="R165" s="1">
        <v>131.6</v>
      </c>
      <c r="S165" s="1">
        <v>123.7</v>
      </c>
      <c r="T165" s="1">
        <v>130.4</v>
      </c>
      <c r="U165" s="1">
        <v>132.6</v>
      </c>
      <c r="V165" s="1">
        <v>119.7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1">
        <v>131.80000000000001</v>
      </c>
    </row>
    <row r="166" spans="1:30" x14ac:dyDescent="0.25">
      <c r="A166" s="1" t="s">
        <v>34</v>
      </c>
      <c r="B166" s="1">
        <v>2017</v>
      </c>
      <c r="C166" s="1" t="s">
        <v>40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v>148.19999999999999</v>
      </c>
      <c r="R166" s="1">
        <v>139.30000000000001</v>
      </c>
      <c r="S166" s="1">
        <v>132.1</v>
      </c>
      <c r="T166" s="1">
        <v>138.30000000000001</v>
      </c>
      <c r="U166" s="1">
        <v>132.6</v>
      </c>
      <c r="V166" s="1">
        <v>129.4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1">
        <v>134.19999999999999</v>
      </c>
    </row>
    <row r="167" spans="1:30" x14ac:dyDescent="0.25">
      <c r="A167" s="1" t="s">
        <v>30</v>
      </c>
      <c r="B167" s="1">
        <v>2017</v>
      </c>
      <c r="C167" s="1" t="s">
        <v>41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v>149</v>
      </c>
      <c r="R167" s="1">
        <v>145.30000000000001</v>
      </c>
      <c r="S167" s="1">
        <v>139.19999999999999</v>
      </c>
      <c r="T167" s="1">
        <v>144.5</v>
      </c>
      <c r="U167" s="1" t="s">
        <v>32</v>
      </c>
      <c r="V167" s="1">
        <v>136.4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1">
        <v>137.80000000000001</v>
      </c>
    </row>
    <row r="168" spans="1:30" x14ac:dyDescent="0.25">
      <c r="A168" s="1" t="s">
        <v>33</v>
      </c>
      <c r="B168" s="1">
        <v>2017</v>
      </c>
      <c r="C168" s="1" t="s">
        <v>41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v>152.1</v>
      </c>
      <c r="R168" s="1">
        <v>132.69999999999999</v>
      </c>
      <c r="S168" s="1">
        <v>124.3</v>
      </c>
      <c r="T168" s="1">
        <v>131.4</v>
      </c>
      <c r="U168" s="1">
        <v>134.4</v>
      </c>
      <c r="V168" s="1">
        <v>118.9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1">
        <v>132.69999999999999</v>
      </c>
    </row>
    <row r="169" spans="1:30" x14ac:dyDescent="0.25">
      <c r="A169" s="1" t="s">
        <v>34</v>
      </c>
      <c r="B169" s="1">
        <v>2017</v>
      </c>
      <c r="C169" s="1" t="s">
        <v>41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v>149.80000000000001</v>
      </c>
      <c r="R169" s="1">
        <v>140.30000000000001</v>
      </c>
      <c r="S169" s="1">
        <v>133</v>
      </c>
      <c r="T169" s="1">
        <v>139.30000000000001</v>
      </c>
      <c r="U169" s="1">
        <v>134.4</v>
      </c>
      <c r="V169" s="1">
        <v>129.80000000000001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1">
        <v>135.4</v>
      </c>
    </row>
    <row r="170" spans="1:30" x14ac:dyDescent="0.25">
      <c r="A170" s="1" t="s">
        <v>30</v>
      </c>
      <c r="B170" s="1">
        <v>2017</v>
      </c>
      <c r="C170" s="1" t="s">
        <v>42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v>149.80000000000001</v>
      </c>
      <c r="R170" s="1">
        <v>146.1</v>
      </c>
      <c r="S170" s="1">
        <v>139.69999999999999</v>
      </c>
      <c r="T170" s="1">
        <v>145.19999999999999</v>
      </c>
      <c r="U170" s="1" t="s">
        <v>32</v>
      </c>
      <c r="V170" s="1">
        <v>137.4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1">
        <v>137.6</v>
      </c>
    </row>
    <row r="171" spans="1:30" x14ac:dyDescent="0.25">
      <c r="A171" s="1" t="s">
        <v>33</v>
      </c>
      <c r="B171" s="1">
        <v>2017</v>
      </c>
      <c r="C171" s="1" t="s">
        <v>42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v>153.6</v>
      </c>
      <c r="R171" s="1">
        <v>133.30000000000001</v>
      </c>
      <c r="S171" s="1">
        <v>124.6</v>
      </c>
      <c r="T171" s="1">
        <v>132</v>
      </c>
      <c r="U171" s="1">
        <v>135.69999999999999</v>
      </c>
      <c r="V171" s="1">
        <v>120.6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1">
        <v>132.4</v>
      </c>
    </row>
    <row r="172" spans="1:30" x14ac:dyDescent="0.25">
      <c r="A172" s="1" t="s">
        <v>34</v>
      </c>
      <c r="B172" s="1">
        <v>2017</v>
      </c>
      <c r="C172" s="1" t="s">
        <v>42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v>150.80000000000001</v>
      </c>
      <c r="R172" s="1">
        <v>141.1</v>
      </c>
      <c r="S172" s="1">
        <v>133.4</v>
      </c>
      <c r="T172" s="1">
        <v>140</v>
      </c>
      <c r="U172" s="1">
        <v>135.69999999999999</v>
      </c>
      <c r="V172" s="1">
        <v>131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1">
        <v>135.19999999999999</v>
      </c>
    </row>
    <row r="173" spans="1:30" x14ac:dyDescent="0.25">
      <c r="A173" s="1" t="s">
        <v>30</v>
      </c>
      <c r="B173" s="1">
        <v>2017</v>
      </c>
      <c r="C173" s="1" t="s">
        <v>43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v>150.5</v>
      </c>
      <c r="R173" s="1">
        <v>147.19999999999999</v>
      </c>
      <c r="S173" s="1">
        <v>140.6</v>
      </c>
      <c r="T173" s="1">
        <v>146.19999999999999</v>
      </c>
      <c r="U173" s="1" t="s">
        <v>32</v>
      </c>
      <c r="V173" s="1">
        <v>138.1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1">
        <v>138.30000000000001</v>
      </c>
    </row>
    <row r="174" spans="1:30" x14ac:dyDescent="0.25">
      <c r="A174" s="1" t="s">
        <v>33</v>
      </c>
      <c r="B174" s="1">
        <v>2017</v>
      </c>
      <c r="C174" s="1" t="s">
        <v>43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v>154.6</v>
      </c>
      <c r="R174" s="1">
        <v>134</v>
      </c>
      <c r="S174" s="1">
        <v>124.9</v>
      </c>
      <c r="T174" s="1">
        <v>132.6</v>
      </c>
      <c r="U174" s="1">
        <v>137.30000000000001</v>
      </c>
      <c r="V174" s="1">
        <v>122.6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1">
        <v>133.5</v>
      </c>
    </row>
    <row r="175" spans="1:30" x14ac:dyDescent="0.25">
      <c r="A175" s="1" t="s">
        <v>34</v>
      </c>
      <c r="B175" s="1">
        <v>2017</v>
      </c>
      <c r="C175" s="1" t="s">
        <v>43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v>151.6</v>
      </c>
      <c r="R175" s="1">
        <v>142</v>
      </c>
      <c r="S175" s="1">
        <v>134.1</v>
      </c>
      <c r="T175" s="1">
        <v>140.80000000000001</v>
      </c>
      <c r="U175" s="1">
        <v>137.30000000000001</v>
      </c>
      <c r="V175" s="1">
        <v>132.19999999999999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1">
        <v>136.1</v>
      </c>
    </row>
    <row r="176" spans="1:30" x14ac:dyDescent="0.25">
      <c r="A176" s="1" t="s">
        <v>30</v>
      </c>
      <c r="B176" s="1">
        <v>2017</v>
      </c>
      <c r="C176" s="1" t="s">
        <v>44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v>152.1</v>
      </c>
      <c r="R176" s="1">
        <v>148.19999999999999</v>
      </c>
      <c r="S176" s="1">
        <v>141.5</v>
      </c>
      <c r="T176" s="1">
        <v>147.30000000000001</v>
      </c>
      <c r="U176" s="1" t="s">
        <v>32</v>
      </c>
      <c r="V176" s="1">
        <v>141.1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1">
        <v>140</v>
      </c>
    </row>
    <row r="177" spans="1:30" x14ac:dyDescent="0.25">
      <c r="A177" s="1" t="s">
        <v>33</v>
      </c>
      <c r="B177" s="1">
        <v>2017</v>
      </c>
      <c r="C177" s="1" t="s">
        <v>44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v>156.19999999999999</v>
      </c>
      <c r="R177" s="1">
        <v>135</v>
      </c>
      <c r="S177" s="1">
        <v>125.4</v>
      </c>
      <c r="T177" s="1">
        <v>133.5</v>
      </c>
      <c r="U177" s="1">
        <v>138.6</v>
      </c>
      <c r="V177" s="1">
        <v>125.7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1">
        <v>134.80000000000001</v>
      </c>
    </row>
    <row r="178" spans="1:30" x14ac:dyDescent="0.25">
      <c r="A178" s="1" t="s">
        <v>34</v>
      </c>
      <c r="B178" s="1">
        <v>2017</v>
      </c>
      <c r="C178" s="1" t="s">
        <v>44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v>153.19999999999999</v>
      </c>
      <c r="R178" s="1">
        <v>143</v>
      </c>
      <c r="S178" s="1">
        <v>134.80000000000001</v>
      </c>
      <c r="T178" s="1">
        <v>141.80000000000001</v>
      </c>
      <c r="U178" s="1">
        <v>138.6</v>
      </c>
      <c r="V178" s="1">
        <v>135.30000000000001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1">
        <v>137.6</v>
      </c>
    </row>
    <row r="179" spans="1:30" x14ac:dyDescent="0.25">
      <c r="A179" s="1" t="s">
        <v>30</v>
      </c>
      <c r="B179" s="1">
        <v>2017</v>
      </c>
      <c r="C179" s="1" t="s">
        <v>45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v>153.19999999999999</v>
      </c>
      <c r="R179" s="1">
        <v>148</v>
      </c>
      <c r="S179" s="1">
        <v>141.9</v>
      </c>
      <c r="T179" s="1">
        <v>147.19999999999999</v>
      </c>
      <c r="U179" s="1" t="s">
        <v>32</v>
      </c>
      <c r="V179" s="1">
        <v>142.6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1">
        <v>139.80000000000001</v>
      </c>
    </row>
    <row r="180" spans="1:30" x14ac:dyDescent="0.25">
      <c r="A180" s="1" t="s">
        <v>33</v>
      </c>
      <c r="B180" s="1">
        <v>2017</v>
      </c>
      <c r="C180" s="1" t="s">
        <v>45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v>157</v>
      </c>
      <c r="R180" s="1">
        <v>135.6</v>
      </c>
      <c r="S180" s="1">
        <v>125.6</v>
      </c>
      <c r="T180" s="1">
        <v>134</v>
      </c>
      <c r="U180" s="1">
        <v>139.1</v>
      </c>
      <c r="V180" s="1">
        <v>126.8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1">
        <v>134.1</v>
      </c>
    </row>
    <row r="181" spans="1:30" x14ac:dyDescent="0.25">
      <c r="A181" s="1" t="s">
        <v>34</v>
      </c>
      <c r="B181" s="1">
        <v>2017</v>
      </c>
      <c r="C181" s="1" t="s">
        <v>45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v>154.19999999999999</v>
      </c>
      <c r="R181" s="1">
        <v>143.1</v>
      </c>
      <c r="S181" s="1">
        <v>135.1</v>
      </c>
      <c r="T181" s="1">
        <v>142</v>
      </c>
      <c r="U181" s="1">
        <v>139.1</v>
      </c>
      <c r="V181" s="1">
        <v>136.6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1">
        <v>137.19999999999999</v>
      </c>
    </row>
    <row r="182" spans="1:30" x14ac:dyDescent="0.25">
      <c r="A182" s="1" t="s">
        <v>30</v>
      </c>
      <c r="B182" s="1">
        <v>2018</v>
      </c>
      <c r="C182" s="1" t="s">
        <v>31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v>153.6</v>
      </c>
      <c r="R182" s="1">
        <v>148.30000000000001</v>
      </c>
      <c r="S182" s="1">
        <v>142.30000000000001</v>
      </c>
      <c r="T182" s="1">
        <v>147.5</v>
      </c>
      <c r="U182" s="1" t="s">
        <v>32</v>
      </c>
      <c r="V182" s="1">
        <v>142.30000000000001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1">
        <v>139.30000000000001</v>
      </c>
    </row>
    <row r="183" spans="1:30" x14ac:dyDescent="0.25">
      <c r="A183" s="1" t="s">
        <v>33</v>
      </c>
      <c r="B183" s="1">
        <v>2018</v>
      </c>
      <c r="C183" s="1" t="s">
        <v>31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v>157.69999999999999</v>
      </c>
      <c r="R183" s="1">
        <v>136</v>
      </c>
      <c r="S183" s="1">
        <v>125.9</v>
      </c>
      <c r="T183" s="1">
        <v>134.4</v>
      </c>
      <c r="U183" s="1">
        <v>140.4</v>
      </c>
      <c r="V183" s="1">
        <v>127.3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1">
        <v>134.1</v>
      </c>
    </row>
    <row r="184" spans="1:30" x14ac:dyDescent="0.25">
      <c r="A184" s="1" t="s">
        <v>34</v>
      </c>
      <c r="B184" s="1">
        <v>2018</v>
      </c>
      <c r="C184" s="1" t="s">
        <v>31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v>154.69999999999999</v>
      </c>
      <c r="R184" s="1">
        <v>143.5</v>
      </c>
      <c r="S184" s="1">
        <v>135.5</v>
      </c>
      <c r="T184" s="1">
        <v>142.30000000000001</v>
      </c>
      <c r="U184" s="1">
        <v>140.4</v>
      </c>
      <c r="V184" s="1">
        <v>136.6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1">
        <v>136.9</v>
      </c>
    </row>
    <row r="185" spans="1:30" x14ac:dyDescent="0.25">
      <c r="A185" s="1" t="s">
        <v>30</v>
      </c>
      <c r="B185" s="1">
        <v>2018</v>
      </c>
      <c r="C185" s="1" t="s">
        <v>35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v>153.30000000000001</v>
      </c>
      <c r="R185" s="1">
        <v>148.69999999999999</v>
      </c>
      <c r="S185" s="1">
        <v>142.4</v>
      </c>
      <c r="T185" s="1">
        <v>147.80000000000001</v>
      </c>
      <c r="U185" s="1" t="s">
        <v>32</v>
      </c>
      <c r="V185" s="1">
        <v>142.4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1">
        <v>138.5</v>
      </c>
    </row>
    <row r="186" spans="1:30" x14ac:dyDescent="0.25">
      <c r="A186" s="1" t="s">
        <v>33</v>
      </c>
      <c r="B186" s="1">
        <v>2018</v>
      </c>
      <c r="C186" s="1" t="s">
        <v>35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v>159.30000000000001</v>
      </c>
      <c r="R186" s="1">
        <v>136.30000000000001</v>
      </c>
      <c r="S186" s="1">
        <v>126.1</v>
      </c>
      <c r="T186" s="1">
        <v>134.69999999999999</v>
      </c>
      <c r="U186" s="1">
        <v>141.30000000000001</v>
      </c>
      <c r="V186" s="1">
        <v>127.3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1">
        <v>134</v>
      </c>
    </row>
    <row r="187" spans="1:30" x14ac:dyDescent="0.25">
      <c r="A187" s="1" t="s">
        <v>34</v>
      </c>
      <c r="B187" s="1">
        <v>2018</v>
      </c>
      <c r="C187" s="1" t="s">
        <v>35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v>154.9</v>
      </c>
      <c r="R187" s="1">
        <v>143.80000000000001</v>
      </c>
      <c r="S187" s="1">
        <v>135.6</v>
      </c>
      <c r="T187" s="1">
        <v>142.6</v>
      </c>
      <c r="U187" s="1">
        <v>141.30000000000001</v>
      </c>
      <c r="V187" s="1">
        <v>136.69999999999999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1">
        <v>136.4</v>
      </c>
    </row>
    <row r="188" spans="1:30" x14ac:dyDescent="0.25">
      <c r="A188" s="1" t="s">
        <v>30</v>
      </c>
      <c r="B188" s="1">
        <v>2018</v>
      </c>
      <c r="C188" s="1" t="s">
        <v>36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v>155.1</v>
      </c>
      <c r="R188" s="1">
        <v>149.19999999999999</v>
      </c>
      <c r="S188" s="1">
        <v>143</v>
      </c>
      <c r="T188" s="1">
        <v>148.30000000000001</v>
      </c>
      <c r="U188" s="1" t="s">
        <v>32</v>
      </c>
      <c r="V188" s="1">
        <v>142.6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1">
        <v>138.69999999999999</v>
      </c>
    </row>
    <row r="189" spans="1:30" x14ac:dyDescent="0.25">
      <c r="A189" s="1" t="s">
        <v>33</v>
      </c>
      <c r="B189" s="1">
        <v>2018</v>
      </c>
      <c r="C189" s="1" t="s">
        <v>36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v>159.69999999999999</v>
      </c>
      <c r="R189" s="1">
        <v>136.69999999999999</v>
      </c>
      <c r="S189" s="1">
        <v>126.7</v>
      </c>
      <c r="T189" s="1">
        <v>135.19999999999999</v>
      </c>
      <c r="U189" s="1">
        <v>142</v>
      </c>
      <c r="V189" s="1">
        <v>126.4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1">
        <v>134</v>
      </c>
    </row>
    <row r="190" spans="1:30" x14ac:dyDescent="0.25">
      <c r="A190" s="1" t="s">
        <v>34</v>
      </c>
      <c r="B190" s="1">
        <v>2018</v>
      </c>
      <c r="C190" s="1" t="s">
        <v>36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v>156.30000000000001</v>
      </c>
      <c r="R190" s="1">
        <v>144.30000000000001</v>
      </c>
      <c r="S190" s="1">
        <v>136.19999999999999</v>
      </c>
      <c r="T190" s="1">
        <v>143.1</v>
      </c>
      <c r="U190" s="1">
        <v>142</v>
      </c>
      <c r="V190" s="1">
        <v>136.5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1">
        <v>136.5</v>
      </c>
    </row>
    <row r="191" spans="1:30" x14ac:dyDescent="0.25">
      <c r="A191" s="1" t="s">
        <v>30</v>
      </c>
      <c r="B191" s="1">
        <v>2018</v>
      </c>
      <c r="C191" s="1" t="s">
        <v>37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v>156.1</v>
      </c>
      <c r="R191" s="1">
        <v>150.1</v>
      </c>
      <c r="S191" s="1">
        <v>143.30000000000001</v>
      </c>
      <c r="T191" s="1">
        <v>149.1</v>
      </c>
      <c r="U191" s="1" t="s">
        <v>32</v>
      </c>
      <c r="V191" s="1">
        <v>143.80000000000001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1">
        <v>139.1</v>
      </c>
    </row>
    <row r="192" spans="1:30" x14ac:dyDescent="0.25">
      <c r="A192" s="1" t="s">
        <v>33</v>
      </c>
      <c r="B192" s="1">
        <v>2018</v>
      </c>
      <c r="C192" s="1" t="s">
        <v>37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v>159.19999999999999</v>
      </c>
      <c r="R192" s="1">
        <v>137.80000000000001</v>
      </c>
      <c r="S192" s="1">
        <v>127.4</v>
      </c>
      <c r="T192" s="1">
        <v>136.19999999999999</v>
      </c>
      <c r="U192" s="1">
        <v>142.9</v>
      </c>
      <c r="V192" s="1">
        <v>124.6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1">
        <v>134.80000000000001</v>
      </c>
    </row>
    <row r="193" spans="1:30" x14ac:dyDescent="0.25">
      <c r="A193" s="1" t="s">
        <v>34</v>
      </c>
      <c r="B193" s="1">
        <v>2018</v>
      </c>
      <c r="C193" s="1" t="s">
        <v>37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v>156.9</v>
      </c>
      <c r="R193" s="1">
        <v>145.30000000000001</v>
      </c>
      <c r="S193" s="1">
        <v>136.69999999999999</v>
      </c>
      <c r="T193" s="1">
        <v>144</v>
      </c>
      <c r="U193" s="1">
        <v>142.9</v>
      </c>
      <c r="V193" s="1">
        <v>136.5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1">
        <v>137.1</v>
      </c>
    </row>
    <row r="194" spans="1:30" x14ac:dyDescent="0.25">
      <c r="A194" s="1" t="s">
        <v>30</v>
      </c>
      <c r="B194" s="1">
        <v>2018</v>
      </c>
      <c r="C194" s="1" t="s">
        <v>38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v>157</v>
      </c>
      <c r="R194" s="1">
        <v>150.80000000000001</v>
      </c>
      <c r="S194" s="1">
        <v>144.1</v>
      </c>
      <c r="T194" s="1">
        <v>149.80000000000001</v>
      </c>
      <c r="U194" s="1" t="s">
        <v>32</v>
      </c>
      <c r="V194" s="1">
        <v>144.30000000000001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1">
        <v>139.80000000000001</v>
      </c>
    </row>
    <row r="195" spans="1:30" x14ac:dyDescent="0.25">
      <c r="A195" s="1" t="s">
        <v>33</v>
      </c>
      <c r="B195" s="1">
        <v>2018</v>
      </c>
      <c r="C195" s="1" t="s">
        <v>38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v>160.30000000000001</v>
      </c>
      <c r="R195" s="1">
        <v>138.6</v>
      </c>
      <c r="S195" s="1">
        <v>127.9</v>
      </c>
      <c r="T195" s="1">
        <v>137</v>
      </c>
      <c r="U195" s="1">
        <v>143.19999999999999</v>
      </c>
      <c r="V195" s="1">
        <v>124.7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1">
        <v>135.4</v>
      </c>
    </row>
    <row r="196" spans="1:30" x14ac:dyDescent="0.25">
      <c r="A196" s="1" t="s">
        <v>34</v>
      </c>
      <c r="B196" s="1">
        <v>2018</v>
      </c>
      <c r="C196" s="1" t="s">
        <v>38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v>157.9</v>
      </c>
      <c r="R196" s="1">
        <v>146</v>
      </c>
      <c r="S196" s="1">
        <v>137.4</v>
      </c>
      <c r="T196" s="1">
        <v>144.69999999999999</v>
      </c>
      <c r="U196" s="1">
        <v>143.19999999999999</v>
      </c>
      <c r="V196" s="1">
        <v>136.9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1">
        <v>137.80000000000001</v>
      </c>
    </row>
    <row r="197" spans="1:30" x14ac:dyDescent="0.25">
      <c r="A197" s="1" t="s">
        <v>30</v>
      </c>
      <c r="B197" s="1">
        <v>2018</v>
      </c>
      <c r="C197" s="1" t="s">
        <v>39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v>157.30000000000001</v>
      </c>
      <c r="R197" s="1">
        <v>151.30000000000001</v>
      </c>
      <c r="S197" s="1">
        <v>144.69999999999999</v>
      </c>
      <c r="T197" s="1">
        <v>150.30000000000001</v>
      </c>
      <c r="U197" s="1" t="s">
        <v>32</v>
      </c>
      <c r="V197" s="1">
        <v>145.1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1">
        <v>140.5</v>
      </c>
    </row>
    <row r="198" spans="1:30" x14ac:dyDescent="0.25">
      <c r="A198" s="1" t="s">
        <v>33</v>
      </c>
      <c r="B198" s="1">
        <v>2018</v>
      </c>
      <c r="C198" s="1" t="s">
        <v>39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v>161</v>
      </c>
      <c r="R198" s="1">
        <v>138.9</v>
      </c>
      <c r="S198" s="1">
        <v>128.69999999999999</v>
      </c>
      <c r="T198" s="1">
        <v>137.4</v>
      </c>
      <c r="U198" s="1">
        <v>142.5</v>
      </c>
      <c r="V198" s="1">
        <v>126.5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1">
        <v>136.19999999999999</v>
      </c>
    </row>
    <row r="199" spans="1:30" x14ac:dyDescent="0.25">
      <c r="A199" s="1" t="s">
        <v>34</v>
      </c>
      <c r="B199" s="1">
        <v>2018</v>
      </c>
      <c r="C199" s="1" t="s">
        <v>39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v>158.30000000000001</v>
      </c>
      <c r="R199" s="1">
        <v>146.4</v>
      </c>
      <c r="S199" s="1">
        <v>138.1</v>
      </c>
      <c r="T199" s="1">
        <v>145.19999999999999</v>
      </c>
      <c r="U199" s="1">
        <v>142.5</v>
      </c>
      <c r="V199" s="1">
        <v>138.1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1">
        <v>138.5</v>
      </c>
    </row>
    <row r="200" spans="1:30" x14ac:dyDescent="0.25">
      <c r="A200" s="1" t="s">
        <v>30</v>
      </c>
      <c r="B200" s="1">
        <v>2018</v>
      </c>
      <c r="C200" s="1" t="s">
        <v>40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v>156.1</v>
      </c>
      <c r="R200" s="1">
        <v>151.5</v>
      </c>
      <c r="S200" s="1">
        <v>145.1</v>
      </c>
      <c r="T200" s="1">
        <v>150.6</v>
      </c>
      <c r="U200" s="1" t="s">
        <v>32</v>
      </c>
      <c r="V200" s="1">
        <v>146.80000000000001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1">
        <v>141.80000000000001</v>
      </c>
    </row>
    <row r="201" spans="1:30" x14ac:dyDescent="0.25">
      <c r="A201" s="1" t="s">
        <v>33</v>
      </c>
      <c r="B201" s="1">
        <v>2018</v>
      </c>
      <c r="C201" s="1" t="s">
        <v>40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v>161.4</v>
      </c>
      <c r="R201" s="1">
        <v>139.6</v>
      </c>
      <c r="S201" s="1">
        <v>128.9</v>
      </c>
      <c r="T201" s="1">
        <v>137.9</v>
      </c>
      <c r="U201" s="1">
        <v>143.6</v>
      </c>
      <c r="V201" s="1">
        <v>128.1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1">
        <v>137.5</v>
      </c>
    </row>
    <row r="202" spans="1:30" x14ac:dyDescent="0.25">
      <c r="A202" s="1" t="s">
        <v>34</v>
      </c>
      <c r="B202" s="1">
        <v>2018</v>
      </c>
      <c r="C202" s="1" t="s">
        <v>40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v>157.5</v>
      </c>
      <c r="R202" s="1">
        <v>146.80000000000001</v>
      </c>
      <c r="S202" s="1">
        <v>138.4</v>
      </c>
      <c r="T202" s="1">
        <v>145.6</v>
      </c>
      <c r="U202" s="1">
        <v>143.6</v>
      </c>
      <c r="V202" s="1">
        <v>139.69999999999999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1">
        <v>139.80000000000001</v>
      </c>
    </row>
    <row r="203" spans="1:30" x14ac:dyDescent="0.25">
      <c r="A203" s="1" t="s">
        <v>30</v>
      </c>
      <c r="B203" s="1">
        <v>2018</v>
      </c>
      <c r="C203" s="1" t="s">
        <v>41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v>156.4</v>
      </c>
      <c r="R203" s="1">
        <v>152.1</v>
      </c>
      <c r="S203" s="1">
        <v>145.80000000000001</v>
      </c>
      <c r="T203" s="1">
        <v>151.30000000000001</v>
      </c>
      <c r="U203" s="1" t="s">
        <v>32</v>
      </c>
      <c r="V203" s="1">
        <v>147.69999999999999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1">
        <v>142.5</v>
      </c>
    </row>
    <row r="204" spans="1:30" x14ac:dyDescent="0.25">
      <c r="A204" s="1" t="s">
        <v>33</v>
      </c>
      <c r="B204" s="1">
        <v>2018</v>
      </c>
      <c r="C204" s="1" t="s">
        <v>41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v>162.1</v>
      </c>
      <c r="R204" s="1">
        <v>140</v>
      </c>
      <c r="S204" s="1">
        <v>129</v>
      </c>
      <c r="T204" s="1">
        <v>138.30000000000001</v>
      </c>
      <c r="U204" s="1">
        <v>144.6</v>
      </c>
      <c r="V204" s="1">
        <v>129.80000000000001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1">
        <v>138</v>
      </c>
    </row>
    <row r="205" spans="1:30" x14ac:dyDescent="0.25">
      <c r="A205" s="1" t="s">
        <v>34</v>
      </c>
      <c r="B205" s="1">
        <v>2018</v>
      </c>
      <c r="C205" s="1" t="s">
        <v>41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v>157.9</v>
      </c>
      <c r="R205" s="1">
        <v>147.30000000000001</v>
      </c>
      <c r="S205" s="1">
        <v>138.80000000000001</v>
      </c>
      <c r="T205" s="1">
        <v>146.1</v>
      </c>
      <c r="U205" s="1">
        <v>144.6</v>
      </c>
      <c r="V205" s="1">
        <v>140.9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1">
        <v>140.4</v>
      </c>
    </row>
    <row r="206" spans="1:30" x14ac:dyDescent="0.25">
      <c r="A206" s="1" t="s">
        <v>30</v>
      </c>
      <c r="B206" s="1">
        <v>2018</v>
      </c>
      <c r="C206" s="1" t="s">
        <v>42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v>157.69999999999999</v>
      </c>
      <c r="R206" s="1">
        <v>152.1</v>
      </c>
      <c r="S206" s="1">
        <v>146.1</v>
      </c>
      <c r="T206" s="1">
        <v>151.30000000000001</v>
      </c>
      <c r="U206" s="1" t="s">
        <v>32</v>
      </c>
      <c r="V206" s="1">
        <v>149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1">
        <v>142.1</v>
      </c>
    </row>
    <row r="207" spans="1:30" x14ac:dyDescent="0.25">
      <c r="A207" s="1" t="s">
        <v>33</v>
      </c>
      <c r="B207" s="1">
        <v>2018</v>
      </c>
      <c r="C207" s="1" t="s">
        <v>42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v>163.30000000000001</v>
      </c>
      <c r="R207" s="1">
        <v>140.80000000000001</v>
      </c>
      <c r="S207" s="1">
        <v>129.30000000000001</v>
      </c>
      <c r="T207" s="1">
        <v>139.1</v>
      </c>
      <c r="U207" s="1">
        <v>145.30000000000001</v>
      </c>
      <c r="V207" s="1">
        <v>131.19999999999999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1">
        <v>138.1</v>
      </c>
    </row>
    <row r="208" spans="1:30" x14ac:dyDescent="0.25">
      <c r="A208" s="1" t="s">
        <v>34</v>
      </c>
      <c r="B208" s="1">
        <v>2018</v>
      </c>
      <c r="C208" s="1" t="s">
        <v>42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v>159.19999999999999</v>
      </c>
      <c r="R208" s="1">
        <v>147.69999999999999</v>
      </c>
      <c r="S208" s="1">
        <v>139.1</v>
      </c>
      <c r="T208" s="1">
        <v>146.5</v>
      </c>
      <c r="U208" s="1">
        <v>145.30000000000001</v>
      </c>
      <c r="V208" s="1">
        <v>142.30000000000001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1">
        <v>140.19999999999999</v>
      </c>
    </row>
    <row r="209" spans="1:30" x14ac:dyDescent="0.25">
      <c r="A209" s="1" t="s">
        <v>30</v>
      </c>
      <c r="B209" s="1">
        <v>2018</v>
      </c>
      <c r="C209" s="1" t="s">
        <v>43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v>159.6</v>
      </c>
      <c r="R209" s="1">
        <v>150.69999999999999</v>
      </c>
      <c r="S209" s="1">
        <v>144.5</v>
      </c>
      <c r="T209" s="1">
        <v>149.80000000000001</v>
      </c>
      <c r="U209" s="1" t="s">
        <v>32</v>
      </c>
      <c r="V209" s="1">
        <v>149.69999999999999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1">
        <v>142.19999999999999</v>
      </c>
    </row>
    <row r="210" spans="1:30" x14ac:dyDescent="0.25">
      <c r="A210" s="1" t="s">
        <v>33</v>
      </c>
      <c r="B210" s="1">
        <v>2018</v>
      </c>
      <c r="C210" s="1" t="s">
        <v>43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v>164</v>
      </c>
      <c r="R210" s="1">
        <v>141.5</v>
      </c>
      <c r="S210" s="1">
        <v>129.80000000000001</v>
      </c>
      <c r="T210" s="1">
        <v>139.69999999999999</v>
      </c>
      <c r="U210" s="1">
        <v>146.30000000000001</v>
      </c>
      <c r="V210" s="1">
        <v>133.4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1">
        <v>138.9</v>
      </c>
    </row>
    <row r="211" spans="1:30" x14ac:dyDescent="0.25">
      <c r="A211" s="1" t="s">
        <v>34</v>
      </c>
      <c r="B211" s="1">
        <v>2018</v>
      </c>
      <c r="C211" s="1" t="s">
        <v>43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v>162.6</v>
      </c>
      <c r="R211" s="1">
        <v>148</v>
      </c>
      <c r="S211" s="1">
        <v>139.19999999999999</v>
      </c>
      <c r="T211" s="1">
        <v>146.80000000000001</v>
      </c>
      <c r="U211" s="1">
        <v>146.9</v>
      </c>
      <c r="V211" s="1">
        <v>145.30000000000001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1">
        <v>140.80000000000001</v>
      </c>
    </row>
    <row r="212" spans="1:30" x14ac:dyDescent="0.25">
      <c r="A212" s="1" t="s">
        <v>30</v>
      </c>
      <c r="B212" s="1">
        <v>2018</v>
      </c>
      <c r="C212" s="1" t="s">
        <v>44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v>161.9</v>
      </c>
      <c r="R212" s="1">
        <v>151.69999999999999</v>
      </c>
      <c r="S212" s="1">
        <v>145.5</v>
      </c>
      <c r="T212" s="1">
        <v>150.80000000000001</v>
      </c>
      <c r="U212" s="1" t="s">
        <v>32</v>
      </c>
      <c r="V212" s="1">
        <v>150.30000000000001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1">
        <v>142.4</v>
      </c>
    </row>
    <row r="213" spans="1:30" x14ac:dyDescent="0.25">
      <c r="A213" s="1" t="s">
        <v>33</v>
      </c>
      <c r="B213" s="1">
        <v>2018</v>
      </c>
      <c r="C213" s="1" t="s">
        <v>44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v>164.4</v>
      </c>
      <c r="R213" s="1">
        <v>142.4</v>
      </c>
      <c r="S213" s="1">
        <v>130.19999999999999</v>
      </c>
      <c r="T213" s="1">
        <v>140.5</v>
      </c>
      <c r="U213" s="1">
        <v>146.9</v>
      </c>
      <c r="V213" s="1">
        <v>136.69999999999999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1">
        <v>139</v>
      </c>
    </row>
    <row r="214" spans="1:30" x14ac:dyDescent="0.25">
      <c r="A214" s="1" t="s">
        <v>34</v>
      </c>
      <c r="B214" s="1">
        <v>2018</v>
      </c>
      <c r="C214" s="1" t="s">
        <v>44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v>162.6</v>
      </c>
      <c r="R214" s="1">
        <v>148</v>
      </c>
      <c r="S214" s="1">
        <v>139.1</v>
      </c>
      <c r="T214" s="1">
        <v>146.69999999999999</v>
      </c>
      <c r="U214" s="1">
        <v>146.9</v>
      </c>
      <c r="V214" s="1">
        <v>145.1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1">
        <v>140.80000000000001</v>
      </c>
    </row>
    <row r="215" spans="1:30" x14ac:dyDescent="0.25">
      <c r="A215" s="1" t="s">
        <v>30</v>
      </c>
      <c r="B215" s="1">
        <v>2018</v>
      </c>
      <c r="C215" s="1" t="s">
        <v>45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v>162.4</v>
      </c>
      <c r="R215" s="1">
        <v>151.6</v>
      </c>
      <c r="S215" s="1">
        <v>145.9</v>
      </c>
      <c r="T215" s="1">
        <v>150.80000000000001</v>
      </c>
      <c r="U215" s="1" t="s">
        <v>32</v>
      </c>
      <c r="V215" s="1">
        <v>149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1">
        <v>141.9</v>
      </c>
    </row>
    <row r="216" spans="1:30" x14ac:dyDescent="0.25">
      <c r="A216" s="1" t="s">
        <v>33</v>
      </c>
      <c r="B216" s="1">
        <v>2018</v>
      </c>
      <c r="C216" s="1" t="s">
        <v>45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v>164.6</v>
      </c>
      <c r="R216" s="1">
        <v>142.69999999999999</v>
      </c>
      <c r="S216" s="1">
        <v>130.30000000000001</v>
      </c>
      <c r="T216" s="1">
        <v>140.80000000000001</v>
      </c>
      <c r="U216" s="1">
        <v>146.5</v>
      </c>
      <c r="V216" s="1">
        <v>132.4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1">
        <v>138</v>
      </c>
    </row>
    <row r="217" spans="1:30" x14ac:dyDescent="0.25">
      <c r="A217" s="1" t="s">
        <v>34</v>
      </c>
      <c r="B217" s="1">
        <v>2018</v>
      </c>
      <c r="C217" s="1" t="s">
        <v>45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v>163</v>
      </c>
      <c r="R217" s="1">
        <v>148.1</v>
      </c>
      <c r="S217" s="1">
        <v>139.4</v>
      </c>
      <c r="T217" s="1">
        <v>146.80000000000001</v>
      </c>
      <c r="U217" s="1">
        <v>146.5</v>
      </c>
      <c r="V217" s="1">
        <v>142.69999999999999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1">
        <v>140.1</v>
      </c>
    </row>
    <row r="218" spans="1:30" x14ac:dyDescent="0.25">
      <c r="A218" s="1" t="s">
        <v>30</v>
      </c>
      <c r="B218" s="1">
        <v>2019</v>
      </c>
      <c r="C218" s="1" t="s">
        <v>31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v>162.69999999999999</v>
      </c>
      <c r="R218" s="1">
        <v>150.6</v>
      </c>
      <c r="S218" s="1">
        <v>145.1</v>
      </c>
      <c r="T218" s="1">
        <v>149.9</v>
      </c>
      <c r="U218" s="1" t="s">
        <v>32</v>
      </c>
      <c r="V218" s="1">
        <v>146.19999999999999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1">
        <v>141</v>
      </c>
    </row>
    <row r="219" spans="1:30" x14ac:dyDescent="0.25">
      <c r="A219" s="1" t="s">
        <v>33</v>
      </c>
      <c r="B219" s="1">
        <v>2019</v>
      </c>
      <c r="C219" s="1" t="s">
        <v>31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v>164.7</v>
      </c>
      <c r="R219" s="1">
        <v>143</v>
      </c>
      <c r="S219" s="1">
        <v>130.4</v>
      </c>
      <c r="T219" s="1">
        <v>141.1</v>
      </c>
      <c r="U219" s="1">
        <v>147.69999999999999</v>
      </c>
      <c r="V219" s="1">
        <v>128.6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1">
        <v>138</v>
      </c>
    </row>
    <row r="220" spans="1:30" x14ac:dyDescent="0.25">
      <c r="A220" s="1" t="s">
        <v>34</v>
      </c>
      <c r="B220" s="1">
        <v>2019</v>
      </c>
      <c r="C220" s="1" t="s">
        <v>31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v>163.19999999999999</v>
      </c>
      <c r="R220" s="1">
        <v>147.6</v>
      </c>
      <c r="S220" s="1">
        <v>139</v>
      </c>
      <c r="T220" s="1">
        <v>146.4</v>
      </c>
      <c r="U220" s="1">
        <v>147.69999999999999</v>
      </c>
      <c r="V220" s="1">
        <v>139.5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1">
        <v>139.6</v>
      </c>
    </row>
    <row r="221" spans="1:30" x14ac:dyDescent="0.25">
      <c r="A221" s="1" t="s">
        <v>30</v>
      </c>
      <c r="B221" s="1">
        <v>2019</v>
      </c>
      <c r="C221" s="1" t="s">
        <v>35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v>162.80000000000001</v>
      </c>
      <c r="R221" s="1">
        <v>150.5</v>
      </c>
      <c r="S221" s="1">
        <v>146.1</v>
      </c>
      <c r="T221" s="1">
        <v>149.9</v>
      </c>
      <c r="U221" s="1" t="s">
        <v>32</v>
      </c>
      <c r="V221" s="1">
        <v>145.30000000000001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1">
        <v>141</v>
      </c>
    </row>
    <row r="222" spans="1:30" x14ac:dyDescent="0.25">
      <c r="A222" s="1" t="s">
        <v>33</v>
      </c>
      <c r="B222" s="1">
        <v>2019</v>
      </c>
      <c r="C222" s="1" t="s">
        <v>35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v>164.9</v>
      </c>
      <c r="R222" s="1">
        <v>143.30000000000001</v>
      </c>
      <c r="S222" s="1">
        <v>130.80000000000001</v>
      </c>
      <c r="T222" s="1">
        <v>141.4</v>
      </c>
      <c r="U222" s="1">
        <v>148.5</v>
      </c>
      <c r="V222" s="1">
        <v>127.1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1">
        <v>138.6</v>
      </c>
    </row>
    <row r="223" spans="1:30" x14ac:dyDescent="0.25">
      <c r="A223" s="1" t="s">
        <v>34</v>
      </c>
      <c r="B223" s="1">
        <v>2019</v>
      </c>
      <c r="C223" s="1" t="s">
        <v>35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v>163.4</v>
      </c>
      <c r="R223" s="1">
        <v>147.69999999999999</v>
      </c>
      <c r="S223" s="1">
        <v>139.69999999999999</v>
      </c>
      <c r="T223" s="1">
        <v>146.5</v>
      </c>
      <c r="U223" s="1">
        <v>148.5</v>
      </c>
      <c r="V223" s="1">
        <v>138.4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1">
        <v>139.9</v>
      </c>
    </row>
    <row r="224" spans="1:30" x14ac:dyDescent="0.25">
      <c r="A224" s="1" t="s">
        <v>30</v>
      </c>
      <c r="B224" s="1">
        <v>2019</v>
      </c>
      <c r="C224" s="1" t="s">
        <v>36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v>162.9</v>
      </c>
      <c r="R224" s="1">
        <v>150.80000000000001</v>
      </c>
      <c r="S224" s="1">
        <v>146.1</v>
      </c>
      <c r="T224" s="1">
        <v>150.1</v>
      </c>
      <c r="U224" s="1" t="s">
        <v>32</v>
      </c>
      <c r="V224" s="1">
        <v>146.4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1">
        <v>141.19999999999999</v>
      </c>
    </row>
    <row r="225" spans="1:30" x14ac:dyDescent="0.25">
      <c r="A225" s="1" t="s">
        <v>33</v>
      </c>
      <c r="B225" s="1">
        <v>2019</v>
      </c>
      <c r="C225" s="1" t="s">
        <v>36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v>165.3</v>
      </c>
      <c r="R225" s="1">
        <v>143.5</v>
      </c>
      <c r="S225" s="1">
        <v>131.19999999999999</v>
      </c>
      <c r="T225" s="1">
        <v>141.6</v>
      </c>
      <c r="U225" s="1">
        <v>149</v>
      </c>
      <c r="V225" s="1">
        <v>128.80000000000001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1">
        <v>139.5</v>
      </c>
    </row>
    <row r="226" spans="1:30" x14ac:dyDescent="0.25">
      <c r="A226" s="1" t="s">
        <v>34</v>
      </c>
      <c r="B226" s="1">
        <v>2019</v>
      </c>
      <c r="C226" s="1" t="s">
        <v>36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v>163.5</v>
      </c>
      <c r="R226" s="1">
        <v>147.9</v>
      </c>
      <c r="S226" s="1">
        <v>139.9</v>
      </c>
      <c r="T226" s="1">
        <v>146.69999999999999</v>
      </c>
      <c r="U226" s="1">
        <v>149</v>
      </c>
      <c r="V226" s="1">
        <v>139.69999999999999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1">
        <v>140.4</v>
      </c>
    </row>
    <row r="227" spans="1:30" x14ac:dyDescent="0.25">
      <c r="A227" s="1" t="s">
        <v>30</v>
      </c>
      <c r="B227" s="1">
        <v>2019</v>
      </c>
      <c r="C227" s="1" t="s">
        <v>38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v>163.30000000000001</v>
      </c>
      <c r="R227" s="1">
        <v>151.30000000000001</v>
      </c>
      <c r="S227" s="1">
        <v>146.6</v>
      </c>
      <c r="T227" s="1">
        <v>150.69999999999999</v>
      </c>
      <c r="U227" s="1" t="s">
        <v>32</v>
      </c>
      <c r="V227" s="1">
        <v>146.9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1">
        <v>142.4</v>
      </c>
    </row>
    <row r="228" spans="1:30" x14ac:dyDescent="0.25">
      <c r="A228" s="1" t="s">
        <v>33</v>
      </c>
      <c r="B228" s="1">
        <v>2019</v>
      </c>
      <c r="C228" s="1" t="s">
        <v>38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v>166.2</v>
      </c>
      <c r="R228" s="1">
        <v>144</v>
      </c>
      <c r="S228" s="1">
        <v>131.69999999999999</v>
      </c>
      <c r="T228" s="1">
        <v>142.19999999999999</v>
      </c>
      <c r="U228" s="1">
        <v>150.1</v>
      </c>
      <c r="V228" s="1">
        <v>129.4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1">
        <v>141.5</v>
      </c>
    </row>
    <row r="229" spans="1:30" x14ac:dyDescent="0.25">
      <c r="A229" s="1" t="s">
        <v>34</v>
      </c>
      <c r="B229" s="1">
        <v>2019</v>
      </c>
      <c r="C229" s="1" t="s">
        <v>38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v>164.1</v>
      </c>
      <c r="R229" s="1">
        <v>148.4</v>
      </c>
      <c r="S229" s="1">
        <v>140.4</v>
      </c>
      <c r="T229" s="1">
        <v>147.30000000000001</v>
      </c>
      <c r="U229" s="1">
        <v>150.1</v>
      </c>
      <c r="V229" s="1">
        <v>140.30000000000001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1">
        <v>142</v>
      </c>
    </row>
    <row r="230" spans="1:30" x14ac:dyDescent="0.25">
      <c r="A230" s="1" t="s">
        <v>30</v>
      </c>
      <c r="B230" s="1">
        <v>2019</v>
      </c>
      <c r="C230" s="1" t="s">
        <v>39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v>164.2</v>
      </c>
      <c r="R230" s="1">
        <v>151.4</v>
      </c>
      <c r="S230" s="1">
        <v>146.5</v>
      </c>
      <c r="T230" s="1">
        <v>150.69999999999999</v>
      </c>
      <c r="U230" s="1" t="s">
        <v>32</v>
      </c>
      <c r="V230" s="1">
        <v>147.80000000000001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1">
        <v>143.6</v>
      </c>
    </row>
    <row r="231" spans="1:30" x14ac:dyDescent="0.25">
      <c r="A231" s="1" t="s">
        <v>33</v>
      </c>
      <c r="B231" s="1">
        <v>2019</v>
      </c>
      <c r="C231" s="1" t="s">
        <v>39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v>166.7</v>
      </c>
      <c r="R231" s="1">
        <v>144.30000000000001</v>
      </c>
      <c r="S231" s="1">
        <v>131.69999999999999</v>
      </c>
      <c r="T231" s="1">
        <v>142.4</v>
      </c>
      <c r="U231" s="1">
        <v>149.4</v>
      </c>
      <c r="V231" s="1">
        <v>130.5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1">
        <v>142.1</v>
      </c>
    </row>
    <row r="232" spans="1:30" x14ac:dyDescent="0.25">
      <c r="A232" s="1" t="s">
        <v>34</v>
      </c>
      <c r="B232" s="1">
        <v>2019</v>
      </c>
      <c r="C232" s="1" t="s">
        <v>39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v>164.9</v>
      </c>
      <c r="R232" s="1">
        <v>148.6</v>
      </c>
      <c r="S232" s="1">
        <v>140.4</v>
      </c>
      <c r="T232" s="1">
        <v>147.4</v>
      </c>
      <c r="U232" s="1">
        <v>149.4</v>
      </c>
      <c r="V232" s="1">
        <v>141.19999999999999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1">
        <v>142.9</v>
      </c>
    </row>
    <row r="233" spans="1:30" x14ac:dyDescent="0.25">
      <c r="A233" s="1" t="s">
        <v>30</v>
      </c>
      <c r="B233" s="1">
        <v>2019</v>
      </c>
      <c r="C233" s="1" t="s">
        <v>40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v>164.5</v>
      </c>
      <c r="R233" s="1">
        <v>151.6</v>
      </c>
      <c r="S233" s="1">
        <v>146.6</v>
      </c>
      <c r="T233" s="1">
        <v>150.9</v>
      </c>
      <c r="U233" s="1" t="s">
        <v>32</v>
      </c>
      <c r="V233" s="1">
        <v>146.80000000000001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1">
        <v>144.9</v>
      </c>
    </row>
    <row r="234" spans="1:30" x14ac:dyDescent="0.25">
      <c r="A234" s="1" t="s">
        <v>33</v>
      </c>
      <c r="B234" s="1">
        <v>2019</v>
      </c>
      <c r="C234" s="1" t="s">
        <v>40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v>167.2</v>
      </c>
      <c r="R234" s="1">
        <v>144.69999999999999</v>
      </c>
      <c r="S234" s="1">
        <v>131.9</v>
      </c>
      <c r="T234" s="1">
        <v>142.69999999999999</v>
      </c>
      <c r="U234" s="1">
        <v>150.6</v>
      </c>
      <c r="V234" s="1">
        <v>127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1">
        <v>143.30000000000001</v>
      </c>
    </row>
    <row r="235" spans="1:30" x14ac:dyDescent="0.25">
      <c r="A235" s="1" t="s">
        <v>34</v>
      </c>
      <c r="B235" s="1">
        <v>2019</v>
      </c>
      <c r="C235" s="1" t="s">
        <v>40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v>165.2</v>
      </c>
      <c r="R235" s="1">
        <v>148.9</v>
      </c>
      <c r="S235" s="1">
        <v>140.5</v>
      </c>
      <c r="T235" s="1">
        <v>147.6</v>
      </c>
      <c r="U235" s="1">
        <v>150.6</v>
      </c>
      <c r="V235" s="1">
        <v>139.30000000000001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1">
        <v>144.19999999999999</v>
      </c>
    </row>
    <row r="236" spans="1:30" x14ac:dyDescent="0.25">
      <c r="A236" s="1" t="s">
        <v>30</v>
      </c>
      <c r="B236" s="1">
        <v>2019</v>
      </c>
      <c r="C236" s="1" t="s">
        <v>41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v>165.1</v>
      </c>
      <c r="R236" s="1">
        <v>151.80000000000001</v>
      </c>
      <c r="S236" s="1">
        <v>146.6</v>
      </c>
      <c r="T236" s="1">
        <v>151.1</v>
      </c>
      <c r="U236" s="1" t="s">
        <v>32</v>
      </c>
      <c r="V236" s="1">
        <v>146.4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1">
        <v>145.69999999999999</v>
      </c>
    </row>
    <row r="237" spans="1:30" x14ac:dyDescent="0.25">
      <c r="A237" s="1" t="s">
        <v>33</v>
      </c>
      <c r="B237" s="1">
        <v>2019</v>
      </c>
      <c r="C237" s="1" t="s">
        <v>41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v>167.9</v>
      </c>
      <c r="R237" s="1">
        <v>145</v>
      </c>
      <c r="S237" s="1">
        <v>132.19999999999999</v>
      </c>
      <c r="T237" s="1">
        <v>143</v>
      </c>
      <c r="U237" s="1">
        <v>151.6</v>
      </c>
      <c r="V237" s="1">
        <v>125.5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1">
        <v>144.19999999999999</v>
      </c>
    </row>
    <row r="238" spans="1:30" x14ac:dyDescent="0.25">
      <c r="A238" s="1" t="s">
        <v>34</v>
      </c>
      <c r="B238" s="1">
        <v>2019</v>
      </c>
      <c r="C238" s="1" t="s">
        <v>41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v>165.8</v>
      </c>
      <c r="R238" s="1">
        <v>149.1</v>
      </c>
      <c r="S238" s="1">
        <v>140.6</v>
      </c>
      <c r="T238" s="1">
        <v>147.9</v>
      </c>
      <c r="U238" s="1">
        <v>151.6</v>
      </c>
      <c r="V238" s="1">
        <v>138.5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1">
        <v>145</v>
      </c>
    </row>
    <row r="239" spans="1:30" x14ac:dyDescent="0.25">
      <c r="A239" s="1" t="s">
        <v>30</v>
      </c>
      <c r="B239" s="1">
        <v>2019</v>
      </c>
      <c r="C239" s="1" t="s">
        <v>42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v>165.7</v>
      </c>
      <c r="R239" s="1">
        <v>151.69999999999999</v>
      </c>
      <c r="S239" s="1">
        <v>146.6</v>
      </c>
      <c r="T239" s="1">
        <v>151</v>
      </c>
      <c r="U239" s="1" t="s">
        <v>32</v>
      </c>
      <c r="V239" s="1">
        <v>146.9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1">
        <v>146.69999999999999</v>
      </c>
    </row>
    <row r="240" spans="1:30" x14ac:dyDescent="0.25">
      <c r="A240" s="1" t="s">
        <v>33</v>
      </c>
      <c r="B240" s="1">
        <v>2019</v>
      </c>
      <c r="C240" s="1" t="s">
        <v>42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v>168.6</v>
      </c>
      <c r="R240" s="1">
        <v>145.30000000000001</v>
      </c>
      <c r="S240" s="1">
        <v>132.19999999999999</v>
      </c>
      <c r="T240" s="1">
        <v>143.30000000000001</v>
      </c>
      <c r="U240" s="1">
        <v>152.19999999999999</v>
      </c>
      <c r="V240" s="1">
        <v>126.6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1">
        <v>144.69999999999999</v>
      </c>
    </row>
    <row r="241" spans="1:30" x14ac:dyDescent="0.25">
      <c r="A241" s="1" t="s">
        <v>34</v>
      </c>
      <c r="B241" s="1">
        <v>2019</v>
      </c>
      <c r="C241" s="1" t="s">
        <v>42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v>166.5</v>
      </c>
      <c r="R241" s="1">
        <v>149.19999999999999</v>
      </c>
      <c r="S241" s="1">
        <v>140.6</v>
      </c>
      <c r="T241" s="1">
        <v>147.9</v>
      </c>
      <c r="U241" s="1">
        <v>152.19999999999999</v>
      </c>
      <c r="V241" s="1">
        <v>139.19999999999999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1">
        <v>145.80000000000001</v>
      </c>
    </row>
    <row r="242" spans="1:30" x14ac:dyDescent="0.25">
      <c r="A242" s="1" t="s">
        <v>30</v>
      </c>
      <c r="B242" s="1">
        <v>2019</v>
      </c>
      <c r="C242" s="1" t="s">
        <v>43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v>166.3</v>
      </c>
      <c r="R242" s="1">
        <v>151.69999999999999</v>
      </c>
      <c r="S242" s="1">
        <v>146.69999999999999</v>
      </c>
      <c r="T242" s="1">
        <v>151</v>
      </c>
      <c r="U242" s="1" t="s">
        <v>32</v>
      </c>
      <c r="V242" s="1">
        <v>147.69999999999999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1">
        <v>148.30000000000001</v>
      </c>
    </row>
    <row r="243" spans="1:30" x14ac:dyDescent="0.25">
      <c r="A243" s="1" t="s">
        <v>33</v>
      </c>
      <c r="B243" s="1">
        <v>2019</v>
      </c>
      <c r="C243" s="1" t="s">
        <v>43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v>169.3</v>
      </c>
      <c r="R243" s="1">
        <v>145.9</v>
      </c>
      <c r="S243" s="1">
        <v>132.4</v>
      </c>
      <c r="T243" s="1">
        <v>143.9</v>
      </c>
      <c r="U243" s="1">
        <v>153</v>
      </c>
      <c r="V243" s="1">
        <v>128.9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1">
        <v>146</v>
      </c>
    </row>
    <row r="244" spans="1:30" x14ac:dyDescent="0.25">
      <c r="A244" s="1" t="s">
        <v>34</v>
      </c>
      <c r="B244" s="1">
        <v>2019</v>
      </c>
      <c r="C244" s="1" t="s">
        <v>43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v>167.1</v>
      </c>
      <c r="R244" s="1">
        <v>149.4</v>
      </c>
      <c r="S244" s="1">
        <v>140.80000000000001</v>
      </c>
      <c r="T244" s="1">
        <v>148.19999999999999</v>
      </c>
      <c r="U244" s="1">
        <v>153</v>
      </c>
      <c r="V244" s="1">
        <v>140.6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1">
        <v>147.19999999999999</v>
      </c>
    </row>
    <row r="245" spans="1:30" x14ac:dyDescent="0.25">
      <c r="A245" s="1" t="s">
        <v>30</v>
      </c>
      <c r="B245" s="1">
        <v>2019</v>
      </c>
      <c r="C245" s="1" t="s">
        <v>44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v>167.2</v>
      </c>
      <c r="R245" s="1">
        <v>152.30000000000001</v>
      </c>
      <c r="S245" s="1">
        <v>147</v>
      </c>
      <c r="T245" s="1">
        <v>151.5</v>
      </c>
      <c r="U245" s="1" t="s">
        <v>32</v>
      </c>
      <c r="V245" s="1">
        <v>148.4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1">
        <v>149.9</v>
      </c>
    </row>
    <row r="246" spans="1:30" x14ac:dyDescent="0.25">
      <c r="A246" s="1" t="s">
        <v>33</v>
      </c>
      <c r="B246" s="1">
        <v>2019</v>
      </c>
      <c r="C246" s="1" t="s">
        <v>44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v>169.9</v>
      </c>
      <c r="R246" s="1">
        <v>146.30000000000001</v>
      </c>
      <c r="S246" s="1">
        <v>132.6</v>
      </c>
      <c r="T246" s="1">
        <v>144.19999999999999</v>
      </c>
      <c r="U246" s="1">
        <v>153.5</v>
      </c>
      <c r="V246" s="1">
        <v>132.19999999999999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1">
        <v>147</v>
      </c>
    </row>
    <row r="247" spans="1:30" x14ac:dyDescent="0.25">
      <c r="A247" s="1" t="s">
        <v>34</v>
      </c>
      <c r="B247" s="1">
        <v>2019</v>
      </c>
      <c r="C247" s="1" t="s">
        <v>44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v>167.9</v>
      </c>
      <c r="R247" s="1">
        <v>149.9</v>
      </c>
      <c r="S247" s="1">
        <v>141</v>
      </c>
      <c r="T247" s="1">
        <v>148.6</v>
      </c>
      <c r="U247" s="1">
        <v>153.5</v>
      </c>
      <c r="V247" s="1">
        <v>142.30000000000001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1">
        <v>148.6</v>
      </c>
    </row>
    <row r="248" spans="1:30" x14ac:dyDescent="0.25">
      <c r="A248" s="1" t="s">
        <v>30</v>
      </c>
      <c r="B248" s="1">
        <v>2019</v>
      </c>
      <c r="C248" s="1" t="s">
        <v>45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v>167.8</v>
      </c>
      <c r="R248" s="1">
        <v>152.6</v>
      </c>
      <c r="S248" s="1">
        <v>147.30000000000001</v>
      </c>
      <c r="T248" s="1">
        <v>151.9</v>
      </c>
      <c r="U248" s="1" t="s">
        <v>32</v>
      </c>
      <c r="V248" s="1">
        <v>149.9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1">
        <v>152.30000000000001</v>
      </c>
    </row>
    <row r="249" spans="1:30" x14ac:dyDescent="0.25">
      <c r="A249" s="1" t="s">
        <v>33</v>
      </c>
      <c r="B249" s="1">
        <v>2019</v>
      </c>
      <c r="C249" s="1" t="s">
        <v>45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v>170.4</v>
      </c>
      <c r="R249" s="1">
        <v>146.80000000000001</v>
      </c>
      <c r="S249" s="1">
        <v>132.80000000000001</v>
      </c>
      <c r="T249" s="1">
        <v>144.6</v>
      </c>
      <c r="U249" s="1">
        <v>152.80000000000001</v>
      </c>
      <c r="V249" s="1">
        <v>133.6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1">
        <v>148.30000000000001</v>
      </c>
    </row>
    <row r="250" spans="1:30" x14ac:dyDescent="0.25">
      <c r="A250" s="1" t="s">
        <v>34</v>
      </c>
      <c r="B250" s="1">
        <v>2019</v>
      </c>
      <c r="C250" s="1" t="s">
        <v>45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v>168.5</v>
      </c>
      <c r="R250" s="1">
        <v>150.30000000000001</v>
      </c>
      <c r="S250" s="1">
        <v>141.30000000000001</v>
      </c>
      <c r="T250" s="1">
        <v>149</v>
      </c>
      <c r="U250" s="1">
        <v>152.80000000000001</v>
      </c>
      <c r="V250" s="1">
        <v>143.69999999999999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1">
        <v>150.4</v>
      </c>
    </row>
    <row r="251" spans="1:30" x14ac:dyDescent="0.25">
      <c r="A251" s="1" t="s">
        <v>30</v>
      </c>
      <c r="B251" s="1">
        <v>2020</v>
      </c>
      <c r="C251" s="1" t="s">
        <v>31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v>168.6</v>
      </c>
      <c r="R251" s="1">
        <v>152.80000000000001</v>
      </c>
      <c r="S251" s="1">
        <v>147.4</v>
      </c>
      <c r="T251" s="1">
        <v>152.1</v>
      </c>
      <c r="U251" s="1" t="s">
        <v>32</v>
      </c>
      <c r="V251" s="1">
        <v>150.4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1">
        <v>151.9</v>
      </c>
    </row>
    <row r="252" spans="1:30" x14ac:dyDescent="0.25">
      <c r="A252" s="1" t="s">
        <v>33</v>
      </c>
      <c r="B252" s="1">
        <v>2020</v>
      </c>
      <c r="C252" s="1" t="s">
        <v>31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v>170.8</v>
      </c>
      <c r="R252" s="1">
        <v>147</v>
      </c>
      <c r="S252" s="1">
        <v>133.19999999999999</v>
      </c>
      <c r="T252" s="1">
        <v>144.9</v>
      </c>
      <c r="U252" s="1">
        <v>153.9</v>
      </c>
      <c r="V252" s="1">
        <v>135.1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1">
        <v>148.19999999999999</v>
      </c>
    </row>
    <row r="253" spans="1:30" x14ac:dyDescent="0.25">
      <c r="A253" s="1" t="s">
        <v>34</v>
      </c>
      <c r="B253" s="1">
        <v>2020</v>
      </c>
      <c r="C253" s="1" t="s">
        <v>31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v>169.2</v>
      </c>
      <c r="R253" s="1">
        <v>150.5</v>
      </c>
      <c r="S253" s="1">
        <v>141.5</v>
      </c>
      <c r="T253" s="1">
        <v>149.19999999999999</v>
      </c>
      <c r="U253" s="1">
        <v>153.9</v>
      </c>
      <c r="V253" s="1">
        <v>144.6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1">
        <v>150.19999999999999</v>
      </c>
    </row>
    <row r="254" spans="1:30" x14ac:dyDescent="0.25">
      <c r="A254" s="1" t="s">
        <v>30</v>
      </c>
      <c r="B254" s="1">
        <v>2020</v>
      </c>
      <c r="C254" s="1" t="s">
        <v>35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v>169.4</v>
      </c>
      <c r="R254" s="1">
        <v>153</v>
      </c>
      <c r="S254" s="1">
        <v>147.5</v>
      </c>
      <c r="T254" s="1">
        <v>152.30000000000001</v>
      </c>
      <c r="U254" s="1" t="s">
        <v>32</v>
      </c>
      <c r="V254" s="1">
        <v>152.30000000000001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1">
        <v>150.4</v>
      </c>
    </row>
    <row r="255" spans="1:30" x14ac:dyDescent="0.25">
      <c r="A255" s="1" t="s">
        <v>33</v>
      </c>
      <c r="B255" s="1">
        <v>2020</v>
      </c>
      <c r="C255" s="1" t="s">
        <v>35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v>172</v>
      </c>
      <c r="R255" s="1">
        <v>147.30000000000001</v>
      </c>
      <c r="S255" s="1">
        <v>133.5</v>
      </c>
      <c r="T255" s="1">
        <v>145.19999999999999</v>
      </c>
      <c r="U255" s="1">
        <v>154.80000000000001</v>
      </c>
      <c r="V255" s="1">
        <v>138.9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1">
        <v>147.69999999999999</v>
      </c>
    </row>
    <row r="256" spans="1:30" x14ac:dyDescent="0.25">
      <c r="A256" s="1" t="s">
        <v>34</v>
      </c>
      <c r="B256" s="1">
        <v>2020</v>
      </c>
      <c r="C256" s="1" t="s">
        <v>35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v>170.1</v>
      </c>
      <c r="R256" s="1">
        <v>150.80000000000001</v>
      </c>
      <c r="S256" s="1">
        <v>141.69999999999999</v>
      </c>
      <c r="T256" s="1">
        <v>149.5</v>
      </c>
      <c r="U256" s="1">
        <v>154.80000000000001</v>
      </c>
      <c r="V256" s="1">
        <v>147.19999999999999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1">
        <v>149.1</v>
      </c>
    </row>
    <row r="257" spans="1:30" x14ac:dyDescent="0.25">
      <c r="A257" s="1" t="s">
        <v>30</v>
      </c>
      <c r="B257" s="1">
        <v>2020</v>
      </c>
      <c r="C257" s="1" t="s">
        <v>36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v>170.5</v>
      </c>
      <c r="R257" s="1">
        <v>153.4</v>
      </c>
      <c r="S257" s="1">
        <v>147.6</v>
      </c>
      <c r="T257" s="1">
        <v>152.5</v>
      </c>
      <c r="U257" s="1" t="s">
        <v>32</v>
      </c>
      <c r="V257" s="1">
        <v>153.4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1">
        <v>149.80000000000001</v>
      </c>
    </row>
    <row r="258" spans="1:30" x14ac:dyDescent="0.25">
      <c r="A258" s="1" t="s">
        <v>33</v>
      </c>
      <c r="B258" s="1">
        <v>2020</v>
      </c>
      <c r="C258" s="1" t="s">
        <v>36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v>173.3</v>
      </c>
      <c r="R258" s="1">
        <v>147.69999999999999</v>
      </c>
      <c r="S258" s="1">
        <v>133.80000000000001</v>
      </c>
      <c r="T258" s="1">
        <v>145.6</v>
      </c>
      <c r="U258" s="1">
        <v>154.5</v>
      </c>
      <c r="V258" s="1">
        <v>141.4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1">
        <v>147.30000000000001</v>
      </c>
    </row>
    <row r="259" spans="1:30" x14ac:dyDescent="0.25">
      <c r="A259" s="1" t="s">
        <v>34</v>
      </c>
      <c r="B259" s="1">
        <v>2020</v>
      </c>
      <c r="C259" s="1" t="s">
        <v>36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v>171.2</v>
      </c>
      <c r="R259" s="1">
        <v>151.19999999999999</v>
      </c>
      <c r="S259" s="1">
        <v>141.9</v>
      </c>
      <c r="T259" s="1">
        <v>149.80000000000001</v>
      </c>
      <c r="U259" s="1">
        <v>154.5</v>
      </c>
      <c r="V259" s="1">
        <v>148.9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1">
        <v>148.6</v>
      </c>
    </row>
    <row r="260" spans="1:30" x14ac:dyDescent="0.25">
      <c r="A260" s="1" t="s">
        <v>30</v>
      </c>
      <c r="B260" s="1">
        <v>2020</v>
      </c>
      <c r="C260" s="1" t="s">
        <v>37</v>
      </c>
      <c r="D260" s="1">
        <v>147.19999999999999</v>
      </c>
      <c r="E260" s="1" t="s">
        <v>32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32</v>
      </c>
      <c r="P260" s="1">
        <v>150.1</v>
      </c>
      <c r="Q260" s="1" t="s">
        <v>32</v>
      </c>
      <c r="R260" s="1" t="s">
        <v>32</v>
      </c>
      <c r="S260" s="1" t="s">
        <v>32</v>
      </c>
      <c r="T260" s="1" t="s">
        <v>32</v>
      </c>
      <c r="U260" s="1" t="s">
        <v>32</v>
      </c>
      <c r="V260" s="1">
        <v>148.4</v>
      </c>
      <c r="W260" s="1" t="s">
        <v>32</v>
      </c>
      <c r="X260" s="1">
        <v>154.30000000000001</v>
      </c>
      <c r="Y260" s="1" t="s">
        <v>32</v>
      </c>
      <c r="Z260" s="1" t="s">
        <v>32</v>
      </c>
      <c r="AA260" s="1" t="s">
        <v>32</v>
      </c>
      <c r="AB260" s="1" t="s">
        <v>32</v>
      </c>
      <c r="AC260" s="1" t="s">
        <v>32</v>
      </c>
      <c r="AD260" s="1" t="s">
        <v>32</v>
      </c>
    </row>
    <row r="261" spans="1:30" x14ac:dyDescent="0.25">
      <c r="A261" s="1" t="s">
        <v>33</v>
      </c>
      <c r="B261" s="1">
        <v>2020</v>
      </c>
      <c r="C261" s="1" t="s">
        <v>37</v>
      </c>
      <c r="D261" s="1">
        <v>151.80000000000001</v>
      </c>
      <c r="E261" s="1" t="s">
        <v>32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32</v>
      </c>
      <c r="P261" s="1">
        <v>153.5</v>
      </c>
      <c r="Q261" s="1" t="s">
        <v>32</v>
      </c>
      <c r="R261" s="1" t="s">
        <v>32</v>
      </c>
      <c r="S261" s="1" t="s">
        <v>32</v>
      </c>
      <c r="T261" s="1" t="s">
        <v>32</v>
      </c>
      <c r="U261" s="1">
        <v>155.6</v>
      </c>
      <c r="V261" s="1">
        <v>137.1</v>
      </c>
      <c r="W261" s="1" t="s">
        <v>32</v>
      </c>
      <c r="X261" s="1">
        <v>144.80000000000001</v>
      </c>
      <c r="Y261" s="1" t="s">
        <v>32</v>
      </c>
      <c r="Z261" s="1" t="s">
        <v>32</v>
      </c>
      <c r="AA261" s="1" t="s">
        <v>32</v>
      </c>
      <c r="AB261" s="1" t="s">
        <v>32</v>
      </c>
      <c r="AC261" s="1" t="s">
        <v>32</v>
      </c>
      <c r="AD261" s="1" t="s">
        <v>32</v>
      </c>
    </row>
    <row r="262" spans="1:30" x14ac:dyDescent="0.25">
      <c r="A262" s="1" t="s">
        <v>34</v>
      </c>
      <c r="B262" s="1">
        <v>2020</v>
      </c>
      <c r="C262" s="1" t="s">
        <v>37</v>
      </c>
      <c r="D262" s="1">
        <v>148.69999999999999</v>
      </c>
      <c r="E262" s="1" t="s">
        <v>32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32</v>
      </c>
      <c r="P262" s="1">
        <v>151.4</v>
      </c>
      <c r="Q262" s="1" t="s">
        <v>32</v>
      </c>
      <c r="R262" s="1" t="s">
        <v>32</v>
      </c>
      <c r="S262" s="1" t="s">
        <v>32</v>
      </c>
      <c r="T262" s="1" t="s">
        <v>32</v>
      </c>
      <c r="U262" s="1">
        <v>155.6</v>
      </c>
      <c r="V262" s="1">
        <v>144.1</v>
      </c>
      <c r="W262" s="1" t="s">
        <v>32</v>
      </c>
      <c r="X262" s="1">
        <v>150.69999999999999</v>
      </c>
      <c r="Y262" s="1" t="s">
        <v>32</v>
      </c>
      <c r="Z262" s="1" t="s">
        <v>32</v>
      </c>
      <c r="AA262" s="1" t="s">
        <v>32</v>
      </c>
      <c r="AB262" s="1" t="s">
        <v>32</v>
      </c>
      <c r="AC262" s="1" t="s">
        <v>32</v>
      </c>
      <c r="AD262" s="1" t="s">
        <v>32</v>
      </c>
    </row>
    <row r="263" spans="1:30" x14ac:dyDescent="0.25">
      <c r="A263" s="1" t="s">
        <v>30</v>
      </c>
      <c r="B263" s="1">
        <v>2020</v>
      </c>
      <c r="C263" s="1" t="s">
        <v>38</v>
      </c>
      <c r="D263" s="1" t="s">
        <v>32</v>
      </c>
      <c r="E263" s="1" t="s">
        <v>32</v>
      </c>
      <c r="F263" s="1" t="s">
        <v>32</v>
      </c>
      <c r="G263" s="1" t="s">
        <v>32</v>
      </c>
      <c r="H263" s="1" t="s">
        <v>32</v>
      </c>
      <c r="I263" s="1" t="s">
        <v>32</v>
      </c>
      <c r="J263" s="1" t="s">
        <v>32</v>
      </c>
      <c r="K263" s="1" t="s">
        <v>32</v>
      </c>
      <c r="L263" s="1" t="s">
        <v>32</v>
      </c>
      <c r="M263" s="1" t="s">
        <v>32</v>
      </c>
      <c r="N263" s="1" t="s">
        <v>32</v>
      </c>
      <c r="O263" s="1" t="s">
        <v>32</v>
      </c>
      <c r="P263" s="1" t="s">
        <v>32</v>
      </c>
      <c r="Q263" s="1" t="s">
        <v>32</v>
      </c>
      <c r="R263" s="1" t="s">
        <v>32</v>
      </c>
      <c r="S263" s="1" t="s">
        <v>32</v>
      </c>
      <c r="T263" s="1" t="s">
        <v>32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32</v>
      </c>
      <c r="AB263" s="1" t="s">
        <v>32</v>
      </c>
      <c r="AC263" s="1" t="s">
        <v>32</v>
      </c>
      <c r="AD263" s="1" t="s">
        <v>32</v>
      </c>
    </row>
    <row r="264" spans="1:30" x14ac:dyDescent="0.25">
      <c r="A264" s="1" t="s">
        <v>33</v>
      </c>
      <c r="B264" s="1">
        <v>2020</v>
      </c>
      <c r="C264" s="1" t="s">
        <v>38</v>
      </c>
      <c r="D264" s="1" t="s">
        <v>32</v>
      </c>
      <c r="E264" s="1" t="s">
        <v>32</v>
      </c>
      <c r="F264" s="1" t="s">
        <v>32</v>
      </c>
      <c r="G264" s="1" t="s">
        <v>32</v>
      </c>
      <c r="H264" s="1" t="s">
        <v>32</v>
      </c>
      <c r="I264" s="1" t="s">
        <v>32</v>
      </c>
      <c r="J264" s="1" t="s">
        <v>32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1" t="s">
        <v>32</v>
      </c>
      <c r="R264" s="1" t="s">
        <v>32</v>
      </c>
      <c r="S264" s="1" t="s">
        <v>32</v>
      </c>
      <c r="T264" s="1" t="s">
        <v>32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32</v>
      </c>
      <c r="AB264" s="1" t="s">
        <v>32</v>
      </c>
      <c r="AC264" s="1" t="s">
        <v>32</v>
      </c>
      <c r="AD264" s="1" t="s">
        <v>32</v>
      </c>
    </row>
    <row r="265" spans="1:30" x14ac:dyDescent="0.25">
      <c r="A265" s="1" t="s">
        <v>34</v>
      </c>
      <c r="B265" s="1">
        <v>2020</v>
      </c>
      <c r="C265" s="1" t="s">
        <v>38</v>
      </c>
      <c r="D265" s="1" t="s">
        <v>32</v>
      </c>
      <c r="E265" s="1" t="s">
        <v>32</v>
      </c>
      <c r="F265" s="1" t="s">
        <v>32</v>
      </c>
      <c r="G265" s="1" t="s">
        <v>32</v>
      </c>
      <c r="H265" s="1" t="s">
        <v>32</v>
      </c>
      <c r="I265" s="1" t="s">
        <v>32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1" t="s">
        <v>32</v>
      </c>
      <c r="R265" s="1" t="s">
        <v>32</v>
      </c>
      <c r="S265" s="1" t="s">
        <v>32</v>
      </c>
      <c r="T265" s="1" t="s">
        <v>32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32</v>
      </c>
      <c r="AB265" s="1" t="s">
        <v>32</v>
      </c>
      <c r="AC265" s="1" t="s">
        <v>32</v>
      </c>
      <c r="AD265" s="1" t="s">
        <v>32</v>
      </c>
    </row>
    <row r="266" spans="1:30" x14ac:dyDescent="0.25">
      <c r="A266" s="1" t="s">
        <v>30</v>
      </c>
      <c r="B266" s="1">
        <v>2020</v>
      </c>
      <c r="C266" s="1" t="s">
        <v>39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v>182.4</v>
      </c>
      <c r="R266" s="1">
        <v>154.69999999999999</v>
      </c>
      <c r="S266" s="1">
        <v>150</v>
      </c>
      <c r="T266" s="1">
        <v>154.1</v>
      </c>
      <c r="U266" s="1" t="s">
        <v>32</v>
      </c>
      <c r="V266" s="1">
        <v>144.9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1">
        <v>152.69999999999999</v>
      </c>
    </row>
    <row r="267" spans="1:30" x14ac:dyDescent="0.25">
      <c r="A267" s="1" t="s">
        <v>33</v>
      </c>
      <c r="B267" s="1">
        <v>2020</v>
      </c>
      <c r="C267" s="1" t="s">
        <v>39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v>186.7</v>
      </c>
      <c r="R267" s="1">
        <v>149.1</v>
      </c>
      <c r="S267" s="1">
        <v>136.6</v>
      </c>
      <c r="T267" s="1">
        <v>147.19999999999999</v>
      </c>
      <c r="U267" s="1">
        <v>154.69999999999999</v>
      </c>
      <c r="V267" s="1">
        <v>137.1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1">
        <v>150.80000000000001</v>
      </c>
    </row>
    <row r="268" spans="1:30" x14ac:dyDescent="0.25">
      <c r="A268" s="1" t="s">
        <v>34</v>
      </c>
      <c r="B268" s="1">
        <v>2020</v>
      </c>
      <c r="C268" s="1" t="s">
        <v>39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v>183.5</v>
      </c>
      <c r="R268" s="1">
        <v>152.5</v>
      </c>
      <c r="S268" s="1">
        <v>144.4</v>
      </c>
      <c r="T268" s="1">
        <v>151.4</v>
      </c>
      <c r="U268" s="1">
        <v>154.69999999999999</v>
      </c>
      <c r="V268" s="1">
        <v>141.9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1">
        <v>151.80000000000001</v>
      </c>
    </row>
    <row r="269" spans="1:30" x14ac:dyDescent="0.25">
      <c r="A269" s="1" t="s">
        <v>30</v>
      </c>
      <c r="B269" s="1">
        <v>2020</v>
      </c>
      <c r="C269" s="1" t="s">
        <v>40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v>182.4</v>
      </c>
      <c r="R269" s="1">
        <v>154.69999999999999</v>
      </c>
      <c r="S269" s="1">
        <v>150</v>
      </c>
      <c r="T269" s="1">
        <v>154.1</v>
      </c>
      <c r="U269" s="1" t="s">
        <v>32</v>
      </c>
      <c r="V269" s="1">
        <v>144.9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1">
        <v>152.69999999999999</v>
      </c>
    </row>
    <row r="270" spans="1:30" x14ac:dyDescent="0.25">
      <c r="A270" s="1" t="s">
        <v>33</v>
      </c>
      <c r="B270" s="1">
        <v>2020</v>
      </c>
      <c r="C270" s="1" t="s">
        <v>40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v>186.7</v>
      </c>
      <c r="R270" s="1">
        <v>149.1</v>
      </c>
      <c r="S270" s="1">
        <v>136.6</v>
      </c>
      <c r="T270" s="1">
        <v>147.19999999999999</v>
      </c>
      <c r="U270" s="1">
        <v>154.69999999999999</v>
      </c>
      <c r="V270" s="1">
        <v>137.1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1">
        <v>150.80000000000001</v>
      </c>
    </row>
    <row r="271" spans="1:30" x14ac:dyDescent="0.25">
      <c r="A271" s="1" t="s">
        <v>34</v>
      </c>
      <c r="B271" s="1">
        <v>2020</v>
      </c>
      <c r="C271" s="1" t="s">
        <v>40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v>183.5</v>
      </c>
      <c r="R271" s="1">
        <v>152.5</v>
      </c>
      <c r="S271" s="1">
        <v>144.4</v>
      </c>
      <c r="T271" s="1">
        <v>151.4</v>
      </c>
      <c r="U271" s="1">
        <v>154.69999999999999</v>
      </c>
      <c r="V271" s="1">
        <v>141.9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1">
        <v>151.80000000000001</v>
      </c>
    </row>
    <row r="272" spans="1:30" x14ac:dyDescent="0.25">
      <c r="A272" s="1" t="s">
        <v>30</v>
      </c>
      <c r="B272" s="1">
        <v>2020</v>
      </c>
      <c r="C272" s="1" t="s">
        <v>41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v>180.9</v>
      </c>
      <c r="R272" s="1">
        <v>155.1</v>
      </c>
      <c r="S272" s="1">
        <v>149.30000000000001</v>
      </c>
      <c r="T272" s="1">
        <v>154.30000000000001</v>
      </c>
      <c r="U272" s="1" t="s">
        <v>32</v>
      </c>
      <c r="V272" s="1">
        <v>145.80000000000001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1">
        <v>154.69999999999999</v>
      </c>
    </row>
    <row r="273" spans="1:30" x14ac:dyDescent="0.25">
      <c r="A273" s="1" t="s">
        <v>33</v>
      </c>
      <c r="B273" s="1">
        <v>2020</v>
      </c>
      <c r="C273" s="1" t="s">
        <v>41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v>187.2</v>
      </c>
      <c r="R273" s="1">
        <v>150</v>
      </c>
      <c r="S273" s="1">
        <v>135.19999999999999</v>
      </c>
      <c r="T273" s="1">
        <v>147.80000000000001</v>
      </c>
      <c r="U273" s="1">
        <v>155.5</v>
      </c>
      <c r="V273" s="1">
        <v>138.30000000000001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1">
        <v>152.9</v>
      </c>
    </row>
    <row r="274" spans="1:30" x14ac:dyDescent="0.25">
      <c r="A274" s="1" t="s">
        <v>34</v>
      </c>
      <c r="B274" s="1">
        <v>2020</v>
      </c>
      <c r="C274" s="1" t="s">
        <v>41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v>182.6</v>
      </c>
      <c r="R274" s="1">
        <v>153.1</v>
      </c>
      <c r="S274" s="1">
        <v>143.4</v>
      </c>
      <c r="T274" s="1">
        <v>151.69999999999999</v>
      </c>
      <c r="U274" s="1">
        <v>155.5</v>
      </c>
      <c r="V274" s="1">
        <v>143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1">
        <v>153.9</v>
      </c>
    </row>
    <row r="275" spans="1:30" x14ac:dyDescent="0.25">
      <c r="A275" s="1" t="s">
        <v>30</v>
      </c>
      <c r="B275" s="1">
        <v>2020</v>
      </c>
      <c r="C275" s="1" t="s">
        <v>42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v>182.9</v>
      </c>
      <c r="R275" s="1">
        <v>155.4</v>
      </c>
      <c r="S275" s="1">
        <v>149.9</v>
      </c>
      <c r="T275" s="1">
        <v>154.6</v>
      </c>
      <c r="U275" s="1" t="s">
        <v>32</v>
      </c>
      <c r="V275" s="1">
        <v>146.4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1">
        <v>155.4</v>
      </c>
    </row>
    <row r="276" spans="1:30" x14ac:dyDescent="0.25">
      <c r="A276" s="1" t="s">
        <v>33</v>
      </c>
      <c r="B276" s="1">
        <v>2020</v>
      </c>
      <c r="C276" s="1" t="s">
        <v>42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v>188.7</v>
      </c>
      <c r="R276" s="1">
        <v>150.19999999999999</v>
      </c>
      <c r="S276" s="1">
        <v>136.30000000000001</v>
      </c>
      <c r="T276" s="1">
        <v>148.1</v>
      </c>
      <c r="U276" s="1">
        <v>156.30000000000001</v>
      </c>
      <c r="V276" s="1">
        <v>137.19999999999999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1">
        <v>154</v>
      </c>
    </row>
    <row r="277" spans="1:30" x14ac:dyDescent="0.25">
      <c r="A277" s="1" t="s">
        <v>34</v>
      </c>
      <c r="B277" s="1">
        <v>2020</v>
      </c>
      <c r="C277" s="1" t="s">
        <v>42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v>184.4</v>
      </c>
      <c r="R277" s="1">
        <v>153.4</v>
      </c>
      <c r="S277" s="1">
        <v>144.30000000000001</v>
      </c>
      <c r="T277" s="1">
        <v>152</v>
      </c>
      <c r="U277" s="1">
        <v>156.30000000000001</v>
      </c>
      <c r="V277" s="1">
        <v>142.9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1">
        <v>154.69999999999999</v>
      </c>
    </row>
    <row r="278" spans="1:30" x14ac:dyDescent="0.25">
      <c r="A278" s="1" t="s">
        <v>30</v>
      </c>
      <c r="B278" s="1">
        <v>2020</v>
      </c>
      <c r="C278" s="1" t="s">
        <v>43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v>182.7</v>
      </c>
      <c r="R278" s="1">
        <v>155.69999999999999</v>
      </c>
      <c r="S278" s="1">
        <v>150.6</v>
      </c>
      <c r="T278" s="1">
        <v>155</v>
      </c>
      <c r="U278" s="1" t="s">
        <v>32</v>
      </c>
      <c r="V278" s="1">
        <v>146.80000000000001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1">
        <v>157.5</v>
      </c>
    </row>
    <row r="279" spans="1:30" x14ac:dyDescent="0.25">
      <c r="A279" s="1" t="s">
        <v>33</v>
      </c>
      <c r="B279" s="1">
        <v>2020</v>
      </c>
      <c r="C279" s="1" t="s">
        <v>43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v>188.7</v>
      </c>
      <c r="R279" s="1">
        <v>150.5</v>
      </c>
      <c r="S279" s="1">
        <v>136.1</v>
      </c>
      <c r="T279" s="1">
        <v>148.30000000000001</v>
      </c>
      <c r="U279" s="1">
        <v>156.5</v>
      </c>
      <c r="V279" s="1">
        <v>137.1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1">
        <v>155.19999999999999</v>
      </c>
    </row>
    <row r="280" spans="1:30" x14ac:dyDescent="0.25">
      <c r="A280" s="1" t="s">
        <v>34</v>
      </c>
      <c r="B280" s="1">
        <v>2020</v>
      </c>
      <c r="C280" s="1" t="s">
        <v>43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v>184.3</v>
      </c>
      <c r="R280" s="1">
        <v>153.69999999999999</v>
      </c>
      <c r="S280" s="1">
        <v>144.6</v>
      </c>
      <c r="T280" s="1">
        <v>152.30000000000001</v>
      </c>
      <c r="U280" s="1">
        <v>156.5</v>
      </c>
      <c r="V280" s="1">
        <v>143.1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1">
        <v>156.4</v>
      </c>
    </row>
    <row r="281" spans="1:30" x14ac:dyDescent="0.25">
      <c r="A281" s="1" t="s">
        <v>30</v>
      </c>
      <c r="B281" s="1">
        <v>2020</v>
      </c>
      <c r="C281" s="1" t="s">
        <v>44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v>183.4</v>
      </c>
      <c r="R281" s="1">
        <v>156.30000000000001</v>
      </c>
      <c r="S281" s="1">
        <v>151</v>
      </c>
      <c r="T281" s="1">
        <v>155.5</v>
      </c>
      <c r="U281" s="1" t="s">
        <v>32</v>
      </c>
      <c r="V281" s="1">
        <v>147.5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1">
        <v>159.80000000000001</v>
      </c>
    </row>
    <row r="282" spans="1:30" x14ac:dyDescent="0.25">
      <c r="A282" s="1" t="s">
        <v>33</v>
      </c>
      <c r="B282" s="1">
        <v>2020</v>
      </c>
      <c r="C282" s="1" t="s">
        <v>44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v>188.8</v>
      </c>
      <c r="R282" s="1">
        <v>151.1</v>
      </c>
      <c r="S282" s="1">
        <v>136.4</v>
      </c>
      <c r="T282" s="1">
        <v>148.80000000000001</v>
      </c>
      <c r="U282" s="1">
        <v>158</v>
      </c>
      <c r="V282" s="1">
        <v>137.30000000000001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1">
        <v>156.69999999999999</v>
      </c>
    </row>
    <row r="283" spans="1:30" x14ac:dyDescent="0.25">
      <c r="A283" s="1" t="s">
        <v>34</v>
      </c>
      <c r="B283" s="1">
        <v>2020</v>
      </c>
      <c r="C283" s="1" t="s">
        <v>44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v>184.8</v>
      </c>
      <c r="R283" s="1">
        <v>154.30000000000001</v>
      </c>
      <c r="S283" s="1">
        <v>144.9</v>
      </c>
      <c r="T283" s="1">
        <v>152.80000000000001</v>
      </c>
      <c r="U283" s="1">
        <v>158</v>
      </c>
      <c r="V283" s="1">
        <v>143.6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1">
        <v>158.4</v>
      </c>
    </row>
    <row r="284" spans="1:30" x14ac:dyDescent="0.25">
      <c r="A284" s="1" t="s">
        <v>30</v>
      </c>
      <c r="B284" s="1">
        <v>2020</v>
      </c>
      <c r="C284" s="1" t="s">
        <v>45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v>183.6</v>
      </c>
      <c r="R284" s="1">
        <v>157</v>
      </c>
      <c r="S284" s="1">
        <v>151.6</v>
      </c>
      <c r="T284" s="1">
        <v>156.30000000000001</v>
      </c>
      <c r="U284" s="1" t="s">
        <v>32</v>
      </c>
      <c r="V284" s="1">
        <v>148.69999999999999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1">
        <v>160.69999999999999</v>
      </c>
    </row>
    <row r="285" spans="1:30" x14ac:dyDescent="0.25">
      <c r="A285" s="1" t="s">
        <v>33</v>
      </c>
      <c r="B285" s="1">
        <v>2020</v>
      </c>
      <c r="C285" s="1" t="s">
        <v>45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v>190.2</v>
      </c>
      <c r="R285" s="1">
        <v>151.9</v>
      </c>
      <c r="S285" s="1">
        <v>136.69999999999999</v>
      </c>
      <c r="T285" s="1">
        <v>149.6</v>
      </c>
      <c r="U285" s="1">
        <v>158.4</v>
      </c>
      <c r="V285" s="1">
        <v>137.9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1">
        <v>156.9</v>
      </c>
    </row>
    <row r="286" spans="1:30" x14ac:dyDescent="0.25">
      <c r="A286" s="1" t="s">
        <v>34</v>
      </c>
      <c r="B286" s="1">
        <v>2020</v>
      </c>
      <c r="C286" s="1" t="s">
        <v>45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v>185.4</v>
      </c>
      <c r="R286" s="1">
        <v>155</v>
      </c>
      <c r="S286" s="1">
        <v>145.4</v>
      </c>
      <c r="T286" s="1">
        <v>153.6</v>
      </c>
      <c r="U286" s="1">
        <v>158.4</v>
      </c>
      <c r="V286" s="1">
        <v>144.6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1">
        <v>158.9</v>
      </c>
    </row>
    <row r="287" spans="1:30" x14ac:dyDescent="0.25">
      <c r="A287" s="1" t="s">
        <v>30</v>
      </c>
      <c r="B287" s="1">
        <v>2021</v>
      </c>
      <c r="C287" s="1" t="s">
        <v>31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v>184.6</v>
      </c>
      <c r="R287" s="1">
        <v>157.5</v>
      </c>
      <c r="S287" s="1">
        <v>152.4</v>
      </c>
      <c r="T287" s="1">
        <v>156.80000000000001</v>
      </c>
      <c r="U287" s="1" t="s">
        <v>32</v>
      </c>
      <c r="V287" s="1">
        <v>150.9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1">
        <v>158.5</v>
      </c>
    </row>
    <row r="288" spans="1:30" x14ac:dyDescent="0.25">
      <c r="A288" s="1" t="s">
        <v>33</v>
      </c>
      <c r="B288" s="1">
        <v>2021</v>
      </c>
      <c r="C288" s="1" t="s">
        <v>31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v>191.8</v>
      </c>
      <c r="R288" s="1">
        <v>152.5</v>
      </c>
      <c r="S288" s="1">
        <v>137.30000000000001</v>
      </c>
      <c r="T288" s="1">
        <v>150.19999999999999</v>
      </c>
      <c r="U288" s="1">
        <v>157.69999999999999</v>
      </c>
      <c r="V288" s="1">
        <v>142.9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1">
        <v>156</v>
      </c>
    </row>
    <row r="289" spans="1:30" x14ac:dyDescent="0.25">
      <c r="A289" s="1" t="s">
        <v>34</v>
      </c>
      <c r="B289" s="1">
        <v>2021</v>
      </c>
      <c r="C289" s="1" t="s">
        <v>31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v>186.5</v>
      </c>
      <c r="R289" s="1">
        <v>155.5</v>
      </c>
      <c r="S289" s="1">
        <v>146.1</v>
      </c>
      <c r="T289" s="1">
        <v>154.19999999999999</v>
      </c>
      <c r="U289" s="1">
        <v>157.69999999999999</v>
      </c>
      <c r="V289" s="1">
        <v>147.9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1">
        <v>157.30000000000001</v>
      </c>
    </row>
    <row r="290" spans="1:30" x14ac:dyDescent="0.25">
      <c r="A290" s="1" t="s">
        <v>30</v>
      </c>
      <c r="B290" s="1">
        <v>2021</v>
      </c>
      <c r="C290" s="1" t="s">
        <v>35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v>186.5</v>
      </c>
      <c r="R290" s="1">
        <v>159.1</v>
      </c>
      <c r="S290" s="1">
        <v>153.9</v>
      </c>
      <c r="T290" s="1">
        <v>158.4</v>
      </c>
      <c r="U290" s="1" t="s">
        <v>32</v>
      </c>
      <c r="V290" s="1">
        <v>154.4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1">
        <v>156.69999999999999</v>
      </c>
    </row>
    <row r="291" spans="1:30" x14ac:dyDescent="0.25">
      <c r="A291" s="1" t="s">
        <v>33</v>
      </c>
      <c r="B291" s="1">
        <v>2021</v>
      </c>
      <c r="C291" s="1" t="s">
        <v>35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v>193.3</v>
      </c>
      <c r="R291" s="1">
        <v>154.19999999999999</v>
      </c>
      <c r="S291" s="1">
        <v>138.19999999999999</v>
      </c>
      <c r="T291" s="1">
        <v>151.80000000000001</v>
      </c>
      <c r="U291" s="1">
        <v>159.80000000000001</v>
      </c>
      <c r="V291" s="1">
        <v>149.1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1">
        <v>156.5</v>
      </c>
    </row>
    <row r="292" spans="1:30" x14ac:dyDescent="0.25">
      <c r="A292" s="1" t="s">
        <v>34</v>
      </c>
      <c r="B292" s="1">
        <v>2021</v>
      </c>
      <c r="C292" s="1" t="s">
        <v>35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v>188.3</v>
      </c>
      <c r="R292" s="1">
        <v>157.19999999999999</v>
      </c>
      <c r="S292" s="1">
        <v>147.4</v>
      </c>
      <c r="T292" s="1">
        <v>155.80000000000001</v>
      </c>
      <c r="U292" s="1">
        <v>159.80000000000001</v>
      </c>
      <c r="V292" s="1">
        <v>152.4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1">
        <v>156.6</v>
      </c>
    </row>
    <row r="293" spans="1:30" x14ac:dyDescent="0.25">
      <c r="A293" s="1" t="s">
        <v>30</v>
      </c>
      <c r="B293" s="1">
        <v>2021</v>
      </c>
      <c r="C293" s="1" t="s">
        <v>36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v>186.1</v>
      </c>
      <c r="R293" s="1">
        <v>159.6</v>
      </c>
      <c r="S293" s="1">
        <v>154.4</v>
      </c>
      <c r="T293" s="1">
        <v>158.9</v>
      </c>
      <c r="U293" s="1" t="s">
        <v>47</v>
      </c>
      <c r="V293" s="1">
        <v>156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1">
        <v>156.69999999999999</v>
      </c>
    </row>
    <row r="294" spans="1:30" x14ac:dyDescent="0.25">
      <c r="A294" s="1" t="s">
        <v>33</v>
      </c>
      <c r="B294" s="1">
        <v>2021</v>
      </c>
      <c r="C294" s="1" t="s">
        <v>36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v>193.5</v>
      </c>
      <c r="R294" s="1">
        <v>155.1</v>
      </c>
      <c r="S294" s="1">
        <v>138.69999999999999</v>
      </c>
      <c r="T294" s="1">
        <v>152.6</v>
      </c>
      <c r="U294" s="1">
        <v>159.9</v>
      </c>
      <c r="V294" s="1">
        <v>154.80000000000001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1">
        <v>156.9</v>
      </c>
    </row>
    <row r="295" spans="1:30" x14ac:dyDescent="0.25">
      <c r="A295" s="1" t="s">
        <v>34</v>
      </c>
      <c r="B295" s="1">
        <v>2021</v>
      </c>
      <c r="C295" s="1" t="s">
        <v>36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v>188.1</v>
      </c>
      <c r="R295" s="1">
        <v>157.80000000000001</v>
      </c>
      <c r="S295" s="1">
        <v>147.9</v>
      </c>
      <c r="T295" s="1">
        <v>156.4</v>
      </c>
      <c r="U295" s="1">
        <v>159.9</v>
      </c>
      <c r="V295" s="1">
        <v>155.5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1">
        <v>156.80000000000001</v>
      </c>
    </row>
    <row r="296" spans="1:30" x14ac:dyDescent="0.25">
      <c r="A296" s="1" t="s">
        <v>30</v>
      </c>
      <c r="B296" s="1">
        <v>2021</v>
      </c>
      <c r="C296" s="1" t="s">
        <v>37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v>186.8</v>
      </c>
      <c r="R296" s="1">
        <v>160.69999999999999</v>
      </c>
      <c r="S296" s="1">
        <v>155.1</v>
      </c>
      <c r="T296" s="1">
        <v>159.9</v>
      </c>
      <c r="U296" s="1" t="s">
        <v>47</v>
      </c>
      <c r="V296" s="1">
        <v>156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1">
        <v>157.6</v>
      </c>
    </row>
    <row r="297" spans="1:30" x14ac:dyDescent="0.25">
      <c r="A297" s="1" t="s">
        <v>33</v>
      </c>
      <c r="B297" s="1">
        <v>2021</v>
      </c>
      <c r="C297" s="1" t="s">
        <v>37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v>194.4</v>
      </c>
      <c r="R297" s="1">
        <v>155.9</v>
      </c>
      <c r="S297" s="1">
        <v>139.30000000000001</v>
      </c>
      <c r="T297" s="1">
        <v>153.4</v>
      </c>
      <c r="U297" s="1">
        <v>161.4</v>
      </c>
      <c r="V297" s="1">
        <v>154.9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1">
        <v>158</v>
      </c>
    </row>
    <row r="298" spans="1:30" x14ac:dyDescent="0.25">
      <c r="A298" s="1" t="s">
        <v>34</v>
      </c>
      <c r="B298" s="1">
        <v>2021</v>
      </c>
      <c r="C298" s="1" t="s">
        <v>37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v>188.8</v>
      </c>
      <c r="R298" s="1">
        <v>158.80000000000001</v>
      </c>
      <c r="S298" s="1">
        <v>148.5</v>
      </c>
      <c r="T298" s="1">
        <v>157.30000000000001</v>
      </c>
      <c r="U298" s="1">
        <v>161.4</v>
      </c>
      <c r="V298" s="1">
        <v>155.6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1">
        <v>157.80000000000001</v>
      </c>
    </row>
    <row r="299" spans="1:30" x14ac:dyDescent="0.25">
      <c r="A299" s="1" t="s">
        <v>30</v>
      </c>
      <c r="B299" s="1">
        <v>2021</v>
      </c>
      <c r="C299" s="1" t="s">
        <v>38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v>189.6</v>
      </c>
      <c r="R299" s="1">
        <v>165.3</v>
      </c>
      <c r="S299" s="1">
        <v>160.6</v>
      </c>
      <c r="T299" s="1">
        <v>164.5</v>
      </c>
      <c r="U299" s="1" t="s">
        <v>32</v>
      </c>
      <c r="V299" s="1">
        <v>161.69999999999999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1">
        <v>161.1</v>
      </c>
    </row>
    <row r="300" spans="1:30" x14ac:dyDescent="0.25">
      <c r="A300" s="1" t="s">
        <v>33</v>
      </c>
      <c r="B300" s="1">
        <v>2021</v>
      </c>
      <c r="C300" s="1" t="s">
        <v>38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v>198.2</v>
      </c>
      <c r="R300" s="1">
        <v>156.5</v>
      </c>
      <c r="S300" s="1">
        <v>140.19999999999999</v>
      </c>
      <c r="T300" s="1">
        <v>154.1</v>
      </c>
      <c r="U300" s="1">
        <v>161.6</v>
      </c>
      <c r="V300" s="1">
        <v>155.5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1">
        <v>159.5</v>
      </c>
    </row>
    <row r="301" spans="1:30" x14ac:dyDescent="0.25">
      <c r="A301" s="1" t="s">
        <v>34</v>
      </c>
      <c r="B301" s="1">
        <v>2021</v>
      </c>
      <c r="C301" s="1" t="s">
        <v>38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v>191.9</v>
      </c>
      <c r="R301" s="1">
        <v>161.80000000000001</v>
      </c>
      <c r="S301" s="1">
        <v>152.1</v>
      </c>
      <c r="T301" s="1">
        <v>160.4</v>
      </c>
      <c r="U301" s="1">
        <v>161.6</v>
      </c>
      <c r="V301" s="1">
        <v>159.4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1">
        <v>160.4</v>
      </c>
    </row>
    <row r="302" spans="1:30" x14ac:dyDescent="0.25">
      <c r="A302" s="1" t="s">
        <v>30</v>
      </c>
      <c r="B302" s="1">
        <v>2021</v>
      </c>
      <c r="C302" s="1" t="s">
        <v>39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v>189.1</v>
      </c>
      <c r="R302" s="1">
        <v>165.3</v>
      </c>
      <c r="S302" s="1">
        <v>159.9</v>
      </c>
      <c r="T302" s="1">
        <v>164.6</v>
      </c>
      <c r="U302" s="1" t="s">
        <v>32</v>
      </c>
      <c r="V302" s="1">
        <v>162.1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1">
        <v>162.1</v>
      </c>
    </row>
    <row r="303" spans="1:30" x14ac:dyDescent="0.25">
      <c r="A303" s="1" t="s">
        <v>33</v>
      </c>
      <c r="B303" s="1">
        <v>2021</v>
      </c>
      <c r="C303" s="1" t="s">
        <v>39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v>195.6</v>
      </c>
      <c r="R303" s="1">
        <v>157.30000000000001</v>
      </c>
      <c r="S303" s="1">
        <v>140.5</v>
      </c>
      <c r="T303" s="1">
        <v>154.80000000000001</v>
      </c>
      <c r="U303" s="1">
        <v>160.5</v>
      </c>
      <c r="V303" s="1">
        <v>156.1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1">
        <v>160.4</v>
      </c>
    </row>
    <row r="304" spans="1:30" x14ac:dyDescent="0.25">
      <c r="A304" s="1" t="s">
        <v>34</v>
      </c>
      <c r="B304" s="1">
        <v>2021</v>
      </c>
      <c r="C304" s="1" t="s">
        <v>39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v>190.8</v>
      </c>
      <c r="R304" s="1">
        <v>162.19999999999999</v>
      </c>
      <c r="S304" s="1">
        <v>151.80000000000001</v>
      </c>
      <c r="T304" s="1">
        <v>160.69999999999999</v>
      </c>
      <c r="U304" s="1">
        <v>160.5</v>
      </c>
      <c r="V304" s="1">
        <v>159.80000000000001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1">
        <v>161.30000000000001</v>
      </c>
    </row>
    <row r="305" spans="1:30" x14ac:dyDescent="0.25">
      <c r="A305" s="1" t="s">
        <v>30</v>
      </c>
      <c r="B305" s="1">
        <v>2021</v>
      </c>
      <c r="C305" s="1" t="s">
        <v>40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v>189.7</v>
      </c>
      <c r="R305" s="1">
        <v>166</v>
      </c>
      <c r="S305" s="1">
        <v>161.1</v>
      </c>
      <c r="T305" s="1">
        <v>165.3</v>
      </c>
      <c r="U305" s="1" t="s">
        <v>32</v>
      </c>
      <c r="V305" s="1">
        <v>162.5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1">
        <v>163.19999999999999</v>
      </c>
    </row>
    <row r="306" spans="1:30" x14ac:dyDescent="0.25">
      <c r="A306" s="1" t="s">
        <v>33</v>
      </c>
      <c r="B306" s="1">
        <v>2021</v>
      </c>
      <c r="C306" s="1" t="s">
        <v>40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v>195.5</v>
      </c>
      <c r="R306" s="1">
        <v>157.9</v>
      </c>
      <c r="S306" s="1">
        <v>141.9</v>
      </c>
      <c r="T306" s="1">
        <v>155.5</v>
      </c>
      <c r="U306" s="1">
        <v>161.5</v>
      </c>
      <c r="V306" s="1">
        <v>157.69999999999999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1">
        <v>161.80000000000001</v>
      </c>
    </row>
    <row r="307" spans="1:30" x14ac:dyDescent="0.25">
      <c r="A307" s="1" t="s">
        <v>34</v>
      </c>
      <c r="B307" s="1">
        <v>2021</v>
      </c>
      <c r="C307" s="1" t="s">
        <v>40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v>191.2</v>
      </c>
      <c r="R307" s="1">
        <v>162.80000000000001</v>
      </c>
      <c r="S307" s="1">
        <v>153.1</v>
      </c>
      <c r="T307" s="1">
        <v>161.4</v>
      </c>
      <c r="U307" s="1">
        <v>161.5</v>
      </c>
      <c r="V307" s="1">
        <v>160.69999999999999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1">
        <v>162.5</v>
      </c>
    </row>
    <row r="308" spans="1:30" x14ac:dyDescent="0.25">
      <c r="A308" s="1" t="s">
        <v>30</v>
      </c>
      <c r="B308" s="1">
        <v>2021</v>
      </c>
      <c r="C308" s="1" t="s">
        <v>41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v>190.2</v>
      </c>
      <c r="R308" s="1">
        <v>167</v>
      </c>
      <c r="S308" s="1">
        <v>162.6</v>
      </c>
      <c r="T308" s="1">
        <v>166.3</v>
      </c>
      <c r="U308" s="1" t="s">
        <v>32</v>
      </c>
      <c r="V308" s="1">
        <v>163.1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1">
        <v>163.6</v>
      </c>
    </row>
    <row r="309" spans="1:30" x14ac:dyDescent="0.25">
      <c r="A309" s="1" t="s">
        <v>33</v>
      </c>
      <c r="B309" s="1">
        <v>2021</v>
      </c>
      <c r="C309" s="1" t="s">
        <v>41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v>196.5</v>
      </c>
      <c r="R309" s="1">
        <v>159.80000000000001</v>
      </c>
      <c r="S309" s="1">
        <v>143.6</v>
      </c>
      <c r="T309" s="1">
        <v>157.30000000000001</v>
      </c>
      <c r="U309" s="1">
        <v>162.1</v>
      </c>
      <c r="V309" s="1">
        <v>160.69999999999999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1">
        <v>162.30000000000001</v>
      </c>
    </row>
    <row r="310" spans="1:30" x14ac:dyDescent="0.25">
      <c r="A310" s="1" t="s">
        <v>34</v>
      </c>
      <c r="B310" s="1">
        <v>2021</v>
      </c>
      <c r="C310" s="1" t="s">
        <v>41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v>192.1</v>
      </c>
      <c r="R310" s="1">
        <v>164.5</v>
      </c>
      <c r="S310" s="1">
        <v>155.30000000000001</v>
      </c>
      <c r="T310" s="1">
        <v>163.19999999999999</v>
      </c>
      <c r="U310" s="1">
        <v>162.1</v>
      </c>
      <c r="V310" s="1">
        <v>162.6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1">
        <v>163.19999999999999</v>
      </c>
    </row>
    <row r="311" spans="1:30" x14ac:dyDescent="0.25">
      <c r="A311" s="1" t="s">
        <v>30</v>
      </c>
      <c r="B311" s="1">
        <v>2021</v>
      </c>
      <c r="C311" s="1" t="s">
        <v>42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v>190.5</v>
      </c>
      <c r="R311" s="1">
        <v>167.7</v>
      </c>
      <c r="S311" s="1">
        <v>163.6</v>
      </c>
      <c r="T311" s="1">
        <v>167.1</v>
      </c>
      <c r="U311" s="1" t="s">
        <v>32</v>
      </c>
      <c r="V311" s="1">
        <v>163.69999999999999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1">
        <v>164</v>
      </c>
    </row>
    <row r="312" spans="1:30" x14ac:dyDescent="0.25">
      <c r="A312" s="1" t="s">
        <v>33</v>
      </c>
      <c r="B312" s="1">
        <v>2021</v>
      </c>
      <c r="C312" s="1" t="s">
        <v>42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v>196.5</v>
      </c>
      <c r="R312" s="1">
        <v>159.80000000000001</v>
      </c>
      <c r="S312" s="1">
        <v>143.6</v>
      </c>
      <c r="T312" s="1">
        <v>157.4</v>
      </c>
      <c r="U312" s="1">
        <v>162.1</v>
      </c>
      <c r="V312" s="1">
        <v>160.80000000000001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1">
        <v>162.30000000000001</v>
      </c>
    </row>
    <row r="313" spans="1:30" x14ac:dyDescent="0.25">
      <c r="A313" s="1" t="s">
        <v>34</v>
      </c>
      <c r="B313" s="1">
        <v>2021</v>
      </c>
      <c r="C313" s="1" t="s">
        <v>42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v>192.1</v>
      </c>
      <c r="R313" s="1">
        <v>164.6</v>
      </c>
      <c r="S313" s="1">
        <v>155.30000000000001</v>
      </c>
      <c r="T313" s="1">
        <v>163.30000000000001</v>
      </c>
      <c r="U313" s="1">
        <v>162.1</v>
      </c>
      <c r="V313" s="1">
        <v>162.6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1">
        <v>163.19999999999999</v>
      </c>
    </row>
    <row r="314" spans="1:30" x14ac:dyDescent="0.25">
      <c r="A314" s="1" t="s">
        <v>30</v>
      </c>
      <c r="B314" s="1">
        <v>2021</v>
      </c>
      <c r="C314" s="1" t="s">
        <v>43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v>191.2</v>
      </c>
      <c r="R314" s="1">
        <v>168.9</v>
      </c>
      <c r="S314" s="1">
        <v>164.8</v>
      </c>
      <c r="T314" s="1">
        <v>168.3</v>
      </c>
      <c r="U314" s="1" t="s">
        <v>32</v>
      </c>
      <c r="V314" s="1">
        <v>165.5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1">
        <v>166.3</v>
      </c>
    </row>
    <row r="315" spans="1:30" x14ac:dyDescent="0.25">
      <c r="A315" s="1" t="s">
        <v>33</v>
      </c>
      <c r="B315" s="1">
        <v>2021</v>
      </c>
      <c r="C315" s="1" t="s">
        <v>43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v>197</v>
      </c>
      <c r="R315" s="1">
        <v>160.80000000000001</v>
      </c>
      <c r="S315" s="1">
        <v>144.4</v>
      </c>
      <c r="T315" s="1">
        <v>158.30000000000001</v>
      </c>
      <c r="U315" s="1">
        <v>163.6</v>
      </c>
      <c r="V315" s="1">
        <v>162.19999999999999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1">
        <v>164.6</v>
      </c>
    </row>
    <row r="316" spans="1:30" x14ac:dyDescent="0.25">
      <c r="A316" s="1" t="s">
        <v>34</v>
      </c>
      <c r="B316" s="1">
        <v>2021</v>
      </c>
      <c r="C316" s="1" t="s">
        <v>43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v>192.7</v>
      </c>
      <c r="R316" s="1">
        <v>165.7</v>
      </c>
      <c r="S316" s="1">
        <v>156.30000000000001</v>
      </c>
      <c r="T316" s="1">
        <v>164.3</v>
      </c>
      <c r="U316" s="1">
        <v>163.6</v>
      </c>
      <c r="V316" s="1">
        <v>164.2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1">
        <v>165.5</v>
      </c>
    </row>
    <row r="317" spans="1:30" x14ac:dyDescent="0.25">
      <c r="A317" s="1" t="s">
        <v>30</v>
      </c>
      <c r="B317" s="1">
        <v>2021</v>
      </c>
      <c r="C317" s="1" t="s">
        <v>44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v>191.4</v>
      </c>
      <c r="R317" s="1">
        <v>170.4</v>
      </c>
      <c r="S317" s="1">
        <v>166</v>
      </c>
      <c r="T317" s="1">
        <v>169.8</v>
      </c>
      <c r="U317" s="1" t="s">
        <v>32</v>
      </c>
      <c r="V317" s="1">
        <v>165.3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1">
        <v>167.6</v>
      </c>
    </row>
    <row r="318" spans="1:30" x14ac:dyDescent="0.25">
      <c r="A318" s="1" t="s">
        <v>33</v>
      </c>
      <c r="B318" s="1">
        <v>2021</v>
      </c>
      <c r="C318" s="1" t="s">
        <v>44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v>197</v>
      </c>
      <c r="R318" s="1">
        <v>162.30000000000001</v>
      </c>
      <c r="S318" s="1">
        <v>145.30000000000001</v>
      </c>
      <c r="T318" s="1">
        <v>159.69999999999999</v>
      </c>
      <c r="U318" s="1">
        <v>164.2</v>
      </c>
      <c r="V318" s="1">
        <v>161.6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1">
        <v>165.6</v>
      </c>
    </row>
    <row r="319" spans="1:30" x14ac:dyDescent="0.25">
      <c r="A319" s="1" t="s">
        <v>34</v>
      </c>
      <c r="B319" s="1">
        <v>2021</v>
      </c>
      <c r="C319" s="1" t="s">
        <v>44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v>192.9</v>
      </c>
      <c r="R319" s="1">
        <v>167.2</v>
      </c>
      <c r="S319" s="1">
        <v>157.4</v>
      </c>
      <c r="T319" s="1">
        <v>165.8</v>
      </c>
      <c r="U319" s="1">
        <v>164.2</v>
      </c>
      <c r="V319" s="1">
        <v>163.9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1">
        <v>166.7</v>
      </c>
    </row>
    <row r="320" spans="1:30" x14ac:dyDescent="0.25">
      <c r="A320" s="1" t="s">
        <v>30</v>
      </c>
      <c r="B320" s="1">
        <v>2021</v>
      </c>
      <c r="C320" s="1" t="s">
        <v>45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v>190.8</v>
      </c>
      <c r="R320" s="1">
        <v>171.8</v>
      </c>
      <c r="S320" s="1">
        <v>167.3</v>
      </c>
      <c r="T320" s="1">
        <v>171.2</v>
      </c>
      <c r="U320" s="1" t="s">
        <v>32</v>
      </c>
      <c r="V320" s="1">
        <v>165.6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1">
        <v>167</v>
      </c>
    </row>
    <row r="321" spans="1:30" x14ac:dyDescent="0.25">
      <c r="A321" s="1" t="s">
        <v>33</v>
      </c>
      <c r="B321" s="1">
        <v>2021</v>
      </c>
      <c r="C321" s="1" t="s">
        <v>45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v>196.8</v>
      </c>
      <c r="R321" s="1">
        <v>163.30000000000001</v>
      </c>
      <c r="S321" s="1">
        <v>146.69999999999999</v>
      </c>
      <c r="T321" s="1">
        <v>160.69999999999999</v>
      </c>
      <c r="U321" s="1">
        <v>163.4</v>
      </c>
      <c r="V321" s="1">
        <v>161.69999999999999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1">
        <v>165.2</v>
      </c>
    </row>
    <row r="322" spans="1:30" x14ac:dyDescent="0.25">
      <c r="A322" s="1" t="s">
        <v>34</v>
      </c>
      <c r="B322" s="1">
        <v>2021</v>
      </c>
      <c r="C322" s="1" t="s">
        <v>45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v>192.4</v>
      </c>
      <c r="R322" s="1">
        <v>168.5</v>
      </c>
      <c r="S322" s="1">
        <v>158.69999999999999</v>
      </c>
      <c r="T322" s="1">
        <v>167</v>
      </c>
      <c r="U322" s="1">
        <v>163.4</v>
      </c>
      <c r="V322" s="1">
        <v>164.1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1">
        <v>166.2</v>
      </c>
    </row>
    <row r="323" spans="1:30" x14ac:dyDescent="0.25">
      <c r="A323" s="1" t="s">
        <v>30</v>
      </c>
      <c r="B323" s="1">
        <v>2022</v>
      </c>
      <c r="C323" s="1" t="s">
        <v>31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v>190.7</v>
      </c>
      <c r="R323" s="1">
        <v>173.2</v>
      </c>
      <c r="S323" s="1">
        <v>169.3</v>
      </c>
      <c r="T323" s="1">
        <v>172.7</v>
      </c>
      <c r="U323" s="1" t="s">
        <v>32</v>
      </c>
      <c r="V323" s="1">
        <v>165.8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1">
        <v>166.4</v>
      </c>
    </row>
    <row r="324" spans="1:30" x14ac:dyDescent="0.25">
      <c r="A324" s="1" t="s">
        <v>33</v>
      </c>
      <c r="B324" s="1">
        <v>2022</v>
      </c>
      <c r="C324" s="1" t="s">
        <v>31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v>196.4</v>
      </c>
      <c r="R324" s="1">
        <v>164.7</v>
      </c>
      <c r="S324" s="1">
        <v>148.5</v>
      </c>
      <c r="T324" s="1">
        <v>162.19999999999999</v>
      </c>
      <c r="U324" s="1">
        <v>164.5</v>
      </c>
      <c r="V324" s="1">
        <v>161.6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1">
        <v>165</v>
      </c>
    </row>
    <row r="325" spans="1:30" x14ac:dyDescent="0.25">
      <c r="A325" s="1" t="s">
        <v>34</v>
      </c>
      <c r="B325" s="1">
        <v>2022</v>
      </c>
      <c r="C325" s="1" t="s">
        <v>31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v>192.2</v>
      </c>
      <c r="R325" s="1">
        <v>169.9</v>
      </c>
      <c r="S325" s="1">
        <v>160.69999999999999</v>
      </c>
      <c r="T325" s="1">
        <v>168.5</v>
      </c>
      <c r="U325" s="1">
        <v>164.5</v>
      </c>
      <c r="V325" s="1">
        <v>164.2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1">
        <v>165.7</v>
      </c>
    </row>
    <row r="326" spans="1:30" x14ac:dyDescent="0.25">
      <c r="A326" s="1" t="s">
        <v>30</v>
      </c>
      <c r="B326" s="1">
        <v>2022</v>
      </c>
      <c r="C326" s="1" t="s">
        <v>35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v>191.5</v>
      </c>
      <c r="R326" s="1">
        <v>174.1</v>
      </c>
      <c r="S326" s="1">
        <v>171</v>
      </c>
      <c r="T326" s="1">
        <v>173.7</v>
      </c>
      <c r="U326" s="1" t="s">
        <v>32</v>
      </c>
      <c r="V326" s="1">
        <v>167.4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1">
        <v>166.7</v>
      </c>
    </row>
    <row r="327" spans="1:30" x14ac:dyDescent="0.25">
      <c r="A327" s="1" t="s">
        <v>33</v>
      </c>
      <c r="B327" s="1">
        <v>2022</v>
      </c>
      <c r="C327" s="1" t="s">
        <v>35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v>196.5</v>
      </c>
      <c r="R327" s="1">
        <v>165.7</v>
      </c>
      <c r="S327" s="1">
        <v>150.4</v>
      </c>
      <c r="T327" s="1">
        <v>163.4</v>
      </c>
      <c r="U327" s="1">
        <v>165.5</v>
      </c>
      <c r="V327" s="1">
        <v>163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1">
        <v>165.5</v>
      </c>
    </row>
    <row r="328" spans="1:30" x14ac:dyDescent="0.25">
      <c r="A328" s="1" t="s">
        <v>34</v>
      </c>
      <c r="B328" s="1">
        <v>2022</v>
      </c>
      <c r="C328" s="1" t="s">
        <v>35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v>192.8</v>
      </c>
      <c r="R328" s="1">
        <v>170.8</v>
      </c>
      <c r="S328" s="1">
        <v>162.4</v>
      </c>
      <c r="T328" s="1">
        <v>169.6</v>
      </c>
      <c r="U328" s="1">
        <v>165.5</v>
      </c>
      <c r="V328" s="1">
        <v>165.7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1">
        <v>166.1</v>
      </c>
    </row>
    <row r="329" spans="1:30" x14ac:dyDescent="0.25">
      <c r="A329" s="1" t="s">
        <v>30</v>
      </c>
      <c r="B329" s="1">
        <v>2022</v>
      </c>
      <c r="C329" s="1" t="s">
        <v>36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v>192.3</v>
      </c>
      <c r="R329" s="1">
        <v>175.4</v>
      </c>
      <c r="S329" s="1">
        <v>173.2</v>
      </c>
      <c r="T329" s="1">
        <v>175.1</v>
      </c>
      <c r="U329" s="1" t="s">
        <v>32</v>
      </c>
      <c r="V329" s="1">
        <v>168.9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1">
        <v>168.7</v>
      </c>
    </row>
    <row r="330" spans="1:30" x14ac:dyDescent="0.25">
      <c r="A330" s="1" t="s">
        <v>33</v>
      </c>
      <c r="B330" s="1">
        <v>2022</v>
      </c>
      <c r="C330" s="1" t="s">
        <v>36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v>197.5</v>
      </c>
      <c r="R330" s="1">
        <v>167.1</v>
      </c>
      <c r="S330" s="1">
        <v>152.6</v>
      </c>
      <c r="T330" s="1">
        <v>164.9</v>
      </c>
      <c r="U330" s="1">
        <v>165.3</v>
      </c>
      <c r="V330" s="1">
        <v>164.5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1">
        <v>166.5</v>
      </c>
    </row>
    <row r="331" spans="1:30" x14ac:dyDescent="0.25">
      <c r="A331" s="1" t="s">
        <v>34</v>
      </c>
      <c r="B331" s="1">
        <v>2022</v>
      </c>
      <c r="C331" s="1" t="s">
        <v>36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v>193.7</v>
      </c>
      <c r="R331" s="1">
        <v>172.1</v>
      </c>
      <c r="S331" s="1">
        <v>164.6</v>
      </c>
      <c r="T331" s="1">
        <v>171.1</v>
      </c>
      <c r="U331" s="1">
        <v>165.3</v>
      </c>
      <c r="V331" s="1">
        <v>167.2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1">
        <v>167.7</v>
      </c>
    </row>
    <row r="332" spans="1:30" x14ac:dyDescent="0.25">
      <c r="A332" s="1" t="s">
        <v>30</v>
      </c>
      <c r="B332" s="1">
        <v>2022</v>
      </c>
      <c r="C332" s="1" t="s">
        <v>37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v>192.8</v>
      </c>
      <c r="R332" s="1">
        <v>177.5</v>
      </c>
      <c r="S332" s="1">
        <v>175.1</v>
      </c>
      <c r="T332" s="1">
        <v>177.1</v>
      </c>
      <c r="U332" s="1" t="s">
        <v>32</v>
      </c>
      <c r="V332" s="1">
        <v>173.3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1">
        <v>170.8</v>
      </c>
    </row>
    <row r="333" spans="1:30" x14ac:dyDescent="0.25">
      <c r="A333" s="1" t="s">
        <v>33</v>
      </c>
      <c r="B333" s="1">
        <v>2022</v>
      </c>
      <c r="C333" s="1" t="s">
        <v>37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v>197.1</v>
      </c>
      <c r="R333" s="1">
        <v>168.4</v>
      </c>
      <c r="S333" s="1">
        <v>154.5</v>
      </c>
      <c r="T333" s="1">
        <v>166.3</v>
      </c>
      <c r="U333" s="1">
        <v>167</v>
      </c>
      <c r="V333" s="1">
        <v>170.5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1">
        <v>169.2</v>
      </c>
    </row>
    <row r="334" spans="1:30" x14ac:dyDescent="0.25">
      <c r="A334" s="1" t="s">
        <v>34</v>
      </c>
      <c r="B334" s="1">
        <v>2022</v>
      </c>
      <c r="C334" s="1" t="s">
        <v>37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v>193.9</v>
      </c>
      <c r="R334" s="1">
        <v>173.9</v>
      </c>
      <c r="S334" s="1">
        <v>166.5</v>
      </c>
      <c r="T334" s="1">
        <v>172.8</v>
      </c>
      <c r="U334" s="1">
        <v>167</v>
      </c>
      <c r="V334" s="1">
        <v>172.2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1">
        <v>170.1</v>
      </c>
    </row>
    <row r="335" spans="1:30" x14ac:dyDescent="0.25">
      <c r="A335" s="1" t="s">
        <v>30</v>
      </c>
      <c r="B335" s="1">
        <v>2022</v>
      </c>
      <c r="C335" s="1" t="s">
        <v>38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v>192.9</v>
      </c>
      <c r="R335" s="1">
        <v>179.3</v>
      </c>
      <c r="S335" s="1">
        <v>177.2</v>
      </c>
      <c r="T335" s="1">
        <v>179</v>
      </c>
      <c r="U335" s="1" t="s">
        <v>32</v>
      </c>
      <c r="V335" s="1">
        <v>175.3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1">
        <v>172.5</v>
      </c>
    </row>
    <row r="336" spans="1:30" x14ac:dyDescent="0.25">
      <c r="A336" s="1" t="s">
        <v>33</v>
      </c>
      <c r="B336" s="1">
        <v>2022</v>
      </c>
      <c r="C336" s="1" t="s">
        <v>38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v>197.5</v>
      </c>
      <c r="R336" s="1">
        <v>170</v>
      </c>
      <c r="S336" s="1">
        <v>155.9</v>
      </c>
      <c r="T336" s="1">
        <v>167.8</v>
      </c>
      <c r="U336" s="1">
        <v>167.5</v>
      </c>
      <c r="V336" s="1">
        <v>173.5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1">
        <v>170.8</v>
      </c>
    </row>
    <row r="337" spans="1:30" x14ac:dyDescent="0.25">
      <c r="A337" s="1" t="s">
        <v>34</v>
      </c>
      <c r="B337" s="1">
        <v>2022</v>
      </c>
      <c r="C337" s="1" t="s">
        <v>38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v>194.1</v>
      </c>
      <c r="R337" s="1">
        <v>175.6</v>
      </c>
      <c r="S337" s="1">
        <v>168.4</v>
      </c>
      <c r="T337" s="1">
        <v>174.6</v>
      </c>
      <c r="U337" s="1">
        <v>167.5</v>
      </c>
      <c r="V337" s="1">
        <v>174.6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1">
        <v>171.7</v>
      </c>
    </row>
    <row r="338" spans="1:30" x14ac:dyDescent="0.25">
      <c r="A338" s="1" t="s">
        <v>30</v>
      </c>
      <c r="B338" s="1">
        <v>2022</v>
      </c>
      <c r="C338" s="1" t="s">
        <v>39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v>192.9</v>
      </c>
      <c r="R338" s="1">
        <v>180.7</v>
      </c>
      <c r="S338" s="1">
        <v>178.7</v>
      </c>
      <c r="T338" s="1">
        <v>180.4</v>
      </c>
      <c r="U338" s="1" t="s">
        <v>32</v>
      </c>
      <c r="V338" s="1">
        <v>176.7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1">
        <v>173.6</v>
      </c>
    </row>
    <row r="339" spans="1:30" x14ac:dyDescent="0.25">
      <c r="A339" s="1" t="s">
        <v>33</v>
      </c>
      <c r="B339" s="1">
        <v>2022</v>
      </c>
      <c r="C339" s="1" t="s">
        <v>39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v>198.3</v>
      </c>
      <c r="R339" s="1">
        <v>171.6</v>
      </c>
      <c r="S339" s="1">
        <v>157.4</v>
      </c>
      <c r="T339" s="1">
        <v>169.4</v>
      </c>
      <c r="U339" s="1">
        <v>166.8</v>
      </c>
      <c r="V339" s="1">
        <v>174.9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1">
        <v>171.4</v>
      </c>
    </row>
    <row r="340" spans="1:30" x14ac:dyDescent="0.25">
      <c r="A340" s="1" t="s">
        <v>34</v>
      </c>
      <c r="B340" s="1">
        <v>2022</v>
      </c>
      <c r="C340" s="1" t="s">
        <v>39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v>194.3</v>
      </c>
      <c r="R340" s="1">
        <v>177.1</v>
      </c>
      <c r="S340" s="1">
        <v>169.9</v>
      </c>
      <c r="T340" s="1">
        <v>176</v>
      </c>
      <c r="U340" s="1">
        <v>166.8</v>
      </c>
      <c r="V340" s="1">
        <v>176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1">
        <v>172.6</v>
      </c>
    </row>
    <row r="341" spans="1:30" x14ac:dyDescent="0.25">
      <c r="A341" s="1" t="s">
        <v>30</v>
      </c>
      <c r="B341" s="1">
        <v>2022</v>
      </c>
      <c r="C341" s="1" t="s">
        <v>40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v>193.2</v>
      </c>
      <c r="R341" s="1">
        <v>182</v>
      </c>
      <c r="S341" s="1">
        <v>180.3</v>
      </c>
      <c r="T341" s="1">
        <v>181.7</v>
      </c>
      <c r="U341" s="1" t="s">
        <v>32</v>
      </c>
      <c r="V341" s="1">
        <v>179.6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1">
        <v>174.3</v>
      </c>
    </row>
    <row r="342" spans="1:30" x14ac:dyDescent="0.25">
      <c r="A342" s="1" t="s">
        <v>33</v>
      </c>
      <c r="B342" s="1">
        <v>2022</v>
      </c>
      <c r="C342" s="1" t="s">
        <v>40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v>198.6</v>
      </c>
      <c r="R342" s="1">
        <v>172.7</v>
      </c>
      <c r="S342" s="1">
        <v>158.69999999999999</v>
      </c>
      <c r="T342" s="1">
        <v>170.6</v>
      </c>
      <c r="U342" s="1">
        <v>167.8</v>
      </c>
      <c r="V342" s="1">
        <v>179.5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1">
        <v>172.3</v>
      </c>
    </row>
    <row r="343" spans="1:30" x14ac:dyDescent="0.25">
      <c r="A343" s="1" t="s">
        <v>34</v>
      </c>
      <c r="B343" s="1">
        <v>2022</v>
      </c>
      <c r="C343" s="1" t="s">
        <v>40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v>194.6</v>
      </c>
      <c r="R343" s="1">
        <v>178.3</v>
      </c>
      <c r="S343" s="1">
        <v>171.3</v>
      </c>
      <c r="T343" s="1">
        <v>177.3</v>
      </c>
      <c r="U343" s="1">
        <v>167.8</v>
      </c>
      <c r="V343" s="1">
        <v>179.6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1">
        <v>173.4</v>
      </c>
    </row>
    <row r="344" spans="1:30" x14ac:dyDescent="0.25">
      <c r="A344" s="1" t="s">
        <v>30</v>
      </c>
      <c r="B344" s="1">
        <v>2022</v>
      </c>
      <c r="C344" s="1" t="s">
        <v>41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v>193.7</v>
      </c>
      <c r="R344" s="1">
        <v>183.2</v>
      </c>
      <c r="S344" s="1">
        <v>181.7</v>
      </c>
      <c r="T344" s="1">
        <v>183</v>
      </c>
      <c r="U344" s="1" t="s">
        <v>32</v>
      </c>
      <c r="V344" s="1">
        <v>179.1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1">
        <v>175.3</v>
      </c>
    </row>
    <row r="345" spans="1:30" x14ac:dyDescent="0.25">
      <c r="A345" s="1" t="s">
        <v>33</v>
      </c>
      <c r="B345" s="1">
        <v>2022</v>
      </c>
      <c r="C345" s="1" t="s">
        <v>41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v>198.7</v>
      </c>
      <c r="R345" s="1">
        <v>173.7</v>
      </c>
      <c r="S345" s="1">
        <v>160</v>
      </c>
      <c r="T345" s="1">
        <v>171.6</v>
      </c>
      <c r="U345" s="1">
        <v>169</v>
      </c>
      <c r="V345" s="1">
        <v>178.4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1">
        <v>173.1</v>
      </c>
    </row>
    <row r="346" spans="1:30" x14ac:dyDescent="0.25">
      <c r="A346" s="1" t="s">
        <v>34</v>
      </c>
      <c r="B346" s="1">
        <v>2022</v>
      </c>
      <c r="C346" s="1" t="s">
        <v>41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v>195</v>
      </c>
      <c r="R346" s="1">
        <v>179.5</v>
      </c>
      <c r="S346" s="1">
        <v>172.7</v>
      </c>
      <c r="T346" s="1">
        <v>178.5</v>
      </c>
      <c r="U346" s="1">
        <v>169</v>
      </c>
      <c r="V346" s="1">
        <v>178.8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1">
        <v>174.3</v>
      </c>
    </row>
    <row r="347" spans="1:30" x14ac:dyDescent="0.25">
      <c r="A347" s="1" t="s">
        <v>30</v>
      </c>
      <c r="B347" s="1">
        <v>2022</v>
      </c>
      <c r="C347" s="1" t="s">
        <v>42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v>194.5</v>
      </c>
      <c r="R347" s="1">
        <v>184.7</v>
      </c>
      <c r="S347" s="1">
        <v>183.3</v>
      </c>
      <c r="T347" s="1">
        <v>184.5</v>
      </c>
      <c r="U347" s="1" t="s">
        <v>32</v>
      </c>
      <c r="V347" s="1">
        <v>179.7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1">
        <v>176.4</v>
      </c>
    </row>
    <row r="348" spans="1:30" x14ac:dyDescent="0.25">
      <c r="A348" s="1" t="s">
        <v>33</v>
      </c>
      <c r="B348" s="1">
        <v>2022</v>
      </c>
      <c r="C348" s="1" t="s">
        <v>42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v>199.7</v>
      </c>
      <c r="R348" s="1">
        <v>175</v>
      </c>
      <c r="S348" s="1">
        <v>161.69999999999999</v>
      </c>
      <c r="T348" s="1">
        <v>173</v>
      </c>
      <c r="U348" s="1">
        <v>169.5</v>
      </c>
      <c r="V348" s="1">
        <v>179.2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1">
        <v>174.1</v>
      </c>
    </row>
    <row r="349" spans="1:30" x14ac:dyDescent="0.25">
      <c r="A349" s="1" t="s">
        <v>34</v>
      </c>
      <c r="B349" s="1">
        <v>2022</v>
      </c>
      <c r="C349" s="1" t="s">
        <v>42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v>195.9</v>
      </c>
      <c r="R349" s="1">
        <v>180.9</v>
      </c>
      <c r="S349" s="1">
        <v>174.3</v>
      </c>
      <c r="T349" s="1">
        <v>179.9</v>
      </c>
      <c r="U349" s="1">
        <v>169.5</v>
      </c>
      <c r="V349" s="1">
        <v>179.5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1">
        <v>175.3</v>
      </c>
    </row>
    <row r="350" spans="1:30" x14ac:dyDescent="0.25">
      <c r="A350" s="1" t="s">
        <v>30</v>
      </c>
      <c r="B350" s="1">
        <v>2022</v>
      </c>
      <c r="C350" s="1" t="s">
        <v>43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v>194.9</v>
      </c>
      <c r="R350" s="1">
        <v>186.1</v>
      </c>
      <c r="S350" s="1">
        <v>184.4</v>
      </c>
      <c r="T350" s="1">
        <v>185.9</v>
      </c>
      <c r="U350" s="1" t="s">
        <v>32</v>
      </c>
      <c r="V350" s="1">
        <v>180.8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1">
        <v>177.9</v>
      </c>
    </row>
    <row r="351" spans="1:30" x14ac:dyDescent="0.25">
      <c r="A351" s="1" t="s">
        <v>33</v>
      </c>
      <c r="B351" s="1">
        <v>2022</v>
      </c>
      <c r="C351" s="1" t="s">
        <v>43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v>200.1</v>
      </c>
      <c r="R351" s="1">
        <v>175.5</v>
      </c>
      <c r="S351" s="1">
        <v>162.6</v>
      </c>
      <c r="T351" s="1">
        <v>173.6</v>
      </c>
      <c r="U351" s="1">
        <v>171.2</v>
      </c>
      <c r="V351" s="1">
        <v>180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1">
        <v>175.3</v>
      </c>
    </row>
    <row r="352" spans="1:30" x14ac:dyDescent="0.25">
      <c r="A352" s="1" t="s">
        <v>34</v>
      </c>
      <c r="B352" s="1">
        <v>2022</v>
      </c>
      <c r="C352" s="1" t="s">
        <v>43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v>196.3</v>
      </c>
      <c r="R352" s="1">
        <v>181.9</v>
      </c>
      <c r="S352" s="1">
        <v>175.3</v>
      </c>
      <c r="T352" s="1">
        <v>181</v>
      </c>
      <c r="U352" s="1">
        <v>171.2</v>
      </c>
      <c r="V352" s="1">
        <v>180.5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1">
        <v>176.7</v>
      </c>
    </row>
    <row r="353" spans="1:30" x14ac:dyDescent="0.25">
      <c r="A353" s="1" t="s">
        <v>30</v>
      </c>
      <c r="B353" s="1">
        <v>2022</v>
      </c>
      <c r="C353" s="1" t="s">
        <v>44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v>195.5</v>
      </c>
      <c r="R353" s="1">
        <v>187.2</v>
      </c>
      <c r="S353" s="1">
        <v>185.2</v>
      </c>
      <c r="T353" s="1">
        <v>186.9</v>
      </c>
      <c r="U353" s="1" t="s">
        <v>32</v>
      </c>
      <c r="V353" s="1">
        <v>181.9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1">
        <v>177.8</v>
      </c>
    </row>
    <row r="354" spans="1:30" x14ac:dyDescent="0.25">
      <c r="A354" s="1" t="s">
        <v>33</v>
      </c>
      <c r="B354" s="1">
        <v>2022</v>
      </c>
      <c r="C354" s="1" t="s">
        <v>44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v>200.6</v>
      </c>
      <c r="R354" s="1">
        <v>176.7</v>
      </c>
      <c r="S354" s="1">
        <v>163.5</v>
      </c>
      <c r="T354" s="1">
        <v>174.7</v>
      </c>
      <c r="U354" s="1">
        <v>171.8</v>
      </c>
      <c r="V354" s="1">
        <v>180.3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1">
        <v>174.1</v>
      </c>
    </row>
    <row r="355" spans="1:30" x14ac:dyDescent="0.25">
      <c r="A355" s="1" t="s">
        <v>34</v>
      </c>
      <c r="B355" s="1">
        <v>2022</v>
      </c>
      <c r="C355" s="1" t="s">
        <v>44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v>196.9</v>
      </c>
      <c r="R355" s="1">
        <v>183.1</v>
      </c>
      <c r="S355" s="1">
        <v>176.2</v>
      </c>
      <c r="T355" s="1">
        <v>182.1</v>
      </c>
      <c r="U355" s="1">
        <v>171.8</v>
      </c>
      <c r="V355" s="1">
        <v>181.3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1">
        <v>176.5</v>
      </c>
    </row>
    <row r="356" spans="1:30" x14ac:dyDescent="0.25">
      <c r="A356" s="1" t="s">
        <v>30</v>
      </c>
      <c r="B356" s="1">
        <v>2022</v>
      </c>
      <c r="C356" s="1" t="s">
        <v>45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v>195.9</v>
      </c>
      <c r="R356" s="1">
        <v>188.1</v>
      </c>
      <c r="S356" s="1">
        <v>185.9</v>
      </c>
      <c r="T356" s="1">
        <v>187.8</v>
      </c>
      <c r="U356" s="1" t="s">
        <v>32</v>
      </c>
      <c r="V356" s="1">
        <v>182.8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1">
        <v>177.1</v>
      </c>
    </row>
    <row r="357" spans="1:30" x14ac:dyDescent="0.25">
      <c r="A357" s="1" t="s">
        <v>33</v>
      </c>
      <c r="B357" s="1">
        <v>2022</v>
      </c>
      <c r="C357" s="1" t="s">
        <v>45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v>201.1</v>
      </c>
      <c r="R357" s="1">
        <v>177.7</v>
      </c>
      <c r="S357" s="1">
        <v>164.5</v>
      </c>
      <c r="T357" s="1">
        <v>175.7</v>
      </c>
      <c r="U357" s="1">
        <v>170.7</v>
      </c>
      <c r="V357" s="1">
        <v>180.6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1">
        <v>174.1</v>
      </c>
    </row>
    <row r="358" spans="1:30" x14ac:dyDescent="0.25">
      <c r="A358" s="1" t="s">
        <v>34</v>
      </c>
      <c r="B358" s="1">
        <v>2022</v>
      </c>
      <c r="C358" s="1" t="s">
        <v>45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v>197.3</v>
      </c>
      <c r="R358" s="1">
        <v>184</v>
      </c>
      <c r="S358" s="1">
        <v>177</v>
      </c>
      <c r="T358" s="1">
        <v>183</v>
      </c>
      <c r="U358" s="1">
        <v>170.7</v>
      </c>
      <c r="V358" s="1">
        <v>182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1">
        <v>175.7</v>
      </c>
    </row>
    <row r="359" spans="1:30" x14ac:dyDescent="0.25">
      <c r="A359" s="1" t="s">
        <v>30</v>
      </c>
      <c r="B359" s="1">
        <v>2023</v>
      </c>
      <c r="C359" s="1" t="s">
        <v>31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v>196.9</v>
      </c>
      <c r="R359" s="1">
        <v>189</v>
      </c>
      <c r="S359" s="1">
        <v>186.3</v>
      </c>
      <c r="T359" s="1">
        <v>188.6</v>
      </c>
      <c r="U359" s="1" t="s">
        <v>32</v>
      </c>
      <c r="V359" s="1">
        <v>183.2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1">
        <v>177.8</v>
      </c>
    </row>
    <row r="360" spans="1:30" x14ac:dyDescent="0.25">
      <c r="A360" s="1" t="s">
        <v>33</v>
      </c>
      <c r="B360" s="1">
        <v>2023</v>
      </c>
      <c r="C360" s="1" t="s">
        <v>31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v>201.6</v>
      </c>
      <c r="R360" s="1">
        <v>178.7</v>
      </c>
      <c r="S360" s="1">
        <v>165.3</v>
      </c>
      <c r="T360" s="1">
        <v>176.6</v>
      </c>
      <c r="U360" s="1">
        <v>172.1</v>
      </c>
      <c r="V360" s="1">
        <v>180.1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1">
        <v>174.9</v>
      </c>
    </row>
    <row r="361" spans="1:30" x14ac:dyDescent="0.25">
      <c r="A361" s="1" t="s">
        <v>34</v>
      </c>
      <c r="B361" s="1">
        <v>2023</v>
      </c>
      <c r="C361" s="1" t="s">
        <v>31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v>198.2</v>
      </c>
      <c r="R361" s="1">
        <v>184.9</v>
      </c>
      <c r="S361" s="1">
        <v>177.6</v>
      </c>
      <c r="T361" s="1">
        <v>183.8</v>
      </c>
      <c r="U361" s="1">
        <v>172.1</v>
      </c>
      <c r="V361" s="1">
        <v>182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1">
        <v>176.5</v>
      </c>
    </row>
    <row r="362" spans="1:30" x14ac:dyDescent="0.25">
      <c r="A362" s="1" t="s">
        <v>30</v>
      </c>
      <c r="B362" s="1">
        <v>2023</v>
      </c>
      <c r="C362" s="1" t="s">
        <v>35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v>198.3</v>
      </c>
      <c r="R362" s="1">
        <v>190</v>
      </c>
      <c r="S362" s="1">
        <v>187</v>
      </c>
      <c r="T362" s="1">
        <v>189.6</v>
      </c>
      <c r="U362" s="1" t="s">
        <v>32</v>
      </c>
      <c r="V362" s="1">
        <v>181.6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1">
        <v>178</v>
      </c>
    </row>
    <row r="363" spans="1:30" x14ac:dyDescent="0.25">
      <c r="A363" s="1" t="s">
        <v>33</v>
      </c>
      <c r="B363" s="1">
        <v>2023</v>
      </c>
      <c r="C363" s="1" t="s">
        <v>35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v>202.7</v>
      </c>
      <c r="R363" s="1">
        <v>180.3</v>
      </c>
      <c r="S363" s="1">
        <v>167</v>
      </c>
      <c r="T363" s="1">
        <v>178.2</v>
      </c>
      <c r="U363" s="1">
        <v>173.5</v>
      </c>
      <c r="V363" s="1">
        <v>182.8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1">
        <v>176.3</v>
      </c>
    </row>
    <row r="364" spans="1:30" x14ac:dyDescent="0.25">
      <c r="A364" s="1" t="s">
        <v>34</v>
      </c>
      <c r="B364" s="1">
        <v>2023</v>
      </c>
      <c r="C364" s="1" t="s">
        <v>35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v>199.5</v>
      </c>
      <c r="R364" s="1">
        <v>186.2</v>
      </c>
      <c r="S364" s="1">
        <v>178.7</v>
      </c>
      <c r="T364" s="1">
        <v>185.1</v>
      </c>
      <c r="U364" s="1">
        <v>173.5</v>
      </c>
      <c r="V364" s="1">
        <v>182.1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1">
        <v>177.2</v>
      </c>
    </row>
    <row r="365" spans="1:30" x14ac:dyDescent="0.25">
      <c r="A365" s="1" t="s">
        <v>30</v>
      </c>
      <c r="B365" s="1">
        <v>2023</v>
      </c>
      <c r="C365" s="1" t="s">
        <v>36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v>198.4</v>
      </c>
      <c r="R365" s="1">
        <v>190</v>
      </c>
      <c r="S365" s="1">
        <v>187</v>
      </c>
      <c r="T365" s="1">
        <v>189.6</v>
      </c>
      <c r="U365" s="1" t="s">
        <v>32</v>
      </c>
      <c r="V365" s="1">
        <v>181.4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1">
        <v>178</v>
      </c>
    </row>
    <row r="366" spans="1:30" x14ac:dyDescent="0.25">
      <c r="A366" s="1" t="s">
        <v>33</v>
      </c>
      <c r="B366" s="1">
        <v>2023</v>
      </c>
      <c r="C366" s="1" t="s">
        <v>36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v>202.7</v>
      </c>
      <c r="R366" s="1">
        <v>180.2</v>
      </c>
      <c r="S366" s="1">
        <v>167</v>
      </c>
      <c r="T366" s="1">
        <v>178.2</v>
      </c>
      <c r="U366" s="1">
        <v>173.5</v>
      </c>
      <c r="V366" s="1">
        <v>182.6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1">
        <v>176.3</v>
      </c>
    </row>
    <row r="367" spans="1:30" x14ac:dyDescent="0.25">
      <c r="A367" s="1" t="s">
        <v>34</v>
      </c>
      <c r="B367" s="1">
        <v>2023</v>
      </c>
      <c r="C367" s="1" t="s">
        <v>36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v>199.5</v>
      </c>
      <c r="R367" s="1">
        <v>186.1</v>
      </c>
      <c r="S367" s="1">
        <v>178.7</v>
      </c>
      <c r="T367" s="1">
        <v>185.1</v>
      </c>
      <c r="U367" s="1">
        <v>173.5</v>
      </c>
      <c r="V367" s="1">
        <v>181.9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1">
        <v>177.2</v>
      </c>
    </row>
    <row r="368" spans="1:30" x14ac:dyDescent="0.25">
      <c r="A368" s="1" t="s">
        <v>30</v>
      </c>
      <c r="B368" s="1">
        <v>2023</v>
      </c>
      <c r="C368" s="1" t="s">
        <v>37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v>199.5</v>
      </c>
      <c r="R368" s="1">
        <v>190.7</v>
      </c>
      <c r="S368" s="1">
        <v>187.3</v>
      </c>
      <c r="T368" s="1">
        <v>190.2</v>
      </c>
      <c r="U368" s="1" t="s">
        <v>47</v>
      </c>
      <c r="V368" s="1">
        <v>181.5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1">
        <v>178.8</v>
      </c>
    </row>
    <row r="369" spans="1:30" x14ac:dyDescent="0.25">
      <c r="A369" s="1" t="s">
        <v>33</v>
      </c>
      <c r="B369" s="1">
        <v>2023</v>
      </c>
      <c r="C369" s="1" t="s">
        <v>37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v>203.5</v>
      </c>
      <c r="R369" s="1">
        <v>181</v>
      </c>
      <c r="S369" s="1">
        <v>167.7</v>
      </c>
      <c r="T369" s="1">
        <v>178.9</v>
      </c>
      <c r="U369" s="1">
        <v>175.2</v>
      </c>
      <c r="V369" s="1">
        <v>182.1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1">
        <v>177.4</v>
      </c>
    </row>
    <row r="370" spans="1:30" x14ac:dyDescent="0.25">
      <c r="A370" s="1" t="s">
        <v>34</v>
      </c>
      <c r="B370" s="1">
        <v>2023</v>
      </c>
      <c r="C370" s="1" t="s">
        <v>37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v>200.6</v>
      </c>
      <c r="R370" s="1">
        <v>186.9</v>
      </c>
      <c r="S370" s="1">
        <v>179.2</v>
      </c>
      <c r="T370" s="1">
        <v>185.7</v>
      </c>
      <c r="U370" s="1">
        <v>175.2</v>
      </c>
      <c r="V370" s="1">
        <v>181.7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1">
        <v>178.1</v>
      </c>
    </row>
    <row r="371" spans="1:30" x14ac:dyDescent="0.25">
      <c r="A371" s="1" t="s">
        <v>30</v>
      </c>
      <c r="B371" s="1">
        <v>2023</v>
      </c>
      <c r="C371" s="1" t="s">
        <v>38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v>199.9</v>
      </c>
      <c r="R371" s="1">
        <v>191.2</v>
      </c>
      <c r="S371" s="1">
        <v>187.9</v>
      </c>
      <c r="T371" s="1">
        <v>190.8</v>
      </c>
      <c r="U371" s="1" t="s">
        <v>47</v>
      </c>
      <c r="V371" s="1">
        <v>182.5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1">
        <v>179.8</v>
      </c>
    </row>
    <row r="372" spans="1:30" x14ac:dyDescent="0.25">
      <c r="A372" s="1" t="s">
        <v>33</v>
      </c>
      <c r="B372" s="1">
        <v>2023</v>
      </c>
      <c r="C372" s="1" t="s">
        <v>38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v>204.2</v>
      </c>
      <c r="R372" s="1">
        <v>181.3</v>
      </c>
      <c r="S372" s="1">
        <v>168.1</v>
      </c>
      <c r="T372" s="1">
        <v>179.3</v>
      </c>
      <c r="U372" s="1">
        <v>175.6</v>
      </c>
      <c r="V372" s="1">
        <v>183.4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1">
        <v>178.2</v>
      </c>
    </row>
    <row r="373" spans="1:30" x14ac:dyDescent="0.25">
      <c r="A373" s="1" t="s">
        <v>34</v>
      </c>
      <c r="B373" s="1">
        <v>2023</v>
      </c>
      <c r="C373" s="1" t="s">
        <v>38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v>201</v>
      </c>
      <c r="R373" s="1">
        <v>187.3</v>
      </c>
      <c r="S373" s="1">
        <v>179.7</v>
      </c>
      <c r="T373" s="1">
        <v>186.2</v>
      </c>
      <c r="U373" s="1">
        <v>175.6</v>
      </c>
      <c r="V373" s="1">
        <v>182.8</v>
      </c>
      <c r="W373" s="1">
        <v>175.2</v>
      </c>
      <c r="X373" s="1">
        <v>185.7</v>
      </c>
      <c r="Y373" s="1">
        <v>164.8</v>
      </c>
      <c r="Z373" s="1">
        <v>171.2</v>
      </c>
      <c r="AA373" s="1">
        <v>177.1</v>
      </c>
      <c r="AB373" s="1">
        <v>185.2</v>
      </c>
      <c r="AC373" s="1">
        <v>175.7</v>
      </c>
      <c r="AD373" s="1">
        <v>179.1</v>
      </c>
    </row>
  </sheetData>
  <sheetProtection algorithmName="SHA-512" hashValue="q8i0Ami7+I63XUoYRPKISVnuqeg+sQP9/1L7cXknQWP4lSJucnrB9KvIjdpJKKnQ04/HREBHX+cZJIow3PZReA==" saltValue="iAHty7kqnCsp7sGbtPlqeQ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ADF4-3E42-4E99-A6F7-73460069997C}">
  <dimension ref="A1:O39"/>
  <sheetViews>
    <sheetView topLeftCell="E13" workbookViewId="0">
      <selection activeCell="C41" sqref="C41"/>
    </sheetView>
  </sheetViews>
  <sheetFormatPr defaultRowHeight="13.2" x14ac:dyDescent="0.25"/>
  <cols>
    <col min="1" max="1" width="11.21875" bestFit="1" customWidth="1"/>
    <col min="2" max="2" width="5" bestFit="1" customWidth="1"/>
    <col min="3" max="3" width="21.88671875" customWidth="1"/>
    <col min="4" max="4" width="18.5546875" bestFit="1" customWidth="1"/>
    <col min="5" max="5" width="11.88671875" bestFit="1" customWidth="1"/>
    <col min="6" max="6" width="7.6640625" bestFit="1" customWidth="1"/>
    <col min="7" max="7" width="15.33203125" bestFit="1" customWidth="1"/>
    <col min="8" max="8" width="11" bestFit="1" customWidth="1"/>
    <col min="9" max="9" width="7.6640625" bestFit="1" customWidth="1"/>
    <col min="10" max="10" width="9.88671875" bestFit="1" customWidth="1"/>
    <col min="11" max="11" width="17.6640625" bestFit="1" customWidth="1"/>
    <col min="12" max="12" width="21.109375" bestFit="1" customWidth="1"/>
    <col min="13" max="13" width="31.21875" bestFit="1" customWidth="1"/>
    <col min="14" max="14" width="17.77734375" bestFit="1" customWidth="1"/>
    <col min="15" max="15" width="16" customWidth="1"/>
    <col min="16" max="16" width="8.44140625" bestFit="1" customWidth="1"/>
    <col min="17" max="17" width="18.77734375" bestFit="1" customWidth="1"/>
    <col min="18" max="18" width="7.6640625" bestFit="1" customWidth="1"/>
    <col min="19" max="19" width="11.77734375" bestFit="1" customWidth="1"/>
    <col min="20" max="20" width="26.109375" bestFit="1" customWidth="1"/>
    <col min="21" max="21" width="7.6640625" bestFit="1" customWidth="1"/>
    <col min="22" max="22" width="25.44140625" bestFit="1" customWidth="1"/>
    <col min="23" max="23" width="23.44140625" bestFit="1" customWidth="1"/>
    <col min="24" max="24" width="9.109375" bestFit="1" customWidth="1"/>
    <col min="25" max="25" width="22.21875" bestFit="1" customWidth="1"/>
    <col min="26" max="26" width="12.33203125" bestFit="1" customWidth="1"/>
  </cols>
  <sheetData>
    <row r="1" spans="1:1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">
        <v>15</v>
      </c>
      <c r="O1" s="9" t="s">
        <v>124</v>
      </c>
    </row>
    <row r="2" spans="1:15" x14ac:dyDescent="0.25">
      <c r="A2" s="1" t="s">
        <v>30</v>
      </c>
      <c r="B2" s="1">
        <v>2022</v>
      </c>
      <c r="C2" s="1" t="s">
        <v>39</v>
      </c>
      <c r="D2" s="7">
        <v>153.80000000000001</v>
      </c>
      <c r="E2" s="7">
        <v>217.2</v>
      </c>
      <c r="F2" s="7">
        <v>169.6</v>
      </c>
      <c r="G2" s="7">
        <v>165.4</v>
      </c>
      <c r="H2" s="7">
        <v>208.1</v>
      </c>
      <c r="I2" s="7">
        <v>165.8</v>
      </c>
      <c r="J2" s="7">
        <v>167.3</v>
      </c>
      <c r="K2" s="7">
        <v>164.6</v>
      </c>
      <c r="L2" s="7">
        <v>174.2</v>
      </c>
      <c r="M2" s="7">
        <v>181.9</v>
      </c>
      <c r="N2" s="7">
        <v>172.4</v>
      </c>
      <c r="O2" s="10">
        <f>SUM(D2:N2)</f>
        <v>1940.3000000000002</v>
      </c>
    </row>
    <row r="3" spans="1:15" x14ac:dyDescent="0.25">
      <c r="A3" s="1" t="s">
        <v>33</v>
      </c>
      <c r="B3" s="1">
        <v>2022</v>
      </c>
      <c r="C3" s="1" t="s">
        <v>39</v>
      </c>
      <c r="D3" s="7">
        <v>157.5</v>
      </c>
      <c r="E3" s="7">
        <v>223.4</v>
      </c>
      <c r="F3" s="7">
        <v>172.8</v>
      </c>
      <c r="G3" s="7">
        <v>166.4</v>
      </c>
      <c r="H3" s="7">
        <v>188.6</v>
      </c>
      <c r="I3" s="7">
        <v>174.1</v>
      </c>
      <c r="J3" s="7">
        <v>211.5</v>
      </c>
      <c r="K3" s="7">
        <v>163.6</v>
      </c>
      <c r="L3" s="7">
        <v>159.1</v>
      </c>
      <c r="M3" s="7">
        <v>186.3</v>
      </c>
      <c r="N3" s="7">
        <v>179.3</v>
      </c>
      <c r="O3" s="10">
        <v>1982.5999999999997</v>
      </c>
    </row>
    <row r="4" spans="1:15" x14ac:dyDescent="0.25">
      <c r="A4" s="1" t="s">
        <v>34</v>
      </c>
      <c r="B4" s="1">
        <v>2022</v>
      </c>
      <c r="C4" s="1" t="s">
        <v>39</v>
      </c>
      <c r="D4" s="7">
        <v>155</v>
      </c>
      <c r="E4" s="7">
        <v>219.4</v>
      </c>
      <c r="F4" s="7">
        <v>170.8</v>
      </c>
      <c r="G4" s="7">
        <v>165.8</v>
      </c>
      <c r="H4" s="7">
        <v>200.9</v>
      </c>
      <c r="I4" s="7">
        <v>169.7</v>
      </c>
      <c r="J4" s="7">
        <v>182.3</v>
      </c>
      <c r="K4" s="7">
        <v>164.3</v>
      </c>
      <c r="L4" s="7">
        <v>167.9</v>
      </c>
      <c r="M4" s="7">
        <v>183.9</v>
      </c>
      <c r="N4" s="7">
        <v>174.9</v>
      </c>
      <c r="O4" s="10">
        <v>1954.9</v>
      </c>
    </row>
    <row r="5" spans="1:15" x14ac:dyDescent="0.25">
      <c r="A5" s="1" t="s">
        <v>30</v>
      </c>
      <c r="B5" s="1">
        <v>2022</v>
      </c>
      <c r="C5" s="1" t="s">
        <v>40</v>
      </c>
      <c r="D5" s="7">
        <v>155.19999999999999</v>
      </c>
      <c r="E5" s="7">
        <v>210.8</v>
      </c>
      <c r="F5" s="7">
        <v>174.3</v>
      </c>
      <c r="G5" s="7">
        <v>166.3</v>
      </c>
      <c r="H5" s="7">
        <v>202.2</v>
      </c>
      <c r="I5" s="7">
        <v>169.6</v>
      </c>
      <c r="J5" s="7">
        <v>168.6</v>
      </c>
      <c r="K5" s="7">
        <v>164.4</v>
      </c>
      <c r="L5" s="7">
        <v>174.5</v>
      </c>
      <c r="M5" s="7">
        <v>183.1</v>
      </c>
      <c r="N5" s="7">
        <v>172.5</v>
      </c>
      <c r="O5" s="10">
        <v>1941.4999999999998</v>
      </c>
    </row>
    <row r="6" spans="1:15" x14ac:dyDescent="0.25">
      <c r="A6" s="1" t="s">
        <v>33</v>
      </c>
      <c r="B6" s="1">
        <v>2022</v>
      </c>
      <c r="C6" s="1" t="s">
        <v>40</v>
      </c>
      <c r="D6" s="7">
        <v>159.30000000000001</v>
      </c>
      <c r="E6" s="7">
        <v>217.1</v>
      </c>
      <c r="F6" s="7">
        <v>176.6</v>
      </c>
      <c r="G6" s="7">
        <v>167.1</v>
      </c>
      <c r="H6" s="7">
        <v>184.8</v>
      </c>
      <c r="I6" s="7">
        <v>179.5</v>
      </c>
      <c r="J6" s="7">
        <v>208.5</v>
      </c>
      <c r="K6" s="7">
        <v>164</v>
      </c>
      <c r="L6" s="7">
        <v>159.80000000000001</v>
      </c>
      <c r="M6" s="7">
        <v>187.7</v>
      </c>
      <c r="N6" s="7">
        <v>179.4</v>
      </c>
      <c r="O6" s="10">
        <v>1983.8000000000002</v>
      </c>
    </row>
    <row r="7" spans="1:15" x14ac:dyDescent="0.25">
      <c r="A7" s="1" t="s">
        <v>34</v>
      </c>
      <c r="B7" s="1">
        <v>2022</v>
      </c>
      <c r="C7" s="1" t="s">
        <v>40</v>
      </c>
      <c r="D7" s="7">
        <v>156.5</v>
      </c>
      <c r="E7" s="7">
        <v>213</v>
      </c>
      <c r="F7" s="7">
        <v>175.2</v>
      </c>
      <c r="G7" s="7">
        <v>166.6</v>
      </c>
      <c r="H7" s="7">
        <v>195.8</v>
      </c>
      <c r="I7" s="7">
        <v>174.2</v>
      </c>
      <c r="J7" s="7">
        <v>182.1</v>
      </c>
      <c r="K7" s="7">
        <v>164.3</v>
      </c>
      <c r="L7" s="7">
        <v>168.4</v>
      </c>
      <c r="M7" s="7">
        <v>185.2</v>
      </c>
      <c r="N7" s="7">
        <v>175</v>
      </c>
      <c r="O7" s="10">
        <v>1956.3000000000002</v>
      </c>
    </row>
    <row r="8" spans="1:15" x14ac:dyDescent="0.25">
      <c r="A8" s="1" t="s">
        <v>30</v>
      </c>
      <c r="B8" s="1">
        <v>2022</v>
      </c>
      <c r="C8" s="1" t="s">
        <v>41</v>
      </c>
      <c r="D8" s="7">
        <v>159.5</v>
      </c>
      <c r="E8" s="7">
        <v>204.1</v>
      </c>
      <c r="F8" s="7">
        <v>168.3</v>
      </c>
      <c r="G8" s="7">
        <v>167.9</v>
      </c>
      <c r="H8" s="7">
        <v>198.1</v>
      </c>
      <c r="I8" s="7">
        <v>169.2</v>
      </c>
      <c r="J8" s="7">
        <v>173.1</v>
      </c>
      <c r="K8" s="7">
        <v>167.1</v>
      </c>
      <c r="L8" s="7">
        <v>174.8</v>
      </c>
      <c r="M8" s="7">
        <v>184</v>
      </c>
      <c r="N8" s="7">
        <v>173.9</v>
      </c>
      <c r="O8" s="10">
        <v>1940</v>
      </c>
    </row>
    <row r="9" spans="1:15" x14ac:dyDescent="0.25">
      <c r="A9" s="1" t="s">
        <v>33</v>
      </c>
      <c r="B9" s="1">
        <v>2022</v>
      </c>
      <c r="C9" s="1" t="s">
        <v>41</v>
      </c>
      <c r="D9" s="7">
        <v>162.1</v>
      </c>
      <c r="E9" s="7">
        <v>210.9</v>
      </c>
      <c r="F9" s="7">
        <v>170.6</v>
      </c>
      <c r="G9" s="7">
        <v>168.4</v>
      </c>
      <c r="H9" s="7">
        <v>182.5</v>
      </c>
      <c r="I9" s="7">
        <v>177.1</v>
      </c>
      <c r="J9" s="7">
        <v>213.1</v>
      </c>
      <c r="K9" s="7">
        <v>167.3</v>
      </c>
      <c r="L9" s="7">
        <v>160.5</v>
      </c>
      <c r="M9" s="7">
        <v>188.9</v>
      </c>
      <c r="N9" s="7">
        <v>180.4</v>
      </c>
      <c r="O9" s="10">
        <v>1981.8</v>
      </c>
    </row>
    <row r="10" spans="1:15" x14ac:dyDescent="0.25">
      <c r="A10" s="1" t="s">
        <v>34</v>
      </c>
      <c r="B10" s="1">
        <v>2022</v>
      </c>
      <c r="C10" s="1" t="s">
        <v>41</v>
      </c>
      <c r="D10" s="7">
        <v>160.30000000000001</v>
      </c>
      <c r="E10" s="7">
        <v>206.5</v>
      </c>
      <c r="F10" s="7">
        <v>169.2</v>
      </c>
      <c r="G10" s="7">
        <v>168.1</v>
      </c>
      <c r="H10" s="7">
        <v>192.4</v>
      </c>
      <c r="I10" s="7">
        <v>172.9</v>
      </c>
      <c r="J10" s="7">
        <v>186.7</v>
      </c>
      <c r="K10" s="7">
        <v>167.2</v>
      </c>
      <c r="L10" s="7">
        <v>168.8</v>
      </c>
      <c r="M10" s="7">
        <v>186.3</v>
      </c>
      <c r="N10" s="7">
        <v>176.3</v>
      </c>
      <c r="O10" s="10">
        <v>1954.7</v>
      </c>
    </row>
    <row r="11" spans="1:15" x14ac:dyDescent="0.25">
      <c r="A11" s="1" t="s">
        <v>30</v>
      </c>
      <c r="B11" s="1">
        <v>2022</v>
      </c>
      <c r="C11" s="1" t="s">
        <v>42</v>
      </c>
      <c r="D11" s="7">
        <v>162.9</v>
      </c>
      <c r="E11" s="7">
        <v>206.7</v>
      </c>
      <c r="F11" s="7">
        <v>169</v>
      </c>
      <c r="G11" s="7">
        <v>169.5</v>
      </c>
      <c r="H11" s="7">
        <v>194.1</v>
      </c>
      <c r="I11" s="7">
        <v>164.1</v>
      </c>
      <c r="J11" s="7">
        <v>176.9</v>
      </c>
      <c r="K11" s="7">
        <v>169</v>
      </c>
      <c r="L11" s="7">
        <v>175.4</v>
      </c>
      <c r="M11" s="7">
        <v>184.8</v>
      </c>
      <c r="N11" s="7">
        <v>175.5</v>
      </c>
      <c r="O11" s="10">
        <v>1947.9</v>
      </c>
    </row>
    <row r="12" spans="1:15" x14ac:dyDescent="0.25">
      <c r="A12" s="1" t="s">
        <v>33</v>
      </c>
      <c r="B12" s="1">
        <v>2022</v>
      </c>
      <c r="C12" s="1" t="s">
        <v>42</v>
      </c>
      <c r="D12" s="7">
        <v>164.9</v>
      </c>
      <c r="E12" s="7">
        <v>213.7</v>
      </c>
      <c r="F12" s="7">
        <v>170.9</v>
      </c>
      <c r="G12" s="7">
        <v>170.1</v>
      </c>
      <c r="H12" s="7">
        <v>179.3</v>
      </c>
      <c r="I12" s="7">
        <v>167.5</v>
      </c>
      <c r="J12" s="7">
        <v>220.8</v>
      </c>
      <c r="K12" s="7">
        <v>169.2</v>
      </c>
      <c r="L12" s="7">
        <v>161.1</v>
      </c>
      <c r="M12" s="7">
        <v>190.4</v>
      </c>
      <c r="N12" s="7">
        <v>181.8</v>
      </c>
      <c r="O12" s="10">
        <v>1989.7</v>
      </c>
    </row>
    <row r="13" spans="1:15" x14ac:dyDescent="0.25">
      <c r="A13" s="1" t="s">
        <v>34</v>
      </c>
      <c r="B13" s="1">
        <v>2022</v>
      </c>
      <c r="C13" s="1" t="s">
        <v>42</v>
      </c>
      <c r="D13" s="7">
        <v>163.5</v>
      </c>
      <c r="E13" s="7">
        <v>209.2</v>
      </c>
      <c r="F13" s="7">
        <v>169.7</v>
      </c>
      <c r="G13" s="7">
        <v>169.7</v>
      </c>
      <c r="H13" s="7">
        <v>188.7</v>
      </c>
      <c r="I13" s="7">
        <v>165.7</v>
      </c>
      <c r="J13" s="7">
        <v>191.8</v>
      </c>
      <c r="K13" s="7">
        <v>169.1</v>
      </c>
      <c r="L13" s="7">
        <v>169.4</v>
      </c>
      <c r="M13" s="7">
        <v>187.4</v>
      </c>
      <c r="N13" s="7">
        <v>177.8</v>
      </c>
      <c r="O13" s="10">
        <v>1962</v>
      </c>
    </row>
    <row r="14" spans="1:15" x14ac:dyDescent="0.25">
      <c r="A14" s="1" t="s">
        <v>30</v>
      </c>
      <c r="B14" s="1">
        <v>2022</v>
      </c>
      <c r="C14" s="1" t="s">
        <v>43</v>
      </c>
      <c r="D14" s="7">
        <v>164.7</v>
      </c>
      <c r="E14" s="7">
        <v>208.8</v>
      </c>
      <c r="F14" s="7">
        <v>170.3</v>
      </c>
      <c r="G14" s="7">
        <v>170.9</v>
      </c>
      <c r="H14" s="7">
        <v>191.6</v>
      </c>
      <c r="I14" s="7">
        <v>162.19999999999999</v>
      </c>
      <c r="J14" s="7">
        <v>184.8</v>
      </c>
      <c r="K14" s="7">
        <v>169.7</v>
      </c>
      <c r="L14" s="7">
        <v>175.8</v>
      </c>
      <c r="M14" s="7">
        <v>185.6</v>
      </c>
      <c r="N14" s="7">
        <v>177.4</v>
      </c>
      <c r="O14" s="10">
        <v>1961.8</v>
      </c>
    </row>
    <row r="15" spans="1:15" x14ac:dyDescent="0.25">
      <c r="A15" s="1" t="s">
        <v>33</v>
      </c>
      <c r="B15" s="1">
        <v>2022</v>
      </c>
      <c r="C15" s="1" t="s">
        <v>43</v>
      </c>
      <c r="D15" s="7">
        <v>166.4</v>
      </c>
      <c r="E15" s="7">
        <v>214.9</v>
      </c>
      <c r="F15" s="7">
        <v>171.9</v>
      </c>
      <c r="G15" s="7">
        <v>171</v>
      </c>
      <c r="H15" s="7">
        <v>177.7</v>
      </c>
      <c r="I15" s="7">
        <v>165.7</v>
      </c>
      <c r="J15" s="7">
        <v>228.6</v>
      </c>
      <c r="K15" s="7">
        <v>169.9</v>
      </c>
      <c r="L15" s="7">
        <v>161.6</v>
      </c>
      <c r="M15" s="7">
        <v>191.5</v>
      </c>
      <c r="N15" s="7">
        <v>183.3</v>
      </c>
      <c r="O15" s="10">
        <v>2002.5</v>
      </c>
    </row>
    <row r="16" spans="1:15" x14ac:dyDescent="0.25">
      <c r="A16" s="1" t="s">
        <v>34</v>
      </c>
      <c r="B16" s="1">
        <v>2022</v>
      </c>
      <c r="C16" s="1" t="s">
        <v>43</v>
      </c>
      <c r="D16" s="7">
        <v>165.2</v>
      </c>
      <c r="E16" s="7">
        <v>210.9</v>
      </c>
      <c r="F16" s="7">
        <v>170.9</v>
      </c>
      <c r="G16" s="7">
        <v>170.9</v>
      </c>
      <c r="H16" s="7">
        <v>186.5</v>
      </c>
      <c r="I16" s="7">
        <v>163.80000000000001</v>
      </c>
      <c r="J16" s="7">
        <v>199.7</v>
      </c>
      <c r="K16" s="7">
        <v>169.8</v>
      </c>
      <c r="L16" s="7">
        <v>169.9</v>
      </c>
      <c r="M16" s="7">
        <v>188.3</v>
      </c>
      <c r="N16" s="7">
        <v>179.6</v>
      </c>
      <c r="O16" s="10">
        <v>1975.5</v>
      </c>
    </row>
    <row r="17" spans="1:15" x14ac:dyDescent="0.25">
      <c r="A17" s="1" t="s">
        <v>30</v>
      </c>
      <c r="B17" s="1">
        <v>2022</v>
      </c>
      <c r="C17" s="1" t="s">
        <v>44</v>
      </c>
      <c r="D17" s="7">
        <v>166.9</v>
      </c>
      <c r="E17" s="7">
        <v>207.2</v>
      </c>
      <c r="F17" s="7">
        <v>180.2</v>
      </c>
      <c r="G17" s="7">
        <v>172.3</v>
      </c>
      <c r="H17" s="7">
        <v>194</v>
      </c>
      <c r="I17" s="7">
        <v>159.1</v>
      </c>
      <c r="J17" s="7">
        <v>171.6</v>
      </c>
      <c r="K17" s="7">
        <v>170.2</v>
      </c>
      <c r="L17" s="7">
        <v>176.4</v>
      </c>
      <c r="M17" s="7">
        <v>186.9</v>
      </c>
      <c r="N17" s="7">
        <v>176.6</v>
      </c>
      <c r="O17" s="10">
        <v>1961.3999999999999</v>
      </c>
    </row>
    <row r="18" spans="1:15" x14ac:dyDescent="0.25">
      <c r="A18" s="1" t="s">
        <v>33</v>
      </c>
      <c r="B18" s="1">
        <v>2022</v>
      </c>
      <c r="C18" s="1" t="s">
        <v>44</v>
      </c>
      <c r="D18" s="7">
        <v>168.4</v>
      </c>
      <c r="E18" s="7">
        <v>213.4</v>
      </c>
      <c r="F18" s="7">
        <v>183.2</v>
      </c>
      <c r="G18" s="7">
        <v>172.3</v>
      </c>
      <c r="H18" s="7">
        <v>180</v>
      </c>
      <c r="I18" s="7">
        <v>162.6</v>
      </c>
      <c r="J18" s="7">
        <v>205.5</v>
      </c>
      <c r="K18" s="7">
        <v>171</v>
      </c>
      <c r="L18" s="7">
        <v>162.1</v>
      </c>
      <c r="M18" s="7">
        <v>192.4</v>
      </c>
      <c r="N18" s="7">
        <v>181.3</v>
      </c>
      <c r="O18" s="10">
        <v>1992.1999999999998</v>
      </c>
    </row>
    <row r="19" spans="1:15" x14ac:dyDescent="0.25">
      <c r="A19" s="1" t="s">
        <v>34</v>
      </c>
      <c r="B19" s="1">
        <v>2022</v>
      </c>
      <c r="C19" s="1" t="s">
        <v>44</v>
      </c>
      <c r="D19" s="7">
        <v>167.4</v>
      </c>
      <c r="E19" s="7">
        <v>209.4</v>
      </c>
      <c r="F19" s="7">
        <v>181.4</v>
      </c>
      <c r="G19" s="7">
        <v>172.3</v>
      </c>
      <c r="H19" s="7">
        <v>188.9</v>
      </c>
      <c r="I19" s="7">
        <v>160.69999999999999</v>
      </c>
      <c r="J19" s="7">
        <v>183.1</v>
      </c>
      <c r="K19" s="7">
        <v>170.5</v>
      </c>
      <c r="L19" s="7">
        <v>170.4</v>
      </c>
      <c r="M19" s="7">
        <v>189.5</v>
      </c>
      <c r="N19" s="7">
        <v>178.3</v>
      </c>
      <c r="O19" s="10">
        <v>1971.8999999999999</v>
      </c>
    </row>
    <row r="20" spans="1:15" x14ac:dyDescent="0.25">
      <c r="A20" s="1" t="s">
        <v>30</v>
      </c>
      <c r="B20" s="1">
        <v>2022</v>
      </c>
      <c r="C20" s="1" t="s">
        <v>45</v>
      </c>
      <c r="D20" s="7">
        <v>168.8</v>
      </c>
      <c r="E20" s="7">
        <v>206.9</v>
      </c>
      <c r="F20" s="7">
        <v>189.1</v>
      </c>
      <c r="G20" s="7">
        <v>173.4</v>
      </c>
      <c r="H20" s="7">
        <v>193.9</v>
      </c>
      <c r="I20" s="7">
        <v>156.69999999999999</v>
      </c>
      <c r="J20" s="7">
        <v>150.19999999999999</v>
      </c>
      <c r="K20" s="7">
        <v>170.5</v>
      </c>
      <c r="L20" s="7">
        <v>176.8</v>
      </c>
      <c r="M20" s="7">
        <v>187.7</v>
      </c>
      <c r="N20" s="7">
        <v>174.4</v>
      </c>
      <c r="O20" s="10">
        <v>1948.4</v>
      </c>
    </row>
    <row r="21" spans="1:15" x14ac:dyDescent="0.25">
      <c r="A21" s="1" t="s">
        <v>33</v>
      </c>
      <c r="B21" s="1">
        <v>2022</v>
      </c>
      <c r="C21" s="1" t="s">
        <v>45</v>
      </c>
      <c r="D21" s="7">
        <v>170.2</v>
      </c>
      <c r="E21" s="7">
        <v>212.9</v>
      </c>
      <c r="F21" s="7">
        <v>191.9</v>
      </c>
      <c r="G21" s="7">
        <v>173.9</v>
      </c>
      <c r="H21" s="7">
        <v>179.1</v>
      </c>
      <c r="I21" s="7">
        <v>159.5</v>
      </c>
      <c r="J21" s="7">
        <v>178.7</v>
      </c>
      <c r="K21" s="7">
        <v>171.3</v>
      </c>
      <c r="L21" s="7">
        <v>162.80000000000001</v>
      </c>
      <c r="M21" s="7">
        <v>193.3</v>
      </c>
      <c r="N21" s="7">
        <v>178.6</v>
      </c>
      <c r="O21" s="10">
        <v>1972.1999999999998</v>
      </c>
    </row>
    <row r="22" spans="1:15" x14ac:dyDescent="0.25">
      <c r="A22" s="1" t="s">
        <v>34</v>
      </c>
      <c r="B22" s="1">
        <v>2022</v>
      </c>
      <c r="C22" s="1" t="s">
        <v>45</v>
      </c>
      <c r="D22" s="7">
        <v>169.2</v>
      </c>
      <c r="E22" s="7">
        <v>209</v>
      </c>
      <c r="F22" s="7">
        <v>190.2</v>
      </c>
      <c r="G22" s="7">
        <v>173.6</v>
      </c>
      <c r="H22" s="7">
        <v>188.5</v>
      </c>
      <c r="I22" s="7">
        <v>158</v>
      </c>
      <c r="J22" s="7">
        <v>159.9</v>
      </c>
      <c r="K22" s="7">
        <v>170.8</v>
      </c>
      <c r="L22" s="7">
        <v>171</v>
      </c>
      <c r="M22" s="7">
        <v>190.3</v>
      </c>
      <c r="N22" s="7">
        <v>175.9</v>
      </c>
      <c r="O22" s="10">
        <v>1956.4</v>
      </c>
    </row>
    <row r="23" spans="1:15" x14ac:dyDescent="0.25">
      <c r="A23" s="1" t="s">
        <v>30</v>
      </c>
      <c r="B23" s="1">
        <v>2023</v>
      </c>
      <c r="C23" s="1" t="s">
        <v>31</v>
      </c>
      <c r="D23" s="7">
        <v>174</v>
      </c>
      <c r="E23" s="7">
        <v>208.3</v>
      </c>
      <c r="F23" s="7">
        <v>192.9</v>
      </c>
      <c r="G23" s="7">
        <v>174.3</v>
      </c>
      <c r="H23" s="7">
        <v>192.6</v>
      </c>
      <c r="I23" s="7">
        <v>156.30000000000001</v>
      </c>
      <c r="J23" s="7">
        <v>142.9</v>
      </c>
      <c r="K23" s="7">
        <v>170.7</v>
      </c>
      <c r="L23" s="7">
        <v>176.9</v>
      </c>
      <c r="M23" s="7">
        <v>188.5</v>
      </c>
      <c r="N23" s="7">
        <v>175</v>
      </c>
      <c r="O23" s="10">
        <v>1952.4000000000003</v>
      </c>
    </row>
    <row r="24" spans="1:15" x14ac:dyDescent="0.25">
      <c r="A24" s="1" t="s">
        <v>33</v>
      </c>
      <c r="B24" s="1">
        <v>2023</v>
      </c>
      <c r="C24" s="1" t="s">
        <v>31</v>
      </c>
      <c r="D24" s="7">
        <v>173.3</v>
      </c>
      <c r="E24" s="7">
        <v>215.2</v>
      </c>
      <c r="F24" s="7">
        <v>197</v>
      </c>
      <c r="G24" s="7">
        <v>175.2</v>
      </c>
      <c r="H24" s="7">
        <v>178</v>
      </c>
      <c r="I24" s="7">
        <v>160.5</v>
      </c>
      <c r="J24" s="7">
        <v>175.3</v>
      </c>
      <c r="K24" s="7">
        <v>171.2</v>
      </c>
      <c r="L24" s="7">
        <v>163.69999999999999</v>
      </c>
      <c r="M24" s="7">
        <v>194.3</v>
      </c>
      <c r="N24" s="7">
        <v>179.5</v>
      </c>
      <c r="O24" s="10">
        <v>1983.2</v>
      </c>
    </row>
    <row r="25" spans="1:15" x14ac:dyDescent="0.25">
      <c r="A25" s="1" t="s">
        <v>34</v>
      </c>
      <c r="B25" s="1">
        <v>2023</v>
      </c>
      <c r="C25" s="1" t="s">
        <v>31</v>
      </c>
      <c r="D25" s="7">
        <v>173.8</v>
      </c>
      <c r="E25" s="7">
        <v>210.7</v>
      </c>
      <c r="F25" s="7">
        <v>194.5</v>
      </c>
      <c r="G25" s="7">
        <v>174.6</v>
      </c>
      <c r="H25" s="7">
        <v>187.2</v>
      </c>
      <c r="I25" s="7">
        <v>158.30000000000001</v>
      </c>
      <c r="J25" s="7">
        <v>153.9</v>
      </c>
      <c r="K25" s="7">
        <v>170.9</v>
      </c>
      <c r="L25" s="7">
        <v>171.4</v>
      </c>
      <c r="M25" s="7">
        <v>191.2</v>
      </c>
      <c r="N25" s="7">
        <v>176.7</v>
      </c>
      <c r="O25" s="10">
        <v>1963.2000000000003</v>
      </c>
    </row>
    <row r="26" spans="1:15" x14ac:dyDescent="0.25">
      <c r="A26" s="1" t="s">
        <v>30</v>
      </c>
      <c r="B26" s="1">
        <v>2023</v>
      </c>
      <c r="C26" s="1" t="s">
        <v>35</v>
      </c>
      <c r="D26" s="7">
        <v>174.2</v>
      </c>
      <c r="E26" s="7">
        <v>205.2</v>
      </c>
      <c r="F26" s="7">
        <v>173.9</v>
      </c>
      <c r="G26" s="7">
        <v>177</v>
      </c>
      <c r="H26" s="7">
        <v>183.4</v>
      </c>
      <c r="I26" s="7">
        <v>167.2</v>
      </c>
      <c r="J26" s="7">
        <v>140.9</v>
      </c>
      <c r="K26" s="7">
        <v>170.4</v>
      </c>
      <c r="L26" s="7">
        <v>177.6</v>
      </c>
      <c r="M26" s="7">
        <v>189.9</v>
      </c>
      <c r="N26" s="7">
        <v>174.8</v>
      </c>
      <c r="O26" s="10">
        <v>1934.5</v>
      </c>
    </row>
    <row r="27" spans="1:15" x14ac:dyDescent="0.25">
      <c r="A27" s="1" t="s">
        <v>33</v>
      </c>
      <c r="B27" s="1">
        <v>2023</v>
      </c>
      <c r="C27" s="1" t="s">
        <v>35</v>
      </c>
      <c r="D27" s="7">
        <v>174.7</v>
      </c>
      <c r="E27" s="7">
        <v>212.2</v>
      </c>
      <c r="F27" s="7">
        <v>177.2</v>
      </c>
      <c r="G27" s="7">
        <v>177.9</v>
      </c>
      <c r="H27" s="7">
        <v>172.2</v>
      </c>
      <c r="I27" s="7">
        <v>172.1</v>
      </c>
      <c r="J27" s="7">
        <v>175.8</v>
      </c>
      <c r="K27" s="7">
        <v>172.2</v>
      </c>
      <c r="L27" s="7">
        <v>164.9</v>
      </c>
      <c r="M27" s="7">
        <v>196.6</v>
      </c>
      <c r="N27" s="7">
        <v>180.7</v>
      </c>
      <c r="O27" s="10">
        <v>1976.4999999999998</v>
      </c>
    </row>
    <row r="28" spans="1:15" x14ac:dyDescent="0.25">
      <c r="A28" s="1" t="s">
        <v>34</v>
      </c>
      <c r="B28" s="1">
        <v>2023</v>
      </c>
      <c r="C28" s="1" t="s">
        <v>35</v>
      </c>
      <c r="D28" s="7">
        <v>174.4</v>
      </c>
      <c r="E28" s="7">
        <v>207.7</v>
      </c>
      <c r="F28" s="7">
        <v>175.2</v>
      </c>
      <c r="G28" s="7">
        <v>177.3</v>
      </c>
      <c r="H28" s="7">
        <v>179.3</v>
      </c>
      <c r="I28" s="7">
        <v>169.5</v>
      </c>
      <c r="J28" s="7">
        <v>152.69999999999999</v>
      </c>
      <c r="K28" s="7">
        <v>171</v>
      </c>
      <c r="L28" s="7">
        <v>172.3</v>
      </c>
      <c r="M28" s="7">
        <v>193</v>
      </c>
      <c r="N28" s="7">
        <v>177</v>
      </c>
      <c r="O28" s="10">
        <v>1949.3999999999999</v>
      </c>
    </row>
    <row r="29" spans="1:15" x14ac:dyDescent="0.25">
      <c r="A29" s="1" t="s">
        <v>30</v>
      </c>
      <c r="B29" s="1">
        <v>2023</v>
      </c>
      <c r="C29" s="1" t="s">
        <v>36</v>
      </c>
      <c r="D29" s="7">
        <v>174.3</v>
      </c>
      <c r="E29" s="7">
        <v>205.2</v>
      </c>
      <c r="F29" s="7">
        <v>173.9</v>
      </c>
      <c r="G29" s="7">
        <v>177</v>
      </c>
      <c r="H29" s="7">
        <v>183.3</v>
      </c>
      <c r="I29" s="7">
        <v>167.2</v>
      </c>
      <c r="J29" s="7">
        <v>140.9</v>
      </c>
      <c r="K29" s="7">
        <v>170.5</v>
      </c>
      <c r="L29" s="7">
        <v>177.6</v>
      </c>
      <c r="M29" s="7">
        <v>189.9</v>
      </c>
      <c r="N29" s="7">
        <v>174.8</v>
      </c>
      <c r="O29" s="10">
        <v>1934.6000000000001</v>
      </c>
    </row>
    <row r="30" spans="1:15" x14ac:dyDescent="0.25">
      <c r="A30" s="1" t="s">
        <v>33</v>
      </c>
      <c r="B30" s="1">
        <v>2023</v>
      </c>
      <c r="C30" s="1" t="s">
        <v>36</v>
      </c>
      <c r="D30" s="7">
        <v>174.7</v>
      </c>
      <c r="E30" s="7">
        <v>212.2</v>
      </c>
      <c r="F30" s="7">
        <v>177.2</v>
      </c>
      <c r="G30" s="7">
        <v>177.9</v>
      </c>
      <c r="H30" s="7">
        <v>172.2</v>
      </c>
      <c r="I30" s="7">
        <v>172.1</v>
      </c>
      <c r="J30" s="7">
        <v>175.9</v>
      </c>
      <c r="K30" s="7">
        <v>172.2</v>
      </c>
      <c r="L30" s="7">
        <v>164.9</v>
      </c>
      <c r="M30" s="7">
        <v>196.6</v>
      </c>
      <c r="N30" s="7">
        <v>180.8</v>
      </c>
      <c r="O30" s="10">
        <v>1976.6999999999998</v>
      </c>
    </row>
    <row r="31" spans="1:15" x14ac:dyDescent="0.25">
      <c r="A31" s="1" t="s">
        <v>34</v>
      </c>
      <c r="B31" s="1">
        <v>2023</v>
      </c>
      <c r="C31" s="1" t="s">
        <v>36</v>
      </c>
      <c r="D31" s="7">
        <v>174.4</v>
      </c>
      <c r="E31" s="7">
        <v>207.7</v>
      </c>
      <c r="F31" s="7">
        <v>175.2</v>
      </c>
      <c r="G31" s="7">
        <v>177.3</v>
      </c>
      <c r="H31" s="7">
        <v>179.2</v>
      </c>
      <c r="I31" s="7">
        <v>169.5</v>
      </c>
      <c r="J31" s="7">
        <v>152.80000000000001</v>
      </c>
      <c r="K31" s="7">
        <v>171.1</v>
      </c>
      <c r="L31" s="7">
        <v>172.3</v>
      </c>
      <c r="M31" s="7">
        <v>193</v>
      </c>
      <c r="N31" s="7">
        <v>177</v>
      </c>
      <c r="O31" s="10">
        <v>1949.4999999999998</v>
      </c>
    </row>
    <row r="32" spans="1:15" x14ac:dyDescent="0.25">
      <c r="A32" s="1" t="s">
        <v>30</v>
      </c>
      <c r="B32" s="1">
        <v>2023</v>
      </c>
      <c r="C32" s="1" t="s">
        <v>37</v>
      </c>
      <c r="D32" s="7">
        <v>173.3</v>
      </c>
      <c r="E32" s="7">
        <v>206.9</v>
      </c>
      <c r="F32" s="7">
        <v>167.9</v>
      </c>
      <c r="G32" s="7">
        <v>178.2</v>
      </c>
      <c r="H32" s="7">
        <v>178.5</v>
      </c>
      <c r="I32" s="7">
        <v>173.7</v>
      </c>
      <c r="J32" s="7">
        <v>142.80000000000001</v>
      </c>
      <c r="K32" s="7">
        <v>172.8</v>
      </c>
      <c r="L32" s="7">
        <v>178.2</v>
      </c>
      <c r="M32" s="7">
        <v>190.5</v>
      </c>
      <c r="N32" s="7">
        <v>175.5</v>
      </c>
      <c r="O32" s="10">
        <v>1938.3</v>
      </c>
    </row>
    <row r="33" spans="1:15" x14ac:dyDescent="0.25">
      <c r="A33" s="1" t="s">
        <v>33</v>
      </c>
      <c r="B33" s="1">
        <v>2023</v>
      </c>
      <c r="C33" s="1" t="s">
        <v>37</v>
      </c>
      <c r="D33" s="7">
        <v>174.8</v>
      </c>
      <c r="E33" s="7">
        <v>213.7</v>
      </c>
      <c r="F33" s="7">
        <v>172.4</v>
      </c>
      <c r="G33" s="7">
        <v>178.8</v>
      </c>
      <c r="H33" s="7">
        <v>168.7</v>
      </c>
      <c r="I33" s="7">
        <v>179.2</v>
      </c>
      <c r="J33" s="7">
        <v>179.9</v>
      </c>
      <c r="K33" s="7">
        <v>174.7</v>
      </c>
      <c r="L33" s="7">
        <v>165.5</v>
      </c>
      <c r="M33" s="7">
        <v>197</v>
      </c>
      <c r="N33" s="7">
        <v>182.1</v>
      </c>
      <c r="O33" s="10">
        <v>1986.8000000000002</v>
      </c>
    </row>
    <row r="34" spans="1:15" x14ac:dyDescent="0.25">
      <c r="A34" s="1" t="s">
        <v>34</v>
      </c>
      <c r="B34" s="1">
        <v>2023</v>
      </c>
      <c r="C34" s="1" t="s">
        <v>37</v>
      </c>
      <c r="D34" s="7">
        <v>173.8</v>
      </c>
      <c r="E34" s="7">
        <v>209.3</v>
      </c>
      <c r="F34" s="7">
        <v>169.6</v>
      </c>
      <c r="G34" s="7">
        <v>178.4</v>
      </c>
      <c r="H34" s="7">
        <v>174.9</v>
      </c>
      <c r="I34" s="7">
        <v>176.3</v>
      </c>
      <c r="J34" s="7">
        <v>155.4</v>
      </c>
      <c r="K34" s="7">
        <v>173.4</v>
      </c>
      <c r="L34" s="7">
        <v>172.9</v>
      </c>
      <c r="M34" s="7">
        <v>193.5</v>
      </c>
      <c r="N34" s="7">
        <v>177.9</v>
      </c>
      <c r="O34" s="10">
        <v>1955.4000000000003</v>
      </c>
    </row>
    <row r="35" spans="1:15" x14ac:dyDescent="0.25">
      <c r="A35" s="1" t="s">
        <v>30</v>
      </c>
      <c r="B35" s="1">
        <v>2023</v>
      </c>
      <c r="C35" s="1" t="s">
        <v>38</v>
      </c>
      <c r="D35" s="7">
        <v>173.2</v>
      </c>
      <c r="E35" s="7">
        <v>211.5</v>
      </c>
      <c r="F35" s="7">
        <v>171</v>
      </c>
      <c r="G35" s="7">
        <v>179.6</v>
      </c>
      <c r="H35" s="7">
        <v>173.3</v>
      </c>
      <c r="I35" s="7">
        <v>169</v>
      </c>
      <c r="J35" s="7">
        <v>148.69999999999999</v>
      </c>
      <c r="K35" s="7">
        <v>174.9</v>
      </c>
      <c r="L35" s="7">
        <v>178.7</v>
      </c>
      <c r="M35" s="7">
        <v>191.1</v>
      </c>
      <c r="N35" s="7">
        <v>176.8</v>
      </c>
      <c r="O35" s="10">
        <v>1947.8000000000002</v>
      </c>
    </row>
    <row r="36" spans="1:15" x14ac:dyDescent="0.25">
      <c r="A36" s="1" t="s">
        <v>33</v>
      </c>
      <c r="B36" s="1">
        <v>2023</v>
      </c>
      <c r="C36" s="1" t="s">
        <v>38</v>
      </c>
      <c r="D36" s="7">
        <v>174.7</v>
      </c>
      <c r="E36" s="7">
        <v>219.4</v>
      </c>
      <c r="F36" s="7">
        <v>176.7</v>
      </c>
      <c r="G36" s="7">
        <v>179.4</v>
      </c>
      <c r="H36" s="7">
        <v>164.4</v>
      </c>
      <c r="I36" s="7">
        <v>175.8</v>
      </c>
      <c r="J36" s="7">
        <v>185</v>
      </c>
      <c r="K36" s="7">
        <v>176.9</v>
      </c>
      <c r="L36" s="7">
        <v>165.9</v>
      </c>
      <c r="M36" s="7">
        <v>197.7</v>
      </c>
      <c r="N36" s="7">
        <v>183.1</v>
      </c>
      <c r="O36" s="10">
        <v>1999</v>
      </c>
    </row>
    <row r="37" spans="1:15" x14ac:dyDescent="0.25">
      <c r="A37" s="1" t="s">
        <v>34</v>
      </c>
      <c r="B37" s="1">
        <v>2023</v>
      </c>
      <c r="C37" s="1" t="s">
        <v>38</v>
      </c>
      <c r="D37" s="7">
        <v>173.7</v>
      </c>
      <c r="E37" s="7">
        <v>214.3</v>
      </c>
      <c r="F37" s="7">
        <v>173.2</v>
      </c>
      <c r="G37" s="7">
        <v>179.5</v>
      </c>
      <c r="H37" s="7">
        <v>170</v>
      </c>
      <c r="I37" s="7">
        <v>172.2</v>
      </c>
      <c r="J37" s="7">
        <v>161</v>
      </c>
      <c r="K37" s="7">
        <v>175.6</v>
      </c>
      <c r="L37" s="7">
        <v>173.4</v>
      </c>
      <c r="M37" s="7">
        <v>194.2</v>
      </c>
      <c r="N37" s="7">
        <v>179.1</v>
      </c>
      <c r="O37" s="10">
        <v>1966.2</v>
      </c>
    </row>
    <row r="39" spans="1:15" x14ac:dyDescent="0.25">
      <c r="C39" s="8" t="s">
        <v>190</v>
      </c>
      <c r="D39" s="43">
        <f>((D37-D2)/D2)*100</f>
        <v>12.938881664499336</v>
      </c>
      <c r="E39" s="43">
        <f t="shared" ref="E39:N39" si="0">((E37-E2)/E2)*100</f>
        <v>-1.3351749539594739</v>
      </c>
      <c r="F39" s="43">
        <f t="shared" si="0"/>
        <v>2.1226415094339588</v>
      </c>
      <c r="G39" s="43">
        <f t="shared" si="0"/>
        <v>8.5247883917775056</v>
      </c>
      <c r="H39" s="43">
        <f t="shared" si="0"/>
        <v>-18.308505526189332</v>
      </c>
      <c r="I39" s="43">
        <f t="shared" si="0"/>
        <v>3.8600723763570426</v>
      </c>
      <c r="J39" s="43">
        <f t="shared" si="0"/>
        <v>-3.7656903765690442</v>
      </c>
      <c r="K39" s="43">
        <f t="shared" si="0"/>
        <v>6.6828675577156744</v>
      </c>
      <c r="L39" s="43">
        <f t="shared" si="0"/>
        <v>-0.4592422502870166</v>
      </c>
      <c r="M39" s="43">
        <f t="shared" si="0"/>
        <v>6.7619571192963068</v>
      </c>
      <c r="N39" s="43">
        <f t="shared" si="0"/>
        <v>3.8863109048723832</v>
      </c>
      <c r="O39" s="43">
        <f>((O37-O2)/O2)*100</f>
        <v>1.3348451270422028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C7B0-6A17-48C6-8EFB-9A0C4C93175A}">
  <dimension ref="C1:Q8"/>
  <sheetViews>
    <sheetView workbookViewId="0">
      <selection activeCell="C2" sqref="C2:Q3"/>
    </sheetView>
  </sheetViews>
  <sheetFormatPr defaultRowHeight="13.2" x14ac:dyDescent="0.25"/>
  <cols>
    <col min="1" max="1" width="3.88671875" customWidth="1"/>
    <col min="2" max="2" width="0.33203125" customWidth="1"/>
    <col min="17" max="17" width="50.109375" customWidth="1"/>
  </cols>
  <sheetData>
    <row r="1" spans="3:17" x14ac:dyDescent="0.25">
      <c r="F1" s="27"/>
      <c r="G1" s="27" t="s">
        <v>167</v>
      </c>
      <c r="H1" s="27"/>
    </row>
    <row r="2" spans="3:17" x14ac:dyDescent="0.25">
      <c r="C2" s="52" t="s">
        <v>135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3:17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6" spans="3:17" x14ac:dyDescent="0.25"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3:17" x14ac:dyDescent="0.25">
      <c r="C7" s="19" t="s">
        <v>136</v>
      </c>
      <c r="D7" s="19"/>
      <c r="E7" s="19"/>
      <c r="F7" s="19"/>
      <c r="G7" s="19"/>
      <c r="H7" s="19"/>
      <c r="I7" s="19"/>
      <c r="J7" s="19"/>
      <c r="K7" s="19"/>
      <c r="L7" s="19"/>
    </row>
    <row r="8" spans="3:17" x14ac:dyDescent="0.25">
      <c r="C8" s="19"/>
      <c r="D8" s="19" t="s">
        <v>137</v>
      </c>
      <c r="E8" s="19"/>
      <c r="F8" s="19"/>
      <c r="G8" s="19"/>
      <c r="H8" s="19"/>
      <c r="I8" s="19"/>
      <c r="J8" s="19"/>
      <c r="K8" s="19"/>
      <c r="L8" s="19"/>
    </row>
  </sheetData>
  <mergeCells count="1">
    <mergeCell ref="C2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2A47-A14E-432F-A82D-1C227B9C16F9}">
  <sheetPr filterMode="1"/>
  <dimension ref="A1:Y187"/>
  <sheetViews>
    <sheetView workbookViewId="0">
      <selection activeCell="Y4" sqref="Y4"/>
    </sheetView>
  </sheetViews>
  <sheetFormatPr defaultRowHeight="13.2" x14ac:dyDescent="0.25"/>
  <cols>
    <col min="1" max="1" width="11.21875" bestFit="1" customWidth="1"/>
    <col min="2" max="2" width="5" bestFit="1" customWidth="1"/>
    <col min="3" max="3" width="9.77734375" bestFit="1" customWidth="1"/>
    <col min="4" max="4" width="15.77734375" customWidth="1"/>
    <col min="5" max="5" width="11.88671875" bestFit="1" customWidth="1"/>
    <col min="6" max="6" width="7.6640625" bestFit="1" customWidth="1"/>
    <col min="7" max="7" width="15.33203125" bestFit="1" customWidth="1"/>
    <col min="8" max="8" width="11" bestFit="1" customWidth="1"/>
    <col min="9" max="9" width="7.6640625" bestFit="1" customWidth="1"/>
    <col min="10" max="10" width="9.88671875" bestFit="1" customWidth="1"/>
    <col min="11" max="11" width="17.6640625" bestFit="1" customWidth="1"/>
    <col min="12" max="12" width="21.109375" bestFit="1" customWidth="1"/>
    <col min="13" max="13" width="16.109375" customWidth="1"/>
    <col min="14" max="14" width="17.77734375" bestFit="1" customWidth="1"/>
    <col min="15" max="15" width="17.77734375" customWidth="1"/>
    <col min="16" max="16" width="7.6640625" bestFit="1" customWidth="1"/>
    <col min="17" max="17" width="11.77734375" bestFit="1" customWidth="1"/>
    <col min="18" max="18" width="26.109375" bestFit="1" customWidth="1"/>
    <col min="19" max="19" width="25.44140625" bestFit="1" customWidth="1"/>
    <col min="20" max="20" width="9.109375" bestFit="1" customWidth="1"/>
    <col min="21" max="21" width="26.109375" customWidth="1"/>
    <col min="22" max="22" width="7.6640625" bestFit="1" customWidth="1"/>
    <col min="23" max="23" width="23.44140625" bestFit="1" customWidth="1"/>
    <col min="24" max="24" width="22.21875" bestFit="1" customWidth="1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</v>
      </c>
      <c r="M1" s="8" t="s">
        <v>14</v>
      </c>
      <c r="N1" s="8" t="s">
        <v>15</v>
      </c>
      <c r="O1" s="8" t="s">
        <v>138</v>
      </c>
      <c r="P1" s="8" t="s">
        <v>20</v>
      </c>
      <c r="Q1" s="8" t="s">
        <v>21</v>
      </c>
      <c r="R1" s="8" t="s">
        <v>22</v>
      </c>
      <c r="S1" s="8" t="s">
        <v>24</v>
      </c>
      <c r="T1" s="8" t="s">
        <v>26</v>
      </c>
      <c r="U1" s="8" t="s">
        <v>139</v>
      </c>
      <c r="V1" s="8" t="s">
        <v>23</v>
      </c>
      <c r="W1" s="8" t="s">
        <v>25</v>
      </c>
      <c r="X1" s="8" t="s">
        <v>27</v>
      </c>
      <c r="Y1" s="8" t="s">
        <v>75</v>
      </c>
    </row>
    <row r="2" spans="1:25" x14ac:dyDescent="0.25">
      <c r="A2" s="1" t="s">
        <v>30</v>
      </c>
      <c r="B2" s="1">
        <v>2018</v>
      </c>
      <c r="C2" s="1" t="s">
        <v>36</v>
      </c>
      <c r="D2" s="7">
        <v>136.80000000000001</v>
      </c>
      <c r="E2" s="7">
        <v>143.80000000000001</v>
      </c>
      <c r="F2" s="7">
        <v>140</v>
      </c>
      <c r="G2" s="7">
        <v>142</v>
      </c>
      <c r="H2" s="7">
        <v>123.2</v>
      </c>
      <c r="I2" s="7">
        <v>152.9</v>
      </c>
      <c r="J2" s="7">
        <v>138</v>
      </c>
      <c r="K2" s="7">
        <v>129.30000000000001</v>
      </c>
      <c r="L2" s="7">
        <v>131.19999999999999</v>
      </c>
      <c r="M2" s="7">
        <v>152.80000000000001</v>
      </c>
      <c r="N2" s="7">
        <v>138.6</v>
      </c>
      <c r="O2" s="7">
        <f>SUM(D2:N2)</f>
        <v>1528.6</v>
      </c>
      <c r="P2" s="7">
        <v>142</v>
      </c>
      <c r="Q2" s="7">
        <v>142.6</v>
      </c>
      <c r="R2" s="7">
        <v>139.9</v>
      </c>
      <c r="S2" s="7">
        <v>124.6</v>
      </c>
      <c r="T2" s="7">
        <v>142.69999999999999</v>
      </c>
      <c r="U2" s="7">
        <f>SUM(P2:T2)</f>
        <v>691.8</v>
      </c>
      <c r="V2" s="7">
        <v>136.69999999999999</v>
      </c>
      <c r="W2" s="7">
        <v>135.1</v>
      </c>
      <c r="X2" s="7">
        <v>129.30000000000001</v>
      </c>
      <c r="Y2" s="10">
        <f>SUM(V2:X2)</f>
        <v>401.09999999999997</v>
      </c>
    </row>
    <row r="3" spans="1:25" x14ac:dyDescent="0.25">
      <c r="A3" s="1" t="s">
        <v>33</v>
      </c>
      <c r="B3" s="1">
        <v>2018</v>
      </c>
      <c r="C3" s="1" t="s">
        <v>36</v>
      </c>
      <c r="D3" s="7">
        <v>135</v>
      </c>
      <c r="E3" s="7">
        <v>143.1</v>
      </c>
      <c r="F3" s="7">
        <v>135.5</v>
      </c>
      <c r="G3" s="7">
        <v>139.9</v>
      </c>
      <c r="H3" s="7">
        <v>116.5</v>
      </c>
      <c r="I3" s="7">
        <v>138.5</v>
      </c>
      <c r="J3" s="7">
        <v>128</v>
      </c>
      <c r="K3" s="7">
        <v>115.5</v>
      </c>
      <c r="L3" s="7">
        <v>126.2</v>
      </c>
      <c r="M3" s="7">
        <v>147.6</v>
      </c>
      <c r="N3" s="7">
        <v>134.80000000000001</v>
      </c>
      <c r="O3" s="7">
        <v>1460.6</v>
      </c>
      <c r="P3" s="7">
        <v>142</v>
      </c>
      <c r="Q3" s="7">
        <v>126.4</v>
      </c>
      <c r="R3" s="7">
        <v>130.80000000000001</v>
      </c>
      <c r="S3" s="7">
        <v>117.8</v>
      </c>
      <c r="T3" s="7">
        <v>137.80000000000001</v>
      </c>
      <c r="U3" s="7">
        <v>654.79999999999995</v>
      </c>
      <c r="V3" s="7">
        <v>130.5</v>
      </c>
      <c r="W3" s="7">
        <v>126.8</v>
      </c>
      <c r="X3" s="7">
        <v>126.7</v>
      </c>
      <c r="Y3" s="10">
        <v>384</v>
      </c>
    </row>
    <row r="4" spans="1:25" x14ac:dyDescent="0.25">
      <c r="A4" s="1" t="s">
        <v>34</v>
      </c>
      <c r="B4" s="1">
        <v>2018</v>
      </c>
      <c r="C4" s="1" t="s">
        <v>36</v>
      </c>
      <c r="D4" s="7">
        <v>136.19999999999999</v>
      </c>
      <c r="E4" s="7">
        <v>143.6</v>
      </c>
      <c r="F4" s="7">
        <v>138.30000000000001</v>
      </c>
      <c r="G4" s="7">
        <v>141.19999999999999</v>
      </c>
      <c r="H4" s="7">
        <v>120.7</v>
      </c>
      <c r="I4" s="7">
        <v>146.19999999999999</v>
      </c>
      <c r="J4" s="7">
        <v>134.6</v>
      </c>
      <c r="K4" s="7">
        <v>124.6</v>
      </c>
      <c r="L4" s="7">
        <v>129.1</v>
      </c>
      <c r="M4" s="7">
        <v>150.4</v>
      </c>
      <c r="N4" s="7">
        <v>137.19999999999999</v>
      </c>
      <c r="O4" s="7">
        <v>1502.1000000000001</v>
      </c>
      <c r="P4" s="7">
        <v>142</v>
      </c>
      <c r="Q4" s="7">
        <v>136.5</v>
      </c>
      <c r="R4" s="7">
        <v>135.6</v>
      </c>
      <c r="S4" s="7">
        <v>121</v>
      </c>
      <c r="T4" s="7">
        <v>139.80000000000001</v>
      </c>
      <c r="U4" s="7">
        <v>674.90000000000009</v>
      </c>
      <c r="V4" s="7">
        <v>134.30000000000001</v>
      </c>
      <c r="W4" s="7">
        <v>130.4</v>
      </c>
      <c r="X4" s="7">
        <v>128.19999999999999</v>
      </c>
      <c r="Y4" s="10">
        <v>392.90000000000003</v>
      </c>
    </row>
    <row r="5" spans="1:25" hidden="1" x14ac:dyDescent="0.25">
      <c r="A5" s="1" t="s">
        <v>30</v>
      </c>
      <c r="B5" s="1">
        <v>2018</v>
      </c>
      <c r="C5" s="1" t="s">
        <v>37</v>
      </c>
      <c r="D5" s="7">
        <v>137.1</v>
      </c>
      <c r="E5" s="7">
        <v>144.5</v>
      </c>
      <c r="F5" s="7">
        <v>135.9</v>
      </c>
      <c r="G5" s="7">
        <v>142.4</v>
      </c>
      <c r="H5" s="7">
        <v>123.5</v>
      </c>
      <c r="I5" s="7">
        <v>156.4</v>
      </c>
      <c r="J5" s="7">
        <v>135.1</v>
      </c>
      <c r="K5" s="7">
        <v>128.4</v>
      </c>
      <c r="L5" s="7">
        <v>131.9</v>
      </c>
      <c r="M5" s="7">
        <v>153.80000000000001</v>
      </c>
      <c r="N5" s="7">
        <v>138.6</v>
      </c>
      <c r="O5" s="7">
        <v>1527.6</v>
      </c>
      <c r="P5" s="7">
        <v>142.9</v>
      </c>
      <c r="Q5" s="7">
        <v>143.80000000000001</v>
      </c>
      <c r="R5" s="7">
        <v>140.9</v>
      </c>
      <c r="S5" s="7">
        <v>125.3</v>
      </c>
      <c r="T5" s="7">
        <v>143.69999999999999</v>
      </c>
      <c r="U5" s="7">
        <v>696.59999999999991</v>
      </c>
      <c r="V5" s="7">
        <v>137.6</v>
      </c>
      <c r="W5" s="7">
        <v>136</v>
      </c>
      <c r="X5" s="7">
        <v>130.4</v>
      </c>
      <c r="Y5" s="10">
        <v>404</v>
      </c>
    </row>
    <row r="6" spans="1:25" hidden="1" x14ac:dyDescent="0.25">
      <c r="A6" s="1" t="s">
        <v>33</v>
      </c>
      <c r="B6" s="1">
        <v>2018</v>
      </c>
      <c r="C6" s="1" t="s">
        <v>37</v>
      </c>
      <c r="D6" s="7">
        <v>135</v>
      </c>
      <c r="E6" s="7">
        <v>144.30000000000001</v>
      </c>
      <c r="F6" s="7">
        <v>130.80000000000001</v>
      </c>
      <c r="G6" s="7">
        <v>140.30000000000001</v>
      </c>
      <c r="H6" s="7">
        <v>116.6</v>
      </c>
      <c r="I6" s="7">
        <v>150.1</v>
      </c>
      <c r="J6" s="7">
        <v>127.6</v>
      </c>
      <c r="K6" s="7">
        <v>114</v>
      </c>
      <c r="L6" s="7">
        <v>126.5</v>
      </c>
      <c r="M6" s="7">
        <v>148.30000000000001</v>
      </c>
      <c r="N6" s="7">
        <v>135.69999999999999</v>
      </c>
      <c r="O6" s="7">
        <v>1469.2000000000003</v>
      </c>
      <c r="P6" s="7">
        <v>142.9</v>
      </c>
      <c r="Q6" s="7">
        <v>124.6</v>
      </c>
      <c r="R6" s="7">
        <v>131.80000000000001</v>
      </c>
      <c r="S6" s="7">
        <v>118.9</v>
      </c>
      <c r="T6" s="7">
        <v>139.69999999999999</v>
      </c>
      <c r="U6" s="7">
        <v>657.90000000000009</v>
      </c>
      <c r="V6" s="7">
        <v>131.30000000000001</v>
      </c>
      <c r="W6" s="7">
        <v>127.6</v>
      </c>
      <c r="X6" s="7">
        <v>127.6</v>
      </c>
      <c r="Y6" s="10">
        <v>386.5</v>
      </c>
    </row>
    <row r="7" spans="1:25" hidden="1" x14ac:dyDescent="0.25">
      <c r="A7" s="1" t="s">
        <v>34</v>
      </c>
      <c r="B7" s="1">
        <v>2018</v>
      </c>
      <c r="C7" s="1" t="s">
        <v>37</v>
      </c>
      <c r="D7" s="7">
        <v>136.4</v>
      </c>
      <c r="E7" s="7">
        <v>144.4</v>
      </c>
      <c r="F7" s="7">
        <v>133.9</v>
      </c>
      <c r="G7" s="7">
        <v>141.6</v>
      </c>
      <c r="H7" s="7">
        <v>121</v>
      </c>
      <c r="I7" s="7">
        <v>153.5</v>
      </c>
      <c r="J7" s="7">
        <v>132.6</v>
      </c>
      <c r="K7" s="7">
        <v>123.5</v>
      </c>
      <c r="L7" s="7">
        <v>129.6</v>
      </c>
      <c r="M7" s="7">
        <v>151.19999999999999</v>
      </c>
      <c r="N7" s="7">
        <v>137.5</v>
      </c>
      <c r="O7" s="7">
        <v>1505.2</v>
      </c>
      <c r="P7" s="7">
        <v>142.9</v>
      </c>
      <c r="Q7" s="7">
        <v>136.5</v>
      </c>
      <c r="R7" s="7">
        <v>136.6</v>
      </c>
      <c r="S7" s="7">
        <v>121.9</v>
      </c>
      <c r="T7" s="7">
        <v>141.4</v>
      </c>
      <c r="U7" s="7">
        <v>679.3</v>
      </c>
      <c r="V7" s="7">
        <v>135.19999999999999</v>
      </c>
      <c r="W7" s="7">
        <v>131.30000000000001</v>
      </c>
      <c r="X7" s="7">
        <v>129.19999999999999</v>
      </c>
      <c r="Y7" s="10">
        <v>395.7</v>
      </c>
    </row>
    <row r="8" spans="1:25" hidden="1" x14ac:dyDescent="0.25">
      <c r="A8" s="1" t="s">
        <v>30</v>
      </c>
      <c r="B8" s="1">
        <v>2018</v>
      </c>
      <c r="C8" s="1" t="s">
        <v>38</v>
      </c>
      <c r="D8" s="7">
        <v>137.4</v>
      </c>
      <c r="E8" s="7">
        <v>145.69999999999999</v>
      </c>
      <c r="F8" s="7">
        <v>135.5</v>
      </c>
      <c r="G8" s="7">
        <v>142.9</v>
      </c>
      <c r="H8" s="7">
        <v>123.6</v>
      </c>
      <c r="I8" s="7">
        <v>157.5</v>
      </c>
      <c r="J8" s="7">
        <v>137.80000000000001</v>
      </c>
      <c r="K8" s="7">
        <v>127.2</v>
      </c>
      <c r="L8" s="7">
        <v>132.19999999999999</v>
      </c>
      <c r="M8" s="7">
        <v>154.30000000000001</v>
      </c>
      <c r="N8" s="7">
        <v>139.1</v>
      </c>
      <c r="O8" s="7">
        <v>1533.2</v>
      </c>
      <c r="P8" s="7">
        <v>143.19999999999999</v>
      </c>
      <c r="Q8" s="7">
        <v>144.30000000000001</v>
      </c>
      <c r="R8" s="7">
        <v>141.80000000000001</v>
      </c>
      <c r="S8" s="7">
        <v>126.4</v>
      </c>
      <c r="T8" s="7">
        <v>144.4</v>
      </c>
      <c r="U8" s="7">
        <v>700.1</v>
      </c>
      <c r="V8" s="7">
        <v>138.4</v>
      </c>
      <c r="W8" s="7">
        <v>136.80000000000001</v>
      </c>
      <c r="X8" s="7">
        <v>131.19999999999999</v>
      </c>
      <c r="Y8" s="10">
        <v>406.40000000000003</v>
      </c>
    </row>
    <row r="9" spans="1:25" hidden="1" x14ac:dyDescent="0.25">
      <c r="A9" s="1" t="s">
        <v>33</v>
      </c>
      <c r="B9" s="1">
        <v>2018</v>
      </c>
      <c r="C9" s="1" t="s">
        <v>38</v>
      </c>
      <c r="D9" s="7">
        <v>135</v>
      </c>
      <c r="E9" s="7">
        <v>148.19999999999999</v>
      </c>
      <c r="F9" s="7">
        <v>130.5</v>
      </c>
      <c r="G9" s="7">
        <v>140.69999999999999</v>
      </c>
      <c r="H9" s="7">
        <v>116.4</v>
      </c>
      <c r="I9" s="7">
        <v>151.30000000000001</v>
      </c>
      <c r="J9" s="7">
        <v>131.4</v>
      </c>
      <c r="K9" s="7">
        <v>112.8</v>
      </c>
      <c r="L9" s="7">
        <v>126.6</v>
      </c>
      <c r="M9" s="7">
        <v>148.69999999999999</v>
      </c>
      <c r="N9" s="7">
        <v>136.4</v>
      </c>
      <c r="O9" s="7">
        <v>1478</v>
      </c>
      <c r="P9" s="7">
        <v>143.19999999999999</v>
      </c>
      <c r="Q9" s="7">
        <v>124.7</v>
      </c>
      <c r="R9" s="7">
        <v>132.5</v>
      </c>
      <c r="S9" s="7">
        <v>119.8</v>
      </c>
      <c r="T9" s="7">
        <v>140.4</v>
      </c>
      <c r="U9" s="7">
        <v>660.59999999999991</v>
      </c>
      <c r="V9" s="7">
        <v>132</v>
      </c>
      <c r="W9" s="7">
        <v>128</v>
      </c>
      <c r="X9" s="7">
        <v>128.1</v>
      </c>
      <c r="Y9" s="10">
        <v>388.1</v>
      </c>
    </row>
    <row r="10" spans="1:25" hidden="1" x14ac:dyDescent="0.25">
      <c r="A10" s="1" t="s">
        <v>34</v>
      </c>
      <c r="B10" s="1">
        <v>2018</v>
      </c>
      <c r="C10" s="1" t="s">
        <v>38</v>
      </c>
      <c r="D10" s="7">
        <v>136.6</v>
      </c>
      <c r="E10" s="7">
        <v>146.6</v>
      </c>
      <c r="F10" s="7">
        <v>133.6</v>
      </c>
      <c r="G10" s="7">
        <v>142.1</v>
      </c>
      <c r="H10" s="7">
        <v>121</v>
      </c>
      <c r="I10" s="7">
        <v>154.6</v>
      </c>
      <c r="J10" s="7">
        <v>135.6</v>
      </c>
      <c r="K10" s="7">
        <v>122.3</v>
      </c>
      <c r="L10" s="7">
        <v>129.9</v>
      </c>
      <c r="M10" s="7">
        <v>151.69999999999999</v>
      </c>
      <c r="N10" s="7">
        <v>138.1</v>
      </c>
      <c r="O10" s="7">
        <v>1512.1000000000001</v>
      </c>
      <c r="P10" s="7">
        <v>143.19999999999999</v>
      </c>
      <c r="Q10" s="7">
        <v>136.9</v>
      </c>
      <c r="R10" s="7">
        <v>137.4</v>
      </c>
      <c r="S10" s="7">
        <v>122.9</v>
      </c>
      <c r="T10" s="7">
        <v>142.1</v>
      </c>
      <c r="U10" s="7">
        <v>682.5</v>
      </c>
      <c r="V10" s="7">
        <v>136</v>
      </c>
      <c r="W10" s="7">
        <v>131.80000000000001</v>
      </c>
      <c r="X10" s="7">
        <v>129.9</v>
      </c>
      <c r="Y10" s="10">
        <v>397.70000000000005</v>
      </c>
    </row>
    <row r="11" spans="1:25" hidden="1" x14ac:dyDescent="0.25">
      <c r="A11" s="1" t="s">
        <v>30</v>
      </c>
      <c r="B11" s="1">
        <v>2018</v>
      </c>
      <c r="C11" s="1" t="s">
        <v>39</v>
      </c>
      <c r="D11" s="7">
        <v>137.6</v>
      </c>
      <c r="E11" s="7">
        <v>148.1</v>
      </c>
      <c r="F11" s="7">
        <v>136.69999999999999</v>
      </c>
      <c r="G11" s="7">
        <v>143.19999999999999</v>
      </c>
      <c r="H11" s="7">
        <v>124</v>
      </c>
      <c r="I11" s="7">
        <v>154.1</v>
      </c>
      <c r="J11" s="7">
        <v>143.5</v>
      </c>
      <c r="K11" s="7">
        <v>126</v>
      </c>
      <c r="L11" s="7">
        <v>132.80000000000001</v>
      </c>
      <c r="M11" s="7">
        <v>154.30000000000001</v>
      </c>
      <c r="N11" s="7">
        <v>140</v>
      </c>
      <c r="O11" s="7">
        <v>1540.2999999999997</v>
      </c>
      <c r="P11" s="7">
        <v>142.5</v>
      </c>
      <c r="Q11" s="7">
        <v>145.1</v>
      </c>
      <c r="R11" s="7">
        <v>142.19999999999999</v>
      </c>
      <c r="S11" s="7">
        <v>127.4</v>
      </c>
      <c r="T11" s="7">
        <v>145.1</v>
      </c>
      <c r="U11" s="7">
        <v>702.30000000000007</v>
      </c>
      <c r="V11" s="7">
        <v>138.4</v>
      </c>
      <c r="W11" s="7">
        <v>137.80000000000001</v>
      </c>
      <c r="X11" s="7">
        <v>131.4</v>
      </c>
      <c r="Y11" s="10">
        <v>407.6</v>
      </c>
    </row>
    <row r="12" spans="1:25" hidden="1" x14ac:dyDescent="0.25">
      <c r="A12" s="1" t="s">
        <v>33</v>
      </c>
      <c r="B12" s="1">
        <v>2018</v>
      </c>
      <c r="C12" s="1" t="s">
        <v>39</v>
      </c>
      <c r="D12" s="7">
        <v>135.30000000000001</v>
      </c>
      <c r="E12" s="7">
        <v>149.69999999999999</v>
      </c>
      <c r="F12" s="7">
        <v>133.9</v>
      </c>
      <c r="G12" s="7">
        <v>140.80000000000001</v>
      </c>
      <c r="H12" s="7">
        <v>116.6</v>
      </c>
      <c r="I12" s="7">
        <v>152.19999999999999</v>
      </c>
      <c r="J12" s="7">
        <v>144</v>
      </c>
      <c r="K12" s="7">
        <v>112.3</v>
      </c>
      <c r="L12" s="7">
        <v>126.7</v>
      </c>
      <c r="M12" s="7">
        <v>149</v>
      </c>
      <c r="N12" s="7">
        <v>138.4</v>
      </c>
      <c r="O12" s="7">
        <v>1498.9</v>
      </c>
      <c r="P12" s="7">
        <v>142.5</v>
      </c>
      <c r="Q12" s="7">
        <v>126.5</v>
      </c>
      <c r="R12" s="7">
        <v>133.1</v>
      </c>
      <c r="S12" s="7">
        <v>120.4</v>
      </c>
      <c r="T12" s="7">
        <v>141.19999999999999</v>
      </c>
      <c r="U12" s="7">
        <v>663.7</v>
      </c>
      <c r="V12" s="7">
        <v>132.6</v>
      </c>
      <c r="W12" s="7">
        <v>128.5</v>
      </c>
      <c r="X12" s="7">
        <v>128.19999999999999</v>
      </c>
      <c r="Y12" s="10">
        <v>389.3</v>
      </c>
    </row>
    <row r="13" spans="1:25" hidden="1" x14ac:dyDescent="0.25">
      <c r="A13" s="1" t="s">
        <v>34</v>
      </c>
      <c r="B13" s="1">
        <v>2018</v>
      </c>
      <c r="C13" s="1" t="s">
        <v>39</v>
      </c>
      <c r="D13" s="7">
        <v>136.9</v>
      </c>
      <c r="E13" s="7">
        <v>148.69999999999999</v>
      </c>
      <c r="F13" s="7">
        <v>135.6</v>
      </c>
      <c r="G13" s="7">
        <v>142.30000000000001</v>
      </c>
      <c r="H13" s="7">
        <v>121.3</v>
      </c>
      <c r="I13" s="7">
        <v>153.19999999999999</v>
      </c>
      <c r="J13" s="7">
        <v>143.69999999999999</v>
      </c>
      <c r="K13" s="7">
        <v>121.4</v>
      </c>
      <c r="L13" s="7">
        <v>130.30000000000001</v>
      </c>
      <c r="M13" s="7">
        <v>151.80000000000001</v>
      </c>
      <c r="N13" s="7">
        <v>139.4</v>
      </c>
      <c r="O13" s="7">
        <v>1524.6000000000001</v>
      </c>
      <c r="P13" s="7">
        <v>142.5</v>
      </c>
      <c r="Q13" s="7">
        <v>138.1</v>
      </c>
      <c r="R13" s="7">
        <v>137.9</v>
      </c>
      <c r="S13" s="7">
        <v>123.7</v>
      </c>
      <c r="T13" s="7">
        <v>142.80000000000001</v>
      </c>
      <c r="U13" s="7">
        <v>685</v>
      </c>
      <c r="V13" s="7">
        <v>136.19999999999999</v>
      </c>
      <c r="W13" s="7">
        <v>132.6</v>
      </c>
      <c r="X13" s="7">
        <v>130.1</v>
      </c>
      <c r="Y13" s="10">
        <v>398.9</v>
      </c>
    </row>
    <row r="14" spans="1:25" hidden="1" x14ac:dyDescent="0.25">
      <c r="A14" s="1" t="s">
        <v>30</v>
      </c>
      <c r="B14" s="1">
        <v>2018</v>
      </c>
      <c r="C14" s="1" t="s">
        <v>40</v>
      </c>
      <c r="D14" s="7">
        <v>138.4</v>
      </c>
      <c r="E14" s="7">
        <v>149.30000000000001</v>
      </c>
      <c r="F14" s="7">
        <v>139.30000000000001</v>
      </c>
      <c r="G14" s="7">
        <v>143.4</v>
      </c>
      <c r="H14" s="7">
        <v>124.1</v>
      </c>
      <c r="I14" s="7">
        <v>153.30000000000001</v>
      </c>
      <c r="J14" s="7">
        <v>154.19999999999999</v>
      </c>
      <c r="K14" s="7">
        <v>126.4</v>
      </c>
      <c r="L14" s="7">
        <v>132.80000000000001</v>
      </c>
      <c r="M14" s="7">
        <v>154.80000000000001</v>
      </c>
      <c r="N14" s="7">
        <v>142</v>
      </c>
      <c r="O14" s="7">
        <v>1558.0000000000002</v>
      </c>
      <c r="P14" s="7">
        <v>143.6</v>
      </c>
      <c r="Q14" s="7">
        <v>146.80000000000001</v>
      </c>
      <c r="R14" s="7">
        <v>143.1</v>
      </c>
      <c r="S14" s="7">
        <v>127.5</v>
      </c>
      <c r="T14" s="7">
        <v>145.80000000000001</v>
      </c>
      <c r="U14" s="7">
        <v>706.8</v>
      </c>
      <c r="V14" s="7">
        <v>139</v>
      </c>
      <c r="W14" s="7">
        <v>138.4</v>
      </c>
      <c r="X14" s="7">
        <v>131.4</v>
      </c>
      <c r="Y14" s="10">
        <v>408.79999999999995</v>
      </c>
    </row>
    <row r="15" spans="1:25" hidden="1" x14ac:dyDescent="0.25">
      <c r="A15" s="1" t="s">
        <v>33</v>
      </c>
      <c r="B15" s="1">
        <v>2018</v>
      </c>
      <c r="C15" s="1" t="s">
        <v>40</v>
      </c>
      <c r="D15" s="7">
        <v>135.6</v>
      </c>
      <c r="E15" s="7">
        <v>148.6</v>
      </c>
      <c r="F15" s="7">
        <v>139.1</v>
      </c>
      <c r="G15" s="7">
        <v>141</v>
      </c>
      <c r="H15" s="7">
        <v>116.7</v>
      </c>
      <c r="I15" s="7">
        <v>149.69999999999999</v>
      </c>
      <c r="J15" s="7">
        <v>159.19999999999999</v>
      </c>
      <c r="K15" s="7">
        <v>112.6</v>
      </c>
      <c r="L15" s="7">
        <v>126.8</v>
      </c>
      <c r="M15" s="7">
        <v>149.4</v>
      </c>
      <c r="N15" s="7">
        <v>140.30000000000001</v>
      </c>
      <c r="O15" s="7">
        <v>1519</v>
      </c>
      <c r="P15" s="7">
        <v>143.6</v>
      </c>
      <c r="Q15" s="7">
        <v>128.1</v>
      </c>
      <c r="R15" s="7">
        <v>133.6</v>
      </c>
      <c r="S15" s="7">
        <v>120.1</v>
      </c>
      <c r="T15" s="7">
        <v>144</v>
      </c>
      <c r="U15" s="7">
        <v>669.4</v>
      </c>
      <c r="V15" s="7">
        <v>133.6</v>
      </c>
      <c r="W15" s="7">
        <v>129</v>
      </c>
      <c r="X15" s="7">
        <v>128.19999999999999</v>
      </c>
      <c r="Y15" s="10">
        <v>390.8</v>
      </c>
    </row>
    <row r="16" spans="1:25" hidden="1" x14ac:dyDescent="0.25">
      <c r="A16" s="1" t="s">
        <v>34</v>
      </c>
      <c r="B16" s="1">
        <v>2018</v>
      </c>
      <c r="C16" s="1" t="s">
        <v>40</v>
      </c>
      <c r="D16" s="7">
        <v>137.5</v>
      </c>
      <c r="E16" s="7">
        <v>149.1</v>
      </c>
      <c r="F16" s="7">
        <v>139.19999999999999</v>
      </c>
      <c r="G16" s="7">
        <v>142.5</v>
      </c>
      <c r="H16" s="7">
        <v>121.4</v>
      </c>
      <c r="I16" s="7">
        <v>151.6</v>
      </c>
      <c r="J16" s="7">
        <v>155.9</v>
      </c>
      <c r="K16" s="7">
        <v>121.7</v>
      </c>
      <c r="L16" s="7">
        <v>130.30000000000001</v>
      </c>
      <c r="M16" s="7">
        <v>152.30000000000001</v>
      </c>
      <c r="N16" s="7">
        <v>141.4</v>
      </c>
      <c r="O16" s="7">
        <v>1542.8999999999999</v>
      </c>
      <c r="P16" s="7">
        <v>143.6</v>
      </c>
      <c r="Q16" s="7">
        <v>139.69999999999999</v>
      </c>
      <c r="R16" s="7">
        <v>138.6</v>
      </c>
      <c r="S16" s="7">
        <v>123.6</v>
      </c>
      <c r="T16" s="7">
        <v>144.69999999999999</v>
      </c>
      <c r="U16" s="7">
        <v>690.2</v>
      </c>
      <c r="V16" s="7">
        <v>137</v>
      </c>
      <c r="W16" s="7">
        <v>133.1</v>
      </c>
      <c r="X16" s="7">
        <v>130.1</v>
      </c>
      <c r="Y16" s="10">
        <v>400.20000000000005</v>
      </c>
    </row>
    <row r="17" spans="1:25" hidden="1" x14ac:dyDescent="0.25">
      <c r="A17" s="1" t="s">
        <v>30</v>
      </c>
      <c r="B17" s="1">
        <v>2018</v>
      </c>
      <c r="C17" s="1" t="s">
        <v>41</v>
      </c>
      <c r="D17" s="7">
        <v>139.19999999999999</v>
      </c>
      <c r="E17" s="7">
        <v>148.80000000000001</v>
      </c>
      <c r="F17" s="7">
        <v>139.1</v>
      </c>
      <c r="G17" s="7">
        <v>143.5</v>
      </c>
      <c r="H17" s="7">
        <v>125</v>
      </c>
      <c r="I17" s="7">
        <v>154.4</v>
      </c>
      <c r="J17" s="7">
        <v>156.30000000000001</v>
      </c>
      <c r="K17" s="7">
        <v>126.8</v>
      </c>
      <c r="L17" s="7">
        <v>133.80000000000001</v>
      </c>
      <c r="M17" s="7">
        <v>155.19999999999999</v>
      </c>
      <c r="N17" s="7">
        <v>142.69999999999999</v>
      </c>
      <c r="O17" s="7">
        <v>1564.8</v>
      </c>
      <c r="P17" s="7">
        <v>144.6</v>
      </c>
      <c r="Q17" s="7">
        <v>147.69999999999999</v>
      </c>
      <c r="R17" s="7">
        <v>143.80000000000001</v>
      </c>
      <c r="S17" s="7">
        <v>128.30000000000001</v>
      </c>
      <c r="T17" s="7">
        <v>146.9</v>
      </c>
      <c r="U17" s="7">
        <v>711.3</v>
      </c>
      <c r="V17" s="7">
        <v>139.4</v>
      </c>
      <c r="W17" s="7">
        <v>138.6</v>
      </c>
      <c r="X17" s="7">
        <v>131.30000000000001</v>
      </c>
      <c r="Y17" s="10">
        <v>409.3</v>
      </c>
    </row>
    <row r="18" spans="1:25" hidden="1" x14ac:dyDescent="0.25">
      <c r="A18" s="1" t="s">
        <v>33</v>
      </c>
      <c r="B18" s="1">
        <v>2018</v>
      </c>
      <c r="C18" s="1" t="s">
        <v>41</v>
      </c>
      <c r="D18" s="7">
        <v>136.5</v>
      </c>
      <c r="E18" s="7">
        <v>146.4</v>
      </c>
      <c r="F18" s="7">
        <v>136.6</v>
      </c>
      <c r="G18" s="7">
        <v>141.19999999999999</v>
      </c>
      <c r="H18" s="7">
        <v>117.4</v>
      </c>
      <c r="I18" s="7">
        <v>146.30000000000001</v>
      </c>
      <c r="J18" s="7">
        <v>157.30000000000001</v>
      </c>
      <c r="K18" s="7">
        <v>113.6</v>
      </c>
      <c r="L18" s="7">
        <v>127.4</v>
      </c>
      <c r="M18" s="7">
        <v>150.4</v>
      </c>
      <c r="N18" s="7">
        <v>140.1</v>
      </c>
      <c r="O18" s="7">
        <v>1513.2</v>
      </c>
      <c r="P18" s="7">
        <v>144.6</v>
      </c>
      <c r="Q18" s="7">
        <v>129.80000000000001</v>
      </c>
      <c r="R18" s="7">
        <v>134.4</v>
      </c>
      <c r="S18" s="7">
        <v>120.7</v>
      </c>
      <c r="T18" s="7">
        <v>145.30000000000001</v>
      </c>
      <c r="U18" s="7">
        <v>674.8</v>
      </c>
      <c r="V18" s="7">
        <v>134.9</v>
      </c>
      <c r="W18" s="7">
        <v>129.80000000000001</v>
      </c>
      <c r="X18" s="7">
        <v>128.30000000000001</v>
      </c>
      <c r="Y18" s="10">
        <v>393.00000000000006</v>
      </c>
    </row>
    <row r="19" spans="1:25" hidden="1" x14ac:dyDescent="0.25">
      <c r="A19" s="1" t="s">
        <v>34</v>
      </c>
      <c r="B19" s="1">
        <v>2018</v>
      </c>
      <c r="C19" s="1" t="s">
        <v>41</v>
      </c>
      <c r="D19" s="7">
        <v>138.30000000000001</v>
      </c>
      <c r="E19" s="7">
        <v>148</v>
      </c>
      <c r="F19" s="7">
        <v>138.1</v>
      </c>
      <c r="G19" s="7">
        <v>142.6</v>
      </c>
      <c r="H19" s="7">
        <v>122.2</v>
      </c>
      <c r="I19" s="7">
        <v>150.6</v>
      </c>
      <c r="J19" s="7">
        <v>156.6</v>
      </c>
      <c r="K19" s="7">
        <v>122.4</v>
      </c>
      <c r="L19" s="7">
        <v>131.1</v>
      </c>
      <c r="M19" s="7">
        <v>153</v>
      </c>
      <c r="N19" s="7">
        <v>141.69999999999999</v>
      </c>
      <c r="O19" s="7">
        <v>1544.6000000000001</v>
      </c>
      <c r="P19" s="7">
        <v>144.6</v>
      </c>
      <c r="Q19" s="7">
        <v>140.9</v>
      </c>
      <c r="R19" s="7">
        <v>139.4</v>
      </c>
      <c r="S19" s="7">
        <v>124.3</v>
      </c>
      <c r="T19" s="7">
        <v>146</v>
      </c>
      <c r="U19" s="7">
        <v>695.19999999999993</v>
      </c>
      <c r="V19" s="7">
        <v>137.69999999999999</v>
      </c>
      <c r="W19" s="7">
        <v>133.6</v>
      </c>
      <c r="X19" s="7">
        <v>130.1</v>
      </c>
      <c r="Y19" s="10">
        <v>401.4</v>
      </c>
    </row>
    <row r="20" spans="1:25" hidden="1" x14ac:dyDescent="0.25">
      <c r="A20" s="1" t="s">
        <v>30</v>
      </c>
      <c r="B20" s="1">
        <v>2018</v>
      </c>
      <c r="C20" s="1" t="s">
        <v>42</v>
      </c>
      <c r="D20" s="7">
        <v>139.4</v>
      </c>
      <c r="E20" s="7">
        <v>147.19999999999999</v>
      </c>
      <c r="F20" s="7">
        <v>136.6</v>
      </c>
      <c r="G20" s="7">
        <v>143.69999999999999</v>
      </c>
      <c r="H20" s="7">
        <v>124.6</v>
      </c>
      <c r="I20" s="7">
        <v>150.1</v>
      </c>
      <c r="J20" s="7">
        <v>149.4</v>
      </c>
      <c r="K20" s="7">
        <v>125.4</v>
      </c>
      <c r="L20" s="7">
        <v>133.1</v>
      </c>
      <c r="M20" s="7">
        <v>155.9</v>
      </c>
      <c r="N20" s="7">
        <v>141.30000000000001</v>
      </c>
      <c r="O20" s="7">
        <v>1546.7</v>
      </c>
      <c r="P20" s="7">
        <v>145.30000000000001</v>
      </c>
      <c r="Q20" s="7">
        <v>149</v>
      </c>
      <c r="R20" s="7">
        <v>144</v>
      </c>
      <c r="S20" s="7">
        <v>129.9</v>
      </c>
      <c r="T20" s="7">
        <v>147.6</v>
      </c>
      <c r="U20" s="7">
        <v>715.80000000000007</v>
      </c>
      <c r="V20" s="7">
        <v>140</v>
      </c>
      <c r="W20" s="7">
        <v>140</v>
      </c>
      <c r="X20" s="7">
        <v>132</v>
      </c>
      <c r="Y20" s="10">
        <v>412</v>
      </c>
    </row>
    <row r="21" spans="1:25" hidden="1" x14ac:dyDescent="0.25">
      <c r="A21" s="1" t="s">
        <v>33</v>
      </c>
      <c r="B21" s="1">
        <v>2018</v>
      </c>
      <c r="C21" s="1" t="s">
        <v>42</v>
      </c>
      <c r="D21" s="7">
        <v>137</v>
      </c>
      <c r="E21" s="7">
        <v>143.1</v>
      </c>
      <c r="F21" s="7">
        <v>132.80000000000001</v>
      </c>
      <c r="G21" s="7">
        <v>141.5</v>
      </c>
      <c r="H21" s="7">
        <v>117.8</v>
      </c>
      <c r="I21" s="7">
        <v>140</v>
      </c>
      <c r="J21" s="7">
        <v>151.30000000000001</v>
      </c>
      <c r="K21" s="7">
        <v>113.5</v>
      </c>
      <c r="L21" s="7">
        <v>127.7</v>
      </c>
      <c r="M21" s="7">
        <v>151.30000000000001</v>
      </c>
      <c r="N21" s="7">
        <v>138.9</v>
      </c>
      <c r="O21" s="7">
        <v>1494.9</v>
      </c>
      <c r="P21" s="7">
        <v>145.30000000000001</v>
      </c>
      <c r="Q21" s="7">
        <v>131.19999999999999</v>
      </c>
      <c r="R21" s="7">
        <v>134.9</v>
      </c>
      <c r="S21" s="7">
        <v>122.5</v>
      </c>
      <c r="T21" s="7">
        <v>145.19999999999999</v>
      </c>
      <c r="U21" s="7">
        <v>679.09999999999991</v>
      </c>
      <c r="V21" s="7">
        <v>135.69999999999999</v>
      </c>
      <c r="W21" s="7">
        <v>130.19999999999999</v>
      </c>
      <c r="X21" s="7">
        <v>129.30000000000001</v>
      </c>
      <c r="Y21" s="10">
        <v>395.2</v>
      </c>
    </row>
    <row r="22" spans="1:25" hidden="1" x14ac:dyDescent="0.25">
      <c r="A22" s="1" t="s">
        <v>34</v>
      </c>
      <c r="B22" s="1">
        <v>2018</v>
      </c>
      <c r="C22" s="1" t="s">
        <v>42</v>
      </c>
      <c r="D22" s="7">
        <v>138.6</v>
      </c>
      <c r="E22" s="7">
        <v>145.80000000000001</v>
      </c>
      <c r="F22" s="7">
        <v>135.1</v>
      </c>
      <c r="G22" s="7">
        <v>142.9</v>
      </c>
      <c r="H22" s="7">
        <v>122.1</v>
      </c>
      <c r="I22" s="7">
        <v>145.4</v>
      </c>
      <c r="J22" s="7">
        <v>150</v>
      </c>
      <c r="K22" s="7">
        <v>121.4</v>
      </c>
      <c r="L22" s="7">
        <v>130.80000000000001</v>
      </c>
      <c r="M22" s="7">
        <v>153.80000000000001</v>
      </c>
      <c r="N22" s="7">
        <v>140.4</v>
      </c>
      <c r="O22" s="7">
        <v>1526.3</v>
      </c>
      <c r="P22" s="7">
        <v>145.30000000000001</v>
      </c>
      <c r="Q22" s="7">
        <v>142.30000000000001</v>
      </c>
      <c r="R22" s="7">
        <v>139.69999999999999</v>
      </c>
      <c r="S22" s="7">
        <v>126</v>
      </c>
      <c r="T22" s="7">
        <v>146.19999999999999</v>
      </c>
      <c r="U22" s="7">
        <v>699.5</v>
      </c>
      <c r="V22" s="7">
        <v>138.4</v>
      </c>
      <c r="W22" s="7">
        <v>134.5</v>
      </c>
      <c r="X22" s="7">
        <v>130.9</v>
      </c>
      <c r="Y22" s="10">
        <v>403.79999999999995</v>
      </c>
    </row>
    <row r="23" spans="1:25" hidden="1" x14ac:dyDescent="0.25">
      <c r="A23" s="1" t="s">
        <v>30</v>
      </c>
      <c r="B23" s="1">
        <v>2018</v>
      </c>
      <c r="C23" s="1" t="s">
        <v>43</v>
      </c>
      <c r="D23" s="7">
        <v>139.30000000000001</v>
      </c>
      <c r="E23" s="7">
        <v>147.6</v>
      </c>
      <c r="F23" s="7">
        <v>134.6</v>
      </c>
      <c r="G23" s="7">
        <v>141.9</v>
      </c>
      <c r="H23" s="7">
        <v>123.5</v>
      </c>
      <c r="I23" s="7">
        <v>144.5</v>
      </c>
      <c r="J23" s="7">
        <v>147.6</v>
      </c>
      <c r="K23" s="7">
        <v>121.4</v>
      </c>
      <c r="L23" s="7">
        <v>134.6</v>
      </c>
      <c r="M23" s="7">
        <v>155.19999999999999</v>
      </c>
      <c r="N23" s="7">
        <v>140.19999999999999</v>
      </c>
      <c r="O23" s="7">
        <v>1530.4</v>
      </c>
      <c r="P23" s="7">
        <v>145.30000000000001</v>
      </c>
      <c r="Q23" s="7">
        <v>149.69999999999999</v>
      </c>
      <c r="R23" s="7">
        <v>147.5</v>
      </c>
      <c r="S23" s="7">
        <v>130.80000000000001</v>
      </c>
      <c r="T23" s="7">
        <v>148</v>
      </c>
      <c r="U23" s="7">
        <v>721.3</v>
      </c>
      <c r="V23" s="7">
        <v>144.80000000000001</v>
      </c>
      <c r="W23" s="7">
        <v>140.1</v>
      </c>
      <c r="X23" s="7">
        <v>134.4</v>
      </c>
      <c r="Y23" s="10">
        <v>419.29999999999995</v>
      </c>
    </row>
    <row r="24" spans="1:25" hidden="1" x14ac:dyDescent="0.25">
      <c r="A24" s="1" t="s">
        <v>33</v>
      </c>
      <c r="B24" s="1">
        <v>2018</v>
      </c>
      <c r="C24" s="1" t="s">
        <v>43</v>
      </c>
      <c r="D24" s="7">
        <v>137.6</v>
      </c>
      <c r="E24" s="7">
        <v>144.9</v>
      </c>
      <c r="F24" s="7">
        <v>133.5</v>
      </c>
      <c r="G24" s="7">
        <v>141.5</v>
      </c>
      <c r="H24" s="7">
        <v>118</v>
      </c>
      <c r="I24" s="7">
        <v>139.5</v>
      </c>
      <c r="J24" s="7">
        <v>153</v>
      </c>
      <c r="K24" s="7">
        <v>113.2</v>
      </c>
      <c r="L24" s="7">
        <v>127.6</v>
      </c>
      <c r="M24" s="7">
        <v>152</v>
      </c>
      <c r="N24" s="7">
        <v>139.4</v>
      </c>
      <c r="O24" s="7">
        <v>1500.2</v>
      </c>
      <c r="P24" s="7">
        <v>146.30000000000001</v>
      </c>
      <c r="Q24" s="7">
        <v>133.4</v>
      </c>
      <c r="R24" s="7">
        <v>135.1</v>
      </c>
      <c r="S24" s="7">
        <v>123.3</v>
      </c>
      <c r="T24" s="7">
        <v>145.5</v>
      </c>
      <c r="U24" s="7">
        <v>683.6</v>
      </c>
      <c r="V24" s="7">
        <v>136.19999999999999</v>
      </c>
      <c r="W24" s="7">
        <v>130.69999999999999</v>
      </c>
      <c r="X24" s="7">
        <v>130.4</v>
      </c>
      <c r="Y24" s="10">
        <v>397.29999999999995</v>
      </c>
    </row>
    <row r="25" spans="1:25" hidden="1" x14ac:dyDescent="0.25">
      <c r="A25" s="1" t="s">
        <v>34</v>
      </c>
      <c r="B25" s="1">
        <v>2018</v>
      </c>
      <c r="C25" s="1" t="s">
        <v>43</v>
      </c>
      <c r="D25" s="7">
        <v>137.4</v>
      </c>
      <c r="E25" s="7">
        <v>149.5</v>
      </c>
      <c r="F25" s="7">
        <v>137.30000000000001</v>
      </c>
      <c r="G25" s="7">
        <v>141.9</v>
      </c>
      <c r="H25" s="7">
        <v>121.1</v>
      </c>
      <c r="I25" s="7">
        <v>142.5</v>
      </c>
      <c r="J25" s="7">
        <v>146.69999999999999</v>
      </c>
      <c r="K25" s="7">
        <v>119.1</v>
      </c>
      <c r="L25" s="7">
        <v>133.6</v>
      </c>
      <c r="M25" s="7">
        <v>154.5</v>
      </c>
      <c r="N25" s="7">
        <v>139.69999999999999</v>
      </c>
      <c r="O25" s="7">
        <v>1523.3</v>
      </c>
      <c r="P25" s="7">
        <v>146.9</v>
      </c>
      <c r="Q25" s="7">
        <v>145.30000000000001</v>
      </c>
      <c r="R25" s="7">
        <v>142.19999999999999</v>
      </c>
      <c r="S25" s="7">
        <v>125.5</v>
      </c>
      <c r="T25" s="7">
        <v>147.80000000000001</v>
      </c>
      <c r="U25" s="7">
        <v>707.7</v>
      </c>
      <c r="V25" s="7">
        <v>142.1</v>
      </c>
      <c r="W25" s="7">
        <v>136.5</v>
      </c>
      <c r="X25" s="7">
        <v>132</v>
      </c>
      <c r="Y25" s="10">
        <v>410.6</v>
      </c>
    </row>
    <row r="26" spans="1:25" hidden="1" x14ac:dyDescent="0.25">
      <c r="A26" s="1" t="s">
        <v>30</v>
      </c>
      <c r="B26" s="1">
        <v>2018</v>
      </c>
      <c r="C26" s="1" t="s">
        <v>44</v>
      </c>
      <c r="D26" s="7">
        <v>137.1</v>
      </c>
      <c r="E26" s="7">
        <v>150.80000000000001</v>
      </c>
      <c r="F26" s="7">
        <v>136.69999999999999</v>
      </c>
      <c r="G26" s="7">
        <v>141.9</v>
      </c>
      <c r="H26" s="7">
        <v>122.8</v>
      </c>
      <c r="I26" s="7">
        <v>143.9</v>
      </c>
      <c r="J26" s="7">
        <v>147.5</v>
      </c>
      <c r="K26" s="7">
        <v>121</v>
      </c>
      <c r="L26" s="7">
        <v>137.5</v>
      </c>
      <c r="M26" s="7">
        <v>156.1</v>
      </c>
      <c r="N26" s="7">
        <v>140</v>
      </c>
      <c r="O26" s="7">
        <v>1535.2999999999997</v>
      </c>
      <c r="P26" s="7">
        <v>146.9</v>
      </c>
      <c r="Q26" s="7">
        <v>150.30000000000001</v>
      </c>
      <c r="R26" s="7">
        <v>148</v>
      </c>
      <c r="S26" s="7">
        <v>130.30000000000001</v>
      </c>
      <c r="T26" s="7">
        <v>150.19999999999999</v>
      </c>
      <c r="U26" s="7">
        <v>725.7</v>
      </c>
      <c r="V26" s="7">
        <v>145.4</v>
      </c>
      <c r="W26" s="7">
        <v>143.1</v>
      </c>
      <c r="X26" s="7">
        <v>133.1</v>
      </c>
      <c r="Y26" s="10">
        <v>421.6</v>
      </c>
    </row>
    <row r="27" spans="1:25" hidden="1" x14ac:dyDescent="0.25">
      <c r="A27" s="1" t="s">
        <v>33</v>
      </c>
      <c r="B27" s="1">
        <v>2018</v>
      </c>
      <c r="C27" s="1" t="s">
        <v>44</v>
      </c>
      <c r="D27" s="7">
        <v>138.1</v>
      </c>
      <c r="E27" s="7">
        <v>146.30000000000001</v>
      </c>
      <c r="F27" s="7">
        <v>137.80000000000001</v>
      </c>
      <c r="G27" s="7">
        <v>141.6</v>
      </c>
      <c r="H27" s="7">
        <v>118.1</v>
      </c>
      <c r="I27" s="7">
        <v>141.5</v>
      </c>
      <c r="J27" s="7">
        <v>145.19999999999999</v>
      </c>
      <c r="K27" s="7">
        <v>115.3</v>
      </c>
      <c r="L27" s="7">
        <v>128</v>
      </c>
      <c r="M27" s="7">
        <v>152.6</v>
      </c>
      <c r="N27" s="7">
        <v>139.1</v>
      </c>
      <c r="O27" s="7">
        <v>1503.5999999999997</v>
      </c>
      <c r="P27" s="7">
        <v>146.9</v>
      </c>
      <c r="Q27" s="7">
        <v>136.69999999999999</v>
      </c>
      <c r="R27" s="7">
        <v>135.80000000000001</v>
      </c>
      <c r="S27" s="7">
        <v>121.2</v>
      </c>
      <c r="T27" s="7">
        <v>146.1</v>
      </c>
      <c r="U27" s="7">
        <v>686.7</v>
      </c>
      <c r="V27" s="7">
        <v>136.80000000000001</v>
      </c>
      <c r="W27" s="7">
        <v>131.30000000000001</v>
      </c>
      <c r="X27" s="7">
        <v>130.5</v>
      </c>
      <c r="Y27" s="10">
        <v>398.6</v>
      </c>
    </row>
    <row r="28" spans="1:25" hidden="1" x14ac:dyDescent="0.25">
      <c r="A28" s="1" t="s">
        <v>34</v>
      </c>
      <c r="B28" s="1">
        <v>2018</v>
      </c>
      <c r="C28" s="1" t="s">
        <v>44</v>
      </c>
      <c r="D28" s="7">
        <v>137.4</v>
      </c>
      <c r="E28" s="7">
        <v>149.19999999999999</v>
      </c>
      <c r="F28" s="7">
        <v>137.1</v>
      </c>
      <c r="G28" s="7">
        <v>141.80000000000001</v>
      </c>
      <c r="H28" s="7">
        <v>121.1</v>
      </c>
      <c r="I28" s="7">
        <v>142.80000000000001</v>
      </c>
      <c r="J28" s="7">
        <v>146.69999999999999</v>
      </c>
      <c r="K28" s="7">
        <v>119.1</v>
      </c>
      <c r="L28" s="7">
        <v>133.5</v>
      </c>
      <c r="M28" s="7">
        <v>154.5</v>
      </c>
      <c r="N28" s="7">
        <v>139.69999999999999</v>
      </c>
      <c r="O28" s="7">
        <v>1522.9</v>
      </c>
      <c r="P28" s="7">
        <v>146.9</v>
      </c>
      <c r="Q28" s="7">
        <v>145.1</v>
      </c>
      <c r="R28" s="7">
        <v>142.19999999999999</v>
      </c>
      <c r="S28" s="7">
        <v>125.5</v>
      </c>
      <c r="T28" s="7">
        <v>147.80000000000001</v>
      </c>
      <c r="U28" s="7">
        <v>707.5</v>
      </c>
      <c r="V28" s="7">
        <v>142.1</v>
      </c>
      <c r="W28" s="7">
        <v>136.5</v>
      </c>
      <c r="X28" s="7">
        <v>132</v>
      </c>
      <c r="Y28" s="10">
        <v>410.6</v>
      </c>
    </row>
    <row r="29" spans="1:25" hidden="1" x14ac:dyDescent="0.25">
      <c r="A29" s="1" t="s">
        <v>30</v>
      </c>
      <c r="B29" s="1">
        <v>2018</v>
      </c>
      <c r="C29" s="1" t="s">
        <v>45</v>
      </c>
      <c r="D29" s="7">
        <v>137.1</v>
      </c>
      <c r="E29" s="7">
        <v>151.9</v>
      </c>
      <c r="F29" s="7">
        <v>137.4</v>
      </c>
      <c r="G29" s="7">
        <v>142.4</v>
      </c>
      <c r="H29" s="7">
        <v>124.2</v>
      </c>
      <c r="I29" s="7">
        <v>140.19999999999999</v>
      </c>
      <c r="J29" s="7">
        <v>136.6</v>
      </c>
      <c r="K29" s="7">
        <v>120.9</v>
      </c>
      <c r="L29" s="7">
        <v>137.80000000000001</v>
      </c>
      <c r="M29" s="7">
        <v>156</v>
      </c>
      <c r="N29" s="7">
        <v>138.5</v>
      </c>
      <c r="O29" s="7">
        <v>1523</v>
      </c>
      <c r="P29" s="7">
        <v>146.5</v>
      </c>
      <c r="Q29" s="7">
        <v>149</v>
      </c>
      <c r="R29" s="7">
        <v>149.5</v>
      </c>
      <c r="S29" s="7">
        <v>128.9</v>
      </c>
      <c r="T29" s="7">
        <v>155.1</v>
      </c>
      <c r="U29" s="7">
        <v>729</v>
      </c>
      <c r="V29" s="7">
        <v>149.6</v>
      </c>
      <c r="W29" s="7">
        <v>143.30000000000001</v>
      </c>
      <c r="X29" s="7">
        <v>133.19999999999999</v>
      </c>
      <c r="Y29" s="10">
        <v>426.09999999999997</v>
      </c>
    </row>
    <row r="30" spans="1:25" hidden="1" x14ac:dyDescent="0.25">
      <c r="A30" s="1" t="s">
        <v>33</v>
      </c>
      <c r="B30" s="1">
        <v>2018</v>
      </c>
      <c r="C30" s="1" t="s">
        <v>45</v>
      </c>
      <c r="D30" s="7">
        <v>138.5</v>
      </c>
      <c r="E30" s="7">
        <v>147.80000000000001</v>
      </c>
      <c r="F30" s="7">
        <v>141.1</v>
      </c>
      <c r="G30" s="7">
        <v>141.6</v>
      </c>
      <c r="H30" s="7">
        <v>118.1</v>
      </c>
      <c r="I30" s="7">
        <v>138.5</v>
      </c>
      <c r="J30" s="7">
        <v>132.4</v>
      </c>
      <c r="K30" s="7">
        <v>117.5</v>
      </c>
      <c r="L30" s="7">
        <v>128.1</v>
      </c>
      <c r="M30" s="7">
        <v>152.9</v>
      </c>
      <c r="N30" s="7">
        <v>137.6</v>
      </c>
      <c r="O30" s="7">
        <v>1494.1</v>
      </c>
      <c r="P30" s="7">
        <v>146.5</v>
      </c>
      <c r="Q30" s="7">
        <v>132.4</v>
      </c>
      <c r="R30" s="7">
        <v>136.19999999999999</v>
      </c>
      <c r="S30" s="7">
        <v>118.8</v>
      </c>
      <c r="T30" s="7">
        <v>146.5</v>
      </c>
      <c r="U30" s="7">
        <v>680.4</v>
      </c>
      <c r="V30" s="7">
        <v>137.30000000000001</v>
      </c>
      <c r="W30" s="7">
        <v>131.69999999999999</v>
      </c>
      <c r="X30" s="7">
        <v>130.80000000000001</v>
      </c>
      <c r="Y30" s="10">
        <v>399.8</v>
      </c>
    </row>
    <row r="31" spans="1:25" hidden="1" x14ac:dyDescent="0.25">
      <c r="A31" s="1" t="s">
        <v>34</v>
      </c>
      <c r="B31" s="1">
        <v>2018</v>
      </c>
      <c r="C31" s="1" t="s">
        <v>45</v>
      </c>
      <c r="D31" s="7">
        <v>137.5</v>
      </c>
      <c r="E31" s="7">
        <v>150.5</v>
      </c>
      <c r="F31" s="7">
        <v>138.80000000000001</v>
      </c>
      <c r="G31" s="7">
        <v>142.1</v>
      </c>
      <c r="H31" s="7">
        <v>122</v>
      </c>
      <c r="I31" s="7">
        <v>139.4</v>
      </c>
      <c r="J31" s="7">
        <v>135.19999999999999</v>
      </c>
      <c r="K31" s="7">
        <v>119.8</v>
      </c>
      <c r="L31" s="7">
        <v>133.80000000000001</v>
      </c>
      <c r="M31" s="7">
        <v>154.6</v>
      </c>
      <c r="N31" s="7">
        <v>138.19999999999999</v>
      </c>
      <c r="O31" s="7">
        <v>1511.8999999999999</v>
      </c>
      <c r="P31" s="7">
        <v>146.5</v>
      </c>
      <c r="Q31" s="7">
        <v>142.69999999999999</v>
      </c>
      <c r="R31" s="7">
        <v>143.19999999999999</v>
      </c>
      <c r="S31" s="7">
        <v>123.6</v>
      </c>
      <c r="T31" s="7">
        <v>150.1</v>
      </c>
      <c r="U31" s="7">
        <v>706.1</v>
      </c>
      <c r="V31" s="7">
        <v>144.9</v>
      </c>
      <c r="W31" s="7">
        <v>136.80000000000001</v>
      </c>
      <c r="X31" s="7">
        <v>132.19999999999999</v>
      </c>
      <c r="Y31" s="10">
        <v>413.90000000000003</v>
      </c>
    </row>
    <row r="32" spans="1:25" hidden="1" x14ac:dyDescent="0.25">
      <c r="A32" s="1" t="s">
        <v>30</v>
      </c>
      <c r="B32" s="1">
        <v>2019</v>
      </c>
      <c r="C32" s="1" t="s">
        <v>31</v>
      </c>
      <c r="D32" s="7">
        <v>136.6</v>
      </c>
      <c r="E32" s="7">
        <v>152.5</v>
      </c>
      <c r="F32" s="7">
        <v>138.19999999999999</v>
      </c>
      <c r="G32" s="7">
        <v>142.4</v>
      </c>
      <c r="H32" s="7">
        <v>123.9</v>
      </c>
      <c r="I32" s="7">
        <v>135.5</v>
      </c>
      <c r="J32" s="7">
        <v>131.69999999999999</v>
      </c>
      <c r="K32" s="7">
        <v>121.3</v>
      </c>
      <c r="L32" s="7">
        <v>137</v>
      </c>
      <c r="M32" s="7">
        <v>155.80000000000001</v>
      </c>
      <c r="N32" s="7">
        <v>137.4</v>
      </c>
      <c r="O32" s="7">
        <v>1512.3</v>
      </c>
      <c r="P32" s="7">
        <v>147.69999999999999</v>
      </c>
      <c r="Q32" s="7">
        <v>146.19999999999999</v>
      </c>
      <c r="R32" s="7">
        <v>150.1</v>
      </c>
      <c r="S32" s="7">
        <v>128.6</v>
      </c>
      <c r="T32" s="7">
        <v>155.19999999999999</v>
      </c>
      <c r="U32" s="7">
        <v>727.8</v>
      </c>
      <c r="V32" s="7">
        <v>149.6</v>
      </c>
      <c r="W32" s="7">
        <v>142.9</v>
      </c>
      <c r="X32" s="7">
        <v>133.5</v>
      </c>
      <c r="Y32" s="10">
        <v>426</v>
      </c>
    </row>
    <row r="33" spans="1:25" hidden="1" x14ac:dyDescent="0.25">
      <c r="A33" s="1" t="s">
        <v>33</v>
      </c>
      <c r="B33" s="1">
        <v>2019</v>
      </c>
      <c r="C33" s="1" t="s">
        <v>31</v>
      </c>
      <c r="D33" s="7">
        <v>138.30000000000001</v>
      </c>
      <c r="E33" s="7">
        <v>149.4</v>
      </c>
      <c r="F33" s="7">
        <v>143.5</v>
      </c>
      <c r="G33" s="7">
        <v>141.69999999999999</v>
      </c>
      <c r="H33" s="7">
        <v>118.1</v>
      </c>
      <c r="I33" s="7">
        <v>135.19999999999999</v>
      </c>
      <c r="J33" s="7">
        <v>130.5</v>
      </c>
      <c r="K33" s="7">
        <v>118.2</v>
      </c>
      <c r="L33" s="7">
        <v>128.1</v>
      </c>
      <c r="M33" s="7">
        <v>153.19999999999999</v>
      </c>
      <c r="N33" s="7">
        <v>137.30000000000001</v>
      </c>
      <c r="O33" s="7">
        <v>1493.5</v>
      </c>
      <c r="P33" s="7">
        <v>147.69999999999999</v>
      </c>
      <c r="Q33" s="7">
        <v>128.6</v>
      </c>
      <c r="R33" s="7">
        <v>136.30000000000001</v>
      </c>
      <c r="S33" s="7">
        <v>118.6</v>
      </c>
      <c r="T33" s="7">
        <v>146.6</v>
      </c>
      <c r="U33" s="7">
        <v>677.8</v>
      </c>
      <c r="V33" s="7">
        <v>137.80000000000001</v>
      </c>
      <c r="W33" s="7">
        <v>131.9</v>
      </c>
      <c r="X33" s="7">
        <v>131.69999999999999</v>
      </c>
      <c r="Y33" s="10">
        <v>401.40000000000003</v>
      </c>
    </row>
    <row r="34" spans="1:25" hidden="1" x14ac:dyDescent="0.25">
      <c r="A34" s="1" t="s">
        <v>34</v>
      </c>
      <c r="B34" s="1">
        <v>2019</v>
      </c>
      <c r="C34" s="1" t="s">
        <v>31</v>
      </c>
      <c r="D34" s="7">
        <v>137.1</v>
      </c>
      <c r="E34" s="7">
        <v>151.4</v>
      </c>
      <c r="F34" s="7">
        <v>140.19999999999999</v>
      </c>
      <c r="G34" s="7">
        <v>142.1</v>
      </c>
      <c r="H34" s="7">
        <v>121.8</v>
      </c>
      <c r="I34" s="7">
        <v>135.4</v>
      </c>
      <c r="J34" s="7">
        <v>131.30000000000001</v>
      </c>
      <c r="K34" s="7">
        <v>120.3</v>
      </c>
      <c r="L34" s="7">
        <v>133.30000000000001</v>
      </c>
      <c r="M34" s="7">
        <v>154.6</v>
      </c>
      <c r="N34" s="7">
        <v>137.4</v>
      </c>
      <c r="O34" s="7">
        <v>1504.8999999999999</v>
      </c>
      <c r="P34" s="7">
        <v>147.69999999999999</v>
      </c>
      <c r="Q34" s="7">
        <v>139.5</v>
      </c>
      <c r="R34" s="7">
        <v>143.6</v>
      </c>
      <c r="S34" s="7">
        <v>123.3</v>
      </c>
      <c r="T34" s="7">
        <v>150.19999999999999</v>
      </c>
      <c r="U34" s="7">
        <v>704.3</v>
      </c>
      <c r="V34" s="7">
        <v>145.1</v>
      </c>
      <c r="W34" s="7">
        <v>136.69999999999999</v>
      </c>
      <c r="X34" s="7">
        <v>132.80000000000001</v>
      </c>
      <c r="Y34" s="10">
        <v>414.59999999999997</v>
      </c>
    </row>
    <row r="35" spans="1:25" hidden="1" x14ac:dyDescent="0.25">
      <c r="A35" s="1" t="s">
        <v>30</v>
      </c>
      <c r="B35" s="1">
        <v>2019</v>
      </c>
      <c r="C35" s="1" t="s">
        <v>35</v>
      </c>
      <c r="D35" s="7">
        <v>136.80000000000001</v>
      </c>
      <c r="E35" s="7">
        <v>153</v>
      </c>
      <c r="F35" s="7">
        <v>139.1</v>
      </c>
      <c r="G35" s="7">
        <v>142.5</v>
      </c>
      <c r="H35" s="7">
        <v>124.1</v>
      </c>
      <c r="I35" s="7">
        <v>135.80000000000001</v>
      </c>
      <c r="J35" s="7">
        <v>128.69999999999999</v>
      </c>
      <c r="K35" s="7">
        <v>121.5</v>
      </c>
      <c r="L35" s="7">
        <v>137.4</v>
      </c>
      <c r="M35" s="7">
        <v>156.19999999999999</v>
      </c>
      <c r="N35" s="7">
        <v>137.19999999999999</v>
      </c>
      <c r="O35" s="7">
        <v>1512.3000000000002</v>
      </c>
      <c r="P35" s="7">
        <v>148.5</v>
      </c>
      <c r="Q35" s="7">
        <v>145.30000000000001</v>
      </c>
      <c r="R35" s="7">
        <v>150.1</v>
      </c>
      <c r="S35" s="7">
        <v>129.19999999999999</v>
      </c>
      <c r="T35" s="7">
        <v>155.5</v>
      </c>
      <c r="U35" s="7">
        <v>728.59999999999991</v>
      </c>
      <c r="V35" s="7">
        <v>149.9</v>
      </c>
      <c r="W35" s="7">
        <v>143.4</v>
      </c>
      <c r="X35" s="7">
        <v>134.9</v>
      </c>
      <c r="Y35" s="10">
        <v>428.20000000000005</v>
      </c>
    </row>
    <row r="36" spans="1:25" hidden="1" x14ac:dyDescent="0.25">
      <c r="A36" s="1" t="s">
        <v>33</v>
      </c>
      <c r="B36" s="1">
        <v>2019</v>
      </c>
      <c r="C36" s="1" t="s">
        <v>35</v>
      </c>
      <c r="D36" s="7">
        <v>139.4</v>
      </c>
      <c r="E36" s="7">
        <v>150.1</v>
      </c>
      <c r="F36" s="7">
        <v>145.30000000000001</v>
      </c>
      <c r="G36" s="7">
        <v>141.69999999999999</v>
      </c>
      <c r="H36" s="7">
        <v>118.4</v>
      </c>
      <c r="I36" s="7">
        <v>137</v>
      </c>
      <c r="J36" s="7">
        <v>131.6</v>
      </c>
      <c r="K36" s="7">
        <v>119.9</v>
      </c>
      <c r="L36" s="7">
        <v>128.30000000000001</v>
      </c>
      <c r="M36" s="7">
        <v>153.5</v>
      </c>
      <c r="N36" s="7">
        <v>138</v>
      </c>
      <c r="O36" s="7">
        <v>1503.2</v>
      </c>
      <c r="P36" s="7">
        <v>148.5</v>
      </c>
      <c r="Q36" s="7">
        <v>127.1</v>
      </c>
      <c r="R36" s="7">
        <v>136.6</v>
      </c>
      <c r="S36" s="7">
        <v>119.2</v>
      </c>
      <c r="T36" s="7">
        <v>146.6</v>
      </c>
      <c r="U36" s="7">
        <v>678.00000000000011</v>
      </c>
      <c r="V36" s="7">
        <v>138.5</v>
      </c>
      <c r="W36" s="7">
        <v>132.19999999999999</v>
      </c>
      <c r="X36" s="7">
        <v>133</v>
      </c>
      <c r="Y36" s="10">
        <v>403.7</v>
      </c>
    </row>
    <row r="37" spans="1:25" hidden="1" x14ac:dyDescent="0.25">
      <c r="A37" s="1" t="s">
        <v>34</v>
      </c>
      <c r="B37" s="1">
        <v>2019</v>
      </c>
      <c r="C37" s="1" t="s">
        <v>35</v>
      </c>
      <c r="D37" s="7">
        <v>137.6</v>
      </c>
      <c r="E37" s="7">
        <v>152</v>
      </c>
      <c r="F37" s="7">
        <v>141.5</v>
      </c>
      <c r="G37" s="7">
        <v>142.19999999999999</v>
      </c>
      <c r="H37" s="7">
        <v>122</v>
      </c>
      <c r="I37" s="7">
        <v>136.4</v>
      </c>
      <c r="J37" s="7">
        <v>129.69999999999999</v>
      </c>
      <c r="K37" s="7">
        <v>121</v>
      </c>
      <c r="L37" s="7">
        <v>133.6</v>
      </c>
      <c r="M37" s="7">
        <v>154.9</v>
      </c>
      <c r="N37" s="7">
        <v>137.5</v>
      </c>
      <c r="O37" s="7">
        <v>1508.3999999999999</v>
      </c>
      <c r="P37" s="7">
        <v>148.5</v>
      </c>
      <c r="Q37" s="7">
        <v>138.4</v>
      </c>
      <c r="R37" s="7">
        <v>143.69999999999999</v>
      </c>
      <c r="S37" s="7">
        <v>123.9</v>
      </c>
      <c r="T37" s="7">
        <v>150.30000000000001</v>
      </c>
      <c r="U37" s="7">
        <v>704.8</v>
      </c>
      <c r="V37" s="7">
        <v>145.6</v>
      </c>
      <c r="W37" s="7">
        <v>137.1</v>
      </c>
      <c r="X37" s="7">
        <v>134.1</v>
      </c>
      <c r="Y37" s="10">
        <v>416.79999999999995</v>
      </c>
    </row>
    <row r="38" spans="1:25" x14ac:dyDescent="0.25">
      <c r="A38" s="1" t="s">
        <v>30</v>
      </c>
      <c r="B38" s="1">
        <v>2019</v>
      </c>
      <c r="C38" s="1" t="s">
        <v>36</v>
      </c>
      <c r="D38" s="7">
        <v>136.9</v>
      </c>
      <c r="E38" s="7">
        <v>154.1</v>
      </c>
      <c r="F38" s="7">
        <v>138.69999999999999</v>
      </c>
      <c r="G38" s="7">
        <v>142.5</v>
      </c>
      <c r="H38" s="7">
        <v>124.1</v>
      </c>
      <c r="I38" s="7">
        <v>136.1</v>
      </c>
      <c r="J38" s="7">
        <v>128.19999999999999</v>
      </c>
      <c r="K38" s="7">
        <v>122.3</v>
      </c>
      <c r="L38" s="7">
        <v>137.4</v>
      </c>
      <c r="M38" s="7">
        <v>156.4</v>
      </c>
      <c r="N38" s="7">
        <v>137.30000000000001</v>
      </c>
      <c r="O38" s="7">
        <v>1514.0000000000002</v>
      </c>
      <c r="P38" s="7">
        <v>149</v>
      </c>
      <c r="Q38" s="7">
        <v>146.4</v>
      </c>
      <c r="R38" s="7">
        <v>150</v>
      </c>
      <c r="S38" s="7">
        <v>129.9</v>
      </c>
      <c r="T38" s="7">
        <v>155.5</v>
      </c>
      <c r="U38" s="7">
        <v>730.8</v>
      </c>
      <c r="V38" s="7">
        <v>150.4</v>
      </c>
      <c r="W38" s="7">
        <v>143.80000000000001</v>
      </c>
      <c r="X38" s="7">
        <v>134</v>
      </c>
      <c r="Y38" s="10">
        <v>428.20000000000005</v>
      </c>
    </row>
    <row r="39" spans="1:25" x14ac:dyDescent="0.25">
      <c r="A39" s="1" t="s">
        <v>33</v>
      </c>
      <c r="B39" s="1">
        <v>2019</v>
      </c>
      <c r="C39" s="1" t="s">
        <v>36</v>
      </c>
      <c r="D39" s="7">
        <v>139.69999999999999</v>
      </c>
      <c r="E39" s="7">
        <v>151.1</v>
      </c>
      <c r="F39" s="7">
        <v>142.9</v>
      </c>
      <c r="G39" s="7">
        <v>141.9</v>
      </c>
      <c r="H39" s="7">
        <v>118.4</v>
      </c>
      <c r="I39" s="7">
        <v>139.4</v>
      </c>
      <c r="J39" s="7">
        <v>141.19999999999999</v>
      </c>
      <c r="K39" s="7">
        <v>120.7</v>
      </c>
      <c r="L39" s="7">
        <v>128.5</v>
      </c>
      <c r="M39" s="7">
        <v>153.9</v>
      </c>
      <c r="N39" s="7">
        <v>139.6</v>
      </c>
      <c r="O39" s="7">
        <v>1517.3</v>
      </c>
      <c r="P39" s="7">
        <v>149</v>
      </c>
      <c r="Q39" s="7">
        <v>128.80000000000001</v>
      </c>
      <c r="R39" s="7">
        <v>136.80000000000001</v>
      </c>
      <c r="S39" s="7">
        <v>119.9</v>
      </c>
      <c r="T39" s="7">
        <v>146.69999999999999</v>
      </c>
      <c r="U39" s="7">
        <v>681.2</v>
      </c>
      <c r="V39" s="7">
        <v>139.19999999999999</v>
      </c>
      <c r="W39" s="7">
        <v>133</v>
      </c>
      <c r="X39" s="7">
        <v>132.5</v>
      </c>
      <c r="Y39" s="10">
        <v>404.7</v>
      </c>
    </row>
    <row r="40" spans="1:25" x14ac:dyDescent="0.25">
      <c r="A40" s="1" t="s">
        <v>34</v>
      </c>
      <c r="B40" s="1">
        <v>2019</v>
      </c>
      <c r="C40" s="1" t="s">
        <v>36</v>
      </c>
      <c r="D40" s="7">
        <v>137.80000000000001</v>
      </c>
      <c r="E40" s="7">
        <v>153</v>
      </c>
      <c r="F40" s="7">
        <v>140.30000000000001</v>
      </c>
      <c r="G40" s="7">
        <v>142.30000000000001</v>
      </c>
      <c r="H40" s="7">
        <v>122</v>
      </c>
      <c r="I40" s="7">
        <v>137.6</v>
      </c>
      <c r="J40" s="7">
        <v>132.6</v>
      </c>
      <c r="K40" s="7">
        <v>121.8</v>
      </c>
      <c r="L40" s="7">
        <v>133.69999999999999</v>
      </c>
      <c r="M40" s="7">
        <v>155.19999999999999</v>
      </c>
      <c r="N40" s="7">
        <v>138.1</v>
      </c>
      <c r="O40" s="7">
        <v>1514.4</v>
      </c>
      <c r="P40" s="7">
        <v>149</v>
      </c>
      <c r="Q40" s="7">
        <v>139.69999999999999</v>
      </c>
      <c r="R40" s="7">
        <v>143.80000000000001</v>
      </c>
      <c r="S40" s="7">
        <v>124.6</v>
      </c>
      <c r="T40" s="7">
        <v>150.30000000000001</v>
      </c>
      <c r="U40" s="7">
        <v>707.40000000000009</v>
      </c>
      <c r="V40" s="7">
        <v>146.19999999999999</v>
      </c>
      <c r="W40" s="7">
        <v>137.69999999999999</v>
      </c>
      <c r="X40" s="7">
        <v>133.4</v>
      </c>
      <c r="Y40" s="10">
        <v>417.29999999999995</v>
      </c>
    </row>
    <row r="41" spans="1:25" hidden="1" x14ac:dyDescent="0.25">
      <c r="A41" s="1" t="s">
        <v>30</v>
      </c>
      <c r="B41" s="1">
        <v>2019</v>
      </c>
      <c r="C41" s="1" t="s">
        <v>38</v>
      </c>
      <c r="D41" s="7">
        <v>137.4</v>
      </c>
      <c r="E41" s="7">
        <v>159.5</v>
      </c>
      <c r="F41" s="7">
        <v>134.5</v>
      </c>
      <c r="G41" s="7">
        <v>142.6</v>
      </c>
      <c r="H41" s="7">
        <v>124</v>
      </c>
      <c r="I41" s="7">
        <v>143.69999999999999</v>
      </c>
      <c r="J41" s="7">
        <v>133.4</v>
      </c>
      <c r="K41" s="7">
        <v>125.1</v>
      </c>
      <c r="L41" s="7">
        <v>137.69999999999999</v>
      </c>
      <c r="M41" s="7">
        <v>156.4</v>
      </c>
      <c r="N41" s="7">
        <v>139.19999999999999</v>
      </c>
      <c r="O41" s="7">
        <v>1533.5000000000002</v>
      </c>
      <c r="P41" s="7">
        <v>150.1</v>
      </c>
      <c r="Q41" s="7">
        <v>146.9</v>
      </c>
      <c r="R41" s="7">
        <v>149.5</v>
      </c>
      <c r="S41" s="7">
        <v>130.19999999999999</v>
      </c>
      <c r="T41" s="7">
        <v>156.69999999999999</v>
      </c>
      <c r="U41" s="7">
        <v>733.40000000000009</v>
      </c>
      <c r="V41" s="7">
        <v>151.30000000000001</v>
      </c>
      <c r="W41" s="7">
        <v>145.9</v>
      </c>
      <c r="X41" s="7">
        <v>133.9</v>
      </c>
      <c r="Y41" s="10">
        <v>431.1</v>
      </c>
    </row>
    <row r="42" spans="1:25" hidden="1" x14ac:dyDescent="0.25">
      <c r="A42" s="1" t="s">
        <v>33</v>
      </c>
      <c r="B42" s="1">
        <v>2019</v>
      </c>
      <c r="C42" s="1" t="s">
        <v>38</v>
      </c>
      <c r="D42" s="7">
        <v>140.4</v>
      </c>
      <c r="E42" s="7">
        <v>156.69999999999999</v>
      </c>
      <c r="F42" s="7">
        <v>138.30000000000001</v>
      </c>
      <c r="G42" s="7">
        <v>142.4</v>
      </c>
      <c r="H42" s="7">
        <v>118.6</v>
      </c>
      <c r="I42" s="7">
        <v>149.69999999999999</v>
      </c>
      <c r="J42" s="7">
        <v>161.6</v>
      </c>
      <c r="K42" s="7">
        <v>124.4</v>
      </c>
      <c r="L42" s="7">
        <v>128.9</v>
      </c>
      <c r="M42" s="7">
        <v>154.5</v>
      </c>
      <c r="N42" s="7">
        <v>143.80000000000001</v>
      </c>
      <c r="O42" s="7">
        <v>1559.3000000000002</v>
      </c>
      <c r="P42" s="7">
        <v>150.1</v>
      </c>
      <c r="Q42" s="7">
        <v>129.4</v>
      </c>
      <c r="R42" s="7">
        <v>137.19999999999999</v>
      </c>
      <c r="S42" s="7">
        <v>120.1</v>
      </c>
      <c r="T42" s="7">
        <v>148</v>
      </c>
      <c r="U42" s="7">
        <v>684.8</v>
      </c>
      <c r="V42" s="7">
        <v>139.80000000000001</v>
      </c>
      <c r="W42" s="7">
        <v>134</v>
      </c>
      <c r="X42" s="7">
        <v>132.6</v>
      </c>
      <c r="Y42" s="10">
        <v>406.4</v>
      </c>
    </row>
    <row r="43" spans="1:25" hidden="1" x14ac:dyDescent="0.25">
      <c r="A43" s="1" t="s">
        <v>34</v>
      </c>
      <c r="B43" s="1">
        <v>2019</v>
      </c>
      <c r="C43" s="1" t="s">
        <v>38</v>
      </c>
      <c r="D43" s="7">
        <v>138.30000000000001</v>
      </c>
      <c r="E43" s="7">
        <v>158.5</v>
      </c>
      <c r="F43" s="7">
        <v>136</v>
      </c>
      <c r="G43" s="7">
        <v>142.5</v>
      </c>
      <c r="H43" s="7">
        <v>122</v>
      </c>
      <c r="I43" s="7">
        <v>146.5</v>
      </c>
      <c r="J43" s="7">
        <v>143</v>
      </c>
      <c r="K43" s="7">
        <v>124.9</v>
      </c>
      <c r="L43" s="7">
        <v>134</v>
      </c>
      <c r="M43" s="7">
        <v>155.5</v>
      </c>
      <c r="N43" s="7">
        <v>140.9</v>
      </c>
      <c r="O43" s="7">
        <v>1542.1000000000001</v>
      </c>
      <c r="P43" s="7">
        <v>150.1</v>
      </c>
      <c r="Q43" s="7">
        <v>140.30000000000001</v>
      </c>
      <c r="R43" s="7">
        <v>143.69999999999999</v>
      </c>
      <c r="S43" s="7">
        <v>124.9</v>
      </c>
      <c r="T43" s="7">
        <v>151.6</v>
      </c>
      <c r="U43" s="7">
        <v>710.6</v>
      </c>
      <c r="V43" s="7">
        <v>146.9</v>
      </c>
      <c r="W43" s="7">
        <v>139.19999999999999</v>
      </c>
      <c r="X43" s="7">
        <v>133.4</v>
      </c>
      <c r="Y43" s="10">
        <v>419.5</v>
      </c>
    </row>
    <row r="44" spans="1:25" hidden="1" x14ac:dyDescent="0.25">
      <c r="A44" s="1" t="s">
        <v>30</v>
      </c>
      <c r="B44" s="1">
        <v>2019</v>
      </c>
      <c r="C44" s="1" t="s">
        <v>39</v>
      </c>
      <c r="D44" s="7">
        <v>137.80000000000001</v>
      </c>
      <c r="E44" s="7">
        <v>163.5</v>
      </c>
      <c r="F44" s="7">
        <v>136.19999999999999</v>
      </c>
      <c r="G44" s="7">
        <v>143.19999999999999</v>
      </c>
      <c r="H44" s="7">
        <v>124.3</v>
      </c>
      <c r="I44" s="7">
        <v>143.30000000000001</v>
      </c>
      <c r="J44" s="7">
        <v>140.6</v>
      </c>
      <c r="K44" s="7">
        <v>128.69999999999999</v>
      </c>
      <c r="L44" s="7">
        <v>138</v>
      </c>
      <c r="M44" s="7">
        <v>156.6</v>
      </c>
      <c r="N44" s="7">
        <v>141</v>
      </c>
      <c r="O44" s="7">
        <v>1553.1999999999998</v>
      </c>
      <c r="P44" s="7">
        <v>149.4</v>
      </c>
      <c r="Q44" s="7">
        <v>147.80000000000001</v>
      </c>
      <c r="R44" s="7">
        <v>149.6</v>
      </c>
      <c r="S44" s="7">
        <v>130.19999999999999</v>
      </c>
      <c r="T44" s="7">
        <v>157.69999999999999</v>
      </c>
      <c r="U44" s="7">
        <v>734.7</v>
      </c>
      <c r="V44" s="7">
        <v>151.69999999999999</v>
      </c>
      <c r="W44" s="7">
        <v>146.4</v>
      </c>
      <c r="X44" s="7">
        <v>134.80000000000001</v>
      </c>
      <c r="Y44" s="10">
        <v>432.90000000000003</v>
      </c>
    </row>
    <row r="45" spans="1:25" hidden="1" x14ac:dyDescent="0.25">
      <c r="A45" s="1" t="s">
        <v>33</v>
      </c>
      <c r="B45" s="1">
        <v>2019</v>
      </c>
      <c r="C45" s="1" t="s">
        <v>39</v>
      </c>
      <c r="D45" s="7">
        <v>140.69999999999999</v>
      </c>
      <c r="E45" s="7">
        <v>159.6</v>
      </c>
      <c r="F45" s="7">
        <v>140.4</v>
      </c>
      <c r="G45" s="7">
        <v>143.4</v>
      </c>
      <c r="H45" s="7">
        <v>118.6</v>
      </c>
      <c r="I45" s="7">
        <v>150.9</v>
      </c>
      <c r="J45" s="7">
        <v>169.8</v>
      </c>
      <c r="K45" s="7">
        <v>127.4</v>
      </c>
      <c r="L45" s="7">
        <v>129</v>
      </c>
      <c r="M45" s="7">
        <v>155.1</v>
      </c>
      <c r="N45" s="7">
        <v>145.6</v>
      </c>
      <c r="O45" s="7">
        <v>1580.4999999999998</v>
      </c>
      <c r="P45" s="7">
        <v>149.4</v>
      </c>
      <c r="Q45" s="7">
        <v>130.5</v>
      </c>
      <c r="R45" s="7">
        <v>137.4</v>
      </c>
      <c r="S45" s="7">
        <v>119.6</v>
      </c>
      <c r="T45" s="7">
        <v>148.9</v>
      </c>
      <c r="U45" s="7">
        <v>685.8</v>
      </c>
      <c r="V45" s="7">
        <v>140.30000000000001</v>
      </c>
      <c r="W45" s="7">
        <v>134.30000000000001</v>
      </c>
      <c r="X45" s="7">
        <v>133.69999999999999</v>
      </c>
      <c r="Y45" s="10">
        <v>408.3</v>
      </c>
    </row>
    <row r="46" spans="1:25" hidden="1" x14ac:dyDescent="0.25">
      <c r="A46" s="1" t="s">
        <v>34</v>
      </c>
      <c r="B46" s="1">
        <v>2019</v>
      </c>
      <c r="C46" s="1" t="s">
        <v>39</v>
      </c>
      <c r="D46" s="7">
        <v>138.69999999999999</v>
      </c>
      <c r="E46" s="7">
        <v>162.1</v>
      </c>
      <c r="F46" s="7">
        <v>137.80000000000001</v>
      </c>
      <c r="G46" s="7">
        <v>143.30000000000001</v>
      </c>
      <c r="H46" s="7">
        <v>122.2</v>
      </c>
      <c r="I46" s="7">
        <v>146.80000000000001</v>
      </c>
      <c r="J46" s="7">
        <v>150.5</v>
      </c>
      <c r="K46" s="7">
        <v>128.30000000000001</v>
      </c>
      <c r="L46" s="7">
        <v>134.19999999999999</v>
      </c>
      <c r="M46" s="7">
        <v>155.9</v>
      </c>
      <c r="N46" s="7">
        <v>142.69999999999999</v>
      </c>
      <c r="O46" s="7">
        <v>1562.5000000000002</v>
      </c>
      <c r="P46" s="7">
        <v>149.4</v>
      </c>
      <c r="Q46" s="7">
        <v>141.19999999999999</v>
      </c>
      <c r="R46" s="7">
        <v>143.80000000000001</v>
      </c>
      <c r="S46" s="7">
        <v>124.6</v>
      </c>
      <c r="T46" s="7">
        <v>152.5</v>
      </c>
      <c r="U46" s="7">
        <v>711.5</v>
      </c>
      <c r="V46" s="7">
        <v>147.4</v>
      </c>
      <c r="W46" s="7">
        <v>139.6</v>
      </c>
      <c r="X46" s="7">
        <v>134.30000000000001</v>
      </c>
      <c r="Y46" s="10">
        <v>421.3</v>
      </c>
    </row>
    <row r="47" spans="1:25" hidden="1" x14ac:dyDescent="0.25">
      <c r="A47" s="1" t="s">
        <v>30</v>
      </c>
      <c r="B47" s="1">
        <v>2019</v>
      </c>
      <c r="C47" s="1" t="s">
        <v>40</v>
      </c>
      <c r="D47" s="7">
        <v>138.4</v>
      </c>
      <c r="E47" s="7">
        <v>164</v>
      </c>
      <c r="F47" s="7">
        <v>138.4</v>
      </c>
      <c r="G47" s="7">
        <v>143.9</v>
      </c>
      <c r="H47" s="7">
        <v>124.4</v>
      </c>
      <c r="I47" s="7">
        <v>146.4</v>
      </c>
      <c r="J47" s="7">
        <v>150.1</v>
      </c>
      <c r="K47" s="7">
        <v>130.6</v>
      </c>
      <c r="L47" s="7">
        <v>138.5</v>
      </c>
      <c r="M47" s="7">
        <v>156.69999999999999</v>
      </c>
      <c r="N47" s="7">
        <v>143</v>
      </c>
      <c r="O47" s="7">
        <v>1574.3999999999999</v>
      </c>
      <c r="P47" s="7">
        <v>150.6</v>
      </c>
      <c r="Q47" s="7">
        <v>146.80000000000001</v>
      </c>
      <c r="R47" s="7">
        <v>150</v>
      </c>
      <c r="S47" s="7">
        <v>131.19999999999999</v>
      </c>
      <c r="T47" s="7">
        <v>159.1</v>
      </c>
      <c r="U47" s="7">
        <v>737.69999999999993</v>
      </c>
      <c r="V47" s="7">
        <v>152.19999999999999</v>
      </c>
      <c r="W47" s="7">
        <v>147.5</v>
      </c>
      <c r="X47" s="7">
        <v>136.1</v>
      </c>
      <c r="Y47" s="10">
        <v>435.79999999999995</v>
      </c>
    </row>
    <row r="48" spans="1:25" hidden="1" x14ac:dyDescent="0.25">
      <c r="A48" s="1" t="s">
        <v>33</v>
      </c>
      <c r="B48" s="1">
        <v>2019</v>
      </c>
      <c r="C48" s="1" t="s">
        <v>40</v>
      </c>
      <c r="D48" s="7">
        <v>141.4</v>
      </c>
      <c r="E48" s="7">
        <v>160.19999999999999</v>
      </c>
      <c r="F48" s="7">
        <v>142.5</v>
      </c>
      <c r="G48" s="7">
        <v>144.1</v>
      </c>
      <c r="H48" s="7">
        <v>119.3</v>
      </c>
      <c r="I48" s="7">
        <v>154.69999999999999</v>
      </c>
      <c r="J48" s="7">
        <v>180.1</v>
      </c>
      <c r="K48" s="7">
        <v>128.9</v>
      </c>
      <c r="L48" s="7">
        <v>129.5</v>
      </c>
      <c r="M48" s="7">
        <v>155.6</v>
      </c>
      <c r="N48" s="7">
        <v>147.69999999999999</v>
      </c>
      <c r="O48" s="7">
        <v>1604</v>
      </c>
      <c r="P48" s="7">
        <v>150.6</v>
      </c>
      <c r="Q48" s="7">
        <v>127</v>
      </c>
      <c r="R48" s="7">
        <v>137.69999999999999</v>
      </c>
      <c r="S48" s="7">
        <v>120.6</v>
      </c>
      <c r="T48" s="7">
        <v>150.4</v>
      </c>
      <c r="U48" s="7">
        <v>686.3</v>
      </c>
      <c r="V48" s="7">
        <v>140.80000000000001</v>
      </c>
      <c r="W48" s="7">
        <v>135</v>
      </c>
      <c r="X48" s="7">
        <v>135.1</v>
      </c>
      <c r="Y48" s="10">
        <v>410.9</v>
      </c>
    </row>
    <row r="49" spans="1:25" hidden="1" x14ac:dyDescent="0.25">
      <c r="A49" s="1" t="s">
        <v>34</v>
      </c>
      <c r="B49" s="1">
        <v>2019</v>
      </c>
      <c r="C49" s="1" t="s">
        <v>40</v>
      </c>
      <c r="D49" s="7">
        <v>139.30000000000001</v>
      </c>
      <c r="E49" s="7">
        <v>162.69999999999999</v>
      </c>
      <c r="F49" s="7">
        <v>140</v>
      </c>
      <c r="G49" s="7">
        <v>144</v>
      </c>
      <c r="H49" s="7">
        <v>122.5</v>
      </c>
      <c r="I49" s="7">
        <v>150.30000000000001</v>
      </c>
      <c r="J49" s="7">
        <v>160.30000000000001</v>
      </c>
      <c r="K49" s="7">
        <v>130</v>
      </c>
      <c r="L49" s="7">
        <v>134.69999999999999</v>
      </c>
      <c r="M49" s="7">
        <v>156.19999999999999</v>
      </c>
      <c r="N49" s="7">
        <v>144.69999999999999</v>
      </c>
      <c r="O49" s="7">
        <v>1584.7</v>
      </c>
      <c r="P49" s="7">
        <v>150.6</v>
      </c>
      <c r="Q49" s="7">
        <v>139.30000000000001</v>
      </c>
      <c r="R49" s="7">
        <v>144.19999999999999</v>
      </c>
      <c r="S49" s="7">
        <v>125.6</v>
      </c>
      <c r="T49" s="7">
        <v>154</v>
      </c>
      <c r="U49" s="7">
        <v>713.69999999999993</v>
      </c>
      <c r="V49" s="7">
        <v>147.9</v>
      </c>
      <c r="W49" s="7">
        <v>140.5</v>
      </c>
      <c r="X49" s="7">
        <v>135.69999999999999</v>
      </c>
      <c r="Y49" s="10">
        <v>424.09999999999997</v>
      </c>
    </row>
    <row r="50" spans="1:25" hidden="1" x14ac:dyDescent="0.25">
      <c r="A50" s="1" t="s">
        <v>30</v>
      </c>
      <c r="B50" s="1">
        <v>2019</v>
      </c>
      <c r="C50" s="1" t="s">
        <v>41</v>
      </c>
      <c r="D50" s="7">
        <v>139.19999999999999</v>
      </c>
      <c r="E50" s="7">
        <v>161.9</v>
      </c>
      <c r="F50" s="7">
        <v>137.1</v>
      </c>
      <c r="G50" s="7">
        <v>144.6</v>
      </c>
      <c r="H50" s="7">
        <v>124.7</v>
      </c>
      <c r="I50" s="7">
        <v>145.5</v>
      </c>
      <c r="J50" s="7">
        <v>156.19999999999999</v>
      </c>
      <c r="K50" s="7">
        <v>131.5</v>
      </c>
      <c r="L50" s="7">
        <v>138.5</v>
      </c>
      <c r="M50" s="7">
        <v>156.9</v>
      </c>
      <c r="N50" s="7">
        <v>144</v>
      </c>
      <c r="O50" s="7">
        <v>1580.1000000000001</v>
      </c>
      <c r="P50" s="7">
        <v>151.6</v>
      </c>
      <c r="Q50" s="7">
        <v>146.4</v>
      </c>
      <c r="R50" s="7">
        <v>150.19999999999999</v>
      </c>
      <c r="S50" s="7">
        <v>131.4</v>
      </c>
      <c r="T50" s="7">
        <v>159.69999999999999</v>
      </c>
      <c r="U50" s="7">
        <v>739.3</v>
      </c>
      <c r="V50" s="7">
        <v>152.69999999999999</v>
      </c>
      <c r="W50" s="7">
        <v>148</v>
      </c>
      <c r="X50" s="7">
        <v>138.80000000000001</v>
      </c>
      <c r="Y50" s="10">
        <v>439.5</v>
      </c>
    </row>
    <row r="51" spans="1:25" hidden="1" x14ac:dyDescent="0.25">
      <c r="A51" s="1" t="s">
        <v>33</v>
      </c>
      <c r="B51" s="1">
        <v>2019</v>
      </c>
      <c r="C51" s="1" t="s">
        <v>41</v>
      </c>
      <c r="D51" s="7">
        <v>142.1</v>
      </c>
      <c r="E51" s="7">
        <v>158.30000000000001</v>
      </c>
      <c r="F51" s="7">
        <v>140.80000000000001</v>
      </c>
      <c r="G51" s="7">
        <v>144.9</v>
      </c>
      <c r="H51" s="7">
        <v>119.9</v>
      </c>
      <c r="I51" s="7">
        <v>153.9</v>
      </c>
      <c r="J51" s="7">
        <v>189.1</v>
      </c>
      <c r="K51" s="7">
        <v>129.80000000000001</v>
      </c>
      <c r="L51" s="7">
        <v>129.80000000000001</v>
      </c>
      <c r="M51" s="7">
        <v>156.19999999999999</v>
      </c>
      <c r="N51" s="7">
        <v>149.1</v>
      </c>
      <c r="O51" s="7">
        <v>1613.8999999999999</v>
      </c>
      <c r="P51" s="7">
        <v>151.6</v>
      </c>
      <c r="Q51" s="7">
        <v>125.5</v>
      </c>
      <c r="R51" s="7">
        <v>138.1</v>
      </c>
      <c r="S51" s="7">
        <v>120.8</v>
      </c>
      <c r="T51" s="7">
        <v>151.5</v>
      </c>
      <c r="U51" s="7">
        <v>687.5</v>
      </c>
      <c r="V51" s="7">
        <v>141.5</v>
      </c>
      <c r="W51" s="7">
        <v>135.4</v>
      </c>
      <c r="X51" s="7">
        <v>137.80000000000001</v>
      </c>
      <c r="Y51" s="10">
        <v>414.7</v>
      </c>
    </row>
    <row r="52" spans="1:25" hidden="1" x14ac:dyDescent="0.25">
      <c r="A52" s="1" t="s">
        <v>34</v>
      </c>
      <c r="B52" s="1">
        <v>2019</v>
      </c>
      <c r="C52" s="1" t="s">
        <v>41</v>
      </c>
      <c r="D52" s="7">
        <v>140.1</v>
      </c>
      <c r="E52" s="7">
        <v>160.6</v>
      </c>
      <c r="F52" s="7">
        <v>138.5</v>
      </c>
      <c r="G52" s="7">
        <v>144.69999999999999</v>
      </c>
      <c r="H52" s="7">
        <v>122.9</v>
      </c>
      <c r="I52" s="7">
        <v>149.4</v>
      </c>
      <c r="J52" s="7">
        <v>167.4</v>
      </c>
      <c r="K52" s="7">
        <v>130.9</v>
      </c>
      <c r="L52" s="7">
        <v>134.9</v>
      </c>
      <c r="M52" s="7">
        <v>156.6</v>
      </c>
      <c r="N52" s="7">
        <v>145.9</v>
      </c>
      <c r="O52" s="7">
        <v>1591.9</v>
      </c>
      <c r="P52" s="7">
        <v>151.6</v>
      </c>
      <c r="Q52" s="7">
        <v>138.5</v>
      </c>
      <c r="R52" s="7">
        <v>144.5</v>
      </c>
      <c r="S52" s="7">
        <v>125.8</v>
      </c>
      <c r="T52" s="7">
        <v>154.9</v>
      </c>
      <c r="U52" s="7">
        <v>715.3</v>
      </c>
      <c r="V52" s="7">
        <v>148.5</v>
      </c>
      <c r="W52" s="7">
        <v>140.9</v>
      </c>
      <c r="X52" s="7">
        <v>138.4</v>
      </c>
      <c r="Y52" s="10">
        <v>427.79999999999995</v>
      </c>
    </row>
    <row r="53" spans="1:25" hidden="1" x14ac:dyDescent="0.25">
      <c r="A53" s="1" t="s">
        <v>30</v>
      </c>
      <c r="B53" s="1">
        <v>2019</v>
      </c>
      <c r="C53" s="1" t="s">
        <v>42</v>
      </c>
      <c r="D53" s="7">
        <v>140.1</v>
      </c>
      <c r="E53" s="7">
        <v>161.9</v>
      </c>
      <c r="F53" s="7">
        <v>138.30000000000001</v>
      </c>
      <c r="G53" s="7">
        <v>145.69999999999999</v>
      </c>
      <c r="H53" s="7">
        <v>125.1</v>
      </c>
      <c r="I53" s="7">
        <v>143.80000000000001</v>
      </c>
      <c r="J53" s="7">
        <v>163.4</v>
      </c>
      <c r="K53" s="7">
        <v>132.19999999999999</v>
      </c>
      <c r="L53" s="7">
        <v>138.5</v>
      </c>
      <c r="M53" s="7">
        <v>157.19999999999999</v>
      </c>
      <c r="N53" s="7">
        <v>145.5</v>
      </c>
      <c r="O53" s="7">
        <v>1591.7</v>
      </c>
      <c r="P53" s="7">
        <v>152.19999999999999</v>
      </c>
      <c r="Q53" s="7">
        <v>146.9</v>
      </c>
      <c r="R53" s="7">
        <v>150.30000000000001</v>
      </c>
      <c r="S53" s="7">
        <v>131.6</v>
      </c>
      <c r="T53" s="7">
        <v>160.19999999999999</v>
      </c>
      <c r="U53" s="7">
        <v>741.2</v>
      </c>
      <c r="V53" s="7">
        <v>153.4</v>
      </c>
      <c r="W53" s="7">
        <v>148.30000000000001</v>
      </c>
      <c r="X53" s="7">
        <v>140.19999999999999</v>
      </c>
      <c r="Y53" s="10">
        <v>441.90000000000003</v>
      </c>
    </row>
    <row r="54" spans="1:25" hidden="1" x14ac:dyDescent="0.25">
      <c r="A54" s="1" t="s">
        <v>33</v>
      </c>
      <c r="B54" s="1">
        <v>2019</v>
      </c>
      <c r="C54" s="1" t="s">
        <v>42</v>
      </c>
      <c r="D54" s="7">
        <v>142.69999999999999</v>
      </c>
      <c r="E54" s="7">
        <v>158.69999999999999</v>
      </c>
      <c r="F54" s="7">
        <v>141.6</v>
      </c>
      <c r="G54" s="7">
        <v>144.9</v>
      </c>
      <c r="H54" s="7">
        <v>120.8</v>
      </c>
      <c r="I54" s="7">
        <v>149.80000000000001</v>
      </c>
      <c r="J54" s="7">
        <v>192.4</v>
      </c>
      <c r="K54" s="7">
        <v>130.30000000000001</v>
      </c>
      <c r="L54" s="7">
        <v>130</v>
      </c>
      <c r="M54" s="7">
        <v>156.4</v>
      </c>
      <c r="N54" s="7">
        <v>149.5</v>
      </c>
      <c r="O54" s="7">
        <v>1617.1000000000001</v>
      </c>
      <c r="P54" s="7">
        <v>152.19999999999999</v>
      </c>
      <c r="Q54" s="7">
        <v>126.6</v>
      </c>
      <c r="R54" s="7">
        <v>138.30000000000001</v>
      </c>
      <c r="S54" s="7">
        <v>121.2</v>
      </c>
      <c r="T54" s="7">
        <v>151.6</v>
      </c>
      <c r="U54" s="7">
        <v>689.9</v>
      </c>
      <c r="V54" s="7">
        <v>141.9</v>
      </c>
      <c r="W54" s="7">
        <v>135.9</v>
      </c>
      <c r="X54" s="7">
        <v>139</v>
      </c>
      <c r="Y54" s="10">
        <v>416.8</v>
      </c>
    </row>
    <row r="55" spans="1:25" hidden="1" x14ac:dyDescent="0.25">
      <c r="A55" s="1" t="s">
        <v>34</v>
      </c>
      <c r="B55" s="1">
        <v>2019</v>
      </c>
      <c r="C55" s="1" t="s">
        <v>42</v>
      </c>
      <c r="D55" s="7">
        <v>140.9</v>
      </c>
      <c r="E55" s="7">
        <v>160.80000000000001</v>
      </c>
      <c r="F55" s="7">
        <v>139.6</v>
      </c>
      <c r="G55" s="7">
        <v>145.4</v>
      </c>
      <c r="H55" s="7">
        <v>123.5</v>
      </c>
      <c r="I55" s="7">
        <v>146.6</v>
      </c>
      <c r="J55" s="7">
        <v>173.2</v>
      </c>
      <c r="K55" s="7">
        <v>131.6</v>
      </c>
      <c r="L55" s="7">
        <v>135</v>
      </c>
      <c r="M55" s="7">
        <v>156.80000000000001</v>
      </c>
      <c r="N55" s="7">
        <v>147</v>
      </c>
      <c r="O55" s="7">
        <v>1600.3999999999999</v>
      </c>
      <c r="P55" s="7">
        <v>152.19999999999999</v>
      </c>
      <c r="Q55" s="7">
        <v>139.19999999999999</v>
      </c>
      <c r="R55" s="7">
        <v>144.6</v>
      </c>
      <c r="S55" s="7">
        <v>126.1</v>
      </c>
      <c r="T55" s="7">
        <v>155.19999999999999</v>
      </c>
      <c r="U55" s="7">
        <v>717.3</v>
      </c>
      <c r="V55" s="7">
        <v>149</v>
      </c>
      <c r="W55" s="7">
        <v>141.30000000000001</v>
      </c>
      <c r="X55" s="7">
        <v>139.69999999999999</v>
      </c>
      <c r="Y55" s="10">
        <v>430</v>
      </c>
    </row>
    <row r="56" spans="1:25" hidden="1" x14ac:dyDescent="0.25">
      <c r="A56" s="1" t="s">
        <v>30</v>
      </c>
      <c r="B56" s="1">
        <v>2019</v>
      </c>
      <c r="C56" s="1" t="s">
        <v>43</v>
      </c>
      <c r="D56" s="7">
        <v>141</v>
      </c>
      <c r="E56" s="7">
        <v>161.6</v>
      </c>
      <c r="F56" s="7">
        <v>141.19999999999999</v>
      </c>
      <c r="G56" s="7">
        <v>146.5</v>
      </c>
      <c r="H56" s="7">
        <v>125.6</v>
      </c>
      <c r="I56" s="7">
        <v>145.69999999999999</v>
      </c>
      <c r="J56" s="7">
        <v>178.8</v>
      </c>
      <c r="K56" s="7">
        <v>133.1</v>
      </c>
      <c r="L56" s="7">
        <v>138.6</v>
      </c>
      <c r="M56" s="7">
        <v>157.4</v>
      </c>
      <c r="N56" s="7">
        <v>148.30000000000001</v>
      </c>
      <c r="O56" s="7">
        <v>1617.7999999999997</v>
      </c>
      <c r="P56" s="7">
        <v>153</v>
      </c>
      <c r="Q56" s="7">
        <v>147.69999999999999</v>
      </c>
      <c r="R56" s="7">
        <v>150.6</v>
      </c>
      <c r="S56" s="7">
        <v>131.69999999999999</v>
      </c>
      <c r="T56" s="7">
        <v>160.69999999999999</v>
      </c>
      <c r="U56" s="7">
        <v>743.7</v>
      </c>
      <c r="V56" s="7">
        <v>153.69999999999999</v>
      </c>
      <c r="W56" s="7">
        <v>148.69999999999999</v>
      </c>
      <c r="X56" s="7">
        <v>140.30000000000001</v>
      </c>
      <c r="Y56" s="10">
        <v>442.7</v>
      </c>
    </row>
    <row r="57" spans="1:25" hidden="1" x14ac:dyDescent="0.25">
      <c r="A57" s="1" t="s">
        <v>33</v>
      </c>
      <c r="B57" s="1">
        <v>2019</v>
      </c>
      <c r="C57" s="1" t="s">
        <v>43</v>
      </c>
      <c r="D57" s="7">
        <v>143.5</v>
      </c>
      <c r="E57" s="7">
        <v>159.80000000000001</v>
      </c>
      <c r="F57" s="7">
        <v>144.69999999999999</v>
      </c>
      <c r="G57" s="7">
        <v>145.6</v>
      </c>
      <c r="H57" s="7">
        <v>121.1</v>
      </c>
      <c r="I57" s="7">
        <v>150.6</v>
      </c>
      <c r="J57" s="7">
        <v>207.2</v>
      </c>
      <c r="K57" s="7">
        <v>131.19999999999999</v>
      </c>
      <c r="L57" s="7">
        <v>130.19999999999999</v>
      </c>
      <c r="M57" s="7">
        <v>156.80000000000001</v>
      </c>
      <c r="N57" s="7">
        <v>151.9</v>
      </c>
      <c r="O57" s="7">
        <v>1642.6000000000001</v>
      </c>
      <c r="P57" s="7">
        <v>153</v>
      </c>
      <c r="Q57" s="7">
        <v>128.9</v>
      </c>
      <c r="R57" s="7">
        <v>138.69999999999999</v>
      </c>
      <c r="S57" s="7">
        <v>121.5</v>
      </c>
      <c r="T57" s="7">
        <v>151.69999999999999</v>
      </c>
      <c r="U57" s="7">
        <v>693.8</v>
      </c>
      <c r="V57" s="7">
        <v>142.4</v>
      </c>
      <c r="W57" s="7">
        <v>136.19999999999999</v>
      </c>
      <c r="X57" s="7">
        <v>139.5</v>
      </c>
      <c r="Y57" s="10">
        <v>418.1</v>
      </c>
    </row>
    <row r="58" spans="1:25" hidden="1" x14ac:dyDescent="0.25">
      <c r="A58" s="1" t="s">
        <v>34</v>
      </c>
      <c r="B58" s="1">
        <v>2019</v>
      </c>
      <c r="C58" s="1" t="s">
        <v>43</v>
      </c>
      <c r="D58" s="7">
        <v>141.80000000000001</v>
      </c>
      <c r="E58" s="7">
        <v>161</v>
      </c>
      <c r="F58" s="7">
        <v>142.6</v>
      </c>
      <c r="G58" s="7">
        <v>146.19999999999999</v>
      </c>
      <c r="H58" s="7">
        <v>123.9</v>
      </c>
      <c r="I58" s="7">
        <v>148</v>
      </c>
      <c r="J58" s="7">
        <v>188.4</v>
      </c>
      <c r="K58" s="7">
        <v>132.5</v>
      </c>
      <c r="L58" s="7">
        <v>135.1</v>
      </c>
      <c r="M58" s="7">
        <v>157.1</v>
      </c>
      <c r="N58" s="7">
        <v>149.6</v>
      </c>
      <c r="O58" s="7">
        <v>1626.1999999999996</v>
      </c>
      <c r="P58" s="7">
        <v>153</v>
      </c>
      <c r="Q58" s="7">
        <v>140.6</v>
      </c>
      <c r="R58" s="7">
        <v>145</v>
      </c>
      <c r="S58" s="7">
        <v>126.3</v>
      </c>
      <c r="T58" s="7">
        <v>155.4</v>
      </c>
      <c r="U58" s="7">
        <v>720.3</v>
      </c>
      <c r="V58" s="7">
        <v>149.4</v>
      </c>
      <c r="W58" s="7">
        <v>141.69999999999999</v>
      </c>
      <c r="X58" s="7">
        <v>140</v>
      </c>
      <c r="Y58" s="10">
        <v>431.1</v>
      </c>
    </row>
    <row r="59" spans="1:25" hidden="1" x14ac:dyDescent="0.25">
      <c r="A59" s="1" t="s">
        <v>30</v>
      </c>
      <c r="B59" s="1">
        <v>2019</v>
      </c>
      <c r="C59" s="1" t="s">
        <v>44</v>
      </c>
      <c r="D59" s="7">
        <v>141.80000000000001</v>
      </c>
      <c r="E59" s="7">
        <v>163.69999999999999</v>
      </c>
      <c r="F59" s="7">
        <v>143.80000000000001</v>
      </c>
      <c r="G59" s="7">
        <v>147.1</v>
      </c>
      <c r="H59" s="7">
        <v>126</v>
      </c>
      <c r="I59" s="7">
        <v>146.19999999999999</v>
      </c>
      <c r="J59" s="7">
        <v>191.4</v>
      </c>
      <c r="K59" s="7">
        <v>136.19999999999999</v>
      </c>
      <c r="L59" s="7">
        <v>138.69999999999999</v>
      </c>
      <c r="M59" s="7">
        <v>157.69999999999999</v>
      </c>
      <c r="N59" s="7">
        <v>150.9</v>
      </c>
      <c r="O59" s="7">
        <v>1643.5000000000002</v>
      </c>
      <c r="P59" s="7">
        <v>153.5</v>
      </c>
      <c r="Q59" s="7">
        <v>148.4</v>
      </c>
      <c r="R59" s="7">
        <v>150.9</v>
      </c>
      <c r="S59" s="7">
        <v>132.1</v>
      </c>
      <c r="T59" s="7">
        <v>160.80000000000001</v>
      </c>
      <c r="U59" s="7">
        <v>745.7</v>
      </c>
      <c r="V59" s="7">
        <v>154.30000000000001</v>
      </c>
      <c r="W59" s="7">
        <v>149.1</v>
      </c>
      <c r="X59" s="7">
        <v>140.6</v>
      </c>
      <c r="Y59" s="10">
        <v>444</v>
      </c>
    </row>
    <row r="60" spans="1:25" hidden="1" x14ac:dyDescent="0.25">
      <c r="A60" s="1" t="s">
        <v>33</v>
      </c>
      <c r="B60" s="1">
        <v>2019</v>
      </c>
      <c r="C60" s="1" t="s">
        <v>44</v>
      </c>
      <c r="D60" s="7">
        <v>144.1</v>
      </c>
      <c r="E60" s="7">
        <v>162.4</v>
      </c>
      <c r="F60" s="7">
        <v>148.4</v>
      </c>
      <c r="G60" s="7">
        <v>145.9</v>
      </c>
      <c r="H60" s="7">
        <v>121.5</v>
      </c>
      <c r="I60" s="7">
        <v>148.80000000000001</v>
      </c>
      <c r="J60" s="7">
        <v>215.7</v>
      </c>
      <c r="K60" s="7">
        <v>134.6</v>
      </c>
      <c r="L60" s="7">
        <v>130.5</v>
      </c>
      <c r="M60" s="7">
        <v>157.19999999999999</v>
      </c>
      <c r="N60" s="7">
        <v>153.6</v>
      </c>
      <c r="O60" s="7">
        <v>1662.6999999999998</v>
      </c>
      <c r="P60" s="7">
        <v>153.5</v>
      </c>
      <c r="Q60" s="7">
        <v>132.19999999999999</v>
      </c>
      <c r="R60" s="7">
        <v>139.1</v>
      </c>
      <c r="S60" s="7">
        <v>121.7</v>
      </c>
      <c r="T60" s="7">
        <v>151.80000000000001</v>
      </c>
      <c r="U60" s="7">
        <v>698.3</v>
      </c>
      <c r="V60" s="7">
        <v>142.80000000000001</v>
      </c>
      <c r="W60" s="7">
        <v>136.69999999999999</v>
      </c>
      <c r="X60" s="7">
        <v>139.80000000000001</v>
      </c>
      <c r="Y60" s="10">
        <v>419.3</v>
      </c>
    </row>
    <row r="61" spans="1:25" hidden="1" x14ac:dyDescent="0.25">
      <c r="A61" s="1" t="s">
        <v>34</v>
      </c>
      <c r="B61" s="1">
        <v>2019</v>
      </c>
      <c r="C61" s="1" t="s">
        <v>44</v>
      </c>
      <c r="D61" s="7">
        <v>142.5</v>
      </c>
      <c r="E61" s="7">
        <v>163.19999999999999</v>
      </c>
      <c r="F61" s="7">
        <v>145.6</v>
      </c>
      <c r="G61" s="7">
        <v>146.69999999999999</v>
      </c>
      <c r="H61" s="7">
        <v>124.3</v>
      </c>
      <c r="I61" s="7">
        <v>147.4</v>
      </c>
      <c r="J61" s="7">
        <v>199.6</v>
      </c>
      <c r="K61" s="7">
        <v>135.69999999999999</v>
      </c>
      <c r="L61" s="7">
        <v>135.30000000000001</v>
      </c>
      <c r="M61" s="7">
        <v>157.5</v>
      </c>
      <c r="N61" s="7">
        <v>151.9</v>
      </c>
      <c r="O61" s="7">
        <v>1649.7</v>
      </c>
      <c r="P61" s="7">
        <v>153.5</v>
      </c>
      <c r="Q61" s="7">
        <v>142.30000000000001</v>
      </c>
      <c r="R61" s="7">
        <v>145.30000000000001</v>
      </c>
      <c r="S61" s="7">
        <v>126.6</v>
      </c>
      <c r="T61" s="7">
        <v>155.5</v>
      </c>
      <c r="U61" s="7">
        <v>723.2</v>
      </c>
      <c r="V61" s="7">
        <v>149.9</v>
      </c>
      <c r="W61" s="7">
        <v>142.1</v>
      </c>
      <c r="X61" s="7">
        <v>140.30000000000001</v>
      </c>
      <c r="Y61" s="10">
        <v>432.3</v>
      </c>
    </row>
    <row r="62" spans="1:25" hidden="1" x14ac:dyDescent="0.25">
      <c r="A62" s="1" t="s">
        <v>30</v>
      </c>
      <c r="B62" s="1">
        <v>2019</v>
      </c>
      <c r="C62" s="1" t="s">
        <v>45</v>
      </c>
      <c r="D62" s="7">
        <v>142.80000000000001</v>
      </c>
      <c r="E62" s="7">
        <v>165.3</v>
      </c>
      <c r="F62" s="7">
        <v>149.5</v>
      </c>
      <c r="G62" s="7">
        <v>148.69999999999999</v>
      </c>
      <c r="H62" s="7">
        <v>127.5</v>
      </c>
      <c r="I62" s="7">
        <v>144.30000000000001</v>
      </c>
      <c r="J62" s="7">
        <v>209.5</v>
      </c>
      <c r="K62" s="7">
        <v>138.80000000000001</v>
      </c>
      <c r="L62" s="7">
        <v>139.30000000000001</v>
      </c>
      <c r="M62" s="7">
        <v>158.30000000000001</v>
      </c>
      <c r="N62" s="7">
        <v>154.30000000000001</v>
      </c>
      <c r="O62" s="7">
        <v>1678.2999999999997</v>
      </c>
      <c r="P62" s="7">
        <v>152.80000000000001</v>
      </c>
      <c r="Q62" s="7">
        <v>149.9</v>
      </c>
      <c r="R62" s="7">
        <v>151.19999999999999</v>
      </c>
      <c r="S62" s="7">
        <v>135</v>
      </c>
      <c r="T62" s="7">
        <v>161.1</v>
      </c>
      <c r="U62" s="7">
        <v>750.00000000000011</v>
      </c>
      <c r="V62" s="7">
        <v>154.80000000000001</v>
      </c>
      <c r="W62" s="7">
        <v>149.5</v>
      </c>
      <c r="X62" s="7">
        <v>140.6</v>
      </c>
      <c r="Y62" s="10">
        <v>444.9</v>
      </c>
    </row>
    <row r="63" spans="1:25" hidden="1" x14ac:dyDescent="0.25">
      <c r="A63" s="1" t="s">
        <v>33</v>
      </c>
      <c r="B63" s="1">
        <v>2019</v>
      </c>
      <c r="C63" s="1" t="s">
        <v>45</v>
      </c>
      <c r="D63" s="7">
        <v>144.9</v>
      </c>
      <c r="E63" s="7">
        <v>164.5</v>
      </c>
      <c r="F63" s="7">
        <v>153.69999999999999</v>
      </c>
      <c r="G63" s="7">
        <v>147.5</v>
      </c>
      <c r="H63" s="7">
        <v>122.7</v>
      </c>
      <c r="I63" s="7">
        <v>147.19999999999999</v>
      </c>
      <c r="J63" s="7">
        <v>231.5</v>
      </c>
      <c r="K63" s="7">
        <v>137.19999999999999</v>
      </c>
      <c r="L63" s="7">
        <v>130.80000000000001</v>
      </c>
      <c r="M63" s="7">
        <v>157.69999999999999</v>
      </c>
      <c r="N63" s="7">
        <v>156.30000000000001</v>
      </c>
      <c r="O63" s="7">
        <v>1694</v>
      </c>
      <c r="P63" s="7">
        <v>152.80000000000001</v>
      </c>
      <c r="Q63" s="7">
        <v>133.6</v>
      </c>
      <c r="R63" s="7">
        <v>139.80000000000001</v>
      </c>
      <c r="S63" s="7">
        <v>125.2</v>
      </c>
      <c r="T63" s="7">
        <v>151.9</v>
      </c>
      <c r="U63" s="7">
        <v>703.3</v>
      </c>
      <c r="V63" s="7">
        <v>143.19999999999999</v>
      </c>
      <c r="W63" s="7">
        <v>136.80000000000001</v>
      </c>
      <c r="X63" s="7">
        <v>140.19999999999999</v>
      </c>
      <c r="Y63" s="10">
        <v>420.2</v>
      </c>
    </row>
    <row r="64" spans="1:25" hidden="1" x14ac:dyDescent="0.25">
      <c r="A64" s="1" t="s">
        <v>34</v>
      </c>
      <c r="B64" s="1">
        <v>2019</v>
      </c>
      <c r="C64" s="1" t="s">
        <v>45</v>
      </c>
      <c r="D64" s="7">
        <v>143.5</v>
      </c>
      <c r="E64" s="7">
        <v>165</v>
      </c>
      <c r="F64" s="7">
        <v>151.1</v>
      </c>
      <c r="G64" s="7">
        <v>148.30000000000001</v>
      </c>
      <c r="H64" s="7">
        <v>125.7</v>
      </c>
      <c r="I64" s="7">
        <v>145.69999999999999</v>
      </c>
      <c r="J64" s="7">
        <v>217</v>
      </c>
      <c r="K64" s="7">
        <v>138.30000000000001</v>
      </c>
      <c r="L64" s="7">
        <v>135.80000000000001</v>
      </c>
      <c r="M64" s="7">
        <v>158</v>
      </c>
      <c r="N64" s="7">
        <v>155</v>
      </c>
      <c r="O64" s="7">
        <v>1683.4</v>
      </c>
      <c r="P64" s="7">
        <v>152.80000000000001</v>
      </c>
      <c r="Q64" s="7">
        <v>143.69999999999999</v>
      </c>
      <c r="R64" s="7">
        <v>145.80000000000001</v>
      </c>
      <c r="S64" s="7">
        <v>129.80000000000001</v>
      </c>
      <c r="T64" s="7">
        <v>155.69999999999999</v>
      </c>
      <c r="U64" s="7">
        <v>727.8</v>
      </c>
      <c r="V64" s="7">
        <v>150.4</v>
      </c>
      <c r="W64" s="7">
        <v>142.30000000000001</v>
      </c>
      <c r="X64" s="7">
        <v>140.4</v>
      </c>
      <c r="Y64" s="10">
        <v>433.1</v>
      </c>
    </row>
    <row r="65" spans="1:25" hidden="1" x14ac:dyDescent="0.25">
      <c r="A65" s="1" t="s">
        <v>30</v>
      </c>
      <c r="B65" s="1">
        <v>2020</v>
      </c>
      <c r="C65" s="1" t="s">
        <v>31</v>
      </c>
      <c r="D65" s="7">
        <v>143.69999999999999</v>
      </c>
      <c r="E65" s="7">
        <v>167.3</v>
      </c>
      <c r="F65" s="7">
        <v>153.5</v>
      </c>
      <c r="G65" s="7">
        <v>150.5</v>
      </c>
      <c r="H65" s="7">
        <v>132</v>
      </c>
      <c r="I65" s="7">
        <v>142.19999999999999</v>
      </c>
      <c r="J65" s="7">
        <v>191.5</v>
      </c>
      <c r="K65" s="7">
        <v>141.1</v>
      </c>
      <c r="L65" s="7">
        <v>139.69999999999999</v>
      </c>
      <c r="M65" s="7">
        <v>158.69999999999999</v>
      </c>
      <c r="N65" s="7">
        <v>153</v>
      </c>
      <c r="O65" s="7">
        <v>1673.2</v>
      </c>
      <c r="P65" s="7">
        <v>153.9</v>
      </c>
      <c r="Q65" s="7">
        <v>150.4</v>
      </c>
      <c r="R65" s="7">
        <v>151.69999999999999</v>
      </c>
      <c r="S65" s="7">
        <v>136.30000000000001</v>
      </c>
      <c r="T65" s="7">
        <v>161.69999999999999</v>
      </c>
      <c r="U65" s="7">
        <v>754</v>
      </c>
      <c r="V65" s="7">
        <v>155.69999999999999</v>
      </c>
      <c r="W65" s="7">
        <v>150.1</v>
      </c>
      <c r="X65" s="7">
        <v>142.5</v>
      </c>
      <c r="Y65" s="10">
        <v>448.29999999999995</v>
      </c>
    </row>
    <row r="66" spans="1:25" hidden="1" x14ac:dyDescent="0.25">
      <c r="A66" s="1" t="s">
        <v>33</v>
      </c>
      <c r="B66" s="1">
        <v>2020</v>
      </c>
      <c r="C66" s="1" t="s">
        <v>31</v>
      </c>
      <c r="D66" s="7">
        <v>145.6</v>
      </c>
      <c r="E66" s="7">
        <v>167.6</v>
      </c>
      <c r="F66" s="7">
        <v>157</v>
      </c>
      <c r="G66" s="7">
        <v>149.30000000000001</v>
      </c>
      <c r="H66" s="7">
        <v>126.3</v>
      </c>
      <c r="I66" s="7">
        <v>144.4</v>
      </c>
      <c r="J66" s="7">
        <v>207.8</v>
      </c>
      <c r="K66" s="7">
        <v>139.1</v>
      </c>
      <c r="L66" s="7">
        <v>131.1</v>
      </c>
      <c r="M66" s="7">
        <v>158.5</v>
      </c>
      <c r="N66" s="7">
        <v>154.4</v>
      </c>
      <c r="O66" s="7">
        <v>1681.1</v>
      </c>
      <c r="P66" s="7">
        <v>153.9</v>
      </c>
      <c r="Q66" s="7">
        <v>135.1</v>
      </c>
      <c r="R66" s="7">
        <v>140.1</v>
      </c>
      <c r="S66" s="7">
        <v>126.1</v>
      </c>
      <c r="T66" s="7">
        <v>152.1</v>
      </c>
      <c r="U66" s="7">
        <v>707.30000000000007</v>
      </c>
      <c r="V66" s="7">
        <v>143.80000000000001</v>
      </c>
      <c r="W66" s="7">
        <v>137.19999999999999</v>
      </c>
      <c r="X66" s="7">
        <v>142.1</v>
      </c>
      <c r="Y66" s="10">
        <v>423.1</v>
      </c>
    </row>
    <row r="67" spans="1:25" hidden="1" x14ac:dyDescent="0.25">
      <c r="A67" s="1" t="s">
        <v>34</v>
      </c>
      <c r="B67" s="1">
        <v>2020</v>
      </c>
      <c r="C67" s="1" t="s">
        <v>31</v>
      </c>
      <c r="D67" s="7">
        <v>144.30000000000001</v>
      </c>
      <c r="E67" s="7">
        <v>167.4</v>
      </c>
      <c r="F67" s="7">
        <v>154.9</v>
      </c>
      <c r="G67" s="7">
        <v>150.1</v>
      </c>
      <c r="H67" s="7">
        <v>129.9</v>
      </c>
      <c r="I67" s="7">
        <v>143.19999999999999</v>
      </c>
      <c r="J67" s="7">
        <v>197</v>
      </c>
      <c r="K67" s="7">
        <v>140.4</v>
      </c>
      <c r="L67" s="7">
        <v>136.1</v>
      </c>
      <c r="M67" s="7">
        <v>158.6</v>
      </c>
      <c r="N67" s="7">
        <v>153.5</v>
      </c>
      <c r="O67" s="7">
        <v>1675.3999999999999</v>
      </c>
      <c r="P67" s="7">
        <v>153.9</v>
      </c>
      <c r="Q67" s="7">
        <v>144.6</v>
      </c>
      <c r="R67" s="7">
        <v>146.19999999999999</v>
      </c>
      <c r="S67" s="7">
        <v>130.9</v>
      </c>
      <c r="T67" s="7">
        <v>156.1</v>
      </c>
      <c r="U67" s="7">
        <v>731.7</v>
      </c>
      <c r="V67" s="7">
        <v>151.19999999999999</v>
      </c>
      <c r="W67" s="7">
        <v>142.80000000000001</v>
      </c>
      <c r="X67" s="7">
        <v>142.30000000000001</v>
      </c>
      <c r="Y67" s="10">
        <v>436.3</v>
      </c>
    </row>
    <row r="68" spans="1:25" hidden="1" x14ac:dyDescent="0.25">
      <c r="A68" s="1" t="s">
        <v>30</v>
      </c>
      <c r="B68" s="1">
        <v>2020</v>
      </c>
      <c r="C68" s="1" t="s">
        <v>35</v>
      </c>
      <c r="D68" s="7">
        <v>144.19999999999999</v>
      </c>
      <c r="E68" s="7">
        <v>167.5</v>
      </c>
      <c r="F68" s="7">
        <v>150.9</v>
      </c>
      <c r="G68" s="7">
        <v>150.9</v>
      </c>
      <c r="H68" s="7">
        <v>133.69999999999999</v>
      </c>
      <c r="I68" s="7">
        <v>140.69999999999999</v>
      </c>
      <c r="J68" s="7">
        <v>165.1</v>
      </c>
      <c r="K68" s="7">
        <v>141.80000000000001</v>
      </c>
      <c r="L68" s="7">
        <v>140.1</v>
      </c>
      <c r="M68" s="7">
        <v>159.19999999999999</v>
      </c>
      <c r="N68" s="7">
        <v>149.80000000000001</v>
      </c>
      <c r="O68" s="7">
        <v>1643.8999999999999</v>
      </c>
      <c r="P68" s="7">
        <v>154.80000000000001</v>
      </c>
      <c r="Q68" s="7">
        <v>152.30000000000001</v>
      </c>
      <c r="R68" s="7">
        <v>151.80000000000001</v>
      </c>
      <c r="S68" s="7">
        <v>136</v>
      </c>
      <c r="T68" s="7">
        <v>161.9</v>
      </c>
      <c r="U68" s="7">
        <v>756.80000000000007</v>
      </c>
      <c r="V68" s="7">
        <v>156.19999999999999</v>
      </c>
      <c r="W68" s="7">
        <v>150.4</v>
      </c>
      <c r="X68" s="7">
        <v>143.4</v>
      </c>
      <c r="Y68" s="10">
        <v>450</v>
      </c>
    </row>
    <row r="69" spans="1:25" hidden="1" x14ac:dyDescent="0.25">
      <c r="A69" s="1" t="s">
        <v>33</v>
      </c>
      <c r="B69" s="1">
        <v>2020</v>
      </c>
      <c r="C69" s="1" t="s">
        <v>35</v>
      </c>
      <c r="D69" s="7">
        <v>146.19999999999999</v>
      </c>
      <c r="E69" s="7">
        <v>167.6</v>
      </c>
      <c r="F69" s="7">
        <v>153.1</v>
      </c>
      <c r="G69" s="7">
        <v>150.69999999999999</v>
      </c>
      <c r="H69" s="7">
        <v>127.4</v>
      </c>
      <c r="I69" s="7">
        <v>143.1</v>
      </c>
      <c r="J69" s="7">
        <v>181.7</v>
      </c>
      <c r="K69" s="7">
        <v>139.6</v>
      </c>
      <c r="L69" s="7">
        <v>131.5</v>
      </c>
      <c r="M69" s="7">
        <v>159</v>
      </c>
      <c r="N69" s="7">
        <v>151.69999999999999</v>
      </c>
      <c r="O69" s="7">
        <v>1651.6</v>
      </c>
      <c r="P69" s="7">
        <v>154.80000000000001</v>
      </c>
      <c r="Q69" s="7">
        <v>138.9</v>
      </c>
      <c r="R69" s="7">
        <v>140.4</v>
      </c>
      <c r="S69" s="7">
        <v>125.2</v>
      </c>
      <c r="T69" s="7">
        <v>152.19999999999999</v>
      </c>
      <c r="U69" s="7">
        <v>711.5</v>
      </c>
      <c r="V69" s="7">
        <v>144.4</v>
      </c>
      <c r="W69" s="7">
        <v>137.69999999999999</v>
      </c>
      <c r="X69" s="7">
        <v>143.5</v>
      </c>
      <c r="Y69" s="10">
        <v>425.6</v>
      </c>
    </row>
    <row r="70" spans="1:25" hidden="1" x14ac:dyDescent="0.25">
      <c r="A70" s="1" t="s">
        <v>34</v>
      </c>
      <c r="B70" s="1">
        <v>2020</v>
      </c>
      <c r="C70" s="1" t="s">
        <v>35</v>
      </c>
      <c r="D70" s="7">
        <v>144.80000000000001</v>
      </c>
      <c r="E70" s="7">
        <v>167.5</v>
      </c>
      <c r="F70" s="7">
        <v>151.80000000000001</v>
      </c>
      <c r="G70" s="7">
        <v>150.80000000000001</v>
      </c>
      <c r="H70" s="7">
        <v>131.4</v>
      </c>
      <c r="I70" s="7">
        <v>141.80000000000001</v>
      </c>
      <c r="J70" s="7">
        <v>170.7</v>
      </c>
      <c r="K70" s="7">
        <v>141.1</v>
      </c>
      <c r="L70" s="7">
        <v>136.5</v>
      </c>
      <c r="M70" s="7">
        <v>159.1</v>
      </c>
      <c r="N70" s="7">
        <v>150.5</v>
      </c>
      <c r="O70" s="7">
        <v>1646</v>
      </c>
      <c r="P70" s="7">
        <v>154.80000000000001</v>
      </c>
      <c r="Q70" s="7">
        <v>147.19999999999999</v>
      </c>
      <c r="R70" s="7">
        <v>146.4</v>
      </c>
      <c r="S70" s="7">
        <v>130.30000000000001</v>
      </c>
      <c r="T70" s="7">
        <v>156.19999999999999</v>
      </c>
      <c r="U70" s="7">
        <v>734.90000000000009</v>
      </c>
      <c r="V70" s="7">
        <v>151.69999999999999</v>
      </c>
      <c r="W70" s="7">
        <v>143.19999999999999</v>
      </c>
      <c r="X70" s="7">
        <v>143.4</v>
      </c>
      <c r="Y70" s="10">
        <v>438.29999999999995</v>
      </c>
    </row>
    <row r="71" spans="1:25" x14ac:dyDescent="0.25">
      <c r="A71" s="1" t="s">
        <v>30</v>
      </c>
      <c r="B71" s="1">
        <v>2020</v>
      </c>
      <c r="C71" s="1" t="s">
        <v>36</v>
      </c>
      <c r="D71" s="7">
        <v>144.4</v>
      </c>
      <c r="E71" s="7">
        <v>166.8</v>
      </c>
      <c r="F71" s="7">
        <v>147.6</v>
      </c>
      <c r="G71" s="7">
        <v>151.69999999999999</v>
      </c>
      <c r="H71" s="7">
        <v>133.30000000000001</v>
      </c>
      <c r="I71" s="7">
        <v>141.80000000000001</v>
      </c>
      <c r="J71" s="7">
        <v>152.30000000000001</v>
      </c>
      <c r="K71" s="7">
        <v>141.80000000000001</v>
      </c>
      <c r="L71" s="7">
        <v>140.1</v>
      </c>
      <c r="M71" s="7">
        <v>160</v>
      </c>
      <c r="N71" s="7">
        <v>148.19999999999999</v>
      </c>
      <c r="O71" s="7">
        <v>1627.9999999999998</v>
      </c>
      <c r="P71" s="7">
        <v>154.5</v>
      </c>
      <c r="Q71" s="7">
        <v>153.4</v>
      </c>
      <c r="R71" s="7">
        <v>151.5</v>
      </c>
      <c r="S71" s="7">
        <v>135.80000000000001</v>
      </c>
      <c r="T71" s="7">
        <v>161.19999999999999</v>
      </c>
      <c r="U71" s="7">
        <v>756.40000000000009</v>
      </c>
      <c r="V71" s="7">
        <v>156.69999999999999</v>
      </c>
      <c r="W71" s="7">
        <v>151.19999999999999</v>
      </c>
      <c r="X71" s="7">
        <v>145.1</v>
      </c>
      <c r="Y71" s="10">
        <v>453</v>
      </c>
    </row>
    <row r="72" spans="1:25" x14ac:dyDescent="0.25">
      <c r="A72" s="1" t="s">
        <v>33</v>
      </c>
      <c r="B72" s="1">
        <v>2020</v>
      </c>
      <c r="C72" s="1" t="s">
        <v>36</v>
      </c>
      <c r="D72" s="7">
        <v>146.5</v>
      </c>
      <c r="E72" s="7">
        <v>167.5</v>
      </c>
      <c r="F72" s="7">
        <v>148.9</v>
      </c>
      <c r="G72" s="7">
        <v>151.1</v>
      </c>
      <c r="H72" s="7">
        <v>127.5</v>
      </c>
      <c r="I72" s="7">
        <v>143.30000000000001</v>
      </c>
      <c r="J72" s="7">
        <v>167</v>
      </c>
      <c r="K72" s="7">
        <v>139.69999999999999</v>
      </c>
      <c r="L72" s="7">
        <v>131.9</v>
      </c>
      <c r="M72" s="7">
        <v>159.1</v>
      </c>
      <c r="N72" s="7">
        <v>150.1</v>
      </c>
      <c r="O72" s="7">
        <v>1632.6</v>
      </c>
      <c r="P72" s="7">
        <v>154.5</v>
      </c>
      <c r="Q72" s="7">
        <v>141.4</v>
      </c>
      <c r="R72" s="7">
        <v>140.80000000000001</v>
      </c>
      <c r="S72" s="7">
        <v>124.6</v>
      </c>
      <c r="T72" s="7">
        <v>152.5</v>
      </c>
      <c r="U72" s="7">
        <v>713.8</v>
      </c>
      <c r="V72" s="7">
        <v>145</v>
      </c>
      <c r="W72" s="7">
        <v>137.9</v>
      </c>
      <c r="X72" s="7">
        <v>145.30000000000001</v>
      </c>
      <c r="Y72" s="10">
        <v>428.2</v>
      </c>
    </row>
    <row r="73" spans="1:25" x14ac:dyDescent="0.25">
      <c r="A73" s="1" t="s">
        <v>34</v>
      </c>
      <c r="B73" s="1">
        <v>2020</v>
      </c>
      <c r="C73" s="1" t="s">
        <v>36</v>
      </c>
      <c r="D73" s="7">
        <v>145.1</v>
      </c>
      <c r="E73" s="7">
        <v>167</v>
      </c>
      <c r="F73" s="7">
        <v>148.1</v>
      </c>
      <c r="G73" s="7">
        <v>151.5</v>
      </c>
      <c r="H73" s="7">
        <v>131.19999999999999</v>
      </c>
      <c r="I73" s="7">
        <v>142.5</v>
      </c>
      <c r="J73" s="7">
        <v>157.30000000000001</v>
      </c>
      <c r="K73" s="7">
        <v>141.1</v>
      </c>
      <c r="L73" s="7">
        <v>136.69999999999999</v>
      </c>
      <c r="M73" s="7">
        <v>159.6</v>
      </c>
      <c r="N73" s="7">
        <v>148.9</v>
      </c>
      <c r="O73" s="7">
        <v>1629</v>
      </c>
      <c r="P73" s="7">
        <v>154.5</v>
      </c>
      <c r="Q73" s="7">
        <v>148.9</v>
      </c>
      <c r="R73" s="7">
        <v>146.4</v>
      </c>
      <c r="S73" s="7">
        <v>129.9</v>
      </c>
      <c r="T73" s="7">
        <v>156.1</v>
      </c>
      <c r="U73" s="7">
        <v>735.8</v>
      </c>
      <c r="V73" s="7">
        <v>152.30000000000001</v>
      </c>
      <c r="W73" s="7">
        <v>143.69999999999999</v>
      </c>
      <c r="X73" s="7">
        <v>145.19999999999999</v>
      </c>
      <c r="Y73" s="10">
        <v>441.2</v>
      </c>
    </row>
    <row r="74" spans="1:25" hidden="1" x14ac:dyDescent="0.25">
      <c r="A74" s="1" t="s">
        <v>30</v>
      </c>
      <c r="B74" s="1">
        <v>2020</v>
      </c>
      <c r="C74" s="1" t="s">
        <v>37</v>
      </c>
      <c r="D74" s="7">
        <v>147.19999999999999</v>
      </c>
      <c r="E74" s="7">
        <v>167.1</v>
      </c>
      <c r="F74" s="7">
        <v>146.9</v>
      </c>
      <c r="G74" s="7">
        <v>155.6</v>
      </c>
      <c r="H74" s="7">
        <v>137.1</v>
      </c>
      <c r="I74" s="7">
        <v>147.30000000000001</v>
      </c>
      <c r="J74" s="7">
        <v>162.69999999999999</v>
      </c>
      <c r="K74" s="7">
        <v>150.19999999999999</v>
      </c>
      <c r="L74" s="7">
        <v>139.19999999999999</v>
      </c>
      <c r="M74" s="7">
        <v>159.56666666666669</v>
      </c>
      <c r="N74" s="7">
        <v>150.1</v>
      </c>
      <c r="O74" s="7">
        <v>1662.9666666666667</v>
      </c>
      <c r="P74" s="7">
        <v>155.6</v>
      </c>
      <c r="Q74" s="7">
        <v>148.4</v>
      </c>
      <c r="R74" s="7">
        <v>146.23333333333335</v>
      </c>
      <c r="S74" s="7">
        <v>130.1</v>
      </c>
      <c r="T74" s="7">
        <v>156.6</v>
      </c>
      <c r="U74" s="7">
        <v>736.93333333333339</v>
      </c>
      <c r="V74" s="7">
        <v>154.30000000000001</v>
      </c>
      <c r="W74" s="7">
        <v>144.26666666666668</v>
      </c>
      <c r="X74" s="7">
        <v>145.19999999999999</v>
      </c>
      <c r="Y74" s="10">
        <v>443.76666666666671</v>
      </c>
    </row>
    <row r="75" spans="1:25" hidden="1" x14ac:dyDescent="0.25">
      <c r="A75" s="1" t="s">
        <v>33</v>
      </c>
      <c r="B75" s="1">
        <v>2020</v>
      </c>
      <c r="C75" s="1" t="s">
        <v>37</v>
      </c>
      <c r="D75" s="7">
        <v>151.80000000000001</v>
      </c>
      <c r="E75" s="7">
        <v>167.20000000000002</v>
      </c>
      <c r="F75" s="7">
        <v>151.9</v>
      </c>
      <c r="G75" s="7">
        <v>155.5</v>
      </c>
      <c r="H75" s="7">
        <v>131.6</v>
      </c>
      <c r="I75" s="7">
        <v>152.9</v>
      </c>
      <c r="J75" s="7">
        <v>180</v>
      </c>
      <c r="K75" s="7">
        <v>150.80000000000001</v>
      </c>
      <c r="L75" s="7">
        <v>133.5</v>
      </c>
      <c r="M75" s="7">
        <v>159.42222222222222</v>
      </c>
      <c r="N75" s="7">
        <v>153.5</v>
      </c>
      <c r="O75" s="7">
        <v>1688.1222222222223</v>
      </c>
      <c r="P75" s="7">
        <v>155.6</v>
      </c>
      <c r="Q75" s="7">
        <v>137.1</v>
      </c>
      <c r="R75" s="7">
        <v>144.47777777777779</v>
      </c>
      <c r="S75" s="7">
        <v>128.20000000000002</v>
      </c>
      <c r="T75" s="7">
        <v>155.06666666666669</v>
      </c>
      <c r="U75" s="7">
        <v>720.44444444444457</v>
      </c>
      <c r="V75" s="7">
        <v>144.80000000000001</v>
      </c>
      <c r="W75" s="7">
        <v>141.95555555555555</v>
      </c>
      <c r="X75" s="7">
        <v>145.23333333333332</v>
      </c>
      <c r="Y75" s="10">
        <v>431.98888888888894</v>
      </c>
    </row>
    <row r="76" spans="1:25" hidden="1" x14ac:dyDescent="0.25">
      <c r="A76" s="1" t="s">
        <v>34</v>
      </c>
      <c r="B76" s="1">
        <v>2020</v>
      </c>
      <c r="C76" s="1" t="s">
        <v>37</v>
      </c>
      <c r="D76" s="7">
        <v>148.69999999999999</v>
      </c>
      <c r="E76" s="7">
        <v>167.10000000000002</v>
      </c>
      <c r="F76" s="7">
        <v>148.80000000000001</v>
      </c>
      <c r="G76" s="7">
        <v>155.6</v>
      </c>
      <c r="H76" s="7">
        <v>135.1</v>
      </c>
      <c r="I76" s="7">
        <v>149.9</v>
      </c>
      <c r="J76" s="7">
        <v>168.6</v>
      </c>
      <c r="K76" s="7">
        <v>150.4</v>
      </c>
      <c r="L76" s="7">
        <v>136.80000000000001</v>
      </c>
      <c r="M76" s="7">
        <v>159.52962962962962</v>
      </c>
      <c r="N76" s="7">
        <v>151.4</v>
      </c>
      <c r="O76" s="7">
        <v>1671.9296296296297</v>
      </c>
      <c r="P76" s="7">
        <v>155.6</v>
      </c>
      <c r="Q76" s="7">
        <v>144.1</v>
      </c>
      <c r="R76" s="7">
        <v>145.7037037037037</v>
      </c>
      <c r="S76" s="7">
        <v>129.4</v>
      </c>
      <c r="T76" s="7">
        <v>155.92222222222222</v>
      </c>
      <c r="U76" s="7">
        <v>730.72592592592594</v>
      </c>
      <c r="V76" s="7">
        <v>150.69999999999999</v>
      </c>
      <c r="W76" s="7">
        <v>143.3074074074074</v>
      </c>
      <c r="X76" s="7">
        <v>145.21111111111111</v>
      </c>
      <c r="Y76" s="10">
        <v>439.21851851851852</v>
      </c>
    </row>
    <row r="77" spans="1:25" hidden="1" x14ac:dyDescent="0.25">
      <c r="A77" s="1" t="s">
        <v>30</v>
      </c>
      <c r="B77" s="1">
        <v>2020</v>
      </c>
      <c r="C77" s="1" t="s">
        <v>38</v>
      </c>
      <c r="D77" s="7">
        <v>149.23333333333332</v>
      </c>
      <c r="E77" s="7">
        <v>167.13333333333335</v>
      </c>
      <c r="F77" s="7">
        <v>149.20000000000002</v>
      </c>
      <c r="G77" s="7">
        <v>155.56666666666669</v>
      </c>
      <c r="H77" s="7">
        <v>134.6</v>
      </c>
      <c r="I77" s="7">
        <v>150.03333333333333</v>
      </c>
      <c r="J77" s="7">
        <f>AVERAGE(J74:J76)</f>
        <v>170.43333333333331</v>
      </c>
      <c r="K77" s="7">
        <v>150.46666666666667</v>
      </c>
      <c r="L77" s="7">
        <v>135.15</v>
      </c>
      <c r="M77" s="7">
        <v>159.50617283950621</v>
      </c>
      <c r="N77" s="7">
        <v>151.66666666666666</v>
      </c>
      <c r="O77" s="7">
        <v>1672.9895061728398</v>
      </c>
      <c r="P77" s="7">
        <f>AVERAGE(P75,P76)</f>
        <v>155.6</v>
      </c>
      <c r="Q77" s="7">
        <v>143.20000000000002</v>
      </c>
      <c r="R77" s="7">
        <v>145.47160493827161</v>
      </c>
      <c r="S77" s="7">
        <v>129.23333333333335</v>
      </c>
      <c r="T77" s="7">
        <v>155.86296296296297</v>
      </c>
      <c r="U77" s="7">
        <v>729.36790123456785</v>
      </c>
      <c r="V77" s="7">
        <v>149.93333333333334</v>
      </c>
      <c r="W77" s="7">
        <v>143.17654320987654</v>
      </c>
      <c r="X77" s="7">
        <v>145.21481481481479</v>
      </c>
      <c r="Y77" s="10">
        <v>438.32469135802467</v>
      </c>
    </row>
    <row r="78" spans="1:25" hidden="1" x14ac:dyDescent="0.25">
      <c r="A78" s="1" t="s">
        <v>33</v>
      </c>
      <c r="B78" s="1">
        <v>2020</v>
      </c>
      <c r="C78" s="1" t="s">
        <v>38</v>
      </c>
      <c r="D78" s="7">
        <v>149.91111111111113</v>
      </c>
      <c r="E78" s="7">
        <v>167.14444444444447</v>
      </c>
      <c r="F78" s="7">
        <v>149.9666666666667</v>
      </c>
      <c r="G78" s="7">
        <v>155.55555555555557</v>
      </c>
      <c r="H78" s="7">
        <v>133.76666666666665</v>
      </c>
      <c r="I78" s="7">
        <v>150.94444444444446</v>
      </c>
      <c r="J78" s="7">
        <f t="shared" ref="J78:J79" si="0">AVERAGE(J75:J77)</f>
        <v>173.01111111111109</v>
      </c>
      <c r="K78" s="7">
        <v>150.55555555555557</v>
      </c>
      <c r="L78" s="7">
        <v>135.97500000000002</v>
      </c>
      <c r="M78" s="7">
        <v>159.48600823045271</v>
      </c>
      <c r="N78" s="7">
        <v>152.18888888888887</v>
      </c>
      <c r="O78" s="7">
        <v>1678.5054526748972</v>
      </c>
      <c r="P78" s="7">
        <f t="shared" ref="P78:P79" si="1">AVERAGE(P76,P77)</f>
        <v>155.6</v>
      </c>
      <c r="Q78" s="7">
        <v>141.46666666666667</v>
      </c>
      <c r="R78" s="7">
        <v>145.21769547325104</v>
      </c>
      <c r="S78" s="7">
        <v>128.94444444444446</v>
      </c>
      <c r="T78" s="7">
        <v>155.61728395061729</v>
      </c>
      <c r="U78" s="7">
        <v>726.84609053497945</v>
      </c>
      <c r="V78" s="7">
        <v>148.47777777777779</v>
      </c>
      <c r="W78" s="7">
        <v>142.81316872427985</v>
      </c>
      <c r="X78" s="7">
        <v>145.21975308641973</v>
      </c>
      <c r="Y78" s="10">
        <v>436.51069958847734</v>
      </c>
    </row>
    <row r="79" spans="1:25" hidden="1" x14ac:dyDescent="0.25">
      <c r="A79" s="1" t="s">
        <v>34</v>
      </c>
      <c r="B79" s="1">
        <v>2020</v>
      </c>
      <c r="C79" s="1" t="s">
        <v>38</v>
      </c>
      <c r="D79" s="7">
        <v>149.28148148148148</v>
      </c>
      <c r="E79" s="7">
        <v>167.12592592592594</v>
      </c>
      <c r="F79" s="7">
        <v>149.32222222222222</v>
      </c>
      <c r="G79" s="7">
        <v>155.5740740740741</v>
      </c>
      <c r="H79" s="7">
        <v>134.48888888888888</v>
      </c>
      <c r="I79" s="7">
        <v>150.2925925925926</v>
      </c>
      <c r="J79" s="7">
        <f t="shared" si="0"/>
        <v>170.68148148148146</v>
      </c>
      <c r="K79" s="7">
        <v>150.47407407407408</v>
      </c>
      <c r="L79" s="7">
        <v>135.5625</v>
      </c>
      <c r="M79" s="7">
        <v>159.50727023319618</v>
      </c>
      <c r="N79" s="7">
        <v>151.75185185185185</v>
      </c>
      <c r="O79" s="7">
        <v>1674.0623628257888</v>
      </c>
      <c r="P79" s="7">
        <f t="shared" si="1"/>
        <v>155.6</v>
      </c>
      <c r="Q79" s="7">
        <v>142.92222222222222</v>
      </c>
      <c r="R79" s="7">
        <v>145.46433470507546</v>
      </c>
      <c r="S79" s="7">
        <v>129.1925925925926</v>
      </c>
      <c r="T79" s="7">
        <v>155.80082304526749</v>
      </c>
      <c r="U79" s="7">
        <v>728.97997256515782</v>
      </c>
      <c r="V79" s="7">
        <v>149.7037037037037</v>
      </c>
      <c r="W79" s="7">
        <v>143.09903978052125</v>
      </c>
      <c r="X79" s="7">
        <v>145.21522633744851</v>
      </c>
      <c r="Y79" s="10">
        <v>438.01796982167343</v>
      </c>
    </row>
    <row r="80" spans="1:25" hidden="1" x14ac:dyDescent="0.25">
      <c r="A80" s="1" t="s">
        <v>30</v>
      </c>
      <c r="B80" s="1">
        <v>2020</v>
      </c>
      <c r="C80" s="1" t="s">
        <v>39</v>
      </c>
      <c r="D80" s="7">
        <v>148.19999999999999</v>
      </c>
      <c r="E80" s="7">
        <v>190.3</v>
      </c>
      <c r="F80" s="7">
        <v>149.4</v>
      </c>
      <c r="G80" s="7">
        <v>153.30000000000001</v>
      </c>
      <c r="H80" s="7">
        <v>138.19999999999999</v>
      </c>
      <c r="I80" s="7">
        <v>143.19999999999999</v>
      </c>
      <c r="J80" s="7">
        <v>148.9</v>
      </c>
      <c r="K80" s="7">
        <v>150.30000000000001</v>
      </c>
      <c r="L80" s="7">
        <v>142.1</v>
      </c>
      <c r="M80" s="7">
        <v>161.80000000000001</v>
      </c>
      <c r="N80" s="7">
        <v>152.30000000000001</v>
      </c>
      <c r="O80" s="7">
        <v>1678</v>
      </c>
      <c r="P80" s="7">
        <v>154.69999999999999</v>
      </c>
      <c r="Q80" s="7">
        <v>144.9</v>
      </c>
      <c r="R80" s="7">
        <v>151.69999999999999</v>
      </c>
      <c r="S80" s="7">
        <v>141.4</v>
      </c>
      <c r="T80" s="7">
        <v>161.80000000000001</v>
      </c>
      <c r="U80" s="7">
        <v>754.5</v>
      </c>
      <c r="V80" s="7">
        <v>158.19999999999999</v>
      </c>
      <c r="W80" s="7">
        <v>153.19999999999999</v>
      </c>
      <c r="X80" s="7">
        <v>151.19999999999999</v>
      </c>
      <c r="Y80" s="10">
        <v>462.59999999999997</v>
      </c>
    </row>
    <row r="81" spans="1:25" hidden="1" x14ac:dyDescent="0.25">
      <c r="A81" s="1" t="s">
        <v>33</v>
      </c>
      <c r="B81" s="1">
        <v>2020</v>
      </c>
      <c r="C81" s="1" t="s">
        <v>39</v>
      </c>
      <c r="D81" s="7">
        <v>152.69999999999999</v>
      </c>
      <c r="E81" s="7">
        <v>197</v>
      </c>
      <c r="F81" s="7">
        <v>154.6</v>
      </c>
      <c r="G81" s="7">
        <v>153.4</v>
      </c>
      <c r="H81" s="7">
        <v>132.9</v>
      </c>
      <c r="I81" s="7">
        <v>151.80000000000001</v>
      </c>
      <c r="J81" s="7">
        <v>171.2</v>
      </c>
      <c r="K81" s="7">
        <v>152</v>
      </c>
      <c r="L81" s="7">
        <v>135.6</v>
      </c>
      <c r="M81" s="7">
        <v>161.69999999999999</v>
      </c>
      <c r="N81" s="7">
        <v>157</v>
      </c>
      <c r="O81" s="7">
        <v>1719.8999999999999</v>
      </c>
      <c r="P81" s="7">
        <v>154.69999999999999</v>
      </c>
      <c r="Q81" s="7">
        <v>137.1</v>
      </c>
      <c r="R81" s="7">
        <v>140.4</v>
      </c>
      <c r="S81" s="7">
        <v>129.30000000000001</v>
      </c>
      <c r="T81" s="7">
        <v>152.5</v>
      </c>
      <c r="U81" s="7">
        <v>714</v>
      </c>
      <c r="V81" s="7">
        <v>148.1</v>
      </c>
      <c r="W81" s="7">
        <v>144.5</v>
      </c>
      <c r="X81" s="7">
        <v>152.19999999999999</v>
      </c>
      <c r="Y81" s="10">
        <v>444.8</v>
      </c>
    </row>
    <row r="82" spans="1:25" hidden="1" x14ac:dyDescent="0.25">
      <c r="A82" s="1" t="s">
        <v>34</v>
      </c>
      <c r="B82" s="1">
        <v>2020</v>
      </c>
      <c r="C82" s="1" t="s">
        <v>39</v>
      </c>
      <c r="D82" s="7">
        <v>149.6</v>
      </c>
      <c r="E82" s="7">
        <v>192.7</v>
      </c>
      <c r="F82" s="7">
        <v>151.4</v>
      </c>
      <c r="G82" s="7">
        <v>153.30000000000001</v>
      </c>
      <c r="H82" s="7">
        <v>136.30000000000001</v>
      </c>
      <c r="I82" s="7">
        <v>147.19999999999999</v>
      </c>
      <c r="J82" s="7">
        <v>156.5</v>
      </c>
      <c r="K82" s="7">
        <v>150.9</v>
      </c>
      <c r="L82" s="7">
        <v>139.4</v>
      </c>
      <c r="M82" s="7">
        <v>161.80000000000001</v>
      </c>
      <c r="N82" s="7">
        <v>154</v>
      </c>
      <c r="O82" s="7">
        <v>1693.1000000000001</v>
      </c>
      <c r="P82" s="7">
        <v>154.69999999999999</v>
      </c>
      <c r="Q82" s="7">
        <v>141.9</v>
      </c>
      <c r="R82" s="7">
        <v>146.4</v>
      </c>
      <c r="S82" s="7">
        <v>135</v>
      </c>
      <c r="T82" s="7">
        <v>156.4</v>
      </c>
      <c r="U82" s="7">
        <v>734.4</v>
      </c>
      <c r="V82" s="7">
        <v>154.4</v>
      </c>
      <c r="W82" s="7">
        <v>148.30000000000001</v>
      </c>
      <c r="X82" s="7">
        <v>151.6</v>
      </c>
      <c r="Y82" s="10">
        <v>454.30000000000007</v>
      </c>
    </row>
    <row r="83" spans="1:25" hidden="1" x14ac:dyDescent="0.25">
      <c r="A83" s="1" t="s">
        <v>30</v>
      </c>
      <c r="B83" s="1">
        <v>2020</v>
      </c>
      <c r="C83" s="1" t="s">
        <v>40</v>
      </c>
      <c r="D83" s="7">
        <v>148.19999999999999</v>
      </c>
      <c r="E83" s="7">
        <v>190.3</v>
      </c>
      <c r="F83" s="7">
        <v>149.4</v>
      </c>
      <c r="G83" s="7">
        <v>153.30000000000001</v>
      </c>
      <c r="H83" s="7">
        <v>138.19999999999999</v>
      </c>
      <c r="I83" s="7">
        <v>143.19999999999999</v>
      </c>
      <c r="J83" s="7">
        <v>148.9</v>
      </c>
      <c r="K83" s="7">
        <v>150.30000000000001</v>
      </c>
      <c r="L83" s="7">
        <v>142.1</v>
      </c>
      <c r="M83" s="7">
        <v>161.80000000000001</v>
      </c>
      <c r="N83" s="7">
        <v>152.30000000000001</v>
      </c>
      <c r="O83" s="7">
        <v>1678</v>
      </c>
      <c r="P83" s="7">
        <v>154.69999999999999</v>
      </c>
      <c r="Q83" s="7">
        <v>144.9</v>
      </c>
      <c r="R83" s="7">
        <v>151.69999999999999</v>
      </c>
      <c r="S83" s="7">
        <v>141.4</v>
      </c>
      <c r="T83" s="7">
        <v>161.80000000000001</v>
      </c>
      <c r="U83" s="7">
        <v>754.5</v>
      </c>
      <c r="V83" s="7">
        <v>158.19999999999999</v>
      </c>
      <c r="W83" s="7">
        <v>153.19999999999999</v>
      </c>
      <c r="X83" s="7">
        <v>151.19999999999999</v>
      </c>
      <c r="Y83" s="10">
        <v>462.59999999999997</v>
      </c>
    </row>
    <row r="84" spans="1:25" hidden="1" x14ac:dyDescent="0.25">
      <c r="A84" s="1" t="s">
        <v>33</v>
      </c>
      <c r="B84" s="1">
        <v>2020</v>
      </c>
      <c r="C84" s="1" t="s">
        <v>40</v>
      </c>
      <c r="D84" s="7">
        <v>152.69999999999999</v>
      </c>
      <c r="E84" s="7">
        <v>197</v>
      </c>
      <c r="F84" s="7">
        <v>154.6</v>
      </c>
      <c r="G84" s="7">
        <v>153.4</v>
      </c>
      <c r="H84" s="7">
        <v>132.9</v>
      </c>
      <c r="I84" s="7">
        <v>151.80000000000001</v>
      </c>
      <c r="J84" s="7">
        <v>171.2</v>
      </c>
      <c r="K84" s="7">
        <v>152</v>
      </c>
      <c r="L84" s="7">
        <v>135.6</v>
      </c>
      <c r="M84" s="7">
        <v>161.69999999999999</v>
      </c>
      <c r="N84" s="7">
        <v>157</v>
      </c>
      <c r="O84" s="7">
        <v>1719.8999999999999</v>
      </c>
      <c r="P84" s="7">
        <v>154.69999999999999</v>
      </c>
      <c r="Q84" s="7">
        <v>137.1</v>
      </c>
      <c r="R84" s="7">
        <v>140.4</v>
      </c>
      <c r="S84" s="7">
        <v>129.30000000000001</v>
      </c>
      <c r="T84" s="7">
        <v>152.5</v>
      </c>
      <c r="U84" s="7">
        <v>714</v>
      </c>
      <c r="V84" s="7">
        <v>148.1</v>
      </c>
      <c r="W84" s="7">
        <v>144.5</v>
      </c>
      <c r="X84" s="7">
        <v>152.19999999999999</v>
      </c>
      <c r="Y84" s="10">
        <v>444.8</v>
      </c>
    </row>
    <row r="85" spans="1:25" hidden="1" x14ac:dyDescent="0.25">
      <c r="A85" s="1" t="s">
        <v>34</v>
      </c>
      <c r="B85" s="1">
        <v>2020</v>
      </c>
      <c r="C85" s="1" t="s">
        <v>40</v>
      </c>
      <c r="D85" s="7">
        <v>149.6</v>
      </c>
      <c r="E85" s="7">
        <v>192.7</v>
      </c>
      <c r="F85" s="7">
        <v>151.4</v>
      </c>
      <c r="G85" s="7">
        <v>153.30000000000001</v>
      </c>
      <c r="H85" s="7">
        <v>136.30000000000001</v>
      </c>
      <c r="I85" s="7">
        <v>147.19999999999999</v>
      </c>
      <c r="J85" s="7">
        <v>156.5</v>
      </c>
      <c r="K85" s="7">
        <v>150.9</v>
      </c>
      <c r="L85" s="7">
        <v>139.4</v>
      </c>
      <c r="M85" s="7">
        <v>161.80000000000001</v>
      </c>
      <c r="N85" s="7">
        <v>154</v>
      </c>
      <c r="O85" s="7">
        <v>1693.1000000000001</v>
      </c>
      <c r="P85" s="7">
        <v>154.69999999999999</v>
      </c>
      <c r="Q85" s="7">
        <v>141.9</v>
      </c>
      <c r="R85" s="7">
        <v>146.4</v>
      </c>
      <c r="S85" s="7">
        <v>135</v>
      </c>
      <c r="T85" s="7">
        <v>156.4</v>
      </c>
      <c r="U85" s="7">
        <v>734.4</v>
      </c>
      <c r="V85" s="7">
        <v>154.4</v>
      </c>
      <c r="W85" s="7">
        <v>148.30000000000001</v>
      </c>
      <c r="X85" s="7">
        <v>151.6</v>
      </c>
      <c r="Y85" s="10">
        <v>454.30000000000007</v>
      </c>
    </row>
    <row r="86" spans="1:25" hidden="1" x14ac:dyDescent="0.25">
      <c r="A86" s="1" t="s">
        <v>30</v>
      </c>
      <c r="B86" s="1">
        <v>2020</v>
      </c>
      <c r="C86" s="1" t="s">
        <v>41</v>
      </c>
      <c r="D86" s="7">
        <v>147.6</v>
      </c>
      <c r="E86" s="7">
        <v>187.2</v>
      </c>
      <c r="F86" s="7">
        <v>148.4</v>
      </c>
      <c r="G86" s="7">
        <v>153.30000000000001</v>
      </c>
      <c r="H86" s="7">
        <v>139.80000000000001</v>
      </c>
      <c r="I86" s="7">
        <v>146.9</v>
      </c>
      <c r="J86" s="7">
        <v>171</v>
      </c>
      <c r="K86" s="7">
        <v>149.9</v>
      </c>
      <c r="L86" s="7">
        <v>143.5</v>
      </c>
      <c r="M86" s="7">
        <v>161.5</v>
      </c>
      <c r="N86" s="7">
        <v>155.30000000000001</v>
      </c>
      <c r="O86" s="7">
        <v>1704.3999999999999</v>
      </c>
      <c r="P86" s="7">
        <v>155.5</v>
      </c>
      <c r="Q86" s="7">
        <v>145.80000000000001</v>
      </c>
      <c r="R86" s="7">
        <v>151.9</v>
      </c>
      <c r="S86" s="7">
        <v>143.6</v>
      </c>
      <c r="T86" s="7">
        <v>162.69999999999999</v>
      </c>
      <c r="U86" s="7">
        <v>759.5</v>
      </c>
      <c r="V86" s="7">
        <v>158.80000000000001</v>
      </c>
      <c r="W86" s="7">
        <v>152.19999999999999</v>
      </c>
      <c r="X86" s="7">
        <v>153.6</v>
      </c>
      <c r="Y86" s="10">
        <v>464.6</v>
      </c>
    </row>
    <row r="87" spans="1:25" hidden="1" x14ac:dyDescent="0.25">
      <c r="A87" s="1" t="s">
        <v>33</v>
      </c>
      <c r="B87" s="1">
        <v>2020</v>
      </c>
      <c r="C87" s="1" t="s">
        <v>41</v>
      </c>
      <c r="D87" s="7">
        <v>151.6</v>
      </c>
      <c r="E87" s="7">
        <v>197.8</v>
      </c>
      <c r="F87" s="7">
        <v>154.5</v>
      </c>
      <c r="G87" s="7">
        <v>153.4</v>
      </c>
      <c r="H87" s="7">
        <v>133.4</v>
      </c>
      <c r="I87" s="7">
        <v>154.5</v>
      </c>
      <c r="J87" s="7">
        <v>191.9</v>
      </c>
      <c r="K87" s="7">
        <v>151.30000000000001</v>
      </c>
      <c r="L87" s="7">
        <v>136.5</v>
      </c>
      <c r="M87" s="7">
        <v>163.30000000000001</v>
      </c>
      <c r="N87" s="7">
        <v>159.9</v>
      </c>
      <c r="O87" s="7">
        <v>1748.1</v>
      </c>
      <c r="P87" s="7">
        <v>155.5</v>
      </c>
      <c r="Q87" s="7">
        <v>138.30000000000001</v>
      </c>
      <c r="R87" s="7">
        <v>144.5</v>
      </c>
      <c r="S87" s="7">
        <v>133.9</v>
      </c>
      <c r="T87" s="7">
        <v>155.5</v>
      </c>
      <c r="U87" s="7">
        <v>727.7</v>
      </c>
      <c r="V87" s="7">
        <v>148.69999999999999</v>
      </c>
      <c r="W87" s="7">
        <v>141.19999999999999</v>
      </c>
      <c r="X87" s="7">
        <v>155.19999999999999</v>
      </c>
      <c r="Y87" s="10">
        <v>445.09999999999997</v>
      </c>
    </row>
    <row r="88" spans="1:25" hidden="1" x14ac:dyDescent="0.25">
      <c r="A88" s="1" t="s">
        <v>34</v>
      </c>
      <c r="B88" s="1">
        <v>2020</v>
      </c>
      <c r="C88" s="1" t="s">
        <v>41</v>
      </c>
      <c r="D88" s="7">
        <v>148.9</v>
      </c>
      <c r="E88" s="7">
        <v>190.9</v>
      </c>
      <c r="F88" s="7">
        <v>150.80000000000001</v>
      </c>
      <c r="G88" s="7">
        <v>153.30000000000001</v>
      </c>
      <c r="H88" s="7">
        <v>137.4</v>
      </c>
      <c r="I88" s="7">
        <v>150.4</v>
      </c>
      <c r="J88" s="7">
        <v>178.1</v>
      </c>
      <c r="K88" s="7">
        <v>150.4</v>
      </c>
      <c r="L88" s="7">
        <v>140.6</v>
      </c>
      <c r="M88" s="7">
        <v>162.30000000000001</v>
      </c>
      <c r="N88" s="7">
        <v>157</v>
      </c>
      <c r="O88" s="7">
        <v>1720.1</v>
      </c>
      <c r="P88" s="7">
        <v>155.5</v>
      </c>
      <c r="Q88" s="7">
        <v>143</v>
      </c>
      <c r="R88" s="7">
        <v>148.4</v>
      </c>
      <c r="S88" s="7">
        <v>138.5</v>
      </c>
      <c r="T88" s="7">
        <v>158.5</v>
      </c>
      <c r="U88" s="7">
        <v>743.9</v>
      </c>
      <c r="V88" s="7">
        <v>155</v>
      </c>
      <c r="W88" s="7">
        <v>146</v>
      </c>
      <c r="X88" s="7">
        <v>154.30000000000001</v>
      </c>
      <c r="Y88" s="10">
        <v>455.3</v>
      </c>
    </row>
    <row r="89" spans="1:25" hidden="1" x14ac:dyDescent="0.25">
      <c r="A89" s="1" t="s">
        <v>30</v>
      </c>
      <c r="B89" s="1">
        <v>2020</v>
      </c>
      <c r="C89" s="1" t="s">
        <v>42</v>
      </c>
      <c r="D89" s="7">
        <v>146.9</v>
      </c>
      <c r="E89" s="7">
        <v>183.9</v>
      </c>
      <c r="F89" s="7">
        <v>149.5</v>
      </c>
      <c r="G89" s="7">
        <v>153.4</v>
      </c>
      <c r="H89" s="7">
        <v>140.4</v>
      </c>
      <c r="I89" s="7">
        <v>147</v>
      </c>
      <c r="J89" s="7">
        <v>178.8</v>
      </c>
      <c r="K89" s="7">
        <v>149.30000000000001</v>
      </c>
      <c r="L89" s="7">
        <v>145.4</v>
      </c>
      <c r="M89" s="7">
        <v>161.6</v>
      </c>
      <c r="N89" s="7">
        <v>156.1</v>
      </c>
      <c r="O89" s="7">
        <v>1712.3</v>
      </c>
      <c r="P89" s="7">
        <v>156.30000000000001</v>
      </c>
      <c r="Q89" s="7">
        <v>146.4</v>
      </c>
      <c r="R89" s="7">
        <v>151.6</v>
      </c>
      <c r="S89" s="7">
        <v>144.6</v>
      </c>
      <c r="T89" s="7">
        <v>161.1</v>
      </c>
      <c r="U89" s="7">
        <v>760.00000000000011</v>
      </c>
      <c r="V89" s="7">
        <v>159.1</v>
      </c>
      <c r="W89" s="7">
        <v>152.80000000000001</v>
      </c>
      <c r="X89" s="7">
        <v>157.4</v>
      </c>
      <c r="Y89" s="10">
        <v>469.29999999999995</v>
      </c>
    </row>
    <row r="90" spans="1:25" hidden="1" x14ac:dyDescent="0.25">
      <c r="A90" s="1" t="s">
        <v>33</v>
      </c>
      <c r="B90" s="1">
        <v>2020</v>
      </c>
      <c r="C90" s="1" t="s">
        <v>42</v>
      </c>
      <c r="D90" s="7">
        <v>151.5</v>
      </c>
      <c r="E90" s="7">
        <v>193.1</v>
      </c>
      <c r="F90" s="7">
        <v>157.30000000000001</v>
      </c>
      <c r="G90" s="7">
        <v>153.9</v>
      </c>
      <c r="H90" s="7">
        <v>134.4</v>
      </c>
      <c r="I90" s="7">
        <v>155.4</v>
      </c>
      <c r="J90" s="7">
        <v>202</v>
      </c>
      <c r="K90" s="7">
        <v>150.80000000000001</v>
      </c>
      <c r="L90" s="7">
        <v>137.69999999999999</v>
      </c>
      <c r="M90" s="7">
        <v>164.4</v>
      </c>
      <c r="N90" s="7">
        <v>161.30000000000001</v>
      </c>
      <c r="O90" s="7">
        <v>1761.8</v>
      </c>
      <c r="P90" s="7">
        <v>156.30000000000001</v>
      </c>
      <c r="Q90" s="7">
        <v>137.19999999999999</v>
      </c>
      <c r="R90" s="7">
        <v>145.4</v>
      </c>
      <c r="S90" s="7">
        <v>135.1</v>
      </c>
      <c r="T90" s="7">
        <v>154.9</v>
      </c>
      <c r="U90" s="7">
        <v>728.9</v>
      </c>
      <c r="V90" s="7">
        <v>150</v>
      </c>
      <c r="W90" s="7">
        <v>141.80000000000001</v>
      </c>
      <c r="X90" s="7">
        <v>159.80000000000001</v>
      </c>
      <c r="Y90" s="10">
        <v>451.6</v>
      </c>
    </row>
    <row r="91" spans="1:25" hidden="1" x14ac:dyDescent="0.25">
      <c r="A91" s="1" t="s">
        <v>34</v>
      </c>
      <c r="B91" s="1">
        <v>2020</v>
      </c>
      <c r="C91" s="1" t="s">
        <v>42</v>
      </c>
      <c r="D91" s="7">
        <v>148.4</v>
      </c>
      <c r="E91" s="7">
        <v>187.1</v>
      </c>
      <c r="F91" s="7">
        <v>152.5</v>
      </c>
      <c r="G91" s="7">
        <v>153.6</v>
      </c>
      <c r="H91" s="7">
        <v>138.19999999999999</v>
      </c>
      <c r="I91" s="7">
        <v>150.9</v>
      </c>
      <c r="J91" s="7">
        <v>186.7</v>
      </c>
      <c r="K91" s="7">
        <v>149.80000000000001</v>
      </c>
      <c r="L91" s="7">
        <v>142.19999999999999</v>
      </c>
      <c r="M91" s="7">
        <v>162.9</v>
      </c>
      <c r="N91" s="7">
        <v>158</v>
      </c>
      <c r="O91" s="7">
        <v>1730.3</v>
      </c>
      <c r="P91" s="7">
        <v>156.30000000000001</v>
      </c>
      <c r="Q91" s="7">
        <v>142.9</v>
      </c>
      <c r="R91" s="7">
        <v>148.69999999999999</v>
      </c>
      <c r="S91" s="7">
        <v>139.6</v>
      </c>
      <c r="T91" s="7">
        <v>157.5</v>
      </c>
      <c r="U91" s="7">
        <v>745</v>
      </c>
      <c r="V91" s="7">
        <v>155.6</v>
      </c>
      <c r="W91" s="7">
        <v>146.6</v>
      </c>
      <c r="X91" s="7">
        <v>158.4</v>
      </c>
      <c r="Y91" s="10">
        <v>460.6</v>
      </c>
    </row>
    <row r="92" spans="1:25" hidden="1" x14ac:dyDescent="0.25">
      <c r="A92" s="1" t="s">
        <v>30</v>
      </c>
      <c r="B92" s="1">
        <v>2020</v>
      </c>
      <c r="C92" s="1" t="s">
        <v>43</v>
      </c>
      <c r="D92" s="7">
        <v>146</v>
      </c>
      <c r="E92" s="7">
        <v>186.3</v>
      </c>
      <c r="F92" s="7">
        <v>159.19999999999999</v>
      </c>
      <c r="G92" s="7">
        <v>153.6</v>
      </c>
      <c r="H92" s="7">
        <v>142.6</v>
      </c>
      <c r="I92" s="7">
        <v>147.19999999999999</v>
      </c>
      <c r="J92" s="7">
        <v>200.6</v>
      </c>
      <c r="K92" s="7">
        <v>150.30000000000001</v>
      </c>
      <c r="L92" s="7">
        <v>147.4</v>
      </c>
      <c r="M92" s="7">
        <v>161.9</v>
      </c>
      <c r="N92" s="7">
        <v>159.6</v>
      </c>
      <c r="O92" s="7">
        <v>1754.7</v>
      </c>
      <c r="P92" s="7">
        <v>156.5</v>
      </c>
      <c r="Q92" s="7">
        <v>146.80000000000001</v>
      </c>
      <c r="R92" s="7">
        <v>152</v>
      </c>
      <c r="S92" s="7">
        <v>146.4</v>
      </c>
      <c r="T92" s="7">
        <v>162.5</v>
      </c>
      <c r="U92" s="7">
        <v>764.2</v>
      </c>
      <c r="V92" s="7">
        <v>159.5</v>
      </c>
      <c r="W92" s="7">
        <v>152.4</v>
      </c>
      <c r="X92" s="7">
        <v>156.19999999999999</v>
      </c>
      <c r="Y92" s="10">
        <v>468.09999999999997</v>
      </c>
    </row>
    <row r="93" spans="1:25" hidden="1" x14ac:dyDescent="0.25">
      <c r="A93" s="1" t="s">
        <v>33</v>
      </c>
      <c r="B93" s="1">
        <v>2020</v>
      </c>
      <c r="C93" s="1" t="s">
        <v>43</v>
      </c>
      <c r="D93" s="7">
        <v>150.6</v>
      </c>
      <c r="E93" s="7">
        <v>193.7</v>
      </c>
      <c r="F93" s="7">
        <v>164.8</v>
      </c>
      <c r="G93" s="7">
        <v>153.69999999999999</v>
      </c>
      <c r="H93" s="7">
        <v>135.69999999999999</v>
      </c>
      <c r="I93" s="7">
        <v>155.69999999999999</v>
      </c>
      <c r="J93" s="7">
        <v>226</v>
      </c>
      <c r="K93" s="7">
        <v>152.19999999999999</v>
      </c>
      <c r="L93" s="7">
        <v>139.19999999999999</v>
      </c>
      <c r="M93" s="7">
        <v>164.8</v>
      </c>
      <c r="N93" s="7">
        <v>164.4</v>
      </c>
      <c r="O93" s="7">
        <v>1800.8000000000002</v>
      </c>
      <c r="P93" s="7">
        <v>156.5</v>
      </c>
      <c r="Q93" s="7">
        <v>137.1</v>
      </c>
      <c r="R93" s="7">
        <v>145.1</v>
      </c>
      <c r="S93" s="7">
        <v>135.4</v>
      </c>
      <c r="T93" s="7">
        <v>155.69999999999999</v>
      </c>
      <c r="U93" s="7">
        <v>729.8</v>
      </c>
      <c r="V93" s="7">
        <v>151</v>
      </c>
      <c r="W93" s="7">
        <v>142</v>
      </c>
      <c r="X93" s="7">
        <v>158.1</v>
      </c>
      <c r="Y93" s="10">
        <v>451.1</v>
      </c>
    </row>
    <row r="94" spans="1:25" hidden="1" x14ac:dyDescent="0.25">
      <c r="A94" s="1" t="s">
        <v>34</v>
      </c>
      <c r="B94" s="1">
        <v>2020</v>
      </c>
      <c r="C94" s="1" t="s">
        <v>43</v>
      </c>
      <c r="D94" s="7">
        <v>147.5</v>
      </c>
      <c r="E94" s="7">
        <v>188.9</v>
      </c>
      <c r="F94" s="7">
        <v>161.4</v>
      </c>
      <c r="G94" s="7">
        <v>153.6</v>
      </c>
      <c r="H94" s="7">
        <v>140.1</v>
      </c>
      <c r="I94" s="7">
        <v>151.19999999999999</v>
      </c>
      <c r="J94" s="7">
        <v>209.2</v>
      </c>
      <c r="K94" s="7">
        <v>150.9</v>
      </c>
      <c r="L94" s="7">
        <v>144</v>
      </c>
      <c r="M94" s="7">
        <v>163.19999999999999</v>
      </c>
      <c r="N94" s="7">
        <v>161.4</v>
      </c>
      <c r="O94" s="7">
        <v>1771.4000000000003</v>
      </c>
      <c r="P94" s="7">
        <v>156.5</v>
      </c>
      <c r="Q94" s="7">
        <v>143.1</v>
      </c>
      <c r="R94" s="7">
        <v>148.69999999999999</v>
      </c>
      <c r="S94" s="7">
        <v>140.6</v>
      </c>
      <c r="T94" s="7">
        <v>158.5</v>
      </c>
      <c r="U94" s="7">
        <v>747.4</v>
      </c>
      <c r="V94" s="7">
        <v>156.30000000000001</v>
      </c>
      <c r="W94" s="7">
        <v>146.5</v>
      </c>
      <c r="X94" s="7">
        <v>157</v>
      </c>
      <c r="Y94" s="10">
        <v>459.8</v>
      </c>
    </row>
    <row r="95" spans="1:25" hidden="1" x14ac:dyDescent="0.25">
      <c r="A95" s="1" t="s">
        <v>30</v>
      </c>
      <c r="B95" s="1">
        <v>2020</v>
      </c>
      <c r="C95" s="1" t="s">
        <v>44</v>
      </c>
      <c r="D95" s="7">
        <v>145.4</v>
      </c>
      <c r="E95" s="7">
        <v>188.6</v>
      </c>
      <c r="F95" s="7">
        <v>171.6</v>
      </c>
      <c r="G95" s="7">
        <v>153.80000000000001</v>
      </c>
      <c r="H95" s="7">
        <v>145.4</v>
      </c>
      <c r="I95" s="7">
        <v>146.5</v>
      </c>
      <c r="J95" s="7">
        <v>222.2</v>
      </c>
      <c r="K95" s="7">
        <v>155.9</v>
      </c>
      <c r="L95" s="7">
        <v>150</v>
      </c>
      <c r="M95" s="7">
        <v>162.69999999999999</v>
      </c>
      <c r="N95" s="7">
        <v>163.4</v>
      </c>
      <c r="O95" s="7">
        <v>1805.5000000000002</v>
      </c>
      <c r="P95" s="7">
        <v>158</v>
      </c>
      <c r="Q95" s="7">
        <v>147.5</v>
      </c>
      <c r="R95" s="7">
        <v>152.80000000000001</v>
      </c>
      <c r="S95" s="7">
        <v>146.1</v>
      </c>
      <c r="T95" s="7">
        <v>161.6</v>
      </c>
      <c r="U95" s="7">
        <v>766</v>
      </c>
      <c r="V95" s="7">
        <v>160.4</v>
      </c>
      <c r="W95" s="7">
        <v>153.6</v>
      </c>
      <c r="X95" s="7">
        <v>156.19999999999999</v>
      </c>
      <c r="Y95" s="10">
        <v>470.2</v>
      </c>
    </row>
    <row r="96" spans="1:25" hidden="1" x14ac:dyDescent="0.25">
      <c r="A96" s="1" t="s">
        <v>33</v>
      </c>
      <c r="B96" s="1">
        <v>2020</v>
      </c>
      <c r="C96" s="1" t="s">
        <v>44</v>
      </c>
      <c r="D96" s="7">
        <v>149.69999999999999</v>
      </c>
      <c r="E96" s="7">
        <v>195.5</v>
      </c>
      <c r="F96" s="7">
        <v>176.9</v>
      </c>
      <c r="G96" s="7">
        <v>153.9</v>
      </c>
      <c r="H96" s="7">
        <v>138</v>
      </c>
      <c r="I96" s="7">
        <v>150.5</v>
      </c>
      <c r="J96" s="7">
        <v>245.3</v>
      </c>
      <c r="K96" s="7">
        <v>158.69999999999999</v>
      </c>
      <c r="L96" s="7">
        <v>141.5</v>
      </c>
      <c r="M96" s="7">
        <v>165.1</v>
      </c>
      <c r="N96" s="7">
        <v>167</v>
      </c>
      <c r="O96" s="7">
        <v>1842.1</v>
      </c>
      <c r="P96" s="7">
        <v>158</v>
      </c>
      <c r="Q96" s="7">
        <v>137.30000000000001</v>
      </c>
      <c r="R96" s="7">
        <v>145.1</v>
      </c>
      <c r="S96" s="7">
        <v>135.19999999999999</v>
      </c>
      <c r="T96" s="7">
        <v>156.4</v>
      </c>
      <c r="U96" s="7">
        <v>731.99999999999989</v>
      </c>
      <c r="V96" s="7">
        <v>152</v>
      </c>
      <c r="W96" s="7">
        <v>144.4</v>
      </c>
      <c r="X96" s="7">
        <v>157.9</v>
      </c>
      <c r="Y96" s="10">
        <v>454.29999999999995</v>
      </c>
    </row>
    <row r="97" spans="1:25" hidden="1" x14ac:dyDescent="0.25">
      <c r="A97" s="1" t="s">
        <v>34</v>
      </c>
      <c r="B97" s="1">
        <v>2020</v>
      </c>
      <c r="C97" s="1" t="s">
        <v>44</v>
      </c>
      <c r="D97" s="7">
        <v>146.80000000000001</v>
      </c>
      <c r="E97" s="7">
        <v>191</v>
      </c>
      <c r="F97" s="7">
        <v>173.6</v>
      </c>
      <c r="G97" s="7">
        <v>153.80000000000001</v>
      </c>
      <c r="H97" s="7">
        <v>142.69999999999999</v>
      </c>
      <c r="I97" s="7">
        <v>148.4</v>
      </c>
      <c r="J97" s="7">
        <v>230</v>
      </c>
      <c r="K97" s="7">
        <v>156.80000000000001</v>
      </c>
      <c r="L97" s="7">
        <v>146.5</v>
      </c>
      <c r="M97" s="7">
        <v>163.80000000000001</v>
      </c>
      <c r="N97" s="7">
        <v>164.7</v>
      </c>
      <c r="O97" s="7">
        <v>1818.1000000000001</v>
      </c>
      <c r="P97" s="7">
        <v>158</v>
      </c>
      <c r="Q97" s="7">
        <v>143.6</v>
      </c>
      <c r="R97" s="7">
        <v>149.19999999999999</v>
      </c>
      <c r="S97" s="7">
        <v>140.4</v>
      </c>
      <c r="T97" s="7">
        <v>158.6</v>
      </c>
      <c r="U97" s="7">
        <v>749.80000000000007</v>
      </c>
      <c r="V97" s="7">
        <v>157.19999999999999</v>
      </c>
      <c r="W97" s="7">
        <v>148.4</v>
      </c>
      <c r="X97" s="7">
        <v>156.9</v>
      </c>
      <c r="Y97" s="10">
        <v>462.5</v>
      </c>
    </row>
    <row r="98" spans="1:25" hidden="1" x14ac:dyDescent="0.25">
      <c r="A98" s="1" t="s">
        <v>30</v>
      </c>
      <c r="B98" s="1">
        <v>2020</v>
      </c>
      <c r="C98" s="1" t="s">
        <v>45</v>
      </c>
      <c r="D98" s="7">
        <v>144.6</v>
      </c>
      <c r="E98" s="7">
        <v>188.5</v>
      </c>
      <c r="F98" s="7">
        <v>173.4</v>
      </c>
      <c r="G98" s="7">
        <v>154</v>
      </c>
      <c r="H98" s="7">
        <v>150</v>
      </c>
      <c r="I98" s="7">
        <v>145.9</v>
      </c>
      <c r="J98" s="7">
        <v>225.2</v>
      </c>
      <c r="K98" s="7">
        <v>159.5</v>
      </c>
      <c r="L98" s="7">
        <v>153.4</v>
      </c>
      <c r="M98" s="7">
        <v>163.6</v>
      </c>
      <c r="N98" s="7">
        <v>164.5</v>
      </c>
      <c r="O98" s="7">
        <v>1822.6</v>
      </c>
      <c r="P98" s="7">
        <v>158.4</v>
      </c>
      <c r="Q98" s="7">
        <v>148.69999999999999</v>
      </c>
      <c r="R98" s="7">
        <v>153.4</v>
      </c>
      <c r="S98" s="7">
        <v>146.4</v>
      </c>
      <c r="T98" s="7">
        <v>162.9</v>
      </c>
      <c r="U98" s="7">
        <v>769.8</v>
      </c>
      <c r="V98" s="7">
        <v>161.6</v>
      </c>
      <c r="W98" s="7">
        <v>153.9</v>
      </c>
      <c r="X98" s="7">
        <v>156.6</v>
      </c>
      <c r="Y98" s="10">
        <v>472.1</v>
      </c>
    </row>
    <row r="99" spans="1:25" hidden="1" x14ac:dyDescent="0.25">
      <c r="A99" s="1" t="s">
        <v>33</v>
      </c>
      <c r="B99" s="1">
        <v>2020</v>
      </c>
      <c r="C99" s="1" t="s">
        <v>45</v>
      </c>
      <c r="D99" s="7">
        <v>149</v>
      </c>
      <c r="E99" s="7">
        <v>195.7</v>
      </c>
      <c r="F99" s="7">
        <v>178.3</v>
      </c>
      <c r="G99" s="7">
        <v>154.19999999999999</v>
      </c>
      <c r="H99" s="7">
        <v>140.69999999999999</v>
      </c>
      <c r="I99" s="7">
        <v>149.69999999999999</v>
      </c>
      <c r="J99" s="7">
        <v>240.9</v>
      </c>
      <c r="K99" s="7">
        <v>161.5</v>
      </c>
      <c r="L99" s="7">
        <v>143.30000000000001</v>
      </c>
      <c r="M99" s="7">
        <v>166.1</v>
      </c>
      <c r="N99" s="7">
        <v>167</v>
      </c>
      <c r="O99" s="7">
        <v>1846.4</v>
      </c>
      <c r="P99" s="7">
        <v>158.4</v>
      </c>
      <c r="Q99" s="7">
        <v>137.9</v>
      </c>
      <c r="R99" s="7">
        <v>145.5</v>
      </c>
      <c r="S99" s="7">
        <v>135.5</v>
      </c>
      <c r="T99" s="7">
        <v>156.9</v>
      </c>
      <c r="U99" s="7">
        <v>734.19999999999993</v>
      </c>
      <c r="V99" s="7">
        <v>152.9</v>
      </c>
      <c r="W99" s="7">
        <v>144.30000000000001</v>
      </c>
      <c r="X99" s="7">
        <v>157.9</v>
      </c>
      <c r="Y99" s="10">
        <v>455.1</v>
      </c>
    </row>
    <row r="100" spans="1:25" hidden="1" x14ac:dyDescent="0.25">
      <c r="A100" s="1" t="s">
        <v>34</v>
      </c>
      <c r="B100" s="1">
        <v>2020</v>
      </c>
      <c r="C100" s="1" t="s">
        <v>45</v>
      </c>
      <c r="D100" s="7">
        <v>146</v>
      </c>
      <c r="E100" s="7">
        <v>191</v>
      </c>
      <c r="F100" s="7">
        <v>175.3</v>
      </c>
      <c r="G100" s="7">
        <v>154.1</v>
      </c>
      <c r="H100" s="7">
        <v>146.6</v>
      </c>
      <c r="I100" s="7">
        <v>147.69999999999999</v>
      </c>
      <c r="J100" s="7">
        <v>230.5</v>
      </c>
      <c r="K100" s="7">
        <v>160.19999999999999</v>
      </c>
      <c r="L100" s="7">
        <v>149.19999999999999</v>
      </c>
      <c r="M100" s="7">
        <v>164.8</v>
      </c>
      <c r="N100" s="7">
        <v>165.4</v>
      </c>
      <c r="O100" s="7">
        <v>1830.8000000000002</v>
      </c>
      <c r="P100" s="7">
        <v>158.4</v>
      </c>
      <c r="Q100" s="7">
        <v>144.6</v>
      </c>
      <c r="R100" s="7">
        <v>149.69999999999999</v>
      </c>
      <c r="S100" s="7">
        <v>140.69999999999999</v>
      </c>
      <c r="T100" s="7">
        <v>159.4</v>
      </c>
      <c r="U100" s="7">
        <v>752.8</v>
      </c>
      <c r="V100" s="7">
        <v>158.30000000000001</v>
      </c>
      <c r="W100" s="7">
        <v>148.5</v>
      </c>
      <c r="X100" s="7">
        <v>157.1</v>
      </c>
      <c r="Y100" s="10">
        <v>463.9</v>
      </c>
    </row>
    <row r="101" spans="1:25" hidden="1" x14ac:dyDescent="0.25">
      <c r="A101" s="1" t="s">
        <v>30</v>
      </c>
      <c r="B101" s="1">
        <v>2021</v>
      </c>
      <c r="C101" s="1" t="s">
        <v>31</v>
      </c>
      <c r="D101" s="7">
        <v>143.4</v>
      </c>
      <c r="E101" s="7">
        <v>187.5</v>
      </c>
      <c r="F101" s="7">
        <v>173.4</v>
      </c>
      <c r="G101" s="7">
        <v>154</v>
      </c>
      <c r="H101" s="7">
        <v>154.80000000000001</v>
      </c>
      <c r="I101" s="7">
        <v>147</v>
      </c>
      <c r="J101" s="7">
        <v>187.8</v>
      </c>
      <c r="K101" s="7">
        <v>159.5</v>
      </c>
      <c r="L101" s="7">
        <v>156.1</v>
      </c>
      <c r="M101" s="7">
        <v>164.3</v>
      </c>
      <c r="N101" s="7">
        <v>159.6</v>
      </c>
      <c r="O101" s="7">
        <v>1787.3999999999996</v>
      </c>
      <c r="P101" s="7">
        <v>157.69999999999999</v>
      </c>
      <c r="Q101" s="7">
        <v>150.9</v>
      </c>
      <c r="R101" s="7">
        <v>153.9</v>
      </c>
      <c r="S101" s="7">
        <v>147.5</v>
      </c>
      <c r="T101" s="7">
        <v>163.5</v>
      </c>
      <c r="U101" s="7">
        <v>773.5</v>
      </c>
      <c r="V101" s="7">
        <v>162.5</v>
      </c>
      <c r="W101" s="7">
        <v>155.1</v>
      </c>
      <c r="X101" s="7">
        <v>156.19999999999999</v>
      </c>
      <c r="Y101" s="10">
        <v>473.8</v>
      </c>
    </row>
    <row r="102" spans="1:25" hidden="1" x14ac:dyDescent="0.25">
      <c r="A102" s="1" t="s">
        <v>33</v>
      </c>
      <c r="B102" s="1">
        <v>2021</v>
      </c>
      <c r="C102" s="1" t="s">
        <v>31</v>
      </c>
      <c r="D102" s="7">
        <v>148</v>
      </c>
      <c r="E102" s="7">
        <v>194.8</v>
      </c>
      <c r="F102" s="7">
        <v>178.4</v>
      </c>
      <c r="G102" s="7">
        <v>154.4</v>
      </c>
      <c r="H102" s="7">
        <v>144.1</v>
      </c>
      <c r="I102" s="7">
        <v>152.6</v>
      </c>
      <c r="J102" s="7">
        <v>206.8</v>
      </c>
      <c r="K102" s="7">
        <v>162.1</v>
      </c>
      <c r="L102" s="7">
        <v>145.9</v>
      </c>
      <c r="M102" s="7">
        <v>167.2</v>
      </c>
      <c r="N102" s="7">
        <v>163.4</v>
      </c>
      <c r="O102" s="7">
        <v>1817.7000000000003</v>
      </c>
      <c r="P102" s="7">
        <v>157.69999999999999</v>
      </c>
      <c r="Q102" s="7">
        <v>142.9</v>
      </c>
      <c r="R102" s="7">
        <v>145.69999999999999</v>
      </c>
      <c r="S102" s="7">
        <v>136.9</v>
      </c>
      <c r="T102" s="7">
        <v>156.1</v>
      </c>
      <c r="U102" s="7">
        <v>739.30000000000007</v>
      </c>
      <c r="V102" s="7">
        <v>154.1</v>
      </c>
      <c r="W102" s="7">
        <v>145.4</v>
      </c>
      <c r="X102" s="7">
        <v>157.69999999999999</v>
      </c>
      <c r="Y102" s="10">
        <v>457.2</v>
      </c>
    </row>
    <row r="103" spans="1:25" hidden="1" x14ac:dyDescent="0.25">
      <c r="A103" s="1" t="s">
        <v>34</v>
      </c>
      <c r="B103" s="1">
        <v>2021</v>
      </c>
      <c r="C103" s="1" t="s">
        <v>31</v>
      </c>
      <c r="D103" s="7">
        <v>144.9</v>
      </c>
      <c r="E103" s="7">
        <v>190.1</v>
      </c>
      <c r="F103" s="7">
        <v>175.3</v>
      </c>
      <c r="G103" s="7">
        <v>154.1</v>
      </c>
      <c r="H103" s="7">
        <v>150.9</v>
      </c>
      <c r="I103" s="7">
        <v>149.6</v>
      </c>
      <c r="J103" s="7">
        <v>194.2</v>
      </c>
      <c r="K103" s="7">
        <v>160.4</v>
      </c>
      <c r="L103" s="7">
        <v>151.80000000000001</v>
      </c>
      <c r="M103" s="7">
        <v>165.6</v>
      </c>
      <c r="N103" s="7">
        <v>161</v>
      </c>
      <c r="O103" s="7">
        <v>1797.8999999999999</v>
      </c>
      <c r="P103" s="7">
        <v>157.69999999999999</v>
      </c>
      <c r="Q103" s="7">
        <v>147.9</v>
      </c>
      <c r="R103" s="7">
        <v>150</v>
      </c>
      <c r="S103" s="7">
        <v>141.9</v>
      </c>
      <c r="T103" s="7">
        <v>159.19999999999999</v>
      </c>
      <c r="U103" s="7">
        <v>756.7</v>
      </c>
      <c r="V103" s="7">
        <v>159.30000000000001</v>
      </c>
      <c r="W103" s="7">
        <v>149.6</v>
      </c>
      <c r="X103" s="7">
        <v>156.80000000000001</v>
      </c>
      <c r="Y103" s="10">
        <v>465.7</v>
      </c>
    </row>
    <row r="104" spans="1:25" hidden="1" x14ac:dyDescent="0.25">
      <c r="A104" s="1" t="s">
        <v>30</v>
      </c>
      <c r="B104" s="1">
        <v>2021</v>
      </c>
      <c r="C104" s="1" t="s">
        <v>35</v>
      </c>
      <c r="D104" s="7">
        <v>142.80000000000001</v>
      </c>
      <c r="E104" s="7">
        <v>184</v>
      </c>
      <c r="F104" s="7">
        <v>168</v>
      </c>
      <c r="G104" s="7">
        <v>154.4</v>
      </c>
      <c r="H104" s="7">
        <v>163</v>
      </c>
      <c r="I104" s="7">
        <v>147.80000000000001</v>
      </c>
      <c r="J104" s="7">
        <v>149.69999999999999</v>
      </c>
      <c r="K104" s="7">
        <v>158.30000000000001</v>
      </c>
      <c r="L104" s="7">
        <v>160</v>
      </c>
      <c r="M104" s="7">
        <v>165.8</v>
      </c>
      <c r="N104" s="7">
        <v>154.69999999999999</v>
      </c>
      <c r="O104" s="7">
        <v>1748.5</v>
      </c>
      <c r="P104" s="7">
        <v>159.80000000000001</v>
      </c>
      <c r="Q104" s="7">
        <v>154.4</v>
      </c>
      <c r="R104" s="7">
        <v>154.80000000000001</v>
      </c>
      <c r="S104" s="7">
        <v>150.19999999999999</v>
      </c>
      <c r="T104" s="7">
        <v>163.6</v>
      </c>
      <c r="U104" s="7">
        <v>782.80000000000007</v>
      </c>
      <c r="V104" s="7">
        <v>164.3</v>
      </c>
      <c r="W104" s="7">
        <v>157</v>
      </c>
      <c r="X104" s="7">
        <v>155.19999999999999</v>
      </c>
      <c r="Y104" s="10">
        <v>476.5</v>
      </c>
    </row>
    <row r="105" spans="1:25" hidden="1" x14ac:dyDescent="0.25">
      <c r="A105" s="1" t="s">
        <v>33</v>
      </c>
      <c r="B105" s="1">
        <v>2021</v>
      </c>
      <c r="C105" s="1" t="s">
        <v>35</v>
      </c>
      <c r="D105" s="7">
        <v>147.6</v>
      </c>
      <c r="E105" s="7">
        <v>191.2</v>
      </c>
      <c r="F105" s="7">
        <v>169.9</v>
      </c>
      <c r="G105" s="7">
        <v>155.1</v>
      </c>
      <c r="H105" s="7">
        <v>151.4</v>
      </c>
      <c r="I105" s="7">
        <v>154</v>
      </c>
      <c r="J105" s="7">
        <v>180.2</v>
      </c>
      <c r="K105" s="7">
        <v>159.80000000000001</v>
      </c>
      <c r="L105" s="7">
        <v>149.19999999999999</v>
      </c>
      <c r="M105" s="7">
        <v>169.4</v>
      </c>
      <c r="N105" s="7">
        <v>160.80000000000001</v>
      </c>
      <c r="O105" s="7">
        <v>1788.6</v>
      </c>
      <c r="P105" s="7">
        <v>159.80000000000001</v>
      </c>
      <c r="Q105" s="7">
        <v>149.1</v>
      </c>
      <c r="R105" s="7">
        <v>146.5</v>
      </c>
      <c r="S105" s="7">
        <v>140.5</v>
      </c>
      <c r="T105" s="7">
        <v>156.6</v>
      </c>
      <c r="U105" s="7">
        <v>752.5</v>
      </c>
      <c r="V105" s="7">
        <v>156.30000000000001</v>
      </c>
      <c r="W105" s="7">
        <v>147.30000000000001</v>
      </c>
      <c r="X105" s="7">
        <v>156.69999999999999</v>
      </c>
      <c r="Y105" s="10">
        <v>460.3</v>
      </c>
    </row>
    <row r="106" spans="1:25" hidden="1" x14ac:dyDescent="0.25">
      <c r="A106" s="1" t="s">
        <v>34</v>
      </c>
      <c r="B106" s="1">
        <v>2021</v>
      </c>
      <c r="C106" s="1" t="s">
        <v>35</v>
      </c>
      <c r="D106" s="7">
        <v>144.30000000000001</v>
      </c>
      <c r="E106" s="7">
        <v>186.5</v>
      </c>
      <c r="F106" s="7">
        <v>168.7</v>
      </c>
      <c r="G106" s="7">
        <v>154.69999999999999</v>
      </c>
      <c r="H106" s="7">
        <v>158.69999999999999</v>
      </c>
      <c r="I106" s="7">
        <v>150.69999999999999</v>
      </c>
      <c r="J106" s="7">
        <v>160</v>
      </c>
      <c r="K106" s="7">
        <v>158.80000000000001</v>
      </c>
      <c r="L106" s="7">
        <v>155.5</v>
      </c>
      <c r="M106" s="7">
        <v>167.5</v>
      </c>
      <c r="N106" s="7">
        <v>156.9</v>
      </c>
      <c r="O106" s="7">
        <v>1762.3000000000002</v>
      </c>
      <c r="P106" s="7">
        <v>159.80000000000001</v>
      </c>
      <c r="Q106" s="7">
        <v>152.4</v>
      </c>
      <c r="R106" s="7">
        <v>150.9</v>
      </c>
      <c r="S106" s="7">
        <v>145.1</v>
      </c>
      <c r="T106" s="7">
        <v>159.5</v>
      </c>
      <c r="U106" s="7">
        <v>767.7</v>
      </c>
      <c r="V106" s="7">
        <v>161.30000000000001</v>
      </c>
      <c r="W106" s="7">
        <v>151.5</v>
      </c>
      <c r="X106" s="7">
        <v>155.80000000000001</v>
      </c>
      <c r="Y106" s="10">
        <v>468.6</v>
      </c>
    </row>
    <row r="107" spans="1:25" x14ac:dyDescent="0.25">
      <c r="A107" s="1" t="s">
        <v>30</v>
      </c>
      <c r="B107" s="1">
        <v>2021</v>
      </c>
      <c r="C107" s="1" t="s">
        <v>36</v>
      </c>
      <c r="D107" s="7">
        <v>142.5</v>
      </c>
      <c r="E107" s="7">
        <v>189.4</v>
      </c>
      <c r="F107" s="7">
        <v>163.19999999999999</v>
      </c>
      <c r="G107" s="7">
        <v>154.5</v>
      </c>
      <c r="H107" s="7">
        <v>168.2</v>
      </c>
      <c r="I107" s="7">
        <v>150.5</v>
      </c>
      <c r="J107" s="7">
        <v>141</v>
      </c>
      <c r="K107" s="7">
        <v>159.19999999999999</v>
      </c>
      <c r="L107" s="7">
        <v>160.6</v>
      </c>
      <c r="M107" s="7">
        <v>166.4</v>
      </c>
      <c r="N107" s="7">
        <v>154.5</v>
      </c>
      <c r="O107" s="7">
        <v>1750</v>
      </c>
      <c r="P107" s="7">
        <v>159.9</v>
      </c>
      <c r="Q107" s="7">
        <v>156</v>
      </c>
      <c r="R107" s="7">
        <v>154.80000000000001</v>
      </c>
      <c r="S107" s="7">
        <v>151.30000000000001</v>
      </c>
      <c r="T107" s="7">
        <v>163.80000000000001</v>
      </c>
      <c r="U107" s="7">
        <v>785.8</v>
      </c>
      <c r="V107" s="7">
        <v>164.6</v>
      </c>
      <c r="W107" s="7">
        <v>157.80000000000001</v>
      </c>
      <c r="X107" s="7">
        <v>153.1</v>
      </c>
      <c r="Y107" s="10">
        <v>475.5</v>
      </c>
    </row>
    <row r="108" spans="1:25" x14ac:dyDescent="0.25">
      <c r="A108" s="1" t="s">
        <v>33</v>
      </c>
      <c r="B108" s="1">
        <v>2021</v>
      </c>
      <c r="C108" s="1" t="s">
        <v>36</v>
      </c>
      <c r="D108" s="7">
        <v>147.5</v>
      </c>
      <c r="E108" s="7">
        <v>197.5</v>
      </c>
      <c r="F108" s="7">
        <v>164.7</v>
      </c>
      <c r="G108" s="7">
        <v>155.6</v>
      </c>
      <c r="H108" s="7">
        <v>156.4</v>
      </c>
      <c r="I108" s="7">
        <v>157.30000000000001</v>
      </c>
      <c r="J108" s="7">
        <v>166.1</v>
      </c>
      <c r="K108" s="7">
        <v>161.1</v>
      </c>
      <c r="L108" s="7">
        <v>150.69999999999999</v>
      </c>
      <c r="M108" s="7">
        <v>170.3</v>
      </c>
      <c r="N108" s="7">
        <v>160.4</v>
      </c>
      <c r="O108" s="7">
        <v>1787.6</v>
      </c>
      <c r="P108" s="7">
        <v>159.9</v>
      </c>
      <c r="Q108" s="7">
        <v>154.80000000000001</v>
      </c>
      <c r="R108" s="7">
        <v>147.19999999999999</v>
      </c>
      <c r="S108" s="7">
        <v>141.69999999999999</v>
      </c>
      <c r="T108" s="7">
        <v>157.6</v>
      </c>
      <c r="U108" s="7">
        <v>761.2</v>
      </c>
      <c r="V108" s="7">
        <v>156.9</v>
      </c>
      <c r="W108" s="7">
        <v>148.6</v>
      </c>
      <c r="X108" s="7">
        <v>154.9</v>
      </c>
      <c r="Y108" s="10">
        <v>460.4</v>
      </c>
    </row>
    <row r="109" spans="1:25" x14ac:dyDescent="0.25">
      <c r="A109" s="1" t="s">
        <v>34</v>
      </c>
      <c r="B109" s="1">
        <v>2021</v>
      </c>
      <c r="C109" s="1" t="s">
        <v>36</v>
      </c>
      <c r="D109" s="7">
        <v>144.1</v>
      </c>
      <c r="E109" s="7">
        <v>192.2</v>
      </c>
      <c r="F109" s="7">
        <v>163.80000000000001</v>
      </c>
      <c r="G109" s="7">
        <v>154.9</v>
      </c>
      <c r="H109" s="7">
        <v>163.9</v>
      </c>
      <c r="I109" s="7">
        <v>153.69999999999999</v>
      </c>
      <c r="J109" s="7">
        <v>149.5</v>
      </c>
      <c r="K109" s="7">
        <v>159.80000000000001</v>
      </c>
      <c r="L109" s="7">
        <v>156.5</v>
      </c>
      <c r="M109" s="7">
        <v>168.2</v>
      </c>
      <c r="N109" s="7">
        <v>156.69999999999999</v>
      </c>
      <c r="O109" s="7">
        <v>1763.3</v>
      </c>
      <c r="P109" s="7">
        <v>159.9</v>
      </c>
      <c r="Q109" s="7">
        <v>155.5</v>
      </c>
      <c r="R109" s="7">
        <v>151.19999999999999</v>
      </c>
      <c r="S109" s="7">
        <v>146.19999999999999</v>
      </c>
      <c r="T109" s="7">
        <v>160.19999999999999</v>
      </c>
      <c r="U109" s="7">
        <v>773</v>
      </c>
      <c r="V109" s="7">
        <v>161.69999999999999</v>
      </c>
      <c r="W109" s="7">
        <v>152.6</v>
      </c>
      <c r="X109" s="7">
        <v>153.80000000000001</v>
      </c>
      <c r="Y109" s="10">
        <v>468.09999999999997</v>
      </c>
    </row>
    <row r="110" spans="1:25" hidden="1" x14ac:dyDescent="0.25">
      <c r="A110" s="1" t="s">
        <v>30</v>
      </c>
      <c r="B110" s="1">
        <v>2021</v>
      </c>
      <c r="C110" s="1" t="s">
        <v>37</v>
      </c>
      <c r="D110" s="7">
        <v>142.69999999999999</v>
      </c>
      <c r="E110" s="7">
        <v>195.5</v>
      </c>
      <c r="F110" s="7">
        <v>163.4</v>
      </c>
      <c r="G110" s="7">
        <v>155</v>
      </c>
      <c r="H110" s="7">
        <v>175.2</v>
      </c>
      <c r="I110" s="7">
        <v>160.6</v>
      </c>
      <c r="J110" s="7">
        <v>135.1</v>
      </c>
      <c r="K110" s="7">
        <v>161.1</v>
      </c>
      <c r="L110" s="7">
        <v>161.9</v>
      </c>
      <c r="M110" s="7">
        <v>166.8</v>
      </c>
      <c r="N110" s="7">
        <v>155.6</v>
      </c>
      <c r="O110" s="7">
        <v>1772.8999999999999</v>
      </c>
      <c r="P110" s="7">
        <v>161.4</v>
      </c>
      <c r="Q110" s="7">
        <v>156</v>
      </c>
      <c r="R110" s="7">
        <v>155.5</v>
      </c>
      <c r="S110" s="7">
        <v>151.69999999999999</v>
      </c>
      <c r="T110" s="7">
        <v>164.1</v>
      </c>
      <c r="U110" s="7">
        <v>788.69999999999993</v>
      </c>
      <c r="V110" s="7">
        <v>165.3</v>
      </c>
      <c r="W110" s="7">
        <v>158.6</v>
      </c>
      <c r="X110" s="7">
        <v>154.6</v>
      </c>
      <c r="Y110" s="10">
        <v>478.5</v>
      </c>
    </row>
    <row r="111" spans="1:25" hidden="1" x14ac:dyDescent="0.25">
      <c r="A111" s="1" t="s">
        <v>33</v>
      </c>
      <c r="B111" s="1">
        <v>2021</v>
      </c>
      <c r="C111" s="1" t="s">
        <v>37</v>
      </c>
      <c r="D111" s="7">
        <v>147.6</v>
      </c>
      <c r="E111" s="7">
        <v>202.5</v>
      </c>
      <c r="F111" s="7">
        <v>166.4</v>
      </c>
      <c r="G111" s="7">
        <v>156</v>
      </c>
      <c r="H111" s="7">
        <v>161.4</v>
      </c>
      <c r="I111" s="7">
        <v>168.8</v>
      </c>
      <c r="J111" s="7">
        <v>161.6</v>
      </c>
      <c r="K111" s="7">
        <v>162.80000000000001</v>
      </c>
      <c r="L111" s="7">
        <v>151.5</v>
      </c>
      <c r="M111" s="7">
        <v>171.4</v>
      </c>
      <c r="N111" s="7">
        <v>162</v>
      </c>
      <c r="O111" s="7">
        <v>1812</v>
      </c>
      <c r="P111" s="7">
        <v>161.4</v>
      </c>
      <c r="Q111" s="7">
        <v>154.9</v>
      </c>
      <c r="R111" s="7">
        <v>147.6</v>
      </c>
      <c r="S111" s="7">
        <v>142.1</v>
      </c>
      <c r="T111" s="7">
        <v>157.6</v>
      </c>
      <c r="U111" s="7">
        <v>763.6</v>
      </c>
      <c r="V111" s="7">
        <v>157.5</v>
      </c>
      <c r="W111" s="7">
        <v>149.1</v>
      </c>
      <c r="X111" s="7">
        <v>156.6</v>
      </c>
      <c r="Y111" s="10">
        <v>463.20000000000005</v>
      </c>
    </row>
    <row r="112" spans="1:25" hidden="1" x14ac:dyDescent="0.25">
      <c r="A112" s="1" t="s">
        <v>34</v>
      </c>
      <c r="B112" s="1">
        <v>2021</v>
      </c>
      <c r="C112" s="1" t="s">
        <v>37</v>
      </c>
      <c r="D112" s="7">
        <v>144.30000000000001</v>
      </c>
      <c r="E112" s="7">
        <v>198</v>
      </c>
      <c r="F112" s="7">
        <v>164.6</v>
      </c>
      <c r="G112" s="7">
        <v>155.4</v>
      </c>
      <c r="H112" s="7">
        <v>170.1</v>
      </c>
      <c r="I112" s="7">
        <v>164.4</v>
      </c>
      <c r="J112" s="7">
        <v>144.1</v>
      </c>
      <c r="K112" s="7">
        <v>161.69999999999999</v>
      </c>
      <c r="L112" s="7">
        <v>157.6</v>
      </c>
      <c r="M112" s="7">
        <v>168.9</v>
      </c>
      <c r="N112" s="7">
        <v>158</v>
      </c>
      <c r="O112" s="7">
        <v>1787.1</v>
      </c>
      <c r="P112" s="7">
        <v>161.4</v>
      </c>
      <c r="Q112" s="7">
        <v>155.6</v>
      </c>
      <c r="R112" s="7">
        <v>151.80000000000001</v>
      </c>
      <c r="S112" s="7">
        <v>146.6</v>
      </c>
      <c r="T112" s="7">
        <v>160.30000000000001</v>
      </c>
      <c r="U112" s="7">
        <v>775.7</v>
      </c>
      <c r="V112" s="7">
        <v>162.30000000000001</v>
      </c>
      <c r="W112" s="7">
        <v>153.19999999999999</v>
      </c>
      <c r="X112" s="7">
        <v>155.4</v>
      </c>
      <c r="Y112" s="10">
        <v>470.9</v>
      </c>
    </row>
    <row r="113" spans="1:25" hidden="1" x14ac:dyDescent="0.25">
      <c r="A113" s="1" t="s">
        <v>30</v>
      </c>
      <c r="B113" s="1">
        <v>2021</v>
      </c>
      <c r="C113" s="1" t="s">
        <v>38</v>
      </c>
      <c r="D113" s="7">
        <v>145.1</v>
      </c>
      <c r="E113" s="7">
        <v>198.5</v>
      </c>
      <c r="F113" s="7">
        <v>168.6</v>
      </c>
      <c r="G113" s="7">
        <v>155.80000000000001</v>
      </c>
      <c r="H113" s="7">
        <v>184.4</v>
      </c>
      <c r="I113" s="7">
        <v>162.30000000000001</v>
      </c>
      <c r="J113" s="7">
        <v>138.4</v>
      </c>
      <c r="K113" s="7">
        <v>165.1</v>
      </c>
      <c r="L113" s="7">
        <v>164.6</v>
      </c>
      <c r="M113" s="7">
        <v>169.8</v>
      </c>
      <c r="N113" s="7">
        <v>158.69999999999999</v>
      </c>
      <c r="O113" s="7">
        <v>1811.3</v>
      </c>
      <c r="P113" s="7">
        <v>161.6</v>
      </c>
      <c r="Q113" s="7">
        <v>161.69999999999999</v>
      </c>
      <c r="R113" s="7">
        <v>158.80000000000001</v>
      </c>
      <c r="S113" s="7">
        <v>153.19999999999999</v>
      </c>
      <c r="T113" s="7">
        <v>167.6</v>
      </c>
      <c r="U113" s="7">
        <v>802.9</v>
      </c>
      <c r="V113" s="7">
        <v>169.1</v>
      </c>
      <c r="W113" s="7">
        <v>160</v>
      </c>
      <c r="X113" s="7">
        <v>159.30000000000001</v>
      </c>
      <c r="Y113" s="10">
        <v>488.40000000000003</v>
      </c>
    </row>
    <row r="114" spans="1:25" hidden="1" x14ac:dyDescent="0.25">
      <c r="A114" s="1" t="s">
        <v>33</v>
      </c>
      <c r="B114" s="1">
        <v>2021</v>
      </c>
      <c r="C114" s="1" t="s">
        <v>38</v>
      </c>
      <c r="D114" s="7">
        <v>148.80000000000001</v>
      </c>
      <c r="E114" s="7">
        <v>204.3</v>
      </c>
      <c r="F114" s="7">
        <v>173</v>
      </c>
      <c r="G114" s="7">
        <v>156.5</v>
      </c>
      <c r="H114" s="7">
        <v>168.8</v>
      </c>
      <c r="I114" s="7">
        <v>172.5</v>
      </c>
      <c r="J114" s="7">
        <v>166.5</v>
      </c>
      <c r="K114" s="7">
        <v>165.9</v>
      </c>
      <c r="L114" s="7">
        <v>152</v>
      </c>
      <c r="M114" s="7">
        <v>171.1</v>
      </c>
      <c r="N114" s="7">
        <v>164.2</v>
      </c>
      <c r="O114" s="7">
        <v>1843.6000000000001</v>
      </c>
      <c r="P114" s="7">
        <v>161.6</v>
      </c>
      <c r="Q114" s="7">
        <v>155.5</v>
      </c>
      <c r="R114" s="7">
        <v>150.1</v>
      </c>
      <c r="S114" s="7">
        <v>145</v>
      </c>
      <c r="T114" s="7">
        <v>156.6</v>
      </c>
      <c r="U114" s="7">
        <v>768.80000000000007</v>
      </c>
      <c r="V114" s="7">
        <v>160.4</v>
      </c>
      <c r="W114" s="7">
        <v>152.6</v>
      </c>
      <c r="X114" s="7">
        <v>157.5</v>
      </c>
      <c r="Y114" s="10">
        <v>470.5</v>
      </c>
    </row>
    <row r="115" spans="1:25" hidden="1" x14ac:dyDescent="0.25">
      <c r="A115" s="1" t="s">
        <v>34</v>
      </c>
      <c r="B115" s="1">
        <v>2021</v>
      </c>
      <c r="C115" s="1" t="s">
        <v>38</v>
      </c>
      <c r="D115" s="7">
        <v>146.30000000000001</v>
      </c>
      <c r="E115" s="7">
        <v>200.5</v>
      </c>
      <c r="F115" s="7">
        <v>170.3</v>
      </c>
      <c r="G115" s="7">
        <v>156.1</v>
      </c>
      <c r="H115" s="7">
        <v>178.7</v>
      </c>
      <c r="I115" s="7">
        <v>167.1</v>
      </c>
      <c r="J115" s="7">
        <v>147.9</v>
      </c>
      <c r="K115" s="7">
        <v>165.4</v>
      </c>
      <c r="L115" s="7">
        <v>159.30000000000001</v>
      </c>
      <c r="M115" s="7">
        <v>170.4</v>
      </c>
      <c r="N115" s="7">
        <v>160.69999999999999</v>
      </c>
      <c r="O115" s="7">
        <v>1822.7000000000003</v>
      </c>
      <c r="P115" s="7">
        <v>161.6</v>
      </c>
      <c r="Q115" s="7">
        <v>159.4</v>
      </c>
      <c r="R115" s="7">
        <v>154.69999999999999</v>
      </c>
      <c r="S115" s="7">
        <v>148.9</v>
      </c>
      <c r="T115" s="7">
        <v>161.19999999999999</v>
      </c>
      <c r="U115" s="7">
        <v>785.8</v>
      </c>
      <c r="V115" s="7">
        <v>165.8</v>
      </c>
      <c r="W115" s="7">
        <v>155.80000000000001</v>
      </c>
      <c r="X115" s="7">
        <v>158.6</v>
      </c>
      <c r="Y115" s="10">
        <v>480.20000000000005</v>
      </c>
    </row>
    <row r="116" spans="1:25" hidden="1" x14ac:dyDescent="0.25">
      <c r="A116" s="1" t="s">
        <v>30</v>
      </c>
      <c r="B116" s="1">
        <v>2021</v>
      </c>
      <c r="C116" s="1" t="s">
        <v>39</v>
      </c>
      <c r="D116" s="7">
        <v>145.6</v>
      </c>
      <c r="E116" s="7">
        <v>200.1</v>
      </c>
      <c r="F116" s="7">
        <v>179.3</v>
      </c>
      <c r="G116" s="7">
        <v>156.1</v>
      </c>
      <c r="H116" s="7">
        <v>190.4</v>
      </c>
      <c r="I116" s="7">
        <v>158.6</v>
      </c>
      <c r="J116" s="7">
        <v>144.69999999999999</v>
      </c>
      <c r="K116" s="7">
        <v>165.5</v>
      </c>
      <c r="L116" s="7">
        <v>165.5</v>
      </c>
      <c r="M116" s="7">
        <v>171.7</v>
      </c>
      <c r="N116" s="7">
        <v>160.5</v>
      </c>
      <c r="O116" s="7">
        <v>1838</v>
      </c>
      <c r="P116" s="7">
        <v>160.5</v>
      </c>
      <c r="Q116" s="7">
        <v>162.1</v>
      </c>
      <c r="R116" s="7">
        <v>159.19999999999999</v>
      </c>
      <c r="S116" s="7">
        <v>154.19999999999999</v>
      </c>
      <c r="T116" s="7">
        <v>166.8</v>
      </c>
      <c r="U116" s="7">
        <v>802.8</v>
      </c>
      <c r="V116" s="7">
        <v>169.7</v>
      </c>
      <c r="W116" s="7">
        <v>160.4</v>
      </c>
      <c r="X116" s="7">
        <v>159.4</v>
      </c>
      <c r="Y116" s="10">
        <v>489.5</v>
      </c>
    </row>
    <row r="117" spans="1:25" hidden="1" x14ac:dyDescent="0.25">
      <c r="A117" s="1" t="s">
        <v>33</v>
      </c>
      <c r="B117" s="1">
        <v>2021</v>
      </c>
      <c r="C117" s="1" t="s">
        <v>39</v>
      </c>
      <c r="D117" s="7">
        <v>149.19999999999999</v>
      </c>
      <c r="E117" s="7">
        <v>205.5</v>
      </c>
      <c r="F117" s="7">
        <v>182.8</v>
      </c>
      <c r="G117" s="7">
        <v>156.5</v>
      </c>
      <c r="H117" s="7">
        <v>172.2</v>
      </c>
      <c r="I117" s="7">
        <v>171.5</v>
      </c>
      <c r="J117" s="7">
        <v>176.2</v>
      </c>
      <c r="K117" s="7">
        <v>166.9</v>
      </c>
      <c r="L117" s="7">
        <v>152.30000000000001</v>
      </c>
      <c r="M117" s="7">
        <v>173.3</v>
      </c>
      <c r="N117" s="7">
        <v>166.2</v>
      </c>
      <c r="O117" s="7">
        <v>1872.6000000000001</v>
      </c>
      <c r="P117" s="7">
        <v>160.5</v>
      </c>
      <c r="Q117" s="7">
        <v>156.1</v>
      </c>
      <c r="R117" s="7">
        <v>149.80000000000001</v>
      </c>
      <c r="S117" s="7">
        <v>147.5</v>
      </c>
      <c r="T117" s="7">
        <v>158.1</v>
      </c>
      <c r="U117" s="7">
        <v>772.00000000000011</v>
      </c>
      <c r="V117" s="7">
        <v>160.80000000000001</v>
      </c>
      <c r="W117" s="7">
        <v>150.69999999999999</v>
      </c>
      <c r="X117" s="7">
        <v>158</v>
      </c>
      <c r="Y117" s="10">
        <v>469.5</v>
      </c>
    </row>
    <row r="118" spans="1:25" hidden="1" x14ac:dyDescent="0.25">
      <c r="A118" s="1" t="s">
        <v>34</v>
      </c>
      <c r="B118" s="1">
        <v>2021</v>
      </c>
      <c r="C118" s="1" t="s">
        <v>39</v>
      </c>
      <c r="D118" s="7">
        <v>146.69999999999999</v>
      </c>
      <c r="E118" s="7">
        <v>202</v>
      </c>
      <c r="F118" s="7">
        <v>180.7</v>
      </c>
      <c r="G118" s="7">
        <v>156.19999999999999</v>
      </c>
      <c r="H118" s="7">
        <v>183.7</v>
      </c>
      <c r="I118" s="7">
        <v>164.6</v>
      </c>
      <c r="J118" s="7">
        <v>155.4</v>
      </c>
      <c r="K118" s="7">
        <v>166</v>
      </c>
      <c r="L118" s="7">
        <v>160</v>
      </c>
      <c r="M118" s="7">
        <v>172.4</v>
      </c>
      <c r="N118" s="7">
        <v>162.6</v>
      </c>
      <c r="O118" s="7">
        <v>1850.3</v>
      </c>
      <c r="P118" s="7">
        <v>160.5</v>
      </c>
      <c r="Q118" s="7">
        <v>159.80000000000001</v>
      </c>
      <c r="R118" s="7">
        <v>154.80000000000001</v>
      </c>
      <c r="S118" s="7">
        <v>150.69999999999999</v>
      </c>
      <c r="T118" s="7">
        <v>161.69999999999999</v>
      </c>
      <c r="U118" s="7">
        <v>787.5</v>
      </c>
      <c r="V118" s="7">
        <v>166.3</v>
      </c>
      <c r="W118" s="7">
        <v>154.9</v>
      </c>
      <c r="X118" s="7">
        <v>158.80000000000001</v>
      </c>
      <c r="Y118" s="10">
        <v>480.00000000000006</v>
      </c>
    </row>
    <row r="119" spans="1:25" hidden="1" x14ac:dyDescent="0.25">
      <c r="A119" s="1" t="s">
        <v>30</v>
      </c>
      <c r="B119" s="1">
        <v>2021</v>
      </c>
      <c r="C119" s="1" t="s">
        <v>40</v>
      </c>
      <c r="D119" s="7">
        <v>145.1</v>
      </c>
      <c r="E119" s="7">
        <v>204.5</v>
      </c>
      <c r="F119" s="7">
        <v>180.4</v>
      </c>
      <c r="G119" s="7">
        <v>157.1</v>
      </c>
      <c r="H119" s="7">
        <v>188.7</v>
      </c>
      <c r="I119" s="7">
        <v>157.69999999999999</v>
      </c>
      <c r="J119" s="7">
        <v>152.80000000000001</v>
      </c>
      <c r="K119" s="7">
        <v>163.6</v>
      </c>
      <c r="L119" s="7">
        <v>166.2</v>
      </c>
      <c r="M119" s="7">
        <v>171</v>
      </c>
      <c r="N119" s="7">
        <v>161.69999999999999</v>
      </c>
      <c r="O119" s="7">
        <v>1848.8</v>
      </c>
      <c r="P119" s="7">
        <v>161.5</v>
      </c>
      <c r="Q119" s="7">
        <v>162.5</v>
      </c>
      <c r="R119" s="7">
        <v>160.30000000000001</v>
      </c>
      <c r="S119" s="7">
        <v>157.1</v>
      </c>
      <c r="T119" s="7">
        <v>167.2</v>
      </c>
      <c r="U119" s="7">
        <v>808.59999999999991</v>
      </c>
      <c r="V119" s="7">
        <v>170.4</v>
      </c>
      <c r="W119" s="7">
        <v>160.69999999999999</v>
      </c>
      <c r="X119" s="7">
        <v>160.4</v>
      </c>
      <c r="Y119" s="10">
        <v>491.5</v>
      </c>
    </row>
    <row r="120" spans="1:25" hidden="1" x14ac:dyDescent="0.25">
      <c r="A120" s="1" t="s">
        <v>33</v>
      </c>
      <c r="B120" s="1">
        <v>2021</v>
      </c>
      <c r="C120" s="1" t="s">
        <v>40</v>
      </c>
      <c r="D120" s="7">
        <v>149.1</v>
      </c>
      <c r="E120" s="7">
        <v>210.9</v>
      </c>
      <c r="F120" s="7">
        <v>185</v>
      </c>
      <c r="G120" s="7">
        <v>158.19999999999999</v>
      </c>
      <c r="H120" s="7">
        <v>170.6</v>
      </c>
      <c r="I120" s="7">
        <v>170.9</v>
      </c>
      <c r="J120" s="7">
        <v>186.4</v>
      </c>
      <c r="K120" s="7">
        <v>164.7</v>
      </c>
      <c r="L120" s="7">
        <v>153.4</v>
      </c>
      <c r="M120" s="7">
        <v>173.5</v>
      </c>
      <c r="N120" s="7">
        <v>167.9</v>
      </c>
      <c r="O120" s="7">
        <v>1890.6000000000004</v>
      </c>
      <c r="P120" s="7">
        <v>161.5</v>
      </c>
      <c r="Q120" s="7">
        <v>157.69999999999999</v>
      </c>
      <c r="R120" s="7">
        <v>150.69999999999999</v>
      </c>
      <c r="S120" s="7">
        <v>149.5</v>
      </c>
      <c r="T120" s="7">
        <v>160.30000000000001</v>
      </c>
      <c r="U120" s="7">
        <v>779.7</v>
      </c>
      <c r="V120" s="7">
        <v>161.5</v>
      </c>
      <c r="W120" s="7">
        <v>151.19999999999999</v>
      </c>
      <c r="X120" s="7">
        <v>159.6</v>
      </c>
      <c r="Y120" s="10">
        <v>472.29999999999995</v>
      </c>
    </row>
    <row r="121" spans="1:25" hidden="1" x14ac:dyDescent="0.25">
      <c r="A121" s="1" t="s">
        <v>34</v>
      </c>
      <c r="B121" s="1">
        <v>2021</v>
      </c>
      <c r="C121" s="1" t="s">
        <v>40</v>
      </c>
      <c r="D121" s="7">
        <v>146.4</v>
      </c>
      <c r="E121" s="7">
        <v>206.8</v>
      </c>
      <c r="F121" s="7">
        <v>182.2</v>
      </c>
      <c r="G121" s="7">
        <v>157.5</v>
      </c>
      <c r="H121" s="7">
        <v>182.1</v>
      </c>
      <c r="I121" s="7">
        <v>163.9</v>
      </c>
      <c r="J121" s="7">
        <v>164.2</v>
      </c>
      <c r="K121" s="7">
        <v>164</v>
      </c>
      <c r="L121" s="7">
        <v>160.9</v>
      </c>
      <c r="M121" s="7">
        <v>172.2</v>
      </c>
      <c r="N121" s="7">
        <v>164</v>
      </c>
      <c r="O121" s="7">
        <v>1864.2000000000003</v>
      </c>
      <c r="P121" s="7">
        <v>161.5</v>
      </c>
      <c r="Q121" s="7">
        <v>160.69999999999999</v>
      </c>
      <c r="R121" s="7">
        <v>155.80000000000001</v>
      </c>
      <c r="S121" s="7">
        <v>153.1</v>
      </c>
      <c r="T121" s="7">
        <v>163.19999999999999</v>
      </c>
      <c r="U121" s="7">
        <v>794.3</v>
      </c>
      <c r="V121" s="7">
        <v>167</v>
      </c>
      <c r="W121" s="7">
        <v>155.30000000000001</v>
      </c>
      <c r="X121" s="7">
        <v>160.1</v>
      </c>
      <c r="Y121" s="10">
        <v>482.4</v>
      </c>
    </row>
    <row r="122" spans="1:25" hidden="1" x14ac:dyDescent="0.25">
      <c r="A122" s="1" t="s">
        <v>30</v>
      </c>
      <c r="B122" s="1">
        <v>2021</v>
      </c>
      <c r="C122" s="1" t="s">
        <v>41</v>
      </c>
      <c r="D122" s="7">
        <v>144.9</v>
      </c>
      <c r="E122" s="7">
        <v>202.3</v>
      </c>
      <c r="F122" s="7">
        <v>176.5</v>
      </c>
      <c r="G122" s="7">
        <v>157.5</v>
      </c>
      <c r="H122" s="7">
        <v>190.9</v>
      </c>
      <c r="I122" s="7">
        <v>155.69999999999999</v>
      </c>
      <c r="J122" s="7">
        <v>153.9</v>
      </c>
      <c r="K122" s="7">
        <v>162.80000000000001</v>
      </c>
      <c r="L122" s="7">
        <v>167.6</v>
      </c>
      <c r="M122" s="7">
        <v>171.9</v>
      </c>
      <c r="N122" s="7">
        <v>161.80000000000001</v>
      </c>
      <c r="O122" s="7">
        <v>1845.8</v>
      </c>
      <c r="P122" s="7">
        <v>162.1</v>
      </c>
      <c r="Q122" s="7">
        <v>163.1</v>
      </c>
      <c r="R122" s="7">
        <v>160.9</v>
      </c>
      <c r="S122" s="7">
        <v>157.69999999999999</v>
      </c>
      <c r="T122" s="7">
        <v>167.5</v>
      </c>
      <c r="U122" s="7">
        <v>811.3</v>
      </c>
      <c r="V122" s="7">
        <v>171.1</v>
      </c>
      <c r="W122" s="7">
        <v>161.1</v>
      </c>
      <c r="X122" s="7">
        <v>160.30000000000001</v>
      </c>
      <c r="Y122" s="10">
        <v>492.5</v>
      </c>
    </row>
    <row r="123" spans="1:25" hidden="1" x14ac:dyDescent="0.25">
      <c r="A123" s="1" t="s">
        <v>33</v>
      </c>
      <c r="B123" s="1">
        <v>2021</v>
      </c>
      <c r="C123" s="1" t="s">
        <v>41</v>
      </c>
      <c r="D123" s="7">
        <v>149.30000000000001</v>
      </c>
      <c r="E123" s="7">
        <v>207.4</v>
      </c>
      <c r="F123" s="7">
        <v>174.1</v>
      </c>
      <c r="G123" s="7">
        <v>159.19999999999999</v>
      </c>
      <c r="H123" s="7">
        <v>175</v>
      </c>
      <c r="I123" s="7">
        <v>161.30000000000001</v>
      </c>
      <c r="J123" s="7">
        <v>183.3</v>
      </c>
      <c r="K123" s="7">
        <v>164.5</v>
      </c>
      <c r="L123" s="7">
        <v>154.80000000000001</v>
      </c>
      <c r="M123" s="7">
        <v>175.1</v>
      </c>
      <c r="N123" s="7">
        <v>167.3</v>
      </c>
      <c r="O123" s="7">
        <v>1871.2999999999997</v>
      </c>
      <c r="P123" s="7">
        <v>162.1</v>
      </c>
      <c r="Q123" s="7">
        <v>160.69999999999999</v>
      </c>
      <c r="R123" s="7">
        <v>153.19999999999999</v>
      </c>
      <c r="S123" s="7">
        <v>150.4</v>
      </c>
      <c r="T123" s="7">
        <v>160.4</v>
      </c>
      <c r="U123" s="7">
        <v>786.8</v>
      </c>
      <c r="V123" s="7">
        <v>162.80000000000001</v>
      </c>
      <c r="W123" s="7">
        <v>153.69999999999999</v>
      </c>
      <c r="X123" s="7">
        <v>159.6</v>
      </c>
      <c r="Y123" s="10">
        <v>476.1</v>
      </c>
    </row>
    <row r="124" spans="1:25" hidden="1" x14ac:dyDescent="0.25">
      <c r="A124" s="1" t="s">
        <v>34</v>
      </c>
      <c r="B124" s="1">
        <v>2021</v>
      </c>
      <c r="C124" s="1" t="s">
        <v>41</v>
      </c>
      <c r="D124" s="7">
        <v>146.6</v>
      </c>
      <c r="E124" s="7">
        <v>204</v>
      </c>
      <c r="F124" s="7">
        <v>172.8</v>
      </c>
      <c r="G124" s="7">
        <v>158.4</v>
      </c>
      <c r="H124" s="7">
        <v>188</v>
      </c>
      <c r="I124" s="7">
        <v>156.80000000000001</v>
      </c>
      <c r="J124" s="7">
        <v>162.19999999999999</v>
      </c>
      <c r="K124" s="7">
        <v>164.1</v>
      </c>
      <c r="L124" s="7">
        <v>162.69999999999999</v>
      </c>
      <c r="M124" s="7">
        <v>173.9</v>
      </c>
      <c r="N124" s="7">
        <v>164</v>
      </c>
      <c r="O124" s="7">
        <v>1853.5000000000002</v>
      </c>
      <c r="P124" s="7">
        <v>162.1</v>
      </c>
      <c r="Q124" s="7">
        <v>162.6</v>
      </c>
      <c r="R124" s="7">
        <v>157.5</v>
      </c>
      <c r="S124" s="7">
        <v>154</v>
      </c>
      <c r="T124" s="7">
        <v>163.80000000000001</v>
      </c>
      <c r="U124" s="7">
        <v>800</v>
      </c>
      <c r="V124" s="7">
        <v>168.4</v>
      </c>
      <c r="W124" s="7">
        <v>157.6</v>
      </c>
      <c r="X124" s="7">
        <v>160</v>
      </c>
      <c r="Y124" s="10">
        <v>486</v>
      </c>
    </row>
    <row r="125" spans="1:25" hidden="1" x14ac:dyDescent="0.25">
      <c r="A125" s="1" t="s">
        <v>30</v>
      </c>
      <c r="B125" s="1">
        <v>2021</v>
      </c>
      <c r="C125" s="1" t="s">
        <v>42</v>
      </c>
      <c r="D125" s="7">
        <v>145.4</v>
      </c>
      <c r="E125" s="7">
        <v>202.1</v>
      </c>
      <c r="F125" s="7">
        <v>172</v>
      </c>
      <c r="G125" s="7">
        <v>158</v>
      </c>
      <c r="H125" s="7">
        <v>195.5</v>
      </c>
      <c r="I125" s="7">
        <v>152.69999999999999</v>
      </c>
      <c r="J125" s="7">
        <v>151.4</v>
      </c>
      <c r="K125" s="7">
        <v>163.9</v>
      </c>
      <c r="L125" s="7">
        <v>168.3</v>
      </c>
      <c r="M125" s="7">
        <v>172.8</v>
      </c>
      <c r="N125" s="7">
        <v>162.1</v>
      </c>
      <c r="O125" s="7">
        <v>1844.2</v>
      </c>
      <c r="P125" s="7">
        <v>162.1</v>
      </c>
      <c r="Q125" s="7">
        <v>163.69999999999999</v>
      </c>
      <c r="R125" s="7">
        <v>161.30000000000001</v>
      </c>
      <c r="S125" s="7">
        <v>157.80000000000001</v>
      </c>
      <c r="T125" s="7">
        <v>168.5</v>
      </c>
      <c r="U125" s="7">
        <v>813.4</v>
      </c>
      <c r="V125" s="7">
        <v>171.9</v>
      </c>
      <c r="W125" s="7">
        <v>162.69999999999999</v>
      </c>
      <c r="X125" s="7">
        <v>160.19999999999999</v>
      </c>
      <c r="Y125" s="10">
        <v>494.8</v>
      </c>
    </row>
    <row r="126" spans="1:25" hidden="1" x14ac:dyDescent="0.25">
      <c r="A126" s="1" t="s">
        <v>33</v>
      </c>
      <c r="B126" s="1">
        <v>2021</v>
      </c>
      <c r="C126" s="1" t="s">
        <v>42</v>
      </c>
      <c r="D126" s="7">
        <v>149.30000000000001</v>
      </c>
      <c r="E126" s="7">
        <v>207.4</v>
      </c>
      <c r="F126" s="7">
        <v>174.1</v>
      </c>
      <c r="G126" s="7">
        <v>159.1</v>
      </c>
      <c r="H126" s="7">
        <v>175</v>
      </c>
      <c r="I126" s="7">
        <v>161.19999999999999</v>
      </c>
      <c r="J126" s="7">
        <v>183.5</v>
      </c>
      <c r="K126" s="7">
        <v>164.5</v>
      </c>
      <c r="L126" s="7">
        <v>154.80000000000001</v>
      </c>
      <c r="M126" s="7">
        <v>175.1</v>
      </c>
      <c r="N126" s="7">
        <v>167.3</v>
      </c>
      <c r="O126" s="7">
        <v>1871.3</v>
      </c>
      <c r="P126" s="7">
        <v>162.1</v>
      </c>
      <c r="Q126" s="7">
        <v>160.80000000000001</v>
      </c>
      <c r="R126" s="7">
        <v>153.30000000000001</v>
      </c>
      <c r="S126" s="7">
        <v>150.5</v>
      </c>
      <c r="T126" s="7">
        <v>160.30000000000001</v>
      </c>
      <c r="U126" s="7">
        <v>787</v>
      </c>
      <c r="V126" s="7">
        <v>162.80000000000001</v>
      </c>
      <c r="W126" s="7">
        <v>153.9</v>
      </c>
      <c r="X126" s="7">
        <v>159.6</v>
      </c>
      <c r="Y126" s="10">
        <v>476.30000000000007</v>
      </c>
    </row>
    <row r="127" spans="1:25" hidden="1" x14ac:dyDescent="0.25">
      <c r="A127" s="1" t="s">
        <v>34</v>
      </c>
      <c r="B127" s="1">
        <v>2021</v>
      </c>
      <c r="C127" s="1" t="s">
        <v>42</v>
      </c>
      <c r="D127" s="7">
        <v>146.6</v>
      </c>
      <c r="E127" s="7">
        <v>204</v>
      </c>
      <c r="F127" s="7">
        <v>172.8</v>
      </c>
      <c r="G127" s="7">
        <v>158.4</v>
      </c>
      <c r="H127" s="7">
        <v>188</v>
      </c>
      <c r="I127" s="7">
        <v>156.69999999999999</v>
      </c>
      <c r="J127" s="7">
        <v>162.30000000000001</v>
      </c>
      <c r="K127" s="7">
        <v>164.1</v>
      </c>
      <c r="L127" s="7">
        <v>162.69999999999999</v>
      </c>
      <c r="M127" s="7">
        <v>173.9</v>
      </c>
      <c r="N127" s="7">
        <v>164</v>
      </c>
      <c r="O127" s="7">
        <v>1853.5</v>
      </c>
      <c r="P127" s="7">
        <v>162.1</v>
      </c>
      <c r="Q127" s="7">
        <v>162.6</v>
      </c>
      <c r="R127" s="7">
        <v>157.5</v>
      </c>
      <c r="S127" s="7">
        <v>154</v>
      </c>
      <c r="T127" s="7">
        <v>163.69999999999999</v>
      </c>
      <c r="U127" s="7">
        <v>799.90000000000009</v>
      </c>
      <c r="V127" s="7">
        <v>168.4</v>
      </c>
      <c r="W127" s="7">
        <v>157.69999999999999</v>
      </c>
      <c r="X127" s="7">
        <v>160</v>
      </c>
      <c r="Y127" s="10">
        <v>486.1</v>
      </c>
    </row>
    <row r="128" spans="1:25" hidden="1" x14ac:dyDescent="0.25">
      <c r="A128" s="1" t="s">
        <v>30</v>
      </c>
      <c r="B128" s="1">
        <v>2021</v>
      </c>
      <c r="C128" s="1" t="s">
        <v>43</v>
      </c>
      <c r="D128" s="7">
        <v>146.1</v>
      </c>
      <c r="E128" s="7">
        <v>202.5</v>
      </c>
      <c r="F128" s="7">
        <v>170.1</v>
      </c>
      <c r="G128" s="7">
        <v>158.4</v>
      </c>
      <c r="H128" s="7">
        <v>198.8</v>
      </c>
      <c r="I128" s="7">
        <v>152.6</v>
      </c>
      <c r="J128" s="7">
        <v>170.4</v>
      </c>
      <c r="K128" s="7">
        <v>165.2</v>
      </c>
      <c r="L128" s="7">
        <v>168.8</v>
      </c>
      <c r="M128" s="7">
        <v>173.6</v>
      </c>
      <c r="N128" s="7">
        <v>165.5</v>
      </c>
      <c r="O128" s="7">
        <v>1872</v>
      </c>
      <c r="P128" s="7">
        <v>163.6</v>
      </c>
      <c r="Q128" s="7">
        <v>165.5</v>
      </c>
      <c r="R128" s="7">
        <v>162</v>
      </c>
      <c r="S128" s="7">
        <v>159.5</v>
      </c>
      <c r="T128" s="7">
        <v>169</v>
      </c>
      <c r="U128" s="7">
        <v>819.6</v>
      </c>
      <c r="V128" s="7">
        <v>172.5</v>
      </c>
      <c r="W128" s="7">
        <v>163.19999999999999</v>
      </c>
      <c r="X128" s="7">
        <v>161.1</v>
      </c>
      <c r="Y128" s="10">
        <v>496.79999999999995</v>
      </c>
    </row>
    <row r="129" spans="1:25" hidden="1" x14ac:dyDescent="0.25">
      <c r="A129" s="1" t="s">
        <v>33</v>
      </c>
      <c r="B129" s="1">
        <v>2021</v>
      </c>
      <c r="C129" s="1" t="s">
        <v>43</v>
      </c>
      <c r="D129" s="7">
        <v>150.1</v>
      </c>
      <c r="E129" s="7">
        <v>208.4</v>
      </c>
      <c r="F129" s="7">
        <v>173</v>
      </c>
      <c r="G129" s="7">
        <v>159.19999999999999</v>
      </c>
      <c r="H129" s="7">
        <v>176.6</v>
      </c>
      <c r="I129" s="7">
        <v>159.30000000000001</v>
      </c>
      <c r="J129" s="7">
        <v>214.4</v>
      </c>
      <c r="K129" s="7">
        <v>165.3</v>
      </c>
      <c r="L129" s="7">
        <v>155.4</v>
      </c>
      <c r="M129" s="7">
        <v>175.9</v>
      </c>
      <c r="N129" s="7">
        <v>171.5</v>
      </c>
      <c r="O129" s="7">
        <v>1909.1000000000004</v>
      </c>
      <c r="P129" s="7">
        <v>163.6</v>
      </c>
      <c r="Q129" s="7">
        <v>162.19999999999999</v>
      </c>
      <c r="R129" s="7">
        <v>154.30000000000001</v>
      </c>
      <c r="S129" s="7">
        <v>152.19999999999999</v>
      </c>
      <c r="T129" s="7">
        <v>160.30000000000001</v>
      </c>
      <c r="U129" s="7">
        <v>792.59999999999991</v>
      </c>
      <c r="V129" s="7">
        <v>163.5</v>
      </c>
      <c r="W129" s="7">
        <v>155.1</v>
      </c>
      <c r="X129" s="7">
        <v>160.30000000000001</v>
      </c>
      <c r="Y129" s="10">
        <v>478.90000000000003</v>
      </c>
    </row>
    <row r="130" spans="1:25" hidden="1" x14ac:dyDescent="0.25">
      <c r="A130" s="1" t="s">
        <v>34</v>
      </c>
      <c r="B130" s="1">
        <v>2021</v>
      </c>
      <c r="C130" s="1" t="s">
        <v>43</v>
      </c>
      <c r="D130" s="7">
        <v>147.4</v>
      </c>
      <c r="E130" s="7">
        <v>204.6</v>
      </c>
      <c r="F130" s="7">
        <v>171.2</v>
      </c>
      <c r="G130" s="7">
        <v>158.69999999999999</v>
      </c>
      <c r="H130" s="7">
        <v>190.6</v>
      </c>
      <c r="I130" s="7">
        <v>155.69999999999999</v>
      </c>
      <c r="J130" s="7">
        <v>185.3</v>
      </c>
      <c r="K130" s="7">
        <v>165.2</v>
      </c>
      <c r="L130" s="7">
        <v>163.19999999999999</v>
      </c>
      <c r="M130" s="7">
        <v>174.7</v>
      </c>
      <c r="N130" s="7">
        <v>167.7</v>
      </c>
      <c r="O130" s="7">
        <v>1884.3000000000002</v>
      </c>
      <c r="P130" s="7">
        <v>163.6</v>
      </c>
      <c r="Q130" s="7">
        <v>164.2</v>
      </c>
      <c r="R130" s="7">
        <v>158.4</v>
      </c>
      <c r="S130" s="7">
        <v>155.69999999999999</v>
      </c>
      <c r="T130" s="7">
        <v>163.9</v>
      </c>
      <c r="U130" s="7">
        <v>805.79999999999984</v>
      </c>
      <c r="V130" s="7">
        <v>169.1</v>
      </c>
      <c r="W130" s="7">
        <v>158.6</v>
      </c>
      <c r="X130" s="7">
        <v>160.80000000000001</v>
      </c>
      <c r="Y130" s="10">
        <v>488.5</v>
      </c>
    </row>
    <row r="131" spans="1:25" hidden="1" x14ac:dyDescent="0.25">
      <c r="A131" s="1" t="s">
        <v>30</v>
      </c>
      <c r="B131" s="1">
        <v>2021</v>
      </c>
      <c r="C131" s="1" t="s">
        <v>44</v>
      </c>
      <c r="D131" s="7">
        <v>146.9</v>
      </c>
      <c r="E131" s="7">
        <v>199.8</v>
      </c>
      <c r="F131" s="7">
        <v>171.5</v>
      </c>
      <c r="G131" s="7">
        <v>159.1</v>
      </c>
      <c r="H131" s="7">
        <v>198.4</v>
      </c>
      <c r="I131" s="7">
        <v>153.19999999999999</v>
      </c>
      <c r="J131" s="7">
        <v>183.9</v>
      </c>
      <c r="K131" s="7">
        <v>165.4</v>
      </c>
      <c r="L131" s="7">
        <v>169.1</v>
      </c>
      <c r="M131" s="7">
        <v>174.3</v>
      </c>
      <c r="N131" s="7">
        <v>167.5</v>
      </c>
      <c r="O131" s="7">
        <v>1889.1000000000001</v>
      </c>
      <c r="P131" s="7">
        <v>164.2</v>
      </c>
      <c r="Q131" s="7">
        <v>165.3</v>
      </c>
      <c r="R131" s="7">
        <v>162.9</v>
      </c>
      <c r="S131" s="7">
        <v>158.9</v>
      </c>
      <c r="T131" s="7">
        <v>169.3</v>
      </c>
      <c r="U131" s="7">
        <v>820.59999999999991</v>
      </c>
      <c r="V131" s="7">
        <v>173.4</v>
      </c>
      <c r="W131" s="7">
        <v>163.80000000000001</v>
      </c>
      <c r="X131" s="7">
        <v>162.4</v>
      </c>
      <c r="Y131" s="10">
        <v>499.6</v>
      </c>
    </row>
    <row r="132" spans="1:25" hidden="1" x14ac:dyDescent="0.25">
      <c r="A132" s="1" t="s">
        <v>33</v>
      </c>
      <c r="B132" s="1">
        <v>2021</v>
      </c>
      <c r="C132" s="1" t="s">
        <v>44</v>
      </c>
      <c r="D132" s="7">
        <v>151</v>
      </c>
      <c r="E132" s="7">
        <v>204.9</v>
      </c>
      <c r="F132" s="7">
        <v>175.4</v>
      </c>
      <c r="G132" s="7">
        <v>159.6</v>
      </c>
      <c r="H132" s="7">
        <v>175.8</v>
      </c>
      <c r="I132" s="7">
        <v>160.30000000000001</v>
      </c>
      <c r="J132" s="7">
        <v>229.1</v>
      </c>
      <c r="K132" s="7">
        <v>165.1</v>
      </c>
      <c r="L132" s="7">
        <v>156.1</v>
      </c>
      <c r="M132" s="7">
        <v>176.8</v>
      </c>
      <c r="N132" s="7">
        <v>173.5</v>
      </c>
      <c r="O132" s="7">
        <v>1927.5999999999997</v>
      </c>
      <c r="P132" s="7">
        <v>164.2</v>
      </c>
      <c r="Q132" s="7">
        <v>161.6</v>
      </c>
      <c r="R132" s="7">
        <v>155.19999999999999</v>
      </c>
      <c r="S132" s="7">
        <v>151.19999999999999</v>
      </c>
      <c r="T132" s="7">
        <v>160.80000000000001</v>
      </c>
      <c r="U132" s="7">
        <v>793</v>
      </c>
      <c r="V132" s="7">
        <v>164.2</v>
      </c>
      <c r="W132" s="7">
        <v>156.69999999999999</v>
      </c>
      <c r="X132" s="7">
        <v>161.80000000000001</v>
      </c>
      <c r="Y132" s="10">
        <v>482.7</v>
      </c>
    </row>
    <row r="133" spans="1:25" hidden="1" x14ac:dyDescent="0.25">
      <c r="A133" s="1" t="s">
        <v>34</v>
      </c>
      <c r="B133" s="1">
        <v>2021</v>
      </c>
      <c r="C133" s="1" t="s">
        <v>44</v>
      </c>
      <c r="D133" s="7">
        <v>148.19999999999999</v>
      </c>
      <c r="E133" s="7">
        <v>201.6</v>
      </c>
      <c r="F133" s="7">
        <v>173</v>
      </c>
      <c r="G133" s="7">
        <v>159.30000000000001</v>
      </c>
      <c r="H133" s="7">
        <v>190.1</v>
      </c>
      <c r="I133" s="7">
        <v>156.5</v>
      </c>
      <c r="J133" s="7">
        <v>199.2</v>
      </c>
      <c r="K133" s="7">
        <v>165.3</v>
      </c>
      <c r="L133" s="7">
        <v>163.69999999999999</v>
      </c>
      <c r="M133" s="7">
        <v>175.5</v>
      </c>
      <c r="N133" s="7">
        <v>169.7</v>
      </c>
      <c r="O133" s="7">
        <v>1902.1</v>
      </c>
      <c r="P133" s="7">
        <v>164.2</v>
      </c>
      <c r="Q133" s="7">
        <v>163.9</v>
      </c>
      <c r="R133" s="7">
        <v>159.30000000000001</v>
      </c>
      <c r="S133" s="7">
        <v>154.80000000000001</v>
      </c>
      <c r="T133" s="7">
        <v>164.3</v>
      </c>
      <c r="U133" s="7">
        <v>806.5</v>
      </c>
      <c r="V133" s="7">
        <v>169.9</v>
      </c>
      <c r="W133" s="7">
        <v>159.80000000000001</v>
      </c>
      <c r="X133" s="7">
        <v>162.19999999999999</v>
      </c>
      <c r="Y133" s="10">
        <v>491.90000000000003</v>
      </c>
    </row>
    <row r="134" spans="1:25" hidden="1" x14ac:dyDescent="0.25">
      <c r="A134" s="1" t="s">
        <v>30</v>
      </c>
      <c r="B134" s="1">
        <v>2021</v>
      </c>
      <c r="C134" s="1" t="s">
        <v>45</v>
      </c>
      <c r="D134" s="7">
        <v>147.4</v>
      </c>
      <c r="E134" s="7">
        <v>197</v>
      </c>
      <c r="F134" s="7">
        <v>176.5</v>
      </c>
      <c r="G134" s="7">
        <v>159.80000000000001</v>
      </c>
      <c r="H134" s="7">
        <v>195.8</v>
      </c>
      <c r="I134" s="7">
        <v>152</v>
      </c>
      <c r="J134" s="7">
        <v>172.3</v>
      </c>
      <c r="K134" s="7">
        <v>164.5</v>
      </c>
      <c r="L134" s="7">
        <v>169.7</v>
      </c>
      <c r="M134" s="7">
        <v>175.1</v>
      </c>
      <c r="N134" s="7">
        <v>165.8</v>
      </c>
      <c r="O134" s="7">
        <v>1875.8999999999999</v>
      </c>
      <c r="P134" s="7">
        <v>163.4</v>
      </c>
      <c r="Q134" s="7">
        <v>165.6</v>
      </c>
      <c r="R134" s="7">
        <v>163.9</v>
      </c>
      <c r="S134" s="7">
        <v>160.1</v>
      </c>
      <c r="T134" s="7">
        <v>169.7</v>
      </c>
      <c r="U134" s="7">
        <v>822.7</v>
      </c>
      <c r="V134" s="7">
        <v>174</v>
      </c>
      <c r="W134" s="7">
        <v>164.5</v>
      </c>
      <c r="X134" s="7">
        <v>162.80000000000001</v>
      </c>
      <c r="Y134" s="10">
        <v>501.3</v>
      </c>
    </row>
    <row r="135" spans="1:25" hidden="1" x14ac:dyDescent="0.25">
      <c r="A135" s="1" t="s">
        <v>33</v>
      </c>
      <c r="B135" s="1">
        <v>2021</v>
      </c>
      <c r="C135" s="1" t="s">
        <v>45</v>
      </c>
      <c r="D135" s="7">
        <v>151.6</v>
      </c>
      <c r="E135" s="7">
        <v>202.2</v>
      </c>
      <c r="F135" s="7">
        <v>180</v>
      </c>
      <c r="G135" s="7">
        <v>160</v>
      </c>
      <c r="H135" s="7">
        <v>173.5</v>
      </c>
      <c r="I135" s="7">
        <v>158.30000000000001</v>
      </c>
      <c r="J135" s="7">
        <v>219.5</v>
      </c>
      <c r="K135" s="7">
        <v>164.2</v>
      </c>
      <c r="L135" s="7">
        <v>156.5</v>
      </c>
      <c r="M135" s="7">
        <v>178.2</v>
      </c>
      <c r="N135" s="7">
        <v>172.2</v>
      </c>
      <c r="O135" s="7">
        <v>1916.2</v>
      </c>
      <c r="P135" s="7">
        <v>163.4</v>
      </c>
      <c r="Q135" s="7">
        <v>161.69999999999999</v>
      </c>
      <c r="R135" s="7">
        <v>156</v>
      </c>
      <c r="S135" s="7">
        <v>151.80000000000001</v>
      </c>
      <c r="T135" s="7">
        <v>160.6</v>
      </c>
      <c r="U135" s="7">
        <v>793.50000000000011</v>
      </c>
      <c r="V135" s="7">
        <v>165.1</v>
      </c>
      <c r="W135" s="7">
        <v>157.6</v>
      </c>
      <c r="X135" s="7">
        <v>162.4</v>
      </c>
      <c r="Y135" s="10">
        <v>485.1</v>
      </c>
    </row>
    <row r="136" spans="1:25" hidden="1" x14ac:dyDescent="0.25">
      <c r="A136" s="1" t="s">
        <v>34</v>
      </c>
      <c r="B136" s="1">
        <v>2021</v>
      </c>
      <c r="C136" s="1" t="s">
        <v>45</v>
      </c>
      <c r="D136" s="7">
        <v>148.69999999999999</v>
      </c>
      <c r="E136" s="7">
        <v>198.8</v>
      </c>
      <c r="F136" s="7">
        <v>177.9</v>
      </c>
      <c r="G136" s="7">
        <v>159.9</v>
      </c>
      <c r="H136" s="7">
        <v>187.6</v>
      </c>
      <c r="I136" s="7">
        <v>154.9</v>
      </c>
      <c r="J136" s="7">
        <v>188.3</v>
      </c>
      <c r="K136" s="7">
        <v>164.4</v>
      </c>
      <c r="L136" s="7">
        <v>164.2</v>
      </c>
      <c r="M136" s="7">
        <v>176.5</v>
      </c>
      <c r="N136" s="7">
        <v>168.2</v>
      </c>
      <c r="O136" s="7">
        <v>1889.4</v>
      </c>
      <c r="P136" s="7">
        <v>163.4</v>
      </c>
      <c r="Q136" s="7">
        <v>164.1</v>
      </c>
      <c r="R136" s="7">
        <v>160.19999999999999</v>
      </c>
      <c r="S136" s="7">
        <v>155.69999999999999</v>
      </c>
      <c r="T136" s="7">
        <v>164.4</v>
      </c>
      <c r="U136" s="7">
        <v>807.8</v>
      </c>
      <c r="V136" s="7">
        <v>170.6</v>
      </c>
      <c r="W136" s="7">
        <v>160.6</v>
      </c>
      <c r="X136" s="7">
        <v>162.6</v>
      </c>
      <c r="Y136" s="10">
        <v>493.79999999999995</v>
      </c>
    </row>
    <row r="137" spans="1:25" hidden="1" x14ac:dyDescent="0.25">
      <c r="A137" s="1" t="s">
        <v>30</v>
      </c>
      <c r="B137" s="1">
        <v>2022</v>
      </c>
      <c r="C137" s="1" t="s">
        <v>31</v>
      </c>
      <c r="D137" s="7">
        <v>148.30000000000001</v>
      </c>
      <c r="E137" s="7">
        <v>196.9</v>
      </c>
      <c r="F137" s="7">
        <v>178</v>
      </c>
      <c r="G137" s="7">
        <v>160.5</v>
      </c>
      <c r="H137" s="7">
        <v>192.6</v>
      </c>
      <c r="I137" s="7">
        <v>151.19999999999999</v>
      </c>
      <c r="J137" s="7">
        <v>159.19999999999999</v>
      </c>
      <c r="K137" s="7">
        <v>164</v>
      </c>
      <c r="L137" s="7">
        <v>169.8</v>
      </c>
      <c r="M137" s="7">
        <v>175.8</v>
      </c>
      <c r="N137" s="7">
        <v>164.1</v>
      </c>
      <c r="O137" s="7">
        <v>1860.3999999999999</v>
      </c>
      <c r="P137" s="7">
        <v>164.5</v>
      </c>
      <c r="Q137" s="7">
        <v>165.8</v>
      </c>
      <c r="R137" s="7">
        <v>164.9</v>
      </c>
      <c r="S137" s="7">
        <v>160.80000000000001</v>
      </c>
      <c r="T137" s="7">
        <v>169.9</v>
      </c>
      <c r="U137" s="7">
        <v>825.9</v>
      </c>
      <c r="V137" s="7">
        <v>174.7</v>
      </c>
      <c r="W137" s="7">
        <v>164.9</v>
      </c>
      <c r="X137" s="7">
        <v>163.19999999999999</v>
      </c>
      <c r="Y137" s="10">
        <v>502.8</v>
      </c>
    </row>
    <row r="138" spans="1:25" hidden="1" x14ac:dyDescent="0.25">
      <c r="A138" s="1" t="s">
        <v>33</v>
      </c>
      <c r="B138" s="1">
        <v>2022</v>
      </c>
      <c r="C138" s="1" t="s">
        <v>31</v>
      </c>
      <c r="D138" s="7">
        <v>152.19999999999999</v>
      </c>
      <c r="E138" s="7">
        <v>202.1</v>
      </c>
      <c r="F138" s="7">
        <v>180.1</v>
      </c>
      <c r="G138" s="7">
        <v>160.4</v>
      </c>
      <c r="H138" s="7">
        <v>171</v>
      </c>
      <c r="I138" s="7">
        <v>156.5</v>
      </c>
      <c r="J138" s="7">
        <v>203.6</v>
      </c>
      <c r="K138" s="7">
        <v>163.80000000000001</v>
      </c>
      <c r="L138" s="7">
        <v>156.6</v>
      </c>
      <c r="M138" s="7">
        <v>179</v>
      </c>
      <c r="N138" s="7">
        <v>170.3</v>
      </c>
      <c r="O138" s="7">
        <v>1895.5999999999997</v>
      </c>
      <c r="P138" s="7">
        <v>164.5</v>
      </c>
      <c r="Q138" s="7">
        <v>161.6</v>
      </c>
      <c r="R138" s="7">
        <v>156.80000000000001</v>
      </c>
      <c r="S138" s="7">
        <v>152.69999999999999</v>
      </c>
      <c r="T138" s="7">
        <v>161</v>
      </c>
      <c r="U138" s="7">
        <v>796.6</v>
      </c>
      <c r="V138" s="7">
        <v>166.1</v>
      </c>
      <c r="W138" s="7">
        <v>158.4</v>
      </c>
      <c r="X138" s="7">
        <v>162.80000000000001</v>
      </c>
      <c r="Y138" s="10">
        <v>487.3</v>
      </c>
    </row>
    <row r="139" spans="1:25" hidden="1" x14ac:dyDescent="0.25">
      <c r="A139" s="1" t="s">
        <v>34</v>
      </c>
      <c r="B139" s="1">
        <v>2022</v>
      </c>
      <c r="C139" s="1" t="s">
        <v>31</v>
      </c>
      <c r="D139" s="7">
        <v>149.5</v>
      </c>
      <c r="E139" s="7">
        <v>198.7</v>
      </c>
      <c r="F139" s="7">
        <v>178.8</v>
      </c>
      <c r="G139" s="7">
        <v>160.5</v>
      </c>
      <c r="H139" s="7">
        <v>184.7</v>
      </c>
      <c r="I139" s="7">
        <v>153.69999999999999</v>
      </c>
      <c r="J139" s="7">
        <v>174.3</v>
      </c>
      <c r="K139" s="7">
        <v>163.9</v>
      </c>
      <c r="L139" s="7">
        <v>164.3</v>
      </c>
      <c r="M139" s="7">
        <v>177.3</v>
      </c>
      <c r="N139" s="7">
        <v>166.4</v>
      </c>
      <c r="O139" s="7">
        <v>1872.1000000000001</v>
      </c>
      <c r="P139" s="7">
        <v>164.5</v>
      </c>
      <c r="Q139" s="7">
        <v>164.2</v>
      </c>
      <c r="R139" s="7">
        <v>161.1</v>
      </c>
      <c r="S139" s="7">
        <v>156.5</v>
      </c>
      <c r="T139" s="7">
        <v>164.7</v>
      </c>
      <c r="U139" s="7">
        <v>811</v>
      </c>
      <c r="V139" s="7">
        <v>171.4</v>
      </c>
      <c r="W139" s="7">
        <v>161.19999999999999</v>
      </c>
      <c r="X139" s="7">
        <v>163</v>
      </c>
      <c r="Y139" s="10">
        <v>495.6</v>
      </c>
    </row>
    <row r="140" spans="1:25" hidden="1" x14ac:dyDescent="0.25">
      <c r="A140" s="1" t="s">
        <v>30</v>
      </c>
      <c r="B140" s="1">
        <v>2022</v>
      </c>
      <c r="C140" s="1" t="s">
        <v>35</v>
      </c>
      <c r="D140" s="7">
        <v>148.80000000000001</v>
      </c>
      <c r="E140" s="7">
        <v>198.1</v>
      </c>
      <c r="F140" s="7">
        <v>175.5</v>
      </c>
      <c r="G140" s="7">
        <v>160.69999999999999</v>
      </c>
      <c r="H140" s="7">
        <v>192.6</v>
      </c>
      <c r="I140" s="7">
        <v>151.4</v>
      </c>
      <c r="J140" s="7">
        <v>155.19999999999999</v>
      </c>
      <c r="K140" s="7">
        <v>163.9</v>
      </c>
      <c r="L140" s="7">
        <v>170.5</v>
      </c>
      <c r="M140" s="7">
        <v>176.3</v>
      </c>
      <c r="N140" s="7">
        <v>163.9</v>
      </c>
      <c r="O140" s="7">
        <v>1856.9</v>
      </c>
      <c r="P140" s="7">
        <v>165.5</v>
      </c>
      <c r="Q140" s="7">
        <v>167.4</v>
      </c>
      <c r="R140" s="7">
        <v>165.7</v>
      </c>
      <c r="S140" s="7">
        <v>161.19999999999999</v>
      </c>
      <c r="T140" s="7">
        <v>170.3</v>
      </c>
      <c r="U140" s="7">
        <v>830.09999999999991</v>
      </c>
      <c r="V140" s="7">
        <v>175.3</v>
      </c>
      <c r="W140" s="7">
        <v>165.5</v>
      </c>
      <c r="X140" s="7">
        <v>164.5</v>
      </c>
      <c r="Y140" s="10">
        <v>505.3</v>
      </c>
    </row>
    <row r="141" spans="1:25" hidden="1" x14ac:dyDescent="0.25">
      <c r="A141" s="1" t="s">
        <v>33</v>
      </c>
      <c r="B141" s="1">
        <v>2022</v>
      </c>
      <c r="C141" s="1" t="s">
        <v>35</v>
      </c>
      <c r="D141" s="7">
        <v>152.5</v>
      </c>
      <c r="E141" s="7">
        <v>205.2</v>
      </c>
      <c r="F141" s="7">
        <v>176.4</v>
      </c>
      <c r="G141" s="7">
        <v>160.6</v>
      </c>
      <c r="H141" s="7">
        <v>171.5</v>
      </c>
      <c r="I141" s="7">
        <v>156.4</v>
      </c>
      <c r="J141" s="7">
        <v>198</v>
      </c>
      <c r="K141" s="7">
        <v>163.19999999999999</v>
      </c>
      <c r="L141" s="7">
        <v>156.69999999999999</v>
      </c>
      <c r="M141" s="7">
        <v>180</v>
      </c>
      <c r="N141" s="7">
        <v>170.2</v>
      </c>
      <c r="O141" s="7">
        <v>1890.7</v>
      </c>
      <c r="P141" s="7">
        <v>165.5</v>
      </c>
      <c r="Q141" s="7">
        <v>163</v>
      </c>
      <c r="R141" s="7">
        <v>157.4</v>
      </c>
      <c r="S141" s="7">
        <v>153.1</v>
      </c>
      <c r="T141" s="7">
        <v>162</v>
      </c>
      <c r="U141" s="7">
        <v>801</v>
      </c>
      <c r="V141" s="7">
        <v>167.2</v>
      </c>
      <c r="W141" s="7">
        <v>159.5</v>
      </c>
      <c r="X141" s="7">
        <v>164.2</v>
      </c>
      <c r="Y141" s="10">
        <v>490.9</v>
      </c>
    </row>
    <row r="142" spans="1:25" hidden="1" x14ac:dyDescent="0.25">
      <c r="A142" s="1" t="s">
        <v>34</v>
      </c>
      <c r="B142" s="1">
        <v>2022</v>
      </c>
      <c r="C142" s="1" t="s">
        <v>35</v>
      </c>
      <c r="D142" s="7">
        <v>150</v>
      </c>
      <c r="E142" s="7">
        <v>200.6</v>
      </c>
      <c r="F142" s="7">
        <v>175.8</v>
      </c>
      <c r="G142" s="7">
        <v>160.69999999999999</v>
      </c>
      <c r="H142" s="7">
        <v>184.9</v>
      </c>
      <c r="I142" s="7">
        <v>153.69999999999999</v>
      </c>
      <c r="J142" s="7">
        <v>169.7</v>
      </c>
      <c r="K142" s="7">
        <v>163.69999999999999</v>
      </c>
      <c r="L142" s="7">
        <v>164.7</v>
      </c>
      <c r="M142" s="7">
        <v>178</v>
      </c>
      <c r="N142" s="7">
        <v>166.2</v>
      </c>
      <c r="O142" s="7">
        <v>1868.0000000000002</v>
      </c>
      <c r="P142" s="7">
        <v>165.5</v>
      </c>
      <c r="Q142" s="7">
        <v>165.7</v>
      </c>
      <c r="R142" s="7">
        <v>161.80000000000001</v>
      </c>
      <c r="S142" s="7">
        <v>156.9</v>
      </c>
      <c r="T142" s="7">
        <v>165.4</v>
      </c>
      <c r="U142" s="7">
        <v>815.3</v>
      </c>
      <c r="V142" s="7">
        <v>172.2</v>
      </c>
      <c r="W142" s="7">
        <v>162.1</v>
      </c>
      <c r="X142" s="7">
        <v>164.4</v>
      </c>
      <c r="Y142" s="10">
        <v>498.69999999999993</v>
      </c>
    </row>
    <row r="143" spans="1:25" x14ac:dyDescent="0.25">
      <c r="A143" s="1" t="s">
        <v>30</v>
      </c>
      <c r="B143" s="1">
        <v>2022</v>
      </c>
      <c r="C143" s="1" t="s">
        <v>36</v>
      </c>
      <c r="D143" s="7">
        <v>150.19999999999999</v>
      </c>
      <c r="E143" s="7">
        <v>208</v>
      </c>
      <c r="F143" s="7">
        <v>167.9</v>
      </c>
      <c r="G143" s="7">
        <v>162</v>
      </c>
      <c r="H143" s="7">
        <v>203.1</v>
      </c>
      <c r="I143" s="7">
        <v>155.9</v>
      </c>
      <c r="J143" s="7">
        <v>155.80000000000001</v>
      </c>
      <c r="K143" s="7">
        <v>164.2</v>
      </c>
      <c r="L143" s="7">
        <v>171.2</v>
      </c>
      <c r="M143" s="7">
        <v>177.4</v>
      </c>
      <c r="N143" s="7">
        <v>166.6</v>
      </c>
      <c r="O143" s="7">
        <v>1882.3000000000002</v>
      </c>
      <c r="P143" s="7">
        <v>165.3</v>
      </c>
      <c r="Q143" s="7">
        <v>168.9</v>
      </c>
      <c r="R143" s="7">
        <v>166.5</v>
      </c>
      <c r="S143" s="7">
        <v>162</v>
      </c>
      <c r="T143" s="7">
        <v>170.6</v>
      </c>
      <c r="U143" s="7">
        <v>833.30000000000007</v>
      </c>
      <c r="V143" s="7">
        <v>176</v>
      </c>
      <c r="W143" s="7">
        <v>166.6</v>
      </c>
      <c r="X143" s="7">
        <v>167.4</v>
      </c>
      <c r="Y143" s="10">
        <v>510</v>
      </c>
    </row>
    <row r="144" spans="1:25" x14ac:dyDescent="0.25">
      <c r="A144" s="1" t="s">
        <v>33</v>
      </c>
      <c r="B144" s="1">
        <v>2022</v>
      </c>
      <c r="C144" s="1" t="s">
        <v>36</v>
      </c>
      <c r="D144" s="7">
        <v>153.69999999999999</v>
      </c>
      <c r="E144" s="7">
        <v>215.8</v>
      </c>
      <c r="F144" s="7">
        <v>167.7</v>
      </c>
      <c r="G144" s="7">
        <v>162.6</v>
      </c>
      <c r="H144" s="7">
        <v>180</v>
      </c>
      <c r="I144" s="7">
        <v>159.6</v>
      </c>
      <c r="J144" s="7">
        <v>188.4</v>
      </c>
      <c r="K144" s="7">
        <v>163.4</v>
      </c>
      <c r="L144" s="7">
        <v>157.1</v>
      </c>
      <c r="M144" s="7">
        <v>181.5</v>
      </c>
      <c r="N144" s="7">
        <v>171.5</v>
      </c>
      <c r="O144" s="7">
        <v>1901.3000000000002</v>
      </c>
      <c r="P144" s="7">
        <v>165.3</v>
      </c>
      <c r="Q144" s="7">
        <v>164.5</v>
      </c>
      <c r="R144" s="7">
        <v>158.6</v>
      </c>
      <c r="S144" s="7">
        <v>154.19999999999999</v>
      </c>
      <c r="T144" s="7">
        <v>162.69999999999999</v>
      </c>
      <c r="U144" s="7">
        <v>805.3</v>
      </c>
      <c r="V144" s="7">
        <v>168.2</v>
      </c>
      <c r="W144" s="7">
        <v>160.80000000000001</v>
      </c>
      <c r="X144" s="7">
        <v>166.8</v>
      </c>
      <c r="Y144" s="10">
        <v>495.8</v>
      </c>
    </row>
    <row r="145" spans="1:25" x14ac:dyDescent="0.25">
      <c r="A145" s="1" t="s">
        <v>34</v>
      </c>
      <c r="B145" s="1">
        <v>2022</v>
      </c>
      <c r="C145" s="1" t="s">
        <v>36</v>
      </c>
      <c r="D145" s="7">
        <v>151.30000000000001</v>
      </c>
      <c r="E145" s="7">
        <v>210.7</v>
      </c>
      <c r="F145" s="7">
        <v>167.8</v>
      </c>
      <c r="G145" s="7">
        <v>162.19999999999999</v>
      </c>
      <c r="H145" s="7">
        <v>194.6</v>
      </c>
      <c r="I145" s="7">
        <v>157.6</v>
      </c>
      <c r="J145" s="7">
        <v>166.9</v>
      </c>
      <c r="K145" s="7">
        <v>163.9</v>
      </c>
      <c r="L145" s="7">
        <v>165.3</v>
      </c>
      <c r="M145" s="7">
        <v>179.3</v>
      </c>
      <c r="N145" s="7">
        <v>168.4</v>
      </c>
      <c r="O145" s="7">
        <v>1888.0000000000002</v>
      </c>
      <c r="P145" s="7">
        <v>165.3</v>
      </c>
      <c r="Q145" s="7">
        <v>167.2</v>
      </c>
      <c r="R145" s="7">
        <v>162.80000000000001</v>
      </c>
      <c r="S145" s="7">
        <v>157.9</v>
      </c>
      <c r="T145" s="7">
        <v>166</v>
      </c>
      <c r="U145" s="7">
        <v>819.2</v>
      </c>
      <c r="V145" s="7">
        <v>173</v>
      </c>
      <c r="W145" s="7">
        <v>163.30000000000001</v>
      </c>
      <c r="X145" s="7">
        <v>167.2</v>
      </c>
      <c r="Y145" s="10">
        <v>503.5</v>
      </c>
    </row>
    <row r="146" spans="1:25" hidden="1" x14ac:dyDescent="0.25">
      <c r="A146" s="1" t="s">
        <v>30</v>
      </c>
      <c r="B146" s="1">
        <v>2022</v>
      </c>
      <c r="C146" s="1" t="s">
        <v>37</v>
      </c>
      <c r="D146" s="7">
        <v>151.80000000000001</v>
      </c>
      <c r="E146" s="7">
        <v>209.7</v>
      </c>
      <c r="F146" s="7">
        <v>164.5</v>
      </c>
      <c r="G146" s="7">
        <v>163.80000000000001</v>
      </c>
      <c r="H146" s="7">
        <v>207.4</v>
      </c>
      <c r="I146" s="7">
        <v>169.7</v>
      </c>
      <c r="J146" s="7">
        <v>153.6</v>
      </c>
      <c r="K146" s="7">
        <v>165.1</v>
      </c>
      <c r="L146" s="7">
        <v>172.4</v>
      </c>
      <c r="M146" s="7">
        <v>178.9</v>
      </c>
      <c r="N146" s="7">
        <v>168.6</v>
      </c>
      <c r="O146" s="7">
        <v>1905.4999999999998</v>
      </c>
      <c r="P146" s="7">
        <v>167</v>
      </c>
      <c r="Q146" s="7">
        <v>173.3</v>
      </c>
      <c r="R146" s="7">
        <v>167.7</v>
      </c>
      <c r="S146" s="7">
        <v>166.2</v>
      </c>
      <c r="T146" s="7">
        <v>170.9</v>
      </c>
      <c r="U146" s="7">
        <v>845.1</v>
      </c>
      <c r="V146" s="7">
        <v>177</v>
      </c>
      <c r="W146" s="7">
        <v>167.2</v>
      </c>
      <c r="X146" s="7">
        <v>169</v>
      </c>
      <c r="Y146" s="10">
        <v>513.20000000000005</v>
      </c>
    </row>
    <row r="147" spans="1:25" hidden="1" x14ac:dyDescent="0.25">
      <c r="A147" s="1" t="s">
        <v>33</v>
      </c>
      <c r="B147" s="1">
        <v>2022</v>
      </c>
      <c r="C147" s="1" t="s">
        <v>37</v>
      </c>
      <c r="D147" s="7">
        <v>155.4</v>
      </c>
      <c r="E147" s="7">
        <v>215.8</v>
      </c>
      <c r="F147" s="7">
        <v>164.6</v>
      </c>
      <c r="G147" s="7">
        <v>164.2</v>
      </c>
      <c r="H147" s="7">
        <v>186</v>
      </c>
      <c r="I147" s="7">
        <v>175.9</v>
      </c>
      <c r="J147" s="7">
        <v>190.7</v>
      </c>
      <c r="K147" s="7">
        <v>164</v>
      </c>
      <c r="L147" s="7">
        <v>157.5</v>
      </c>
      <c r="M147" s="7">
        <v>183.3</v>
      </c>
      <c r="N147" s="7">
        <v>174.5</v>
      </c>
      <c r="O147" s="7">
        <v>1931.9</v>
      </c>
      <c r="P147" s="7">
        <v>167</v>
      </c>
      <c r="Q147" s="7">
        <v>170.5</v>
      </c>
      <c r="R147" s="7">
        <v>159.80000000000001</v>
      </c>
      <c r="S147" s="7">
        <v>159.30000000000001</v>
      </c>
      <c r="T147" s="7">
        <v>164</v>
      </c>
      <c r="U147" s="7">
        <v>820.6</v>
      </c>
      <c r="V147" s="7">
        <v>169</v>
      </c>
      <c r="W147" s="7">
        <v>162.19999999999999</v>
      </c>
      <c r="X147" s="7">
        <v>168.4</v>
      </c>
      <c r="Y147" s="10">
        <v>499.6</v>
      </c>
    </row>
    <row r="148" spans="1:25" hidden="1" x14ac:dyDescent="0.25">
      <c r="A148" s="1" t="s">
        <v>34</v>
      </c>
      <c r="B148" s="1">
        <v>2022</v>
      </c>
      <c r="C148" s="1" t="s">
        <v>37</v>
      </c>
      <c r="D148" s="7">
        <v>152.9</v>
      </c>
      <c r="E148" s="7">
        <v>211.8</v>
      </c>
      <c r="F148" s="7">
        <v>164.5</v>
      </c>
      <c r="G148" s="7">
        <v>163.9</v>
      </c>
      <c r="H148" s="7">
        <v>199.5</v>
      </c>
      <c r="I148" s="7">
        <v>172.6</v>
      </c>
      <c r="J148" s="7">
        <v>166.2</v>
      </c>
      <c r="K148" s="7">
        <v>164.7</v>
      </c>
      <c r="L148" s="7">
        <v>166.2</v>
      </c>
      <c r="M148" s="7">
        <v>180.9</v>
      </c>
      <c r="N148" s="7">
        <v>170.8</v>
      </c>
      <c r="O148" s="7">
        <v>1914.0000000000002</v>
      </c>
      <c r="P148" s="7">
        <v>167</v>
      </c>
      <c r="Q148" s="7">
        <v>172.2</v>
      </c>
      <c r="R148" s="7">
        <v>164</v>
      </c>
      <c r="S148" s="7">
        <v>162.6</v>
      </c>
      <c r="T148" s="7">
        <v>166.9</v>
      </c>
      <c r="U148" s="7">
        <v>832.69999999999993</v>
      </c>
      <c r="V148" s="7">
        <v>174</v>
      </c>
      <c r="W148" s="7">
        <v>164.4</v>
      </c>
      <c r="X148" s="7">
        <v>168.8</v>
      </c>
      <c r="Y148" s="10">
        <v>507.2</v>
      </c>
    </row>
    <row r="149" spans="1:25" hidden="1" x14ac:dyDescent="0.25">
      <c r="A149" s="1" t="s">
        <v>30</v>
      </c>
      <c r="B149" s="1">
        <v>2022</v>
      </c>
      <c r="C149" s="1" t="s">
        <v>38</v>
      </c>
      <c r="D149" s="7">
        <v>152.9</v>
      </c>
      <c r="E149" s="7">
        <v>214.7</v>
      </c>
      <c r="F149" s="7">
        <v>161.4</v>
      </c>
      <c r="G149" s="7">
        <v>164.6</v>
      </c>
      <c r="H149" s="7">
        <v>209.9</v>
      </c>
      <c r="I149" s="7">
        <v>168</v>
      </c>
      <c r="J149" s="7">
        <v>160.4</v>
      </c>
      <c r="K149" s="7">
        <v>165</v>
      </c>
      <c r="L149" s="7">
        <v>173.2</v>
      </c>
      <c r="M149" s="7">
        <v>180.4</v>
      </c>
      <c r="N149" s="7">
        <v>170.8</v>
      </c>
      <c r="O149" s="7">
        <v>1921.3000000000002</v>
      </c>
      <c r="P149" s="7">
        <v>167.5</v>
      </c>
      <c r="Q149" s="7">
        <v>175.3</v>
      </c>
      <c r="R149" s="7">
        <v>168.9</v>
      </c>
      <c r="S149" s="7">
        <v>167.1</v>
      </c>
      <c r="T149" s="7">
        <v>171.8</v>
      </c>
      <c r="U149" s="7">
        <v>850.60000000000014</v>
      </c>
      <c r="V149" s="7">
        <v>177.7</v>
      </c>
      <c r="W149" s="7">
        <v>167.6</v>
      </c>
      <c r="X149" s="7">
        <v>168.5</v>
      </c>
      <c r="Y149" s="10">
        <v>513.79999999999995</v>
      </c>
    </row>
    <row r="150" spans="1:25" hidden="1" x14ac:dyDescent="0.25">
      <c r="A150" s="1" t="s">
        <v>33</v>
      </c>
      <c r="B150" s="1">
        <v>2022</v>
      </c>
      <c r="C150" s="1" t="s">
        <v>38</v>
      </c>
      <c r="D150" s="7">
        <v>156.69999999999999</v>
      </c>
      <c r="E150" s="7">
        <v>221.2</v>
      </c>
      <c r="F150" s="7">
        <v>164.1</v>
      </c>
      <c r="G150" s="7">
        <v>165.4</v>
      </c>
      <c r="H150" s="7">
        <v>189.5</v>
      </c>
      <c r="I150" s="7">
        <v>174.5</v>
      </c>
      <c r="J150" s="7">
        <v>203.2</v>
      </c>
      <c r="K150" s="7">
        <v>164.1</v>
      </c>
      <c r="L150" s="7">
        <v>158.5</v>
      </c>
      <c r="M150" s="7">
        <v>184.9</v>
      </c>
      <c r="N150" s="7">
        <v>177.5</v>
      </c>
      <c r="O150" s="7">
        <v>1959.6000000000001</v>
      </c>
      <c r="P150" s="7">
        <v>167.5</v>
      </c>
      <c r="Q150" s="7">
        <v>173.5</v>
      </c>
      <c r="R150" s="7">
        <v>161.1</v>
      </c>
      <c r="S150" s="7">
        <v>159.4</v>
      </c>
      <c r="T150" s="7">
        <v>165.2</v>
      </c>
      <c r="U150" s="7">
        <v>826.7</v>
      </c>
      <c r="V150" s="7">
        <v>170.1</v>
      </c>
      <c r="W150" s="7">
        <v>163.19999999999999</v>
      </c>
      <c r="X150" s="7">
        <v>168.2</v>
      </c>
      <c r="Y150" s="10">
        <v>501.49999999999994</v>
      </c>
    </row>
    <row r="151" spans="1:25" hidden="1" x14ac:dyDescent="0.25">
      <c r="A151" s="1" t="s">
        <v>34</v>
      </c>
      <c r="B151" s="1">
        <v>2022</v>
      </c>
      <c r="C151" s="1" t="s">
        <v>38</v>
      </c>
      <c r="D151" s="7">
        <v>154.1</v>
      </c>
      <c r="E151" s="7">
        <v>217</v>
      </c>
      <c r="F151" s="7">
        <v>162.4</v>
      </c>
      <c r="G151" s="7">
        <v>164.9</v>
      </c>
      <c r="H151" s="7">
        <v>202.4</v>
      </c>
      <c r="I151" s="7">
        <v>171</v>
      </c>
      <c r="J151" s="7">
        <v>174.9</v>
      </c>
      <c r="K151" s="7">
        <v>164.7</v>
      </c>
      <c r="L151" s="7">
        <v>167.1</v>
      </c>
      <c r="M151" s="7">
        <v>182.5</v>
      </c>
      <c r="N151" s="7">
        <v>173.3</v>
      </c>
      <c r="O151" s="7">
        <v>1934.3</v>
      </c>
      <c r="P151" s="7">
        <v>167.5</v>
      </c>
      <c r="Q151" s="7">
        <v>174.6</v>
      </c>
      <c r="R151" s="7">
        <v>165.2</v>
      </c>
      <c r="S151" s="7">
        <v>163</v>
      </c>
      <c r="T151" s="7">
        <v>167.9</v>
      </c>
      <c r="U151" s="7">
        <v>838.19999999999993</v>
      </c>
      <c r="V151" s="7">
        <v>174.8</v>
      </c>
      <c r="W151" s="7">
        <v>165.1</v>
      </c>
      <c r="X151" s="7">
        <v>168.4</v>
      </c>
      <c r="Y151" s="10">
        <v>508.29999999999995</v>
      </c>
    </row>
    <row r="152" spans="1:25" hidden="1" x14ac:dyDescent="0.25">
      <c r="A152" s="1" t="s">
        <v>30</v>
      </c>
      <c r="B152" s="1">
        <v>2022</v>
      </c>
      <c r="C152" s="1" t="s">
        <v>39</v>
      </c>
      <c r="D152" s="7">
        <v>153.80000000000001</v>
      </c>
      <c r="E152" s="7">
        <v>217.2</v>
      </c>
      <c r="F152" s="7">
        <v>169.6</v>
      </c>
      <c r="G152" s="7">
        <v>165.4</v>
      </c>
      <c r="H152" s="7">
        <v>208.1</v>
      </c>
      <c r="I152" s="7">
        <v>165.8</v>
      </c>
      <c r="J152" s="7">
        <v>167.3</v>
      </c>
      <c r="K152" s="7">
        <v>164.6</v>
      </c>
      <c r="L152" s="7">
        <v>174.2</v>
      </c>
      <c r="M152" s="7">
        <v>181.9</v>
      </c>
      <c r="N152" s="7">
        <v>172.4</v>
      </c>
      <c r="O152" s="7">
        <v>1940.3000000000002</v>
      </c>
      <c r="P152" s="7">
        <v>166.8</v>
      </c>
      <c r="Q152" s="7">
        <v>176.7</v>
      </c>
      <c r="R152" s="7">
        <v>170.3</v>
      </c>
      <c r="S152" s="7">
        <v>165.5</v>
      </c>
      <c r="T152" s="7">
        <v>172.6</v>
      </c>
      <c r="U152" s="7">
        <v>851.9</v>
      </c>
      <c r="V152" s="7">
        <v>178.2</v>
      </c>
      <c r="W152" s="7">
        <v>168</v>
      </c>
      <c r="X152" s="7">
        <v>169.5</v>
      </c>
      <c r="Y152" s="10">
        <v>515.70000000000005</v>
      </c>
    </row>
    <row r="153" spans="1:25" hidden="1" x14ac:dyDescent="0.25">
      <c r="A153" s="1" t="s">
        <v>33</v>
      </c>
      <c r="B153" s="1">
        <v>2022</v>
      </c>
      <c r="C153" s="1" t="s">
        <v>39</v>
      </c>
      <c r="D153" s="7">
        <v>157.5</v>
      </c>
      <c r="E153" s="7">
        <v>223.4</v>
      </c>
      <c r="F153" s="7">
        <v>172.8</v>
      </c>
      <c r="G153" s="7">
        <v>166.4</v>
      </c>
      <c r="H153" s="7">
        <v>188.6</v>
      </c>
      <c r="I153" s="7">
        <v>174.1</v>
      </c>
      <c r="J153" s="7">
        <v>211.5</v>
      </c>
      <c r="K153" s="7">
        <v>163.6</v>
      </c>
      <c r="L153" s="7">
        <v>159.1</v>
      </c>
      <c r="M153" s="7">
        <v>186.3</v>
      </c>
      <c r="N153" s="7">
        <v>179.3</v>
      </c>
      <c r="O153" s="7">
        <v>1982.5999999999997</v>
      </c>
      <c r="P153" s="7">
        <v>166.8</v>
      </c>
      <c r="Q153" s="7">
        <v>174.9</v>
      </c>
      <c r="R153" s="7">
        <v>162.1</v>
      </c>
      <c r="S153" s="7">
        <v>157.19999999999999</v>
      </c>
      <c r="T153" s="7">
        <v>166.5</v>
      </c>
      <c r="U153" s="7">
        <v>827.5</v>
      </c>
      <c r="V153" s="7">
        <v>170.9</v>
      </c>
      <c r="W153" s="7">
        <v>164.1</v>
      </c>
      <c r="X153" s="7">
        <v>169.2</v>
      </c>
      <c r="Y153" s="10">
        <v>504.2</v>
      </c>
    </row>
    <row r="154" spans="1:25" hidden="1" x14ac:dyDescent="0.25">
      <c r="A154" s="1" t="s">
        <v>34</v>
      </c>
      <c r="B154" s="1">
        <v>2022</v>
      </c>
      <c r="C154" s="1" t="s">
        <v>39</v>
      </c>
      <c r="D154" s="7">
        <v>155</v>
      </c>
      <c r="E154" s="7">
        <v>219.4</v>
      </c>
      <c r="F154" s="7">
        <v>170.8</v>
      </c>
      <c r="G154" s="7">
        <v>165.8</v>
      </c>
      <c r="H154" s="7">
        <v>200.9</v>
      </c>
      <c r="I154" s="7">
        <v>169.7</v>
      </c>
      <c r="J154" s="7">
        <v>182.3</v>
      </c>
      <c r="K154" s="7">
        <v>164.3</v>
      </c>
      <c r="L154" s="7">
        <v>167.9</v>
      </c>
      <c r="M154" s="7">
        <v>183.9</v>
      </c>
      <c r="N154" s="7">
        <v>174.9</v>
      </c>
      <c r="O154" s="7">
        <v>1954.9</v>
      </c>
      <c r="P154" s="7">
        <v>166.8</v>
      </c>
      <c r="Q154" s="7">
        <v>176</v>
      </c>
      <c r="R154" s="7">
        <v>166.4</v>
      </c>
      <c r="S154" s="7">
        <v>161.1</v>
      </c>
      <c r="T154" s="7">
        <v>169</v>
      </c>
      <c r="U154" s="7">
        <v>839.30000000000007</v>
      </c>
      <c r="V154" s="7">
        <v>175.4</v>
      </c>
      <c r="W154" s="7">
        <v>165.8</v>
      </c>
      <c r="X154" s="7">
        <v>169.4</v>
      </c>
      <c r="Y154" s="10">
        <v>510.6</v>
      </c>
    </row>
    <row r="155" spans="1:25" hidden="1" x14ac:dyDescent="0.25">
      <c r="A155" s="1" t="s">
        <v>30</v>
      </c>
      <c r="B155" s="1">
        <v>2022</v>
      </c>
      <c r="C155" s="1" t="s">
        <v>40</v>
      </c>
      <c r="D155" s="7">
        <v>155.19999999999999</v>
      </c>
      <c r="E155" s="7">
        <v>210.8</v>
      </c>
      <c r="F155" s="7">
        <v>174.3</v>
      </c>
      <c r="G155" s="7">
        <v>166.3</v>
      </c>
      <c r="H155" s="7">
        <v>202.2</v>
      </c>
      <c r="I155" s="7">
        <v>169.6</v>
      </c>
      <c r="J155" s="7">
        <v>168.6</v>
      </c>
      <c r="K155" s="7">
        <v>164.4</v>
      </c>
      <c r="L155" s="7">
        <v>174.5</v>
      </c>
      <c r="M155" s="7">
        <v>183.1</v>
      </c>
      <c r="N155" s="7">
        <v>172.5</v>
      </c>
      <c r="O155" s="7">
        <v>1941.4999999999998</v>
      </c>
      <c r="P155" s="7">
        <v>167.8</v>
      </c>
      <c r="Q155" s="7">
        <v>179.6</v>
      </c>
      <c r="R155" s="7">
        <v>171.3</v>
      </c>
      <c r="S155" s="7">
        <v>166.3</v>
      </c>
      <c r="T155" s="7">
        <v>174.7</v>
      </c>
      <c r="U155" s="7">
        <v>859.7</v>
      </c>
      <c r="V155" s="7">
        <v>178.8</v>
      </c>
      <c r="W155" s="7">
        <v>168.6</v>
      </c>
      <c r="X155" s="7">
        <v>169.7</v>
      </c>
      <c r="Y155" s="10">
        <v>517.09999999999991</v>
      </c>
    </row>
    <row r="156" spans="1:25" hidden="1" x14ac:dyDescent="0.25">
      <c r="A156" s="1" t="s">
        <v>33</v>
      </c>
      <c r="B156" s="1">
        <v>2022</v>
      </c>
      <c r="C156" s="1" t="s">
        <v>40</v>
      </c>
      <c r="D156" s="7">
        <v>159.30000000000001</v>
      </c>
      <c r="E156" s="7">
        <v>217.1</v>
      </c>
      <c r="F156" s="7">
        <v>176.6</v>
      </c>
      <c r="G156" s="7">
        <v>167.1</v>
      </c>
      <c r="H156" s="7">
        <v>184.8</v>
      </c>
      <c r="I156" s="7">
        <v>179.5</v>
      </c>
      <c r="J156" s="7">
        <v>208.5</v>
      </c>
      <c r="K156" s="7">
        <v>164</v>
      </c>
      <c r="L156" s="7">
        <v>159.80000000000001</v>
      </c>
      <c r="M156" s="7">
        <v>187.7</v>
      </c>
      <c r="N156" s="7">
        <v>179.4</v>
      </c>
      <c r="O156" s="7">
        <v>1983.8000000000002</v>
      </c>
      <c r="P156" s="7">
        <v>167.8</v>
      </c>
      <c r="Q156" s="7">
        <v>179.5</v>
      </c>
      <c r="R156" s="7">
        <v>163.1</v>
      </c>
      <c r="S156" s="7">
        <v>157.4</v>
      </c>
      <c r="T156" s="7">
        <v>169.1</v>
      </c>
      <c r="U156" s="7">
        <v>836.9</v>
      </c>
      <c r="V156" s="7">
        <v>171.7</v>
      </c>
      <c r="W156" s="7">
        <v>164.6</v>
      </c>
      <c r="X156" s="7">
        <v>169.8</v>
      </c>
      <c r="Y156" s="10">
        <v>506.09999999999997</v>
      </c>
    </row>
    <row r="157" spans="1:25" hidden="1" x14ac:dyDescent="0.25">
      <c r="A157" s="1" t="s">
        <v>34</v>
      </c>
      <c r="B157" s="1">
        <v>2022</v>
      </c>
      <c r="C157" s="1" t="s">
        <v>40</v>
      </c>
      <c r="D157" s="7">
        <v>156.5</v>
      </c>
      <c r="E157" s="7">
        <v>213</v>
      </c>
      <c r="F157" s="7">
        <v>175.2</v>
      </c>
      <c r="G157" s="7">
        <v>166.6</v>
      </c>
      <c r="H157" s="7">
        <v>195.8</v>
      </c>
      <c r="I157" s="7">
        <v>174.2</v>
      </c>
      <c r="J157" s="7">
        <v>182.1</v>
      </c>
      <c r="K157" s="7">
        <v>164.3</v>
      </c>
      <c r="L157" s="7">
        <v>168.4</v>
      </c>
      <c r="M157" s="7">
        <v>185.2</v>
      </c>
      <c r="N157" s="7">
        <v>175</v>
      </c>
      <c r="O157" s="7">
        <v>1956.3000000000002</v>
      </c>
      <c r="P157" s="7">
        <v>167.8</v>
      </c>
      <c r="Q157" s="7">
        <v>179.6</v>
      </c>
      <c r="R157" s="7">
        <v>167.4</v>
      </c>
      <c r="S157" s="7">
        <v>161.6</v>
      </c>
      <c r="T157" s="7">
        <v>171.4</v>
      </c>
      <c r="U157" s="7">
        <v>847.8</v>
      </c>
      <c r="V157" s="7">
        <v>176.1</v>
      </c>
      <c r="W157" s="7">
        <v>166.3</v>
      </c>
      <c r="X157" s="7">
        <v>169.7</v>
      </c>
      <c r="Y157" s="10">
        <v>512.09999999999991</v>
      </c>
    </row>
    <row r="158" spans="1:25" hidden="1" x14ac:dyDescent="0.25">
      <c r="A158" s="1" t="s">
        <v>30</v>
      </c>
      <c r="B158" s="1">
        <v>2022</v>
      </c>
      <c r="C158" s="1" t="s">
        <v>41</v>
      </c>
      <c r="D158" s="7">
        <v>159.5</v>
      </c>
      <c r="E158" s="7">
        <v>204.1</v>
      </c>
      <c r="F158" s="7">
        <v>168.3</v>
      </c>
      <c r="G158" s="7">
        <v>167.9</v>
      </c>
      <c r="H158" s="7">
        <v>198.1</v>
      </c>
      <c r="I158" s="7">
        <v>169.2</v>
      </c>
      <c r="J158" s="7">
        <v>173.1</v>
      </c>
      <c r="K158" s="7">
        <v>167.1</v>
      </c>
      <c r="L158" s="7">
        <v>174.8</v>
      </c>
      <c r="M158" s="7">
        <v>184</v>
      </c>
      <c r="N158" s="7">
        <v>173.9</v>
      </c>
      <c r="O158" s="7">
        <v>1940</v>
      </c>
      <c r="P158" s="7">
        <v>169</v>
      </c>
      <c r="Q158" s="7">
        <v>179.1</v>
      </c>
      <c r="R158" s="7">
        <v>172.3</v>
      </c>
      <c r="S158" s="7">
        <v>166.6</v>
      </c>
      <c r="T158" s="7">
        <v>175.7</v>
      </c>
      <c r="U158" s="7">
        <v>862.7</v>
      </c>
      <c r="V158" s="7">
        <v>179.4</v>
      </c>
      <c r="W158" s="7">
        <v>169.3</v>
      </c>
      <c r="X158" s="7">
        <v>171.1</v>
      </c>
      <c r="Y158" s="10">
        <v>519.80000000000007</v>
      </c>
    </row>
    <row r="159" spans="1:25" hidden="1" x14ac:dyDescent="0.25">
      <c r="A159" s="1" t="s">
        <v>33</v>
      </c>
      <c r="B159" s="1">
        <v>2022</v>
      </c>
      <c r="C159" s="1" t="s">
        <v>41</v>
      </c>
      <c r="D159" s="7">
        <v>162.1</v>
      </c>
      <c r="E159" s="7">
        <v>210.9</v>
      </c>
      <c r="F159" s="7">
        <v>170.6</v>
      </c>
      <c r="G159" s="7">
        <v>168.4</v>
      </c>
      <c r="H159" s="7">
        <v>182.5</v>
      </c>
      <c r="I159" s="7">
        <v>177.1</v>
      </c>
      <c r="J159" s="7">
        <v>213.1</v>
      </c>
      <c r="K159" s="7">
        <v>167.3</v>
      </c>
      <c r="L159" s="7">
        <v>160.5</v>
      </c>
      <c r="M159" s="7">
        <v>188.9</v>
      </c>
      <c r="N159" s="7">
        <v>180.4</v>
      </c>
      <c r="O159" s="7">
        <v>1981.8</v>
      </c>
      <c r="P159" s="7">
        <v>169</v>
      </c>
      <c r="Q159" s="7">
        <v>178.4</v>
      </c>
      <c r="R159" s="7">
        <v>164.2</v>
      </c>
      <c r="S159" s="7">
        <v>157.69999999999999</v>
      </c>
      <c r="T159" s="7">
        <v>169.9</v>
      </c>
      <c r="U159" s="7">
        <v>839.19999999999993</v>
      </c>
      <c r="V159" s="7">
        <v>172.6</v>
      </c>
      <c r="W159" s="7">
        <v>165.1</v>
      </c>
      <c r="X159" s="7">
        <v>171.4</v>
      </c>
      <c r="Y159" s="10">
        <v>509.1</v>
      </c>
    </row>
    <row r="160" spans="1:25" hidden="1" x14ac:dyDescent="0.25">
      <c r="A160" s="1" t="s">
        <v>34</v>
      </c>
      <c r="B160" s="1">
        <v>2022</v>
      </c>
      <c r="C160" s="1" t="s">
        <v>41</v>
      </c>
      <c r="D160" s="7">
        <v>160.30000000000001</v>
      </c>
      <c r="E160" s="7">
        <v>206.5</v>
      </c>
      <c r="F160" s="7">
        <v>169.2</v>
      </c>
      <c r="G160" s="7">
        <v>168.1</v>
      </c>
      <c r="H160" s="7">
        <v>192.4</v>
      </c>
      <c r="I160" s="7">
        <v>172.9</v>
      </c>
      <c r="J160" s="7">
        <v>186.7</v>
      </c>
      <c r="K160" s="7">
        <v>167.2</v>
      </c>
      <c r="L160" s="7">
        <v>168.8</v>
      </c>
      <c r="M160" s="7">
        <v>186.3</v>
      </c>
      <c r="N160" s="7">
        <v>176.3</v>
      </c>
      <c r="O160" s="7">
        <v>1954.7</v>
      </c>
      <c r="P160" s="7">
        <v>169</v>
      </c>
      <c r="Q160" s="7">
        <v>178.8</v>
      </c>
      <c r="R160" s="7">
        <v>168.5</v>
      </c>
      <c r="S160" s="7">
        <v>161.9</v>
      </c>
      <c r="T160" s="7">
        <v>172.3</v>
      </c>
      <c r="U160" s="7">
        <v>850.5</v>
      </c>
      <c r="V160" s="7">
        <v>176.8</v>
      </c>
      <c r="W160" s="7">
        <v>166.9</v>
      </c>
      <c r="X160" s="7">
        <v>171.2</v>
      </c>
      <c r="Y160" s="10">
        <v>514.90000000000009</v>
      </c>
    </row>
    <row r="161" spans="1:25" hidden="1" x14ac:dyDescent="0.25">
      <c r="A161" s="1" t="s">
        <v>30</v>
      </c>
      <c r="B161" s="1">
        <v>2022</v>
      </c>
      <c r="C161" s="1" t="s">
        <v>42</v>
      </c>
      <c r="D161" s="7">
        <v>162.9</v>
      </c>
      <c r="E161" s="7">
        <v>206.7</v>
      </c>
      <c r="F161" s="7">
        <v>169</v>
      </c>
      <c r="G161" s="7">
        <v>169.5</v>
      </c>
      <c r="H161" s="7">
        <v>194.1</v>
      </c>
      <c r="I161" s="7">
        <v>164.1</v>
      </c>
      <c r="J161" s="7">
        <v>176.9</v>
      </c>
      <c r="K161" s="7">
        <v>169</v>
      </c>
      <c r="L161" s="7">
        <v>175.4</v>
      </c>
      <c r="M161" s="7">
        <v>184.8</v>
      </c>
      <c r="N161" s="7">
        <v>175.5</v>
      </c>
      <c r="O161" s="7">
        <v>1947.9</v>
      </c>
      <c r="P161" s="7">
        <v>169.5</v>
      </c>
      <c r="Q161" s="7">
        <v>179.7</v>
      </c>
      <c r="R161" s="7">
        <v>173.6</v>
      </c>
      <c r="S161" s="7">
        <v>166.9</v>
      </c>
      <c r="T161" s="7">
        <v>176.2</v>
      </c>
      <c r="U161" s="7">
        <v>865.89999999999986</v>
      </c>
      <c r="V161" s="7">
        <v>180.2</v>
      </c>
      <c r="W161" s="7">
        <v>170</v>
      </c>
      <c r="X161" s="7">
        <v>170.8</v>
      </c>
      <c r="Y161" s="10">
        <v>521</v>
      </c>
    </row>
    <row r="162" spans="1:25" hidden="1" x14ac:dyDescent="0.25">
      <c r="A162" s="1" t="s">
        <v>33</v>
      </c>
      <c r="B162" s="1">
        <v>2022</v>
      </c>
      <c r="C162" s="1" t="s">
        <v>42</v>
      </c>
      <c r="D162" s="7">
        <v>164.9</v>
      </c>
      <c r="E162" s="7">
        <v>213.7</v>
      </c>
      <c r="F162" s="7">
        <v>170.9</v>
      </c>
      <c r="G162" s="7">
        <v>170.1</v>
      </c>
      <c r="H162" s="7">
        <v>179.3</v>
      </c>
      <c r="I162" s="7">
        <v>167.5</v>
      </c>
      <c r="J162" s="7">
        <v>220.8</v>
      </c>
      <c r="K162" s="7">
        <v>169.2</v>
      </c>
      <c r="L162" s="7">
        <v>161.1</v>
      </c>
      <c r="M162" s="7">
        <v>190.4</v>
      </c>
      <c r="N162" s="7">
        <v>181.8</v>
      </c>
      <c r="O162" s="7">
        <v>1989.7</v>
      </c>
      <c r="P162" s="7">
        <v>169.5</v>
      </c>
      <c r="Q162" s="7">
        <v>179.2</v>
      </c>
      <c r="R162" s="7">
        <v>165</v>
      </c>
      <c r="S162" s="7">
        <v>158.19999999999999</v>
      </c>
      <c r="T162" s="7">
        <v>170.9</v>
      </c>
      <c r="U162" s="7">
        <v>842.80000000000007</v>
      </c>
      <c r="V162" s="7">
        <v>173.8</v>
      </c>
      <c r="W162" s="7">
        <v>165.8</v>
      </c>
      <c r="X162" s="7">
        <v>171.1</v>
      </c>
      <c r="Y162" s="10">
        <v>510.70000000000005</v>
      </c>
    </row>
    <row r="163" spans="1:25" hidden="1" x14ac:dyDescent="0.25">
      <c r="A163" s="1" t="s">
        <v>34</v>
      </c>
      <c r="B163" s="1">
        <v>2022</v>
      </c>
      <c r="C163" s="1" t="s">
        <v>42</v>
      </c>
      <c r="D163" s="7">
        <v>163.5</v>
      </c>
      <c r="E163" s="7">
        <v>209.2</v>
      </c>
      <c r="F163" s="7">
        <v>169.7</v>
      </c>
      <c r="G163" s="7">
        <v>169.7</v>
      </c>
      <c r="H163" s="7">
        <v>188.7</v>
      </c>
      <c r="I163" s="7">
        <v>165.7</v>
      </c>
      <c r="J163" s="7">
        <v>191.8</v>
      </c>
      <c r="K163" s="7">
        <v>169.1</v>
      </c>
      <c r="L163" s="7">
        <v>169.4</v>
      </c>
      <c r="M163" s="7">
        <v>187.4</v>
      </c>
      <c r="N163" s="7">
        <v>177.8</v>
      </c>
      <c r="O163" s="7">
        <v>1962</v>
      </c>
      <c r="P163" s="7">
        <v>169.5</v>
      </c>
      <c r="Q163" s="7">
        <v>179.5</v>
      </c>
      <c r="R163" s="7">
        <v>169.5</v>
      </c>
      <c r="S163" s="7">
        <v>162.30000000000001</v>
      </c>
      <c r="T163" s="7">
        <v>173.1</v>
      </c>
      <c r="U163" s="7">
        <v>853.9</v>
      </c>
      <c r="V163" s="7">
        <v>177.8</v>
      </c>
      <c r="W163" s="7">
        <v>167.6</v>
      </c>
      <c r="X163" s="7">
        <v>170.9</v>
      </c>
      <c r="Y163" s="10">
        <v>516.29999999999995</v>
      </c>
    </row>
    <row r="164" spans="1:25" hidden="1" x14ac:dyDescent="0.25">
      <c r="A164" s="1" t="s">
        <v>30</v>
      </c>
      <c r="B164" s="1">
        <v>2022</v>
      </c>
      <c r="C164" s="1" t="s">
        <v>43</v>
      </c>
      <c r="D164" s="7">
        <v>164.7</v>
      </c>
      <c r="E164" s="7">
        <v>208.8</v>
      </c>
      <c r="F164" s="7">
        <v>170.3</v>
      </c>
      <c r="G164" s="7">
        <v>170.9</v>
      </c>
      <c r="H164" s="7">
        <v>191.6</v>
      </c>
      <c r="I164" s="7">
        <v>162.19999999999999</v>
      </c>
      <c r="J164" s="7">
        <v>184.8</v>
      </c>
      <c r="K164" s="7">
        <v>169.7</v>
      </c>
      <c r="L164" s="7">
        <v>175.8</v>
      </c>
      <c r="M164" s="7">
        <v>185.6</v>
      </c>
      <c r="N164" s="7">
        <v>177.4</v>
      </c>
      <c r="O164" s="7">
        <v>1961.8</v>
      </c>
      <c r="P164" s="7">
        <v>171.2</v>
      </c>
      <c r="Q164" s="7">
        <v>180.8</v>
      </c>
      <c r="R164" s="7">
        <v>174.4</v>
      </c>
      <c r="S164" s="7">
        <v>167.4</v>
      </c>
      <c r="T164" s="7">
        <v>176.5</v>
      </c>
      <c r="U164" s="7">
        <v>870.3</v>
      </c>
      <c r="V164" s="7">
        <v>181.2</v>
      </c>
      <c r="W164" s="7">
        <v>170.6</v>
      </c>
      <c r="X164" s="7">
        <v>172</v>
      </c>
      <c r="Y164" s="10">
        <v>523.79999999999995</v>
      </c>
    </row>
    <row r="165" spans="1:25" hidden="1" x14ac:dyDescent="0.25">
      <c r="A165" s="1" t="s">
        <v>33</v>
      </c>
      <c r="B165" s="1">
        <v>2022</v>
      </c>
      <c r="C165" s="1" t="s">
        <v>43</v>
      </c>
      <c r="D165" s="7">
        <v>166.4</v>
      </c>
      <c r="E165" s="7">
        <v>214.9</v>
      </c>
      <c r="F165" s="7">
        <v>171.9</v>
      </c>
      <c r="G165" s="7">
        <v>171</v>
      </c>
      <c r="H165" s="7">
        <v>177.7</v>
      </c>
      <c r="I165" s="7">
        <v>165.7</v>
      </c>
      <c r="J165" s="7">
        <v>228.6</v>
      </c>
      <c r="K165" s="7">
        <v>169.9</v>
      </c>
      <c r="L165" s="7">
        <v>161.6</v>
      </c>
      <c r="M165" s="7">
        <v>191.5</v>
      </c>
      <c r="N165" s="7">
        <v>183.3</v>
      </c>
      <c r="O165" s="7">
        <v>2002.5</v>
      </c>
      <c r="P165" s="7">
        <v>171.2</v>
      </c>
      <c r="Q165" s="7">
        <v>180</v>
      </c>
      <c r="R165" s="7">
        <v>166</v>
      </c>
      <c r="S165" s="7">
        <v>158.80000000000001</v>
      </c>
      <c r="T165" s="7">
        <v>171.2</v>
      </c>
      <c r="U165" s="7">
        <v>847.2</v>
      </c>
      <c r="V165" s="7">
        <v>174.7</v>
      </c>
      <c r="W165" s="7">
        <v>166.3</v>
      </c>
      <c r="X165" s="7">
        <v>172.3</v>
      </c>
      <c r="Y165" s="10">
        <v>513.29999999999995</v>
      </c>
    </row>
    <row r="166" spans="1:25" hidden="1" x14ac:dyDescent="0.25">
      <c r="A166" s="1" t="s">
        <v>34</v>
      </c>
      <c r="B166" s="1">
        <v>2022</v>
      </c>
      <c r="C166" s="1" t="s">
        <v>43</v>
      </c>
      <c r="D166" s="7">
        <v>165.2</v>
      </c>
      <c r="E166" s="7">
        <v>210.9</v>
      </c>
      <c r="F166" s="7">
        <v>170.9</v>
      </c>
      <c r="G166" s="7">
        <v>170.9</v>
      </c>
      <c r="H166" s="7">
        <v>186.5</v>
      </c>
      <c r="I166" s="7">
        <v>163.80000000000001</v>
      </c>
      <c r="J166" s="7">
        <v>199.7</v>
      </c>
      <c r="K166" s="7">
        <v>169.8</v>
      </c>
      <c r="L166" s="7">
        <v>169.9</v>
      </c>
      <c r="M166" s="7">
        <v>188.3</v>
      </c>
      <c r="N166" s="7">
        <v>179.6</v>
      </c>
      <c r="O166" s="7">
        <v>1975.5</v>
      </c>
      <c r="P166" s="7">
        <v>171.2</v>
      </c>
      <c r="Q166" s="7">
        <v>180.5</v>
      </c>
      <c r="R166" s="7">
        <v>170.4</v>
      </c>
      <c r="S166" s="7">
        <v>162.9</v>
      </c>
      <c r="T166" s="7">
        <v>173.4</v>
      </c>
      <c r="U166" s="7">
        <v>858.4</v>
      </c>
      <c r="V166" s="7">
        <v>178.7</v>
      </c>
      <c r="W166" s="7">
        <v>168.2</v>
      </c>
      <c r="X166" s="7">
        <v>172.1</v>
      </c>
      <c r="Y166" s="10">
        <v>519</v>
      </c>
    </row>
    <row r="167" spans="1:25" hidden="1" x14ac:dyDescent="0.25">
      <c r="A167" s="1" t="s">
        <v>30</v>
      </c>
      <c r="B167" s="1">
        <v>2022</v>
      </c>
      <c r="C167" s="1" t="s">
        <v>44</v>
      </c>
      <c r="D167" s="7">
        <v>166.9</v>
      </c>
      <c r="E167" s="7">
        <v>207.2</v>
      </c>
      <c r="F167" s="7">
        <v>180.2</v>
      </c>
      <c r="G167" s="7">
        <v>172.3</v>
      </c>
      <c r="H167" s="7">
        <v>194</v>
      </c>
      <c r="I167" s="7">
        <v>159.1</v>
      </c>
      <c r="J167" s="7">
        <v>171.6</v>
      </c>
      <c r="K167" s="7">
        <v>170.2</v>
      </c>
      <c r="L167" s="7">
        <v>176.4</v>
      </c>
      <c r="M167" s="7">
        <v>186.9</v>
      </c>
      <c r="N167" s="7">
        <v>176.6</v>
      </c>
      <c r="O167" s="7">
        <v>1961.3999999999999</v>
      </c>
      <c r="P167" s="7">
        <v>171.8</v>
      </c>
      <c r="Q167" s="7">
        <v>181.9</v>
      </c>
      <c r="R167" s="7">
        <v>175.5</v>
      </c>
      <c r="S167" s="7">
        <v>167.5</v>
      </c>
      <c r="T167" s="7">
        <v>176.9</v>
      </c>
      <c r="U167" s="7">
        <v>873.6</v>
      </c>
      <c r="V167" s="7">
        <v>182.3</v>
      </c>
      <c r="W167" s="7">
        <v>170.8</v>
      </c>
      <c r="X167" s="7">
        <v>173.4</v>
      </c>
      <c r="Y167" s="10">
        <v>526.5</v>
      </c>
    </row>
    <row r="168" spans="1:25" hidden="1" x14ac:dyDescent="0.25">
      <c r="A168" s="1" t="s">
        <v>33</v>
      </c>
      <c r="B168" s="1">
        <v>2022</v>
      </c>
      <c r="C168" s="1" t="s">
        <v>44</v>
      </c>
      <c r="D168" s="7">
        <v>168.4</v>
      </c>
      <c r="E168" s="7">
        <v>213.4</v>
      </c>
      <c r="F168" s="7">
        <v>183.2</v>
      </c>
      <c r="G168" s="7">
        <v>172.3</v>
      </c>
      <c r="H168" s="7">
        <v>180</v>
      </c>
      <c r="I168" s="7">
        <v>162.6</v>
      </c>
      <c r="J168" s="7">
        <v>205.5</v>
      </c>
      <c r="K168" s="7">
        <v>171</v>
      </c>
      <c r="L168" s="7">
        <v>162.1</v>
      </c>
      <c r="M168" s="7">
        <v>192.4</v>
      </c>
      <c r="N168" s="7">
        <v>181.3</v>
      </c>
      <c r="O168" s="7">
        <v>1992.1999999999998</v>
      </c>
      <c r="P168" s="7">
        <v>171.8</v>
      </c>
      <c r="Q168" s="7">
        <v>180.3</v>
      </c>
      <c r="R168" s="7">
        <v>166.9</v>
      </c>
      <c r="S168" s="7">
        <v>158.9</v>
      </c>
      <c r="T168" s="7">
        <v>171.5</v>
      </c>
      <c r="U168" s="7">
        <v>849.4</v>
      </c>
      <c r="V168" s="7">
        <v>175.8</v>
      </c>
      <c r="W168" s="7">
        <v>166.7</v>
      </c>
      <c r="X168" s="7">
        <v>173.8</v>
      </c>
      <c r="Y168" s="10">
        <v>516.29999999999995</v>
      </c>
    </row>
    <row r="169" spans="1:25" hidden="1" x14ac:dyDescent="0.25">
      <c r="A169" s="1" t="s">
        <v>34</v>
      </c>
      <c r="B169" s="1">
        <v>2022</v>
      </c>
      <c r="C169" s="1" t="s">
        <v>44</v>
      </c>
      <c r="D169" s="7">
        <v>167.4</v>
      </c>
      <c r="E169" s="7">
        <v>209.4</v>
      </c>
      <c r="F169" s="7">
        <v>181.4</v>
      </c>
      <c r="G169" s="7">
        <v>172.3</v>
      </c>
      <c r="H169" s="7">
        <v>188.9</v>
      </c>
      <c r="I169" s="7">
        <v>160.69999999999999</v>
      </c>
      <c r="J169" s="7">
        <v>183.1</v>
      </c>
      <c r="K169" s="7">
        <v>170.5</v>
      </c>
      <c r="L169" s="7">
        <v>170.4</v>
      </c>
      <c r="M169" s="7">
        <v>189.5</v>
      </c>
      <c r="N169" s="7">
        <v>178.3</v>
      </c>
      <c r="O169" s="7">
        <v>1971.8999999999999</v>
      </c>
      <c r="P169" s="7">
        <v>171.8</v>
      </c>
      <c r="Q169" s="7">
        <v>181.3</v>
      </c>
      <c r="R169" s="7">
        <v>171.4</v>
      </c>
      <c r="S169" s="7">
        <v>163</v>
      </c>
      <c r="T169" s="7">
        <v>173.7</v>
      </c>
      <c r="U169" s="7">
        <v>861.2</v>
      </c>
      <c r="V169" s="7">
        <v>179.8</v>
      </c>
      <c r="W169" s="7">
        <v>168.5</v>
      </c>
      <c r="X169" s="7">
        <v>173.6</v>
      </c>
      <c r="Y169" s="10">
        <v>521.9</v>
      </c>
    </row>
    <row r="170" spans="1:25" hidden="1" x14ac:dyDescent="0.25">
      <c r="A170" s="1" t="s">
        <v>30</v>
      </c>
      <c r="B170" s="1">
        <v>2022</v>
      </c>
      <c r="C170" s="1" t="s">
        <v>45</v>
      </c>
      <c r="D170" s="7">
        <v>168.8</v>
      </c>
      <c r="E170" s="7">
        <v>206.9</v>
      </c>
      <c r="F170" s="7">
        <v>189.1</v>
      </c>
      <c r="G170" s="7">
        <v>173.4</v>
      </c>
      <c r="H170" s="7">
        <v>193.9</v>
      </c>
      <c r="I170" s="7">
        <v>156.69999999999999</v>
      </c>
      <c r="J170" s="7">
        <v>150.19999999999999</v>
      </c>
      <c r="K170" s="7">
        <v>170.5</v>
      </c>
      <c r="L170" s="7">
        <v>176.8</v>
      </c>
      <c r="M170" s="7">
        <v>187.7</v>
      </c>
      <c r="N170" s="7">
        <v>174.4</v>
      </c>
      <c r="O170" s="7">
        <v>1948.4</v>
      </c>
      <c r="P170" s="7">
        <v>170.7</v>
      </c>
      <c r="Q170" s="7">
        <v>182.8</v>
      </c>
      <c r="R170" s="7">
        <v>176.4</v>
      </c>
      <c r="S170" s="7">
        <v>167.8</v>
      </c>
      <c r="T170" s="7">
        <v>177.3</v>
      </c>
      <c r="U170" s="7">
        <v>875</v>
      </c>
      <c r="V170" s="7">
        <v>183.5</v>
      </c>
      <c r="W170" s="7">
        <v>171.2</v>
      </c>
      <c r="X170" s="7">
        <v>175.7</v>
      </c>
      <c r="Y170" s="10">
        <v>530.4</v>
      </c>
    </row>
    <row r="171" spans="1:25" hidden="1" x14ac:dyDescent="0.25">
      <c r="A171" s="1" t="s">
        <v>33</v>
      </c>
      <c r="B171" s="1">
        <v>2022</v>
      </c>
      <c r="C171" s="1" t="s">
        <v>45</v>
      </c>
      <c r="D171" s="7">
        <v>170.2</v>
      </c>
      <c r="E171" s="7">
        <v>212.9</v>
      </c>
      <c r="F171" s="7">
        <v>191.9</v>
      </c>
      <c r="G171" s="7">
        <v>173.9</v>
      </c>
      <c r="H171" s="7">
        <v>179.1</v>
      </c>
      <c r="I171" s="7">
        <v>159.5</v>
      </c>
      <c r="J171" s="7">
        <v>178.7</v>
      </c>
      <c r="K171" s="7">
        <v>171.3</v>
      </c>
      <c r="L171" s="7">
        <v>162.80000000000001</v>
      </c>
      <c r="M171" s="7">
        <v>193.3</v>
      </c>
      <c r="N171" s="7">
        <v>178.6</v>
      </c>
      <c r="O171" s="7">
        <v>1972.1999999999998</v>
      </c>
      <c r="P171" s="7">
        <v>170.7</v>
      </c>
      <c r="Q171" s="7">
        <v>180.6</v>
      </c>
      <c r="R171" s="7">
        <v>167.3</v>
      </c>
      <c r="S171" s="7">
        <v>159.4</v>
      </c>
      <c r="T171" s="7">
        <v>171.8</v>
      </c>
      <c r="U171" s="7">
        <v>849.8</v>
      </c>
      <c r="V171" s="7">
        <v>177.2</v>
      </c>
      <c r="W171" s="7">
        <v>167.1</v>
      </c>
      <c r="X171" s="7">
        <v>176</v>
      </c>
      <c r="Y171" s="10">
        <v>520.29999999999995</v>
      </c>
    </row>
    <row r="172" spans="1:25" hidden="1" x14ac:dyDescent="0.25">
      <c r="A172" s="1" t="s">
        <v>34</v>
      </c>
      <c r="B172" s="1">
        <v>2022</v>
      </c>
      <c r="C172" s="1" t="s">
        <v>45</v>
      </c>
      <c r="D172" s="7">
        <v>169.2</v>
      </c>
      <c r="E172" s="7">
        <v>209</v>
      </c>
      <c r="F172" s="7">
        <v>190.2</v>
      </c>
      <c r="G172" s="7">
        <v>173.6</v>
      </c>
      <c r="H172" s="7">
        <v>188.5</v>
      </c>
      <c r="I172" s="7">
        <v>158</v>
      </c>
      <c r="J172" s="7">
        <v>159.9</v>
      </c>
      <c r="K172" s="7">
        <v>170.8</v>
      </c>
      <c r="L172" s="7">
        <v>171</v>
      </c>
      <c r="M172" s="7">
        <v>190.3</v>
      </c>
      <c r="N172" s="7">
        <v>175.9</v>
      </c>
      <c r="O172" s="7">
        <v>1956.4</v>
      </c>
      <c r="P172" s="7">
        <v>170.7</v>
      </c>
      <c r="Q172" s="7">
        <v>182</v>
      </c>
      <c r="R172" s="7">
        <v>172.1</v>
      </c>
      <c r="S172" s="7">
        <v>163.4</v>
      </c>
      <c r="T172" s="7">
        <v>174.1</v>
      </c>
      <c r="U172" s="7">
        <v>862.3</v>
      </c>
      <c r="V172" s="7">
        <v>181.1</v>
      </c>
      <c r="W172" s="7">
        <v>168.9</v>
      </c>
      <c r="X172" s="7">
        <v>175.8</v>
      </c>
      <c r="Y172" s="10">
        <v>525.79999999999995</v>
      </c>
    </row>
    <row r="173" spans="1:25" hidden="1" x14ac:dyDescent="0.25">
      <c r="A173" s="1" t="s">
        <v>30</v>
      </c>
      <c r="B173" s="1">
        <v>2023</v>
      </c>
      <c r="C173" s="1" t="s">
        <v>31</v>
      </c>
      <c r="D173" s="7">
        <v>174</v>
      </c>
      <c r="E173" s="7">
        <v>208.3</v>
      </c>
      <c r="F173" s="7">
        <v>192.9</v>
      </c>
      <c r="G173" s="7">
        <v>174.3</v>
      </c>
      <c r="H173" s="7">
        <v>192.6</v>
      </c>
      <c r="I173" s="7">
        <v>156.30000000000001</v>
      </c>
      <c r="J173" s="7">
        <v>142.9</v>
      </c>
      <c r="K173" s="7">
        <v>170.7</v>
      </c>
      <c r="L173" s="7">
        <v>176.9</v>
      </c>
      <c r="M173" s="7">
        <v>188.5</v>
      </c>
      <c r="N173" s="7">
        <v>175</v>
      </c>
      <c r="O173" s="7">
        <v>1952.4000000000003</v>
      </c>
      <c r="P173" s="7">
        <v>172.1</v>
      </c>
      <c r="Q173" s="7">
        <v>183.2</v>
      </c>
      <c r="R173" s="7">
        <v>177.2</v>
      </c>
      <c r="S173" s="7">
        <v>168.2</v>
      </c>
      <c r="T173" s="7">
        <v>177.8</v>
      </c>
      <c r="U173" s="7">
        <v>878.5</v>
      </c>
      <c r="V173" s="7">
        <v>184.7</v>
      </c>
      <c r="W173" s="7">
        <v>171.8</v>
      </c>
      <c r="X173" s="7">
        <v>178.4</v>
      </c>
      <c r="Y173" s="10">
        <v>534.9</v>
      </c>
    </row>
    <row r="174" spans="1:25" hidden="1" x14ac:dyDescent="0.25">
      <c r="A174" s="1" t="s">
        <v>33</v>
      </c>
      <c r="B174" s="1">
        <v>2023</v>
      </c>
      <c r="C174" s="1" t="s">
        <v>31</v>
      </c>
      <c r="D174" s="7">
        <v>173.3</v>
      </c>
      <c r="E174" s="7">
        <v>215.2</v>
      </c>
      <c r="F174" s="7">
        <v>197</v>
      </c>
      <c r="G174" s="7">
        <v>175.2</v>
      </c>
      <c r="H174" s="7">
        <v>178</v>
      </c>
      <c r="I174" s="7">
        <v>160.5</v>
      </c>
      <c r="J174" s="7">
        <v>175.3</v>
      </c>
      <c r="K174" s="7">
        <v>171.2</v>
      </c>
      <c r="L174" s="7">
        <v>163.69999999999999</v>
      </c>
      <c r="M174" s="7">
        <v>194.3</v>
      </c>
      <c r="N174" s="7">
        <v>179.5</v>
      </c>
      <c r="O174" s="7">
        <v>1983.2</v>
      </c>
      <c r="P174" s="7">
        <v>172.1</v>
      </c>
      <c r="Q174" s="7">
        <v>180.1</v>
      </c>
      <c r="R174" s="7">
        <v>168</v>
      </c>
      <c r="S174" s="7">
        <v>159.5</v>
      </c>
      <c r="T174" s="7">
        <v>171.8</v>
      </c>
      <c r="U174" s="7">
        <v>851.5</v>
      </c>
      <c r="V174" s="7">
        <v>178.5</v>
      </c>
      <c r="W174" s="7">
        <v>167.8</v>
      </c>
      <c r="X174" s="7">
        <v>178.8</v>
      </c>
      <c r="Y174" s="10">
        <v>525.1</v>
      </c>
    </row>
    <row r="175" spans="1:25" hidden="1" x14ac:dyDescent="0.25">
      <c r="A175" s="1" t="s">
        <v>34</v>
      </c>
      <c r="B175" s="1">
        <v>2023</v>
      </c>
      <c r="C175" s="1" t="s">
        <v>31</v>
      </c>
      <c r="D175" s="7">
        <v>173.8</v>
      </c>
      <c r="E175" s="7">
        <v>210.7</v>
      </c>
      <c r="F175" s="7">
        <v>194.5</v>
      </c>
      <c r="G175" s="7">
        <v>174.6</v>
      </c>
      <c r="H175" s="7">
        <v>187.2</v>
      </c>
      <c r="I175" s="7">
        <v>158.30000000000001</v>
      </c>
      <c r="J175" s="7">
        <v>153.9</v>
      </c>
      <c r="K175" s="7">
        <v>170.9</v>
      </c>
      <c r="L175" s="7">
        <v>171.4</v>
      </c>
      <c r="M175" s="7">
        <v>191.2</v>
      </c>
      <c r="N175" s="7">
        <v>176.7</v>
      </c>
      <c r="O175" s="7">
        <v>1963.2000000000003</v>
      </c>
      <c r="P175" s="7">
        <v>172.1</v>
      </c>
      <c r="Q175" s="7">
        <v>182</v>
      </c>
      <c r="R175" s="7">
        <v>172.9</v>
      </c>
      <c r="S175" s="7">
        <v>163.6</v>
      </c>
      <c r="T175" s="7">
        <v>174.3</v>
      </c>
      <c r="U175" s="7">
        <v>864.90000000000009</v>
      </c>
      <c r="V175" s="7">
        <v>182.3</v>
      </c>
      <c r="W175" s="7">
        <v>169.5</v>
      </c>
      <c r="X175" s="7">
        <v>178.6</v>
      </c>
      <c r="Y175" s="10">
        <v>530.4</v>
      </c>
    </row>
    <row r="176" spans="1:25" hidden="1" x14ac:dyDescent="0.25">
      <c r="A176" s="1" t="s">
        <v>30</v>
      </c>
      <c r="B176" s="1">
        <v>2023</v>
      </c>
      <c r="C176" s="1" t="s">
        <v>35</v>
      </c>
      <c r="D176" s="7">
        <v>174.2</v>
      </c>
      <c r="E176" s="7">
        <v>205.2</v>
      </c>
      <c r="F176" s="7">
        <v>173.9</v>
      </c>
      <c r="G176" s="7">
        <v>177</v>
      </c>
      <c r="H176" s="7">
        <v>183.4</v>
      </c>
      <c r="I176" s="7">
        <v>167.2</v>
      </c>
      <c r="J176" s="7">
        <v>140.9</v>
      </c>
      <c r="K176" s="7">
        <v>170.4</v>
      </c>
      <c r="L176" s="7">
        <v>177.6</v>
      </c>
      <c r="M176" s="7">
        <v>189.9</v>
      </c>
      <c r="N176" s="7">
        <v>174.8</v>
      </c>
      <c r="O176" s="7">
        <v>1934.5</v>
      </c>
      <c r="P176" s="7">
        <v>173.5</v>
      </c>
      <c r="Q176" s="7">
        <v>181.6</v>
      </c>
      <c r="R176" s="7">
        <v>178.6</v>
      </c>
      <c r="S176" s="7">
        <v>169</v>
      </c>
      <c r="T176" s="7">
        <v>178.5</v>
      </c>
      <c r="U176" s="7">
        <v>881.2</v>
      </c>
      <c r="V176" s="7">
        <v>186.6</v>
      </c>
      <c r="W176" s="7">
        <v>172.8</v>
      </c>
      <c r="X176" s="7">
        <v>180.7</v>
      </c>
      <c r="Y176" s="10">
        <v>540.09999999999991</v>
      </c>
    </row>
    <row r="177" spans="1:25" hidden="1" x14ac:dyDescent="0.25">
      <c r="A177" s="1" t="s">
        <v>33</v>
      </c>
      <c r="B177" s="1">
        <v>2023</v>
      </c>
      <c r="C177" s="1" t="s">
        <v>35</v>
      </c>
      <c r="D177" s="7">
        <v>174.7</v>
      </c>
      <c r="E177" s="7">
        <v>212.2</v>
      </c>
      <c r="F177" s="7">
        <v>177.2</v>
      </c>
      <c r="G177" s="7">
        <v>177.9</v>
      </c>
      <c r="H177" s="7">
        <v>172.2</v>
      </c>
      <c r="I177" s="7">
        <v>172.1</v>
      </c>
      <c r="J177" s="7">
        <v>175.8</v>
      </c>
      <c r="K177" s="7">
        <v>172.2</v>
      </c>
      <c r="L177" s="7">
        <v>164.9</v>
      </c>
      <c r="M177" s="7">
        <v>196.6</v>
      </c>
      <c r="N177" s="7">
        <v>180.7</v>
      </c>
      <c r="O177" s="7">
        <v>1976.4999999999998</v>
      </c>
      <c r="P177" s="7">
        <v>173.5</v>
      </c>
      <c r="Q177" s="7">
        <v>182.8</v>
      </c>
      <c r="R177" s="7">
        <v>169.2</v>
      </c>
      <c r="S177" s="7">
        <v>159.80000000000001</v>
      </c>
      <c r="T177" s="7">
        <v>172.5</v>
      </c>
      <c r="U177" s="7">
        <v>857.8</v>
      </c>
      <c r="V177" s="7">
        <v>180.8</v>
      </c>
      <c r="W177" s="7">
        <v>168.4</v>
      </c>
      <c r="X177" s="7">
        <v>181.4</v>
      </c>
      <c r="Y177" s="10">
        <v>530.6</v>
      </c>
    </row>
    <row r="178" spans="1:25" hidden="1" x14ac:dyDescent="0.25">
      <c r="A178" s="1" t="s">
        <v>34</v>
      </c>
      <c r="B178" s="1">
        <v>2023</v>
      </c>
      <c r="C178" s="1" t="s">
        <v>35</v>
      </c>
      <c r="D178" s="7">
        <v>174.4</v>
      </c>
      <c r="E178" s="7">
        <v>207.7</v>
      </c>
      <c r="F178" s="7">
        <v>175.2</v>
      </c>
      <c r="G178" s="7">
        <v>177.3</v>
      </c>
      <c r="H178" s="7">
        <v>179.3</v>
      </c>
      <c r="I178" s="7">
        <v>169.5</v>
      </c>
      <c r="J178" s="7">
        <v>152.69999999999999</v>
      </c>
      <c r="K178" s="7">
        <v>171</v>
      </c>
      <c r="L178" s="7">
        <v>172.3</v>
      </c>
      <c r="M178" s="7">
        <v>193</v>
      </c>
      <c r="N178" s="7">
        <v>177</v>
      </c>
      <c r="O178" s="7">
        <v>1949.3999999999999</v>
      </c>
      <c r="P178" s="7">
        <v>173.5</v>
      </c>
      <c r="Q178" s="7">
        <v>182.1</v>
      </c>
      <c r="R178" s="7">
        <v>174.2</v>
      </c>
      <c r="S178" s="7">
        <v>164.2</v>
      </c>
      <c r="T178" s="7">
        <v>175</v>
      </c>
      <c r="U178" s="7">
        <v>869</v>
      </c>
      <c r="V178" s="7">
        <v>184.4</v>
      </c>
      <c r="W178" s="7">
        <v>170.3</v>
      </c>
      <c r="X178" s="7">
        <v>181</v>
      </c>
      <c r="Y178" s="10">
        <v>535.70000000000005</v>
      </c>
    </row>
    <row r="179" spans="1:25" x14ac:dyDescent="0.25">
      <c r="A179" s="1" t="s">
        <v>30</v>
      </c>
      <c r="B179" s="1">
        <v>2023</v>
      </c>
      <c r="C179" s="1" t="s">
        <v>36</v>
      </c>
      <c r="D179" s="7">
        <v>174.3</v>
      </c>
      <c r="E179" s="7">
        <v>205.2</v>
      </c>
      <c r="F179" s="7">
        <v>173.9</v>
      </c>
      <c r="G179" s="7">
        <v>177</v>
      </c>
      <c r="H179" s="7">
        <v>183.3</v>
      </c>
      <c r="I179" s="7">
        <v>167.2</v>
      </c>
      <c r="J179" s="7">
        <v>140.9</v>
      </c>
      <c r="K179" s="7">
        <v>170.5</v>
      </c>
      <c r="L179" s="7">
        <v>177.6</v>
      </c>
      <c r="M179" s="7">
        <v>189.9</v>
      </c>
      <c r="N179" s="7">
        <v>174.8</v>
      </c>
      <c r="O179" s="7">
        <v>1934.6000000000001</v>
      </c>
      <c r="P179" s="7">
        <v>173.5</v>
      </c>
      <c r="Q179" s="7">
        <v>181.4</v>
      </c>
      <c r="R179" s="7">
        <v>178.6</v>
      </c>
      <c r="S179" s="7">
        <v>169</v>
      </c>
      <c r="T179" s="7">
        <v>178.5</v>
      </c>
      <c r="U179" s="7">
        <v>881</v>
      </c>
      <c r="V179" s="7">
        <v>186.6</v>
      </c>
      <c r="W179" s="7">
        <v>172.8</v>
      </c>
      <c r="X179" s="7">
        <v>180.7</v>
      </c>
      <c r="Y179" s="10">
        <v>540.09999999999991</v>
      </c>
    </row>
    <row r="180" spans="1:25" x14ac:dyDescent="0.25">
      <c r="A180" s="1" t="s">
        <v>33</v>
      </c>
      <c r="B180" s="1">
        <v>2023</v>
      </c>
      <c r="C180" s="1" t="s">
        <v>36</v>
      </c>
      <c r="D180" s="7">
        <v>174.7</v>
      </c>
      <c r="E180" s="7">
        <v>212.2</v>
      </c>
      <c r="F180" s="7">
        <v>177.2</v>
      </c>
      <c r="G180" s="7">
        <v>177.9</v>
      </c>
      <c r="H180" s="7">
        <v>172.2</v>
      </c>
      <c r="I180" s="7">
        <v>172.1</v>
      </c>
      <c r="J180" s="7">
        <v>175.9</v>
      </c>
      <c r="K180" s="7">
        <v>172.2</v>
      </c>
      <c r="L180" s="7">
        <v>164.9</v>
      </c>
      <c r="M180" s="7">
        <v>196.6</v>
      </c>
      <c r="N180" s="7">
        <v>180.8</v>
      </c>
      <c r="O180" s="7">
        <v>1976.6999999999998</v>
      </c>
      <c r="P180" s="7">
        <v>173.5</v>
      </c>
      <c r="Q180" s="7">
        <v>182.6</v>
      </c>
      <c r="R180" s="7">
        <v>169.2</v>
      </c>
      <c r="S180" s="7">
        <v>159.80000000000001</v>
      </c>
      <c r="T180" s="7">
        <v>172.5</v>
      </c>
      <c r="U180" s="7">
        <v>857.59999999999991</v>
      </c>
      <c r="V180" s="7">
        <v>180.8</v>
      </c>
      <c r="W180" s="7">
        <v>168.4</v>
      </c>
      <c r="X180" s="7">
        <v>181.5</v>
      </c>
      <c r="Y180" s="10">
        <v>530.70000000000005</v>
      </c>
    </row>
    <row r="181" spans="1:25" x14ac:dyDescent="0.25">
      <c r="A181" s="1" t="s">
        <v>34</v>
      </c>
      <c r="B181" s="1">
        <v>2023</v>
      </c>
      <c r="C181" s="1" t="s">
        <v>36</v>
      </c>
      <c r="D181" s="7">
        <v>174.4</v>
      </c>
      <c r="E181" s="7">
        <v>207.7</v>
      </c>
      <c r="F181" s="7">
        <v>175.2</v>
      </c>
      <c r="G181" s="7">
        <v>177.3</v>
      </c>
      <c r="H181" s="7">
        <v>179.2</v>
      </c>
      <c r="I181" s="7">
        <v>169.5</v>
      </c>
      <c r="J181" s="7">
        <v>152.80000000000001</v>
      </c>
      <c r="K181" s="7">
        <v>171.1</v>
      </c>
      <c r="L181" s="7">
        <v>172.3</v>
      </c>
      <c r="M181" s="7">
        <v>193</v>
      </c>
      <c r="N181" s="7">
        <v>177</v>
      </c>
      <c r="O181" s="7">
        <v>1949.4999999999998</v>
      </c>
      <c r="P181" s="7">
        <v>173.5</v>
      </c>
      <c r="Q181" s="7">
        <v>181.9</v>
      </c>
      <c r="R181" s="7">
        <v>174.2</v>
      </c>
      <c r="S181" s="7">
        <v>164.2</v>
      </c>
      <c r="T181" s="7">
        <v>175</v>
      </c>
      <c r="U181" s="7">
        <v>868.8</v>
      </c>
      <c r="V181" s="7">
        <v>184.4</v>
      </c>
      <c r="W181" s="7">
        <v>170.3</v>
      </c>
      <c r="X181" s="7">
        <v>181</v>
      </c>
      <c r="Y181" s="10">
        <v>535.70000000000005</v>
      </c>
    </row>
    <row r="182" spans="1:25" hidden="1" x14ac:dyDescent="0.25">
      <c r="A182" s="1" t="s">
        <v>30</v>
      </c>
      <c r="B182" s="1">
        <v>2023</v>
      </c>
      <c r="C182" s="1" t="s">
        <v>37</v>
      </c>
      <c r="D182" s="7">
        <v>173.3</v>
      </c>
      <c r="E182" s="7">
        <v>206.9</v>
      </c>
      <c r="F182" s="7">
        <v>167.9</v>
      </c>
      <c r="G182" s="7">
        <v>178.2</v>
      </c>
      <c r="H182" s="7">
        <v>178.5</v>
      </c>
      <c r="I182" s="7">
        <v>173.7</v>
      </c>
      <c r="J182" s="7">
        <v>142.80000000000001</v>
      </c>
      <c r="K182" s="7">
        <v>172.8</v>
      </c>
      <c r="L182" s="7">
        <v>178.2</v>
      </c>
      <c r="M182" s="7">
        <v>190.5</v>
      </c>
      <c r="N182" s="7">
        <v>175.5</v>
      </c>
      <c r="O182" s="7">
        <v>1938.3</v>
      </c>
      <c r="P182" s="7">
        <v>175.2</v>
      </c>
      <c r="Q182" s="7">
        <v>181.5</v>
      </c>
      <c r="R182" s="7">
        <v>179.1</v>
      </c>
      <c r="S182" s="7">
        <v>169.4</v>
      </c>
      <c r="T182" s="7">
        <v>179.4</v>
      </c>
      <c r="U182" s="7">
        <v>884.59999999999991</v>
      </c>
      <c r="V182" s="7">
        <v>187.2</v>
      </c>
      <c r="W182" s="7">
        <v>173.2</v>
      </c>
      <c r="X182" s="7">
        <v>183.8</v>
      </c>
      <c r="Y182" s="10">
        <v>544.20000000000005</v>
      </c>
    </row>
    <row r="183" spans="1:25" hidden="1" x14ac:dyDescent="0.25">
      <c r="A183" s="1" t="s">
        <v>33</v>
      </c>
      <c r="B183" s="1">
        <v>2023</v>
      </c>
      <c r="C183" s="1" t="s">
        <v>37</v>
      </c>
      <c r="D183" s="7">
        <v>174.8</v>
      </c>
      <c r="E183" s="7">
        <v>213.7</v>
      </c>
      <c r="F183" s="7">
        <v>172.4</v>
      </c>
      <c r="G183" s="7">
        <v>178.8</v>
      </c>
      <c r="H183" s="7">
        <v>168.7</v>
      </c>
      <c r="I183" s="7">
        <v>179.2</v>
      </c>
      <c r="J183" s="7">
        <v>179.9</v>
      </c>
      <c r="K183" s="7">
        <v>174.7</v>
      </c>
      <c r="L183" s="7">
        <v>165.5</v>
      </c>
      <c r="M183" s="7">
        <v>197</v>
      </c>
      <c r="N183" s="7">
        <v>182.1</v>
      </c>
      <c r="O183" s="7">
        <v>1986.8000000000002</v>
      </c>
      <c r="P183" s="7">
        <v>175.2</v>
      </c>
      <c r="Q183" s="7">
        <v>182.1</v>
      </c>
      <c r="R183" s="7">
        <v>169.6</v>
      </c>
      <c r="S183" s="7">
        <v>160.1</v>
      </c>
      <c r="T183" s="7">
        <v>174.2</v>
      </c>
      <c r="U183" s="7">
        <v>861.2</v>
      </c>
      <c r="V183" s="7">
        <v>181.5</v>
      </c>
      <c r="W183" s="7">
        <v>168.8</v>
      </c>
      <c r="X183" s="7">
        <v>184.4</v>
      </c>
      <c r="Y183" s="10">
        <v>534.70000000000005</v>
      </c>
    </row>
    <row r="184" spans="1:25" hidden="1" x14ac:dyDescent="0.25">
      <c r="A184" s="1" t="s">
        <v>34</v>
      </c>
      <c r="B184" s="1">
        <v>2023</v>
      </c>
      <c r="C184" s="1" t="s">
        <v>37</v>
      </c>
      <c r="D184" s="7">
        <v>173.8</v>
      </c>
      <c r="E184" s="7">
        <v>209.3</v>
      </c>
      <c r="F184" s="7">
        <v>169.6</v>
      </c>
      <c r="G184" s="7">
        <v>178.4</v>
      </c>
      <c r="H184" s="7">
        <v>174.9</v>
      </c>
      <c r="I184" s="7">
        <v>176.3</v>
      </c>
      <c r="J184" s="7">
        <v>155.4</v>
      </c>
      <c r="K184" s="7">
        <v>173.4</v>
      </c>
      <c r="L184" s="7">
        <v>172.9</v>
      </c>
      <c r="M184" s="7">
        <v>193.5</v>
      </c>
      <c r="N184" s="7">
        <v>177.9</v>
      </c>
      <c r="O184" s="7">
        <v>1955.4000000000003</v>
      </c>
      <c r="P184" s="7">
        <v>175.2</v>
      </c>
      <c r="Q184" s="7">
        <v>181.7</v>
      </c>
      <c r="R184" s="7">
        <v>174.6</v>
      </c>
      <c r="S184" s="7">
        <v>164.5</v>
      </c>
      <c r="T184" s="7">
        <v>176.4</v>
      </c>
      <c r="U184" s="7">
        <v>872.4</v>
      </c>
      <c r="V184" s="7">
        <v>185</v>
      </c>
      <c r="W184" s="7">
        <v>170.7</v>
      </c>
      <c r="X184" s="7">
        <v>184</v>
      </c>
      <c r="Y184" s="10">
        <v>539.70000000000005</v>
      </c>
    </row>
    <row r="185" spans="1:25" hidden="1" x14ac:dyDescent="0.25">
      <c r="A185" s="1" t="s">
        <v>30</v>
      </c>
      <c r="B185" s="1">
        <v>2023</v>
      </c>
      <c r="C185" s="1" t="s">
        <v>38</v>
      </c>
      <c r="D185" s="7">
        <v>173.2</v>
      </c>
      <c r="E185" s="7">
        <v>211.5</v>
      </c>
      <c r="F185" s="7">
        <v>171</v>
      </c>
      <c r="G185" s="7">
        <v>179.6</v>
      </c>
      <c r="H185" s="7">
        <v>173.3</v>
      </c>
      <c r="I185" s="7">
        <v>169</v>
      </c>
      <c r="J185" s="7">
        <v>148.69999999999999</v>
      </c>
      <c r="K185" s="7">
        <v>174.9</v>
      </c>
      <c r="L185" s="7">
        <v>178.7</v>
      </c>
      <c r="M185" s="7">
        <v>191.1</v>
      </c>
      <c r="N185" s="7">
        <v>176.8</v>
      </c>
      <c r="O185" s="7">
        <v>1947.8000000000002</v>
      </c>
      <c r="P185" s="7">
        <v>175.6</v>
      </c>
      <c r="Q185" s="7">
        <v>182.5</v>
      </c>
      <c r="R185" s="7">
        <v>179.8</v>
      </c>
      <c r="S185" s="7">
        <v>169.7</v>
      </c>
      <c r="T185" s="7">
        <v>180.3</v>
      </c>
      <c r="U185" s="7">
        <v>887.90000000000009</v>
      </c>
      <c r="V185" s="7">
        <v>187.8</v>
      </c>
      <c r="W185" s="7">
        <v>173.8</v>
      </c>
      <c r="X185" s="7">
        <v>184.9</v>
      </c>
      <c r="Y185" s="10">
        <v>546.5</v>
      </c>
    </row>
    <row r="186" spans="1:25" hidden="1" x14ac:dyDescent="0.25">
      <c r="A186" s="1" t="s">
        <v>33</v>
      </c>
      <c r="B186" s="1">
        <v>2023</v>
      </c>
      <c r="C186" s="1" t="s">
        <v>38</v>
      </c>
      <c r="D186" s="7">
        <v>174.7</v>
      </c>
      <c r="E186" s="7">
        <v>219.4</v>
      </c>
      <c r="F186" s="7">
        <v>176.7</v>
      </c>
      <c r="G186" s="7">
        <v>179.4</v>
      </c>
      <c r="H186" s="7">
        <v>164.4</v>
      </c>
      <c r="I186" s="7">
        <v>175.8</v>
      </c>
      <c r="J186" s="7">
        <v>185</v>
      </c>
      <c r="K186" s="7">
        <v>176.9</v>
      </c>
      <c r="L186" s="7">
        <v>165.9</v>
      </c>
      <c r="M186" s="7">
        <v>197.7</v>
      </c>
      <c r="N186" s="7">
        <v>183.1</v>
      </c>
      <c r="O186" s="7">
        <v>1999</v>
      </c>
      <c r="P186" s="7">
        <v>175.6</v>
      </c>
      <c r="Q186" s="7">
        <v>183.4</v>
      </c>
      <c r="R186" s="7">
        <v>170.1</v>
      </c>
      <c r="S186" s="7">
        <v>160.4</v>
      </c>
      <c r="T186" s="7">
        <v>174.8</v>
      </c>
      <c r="U186" s="7">
        <v>864.3</v>
      </c>
      <c r="V186" s="7">
        <v>182.2</v>
      </c>
      <c r="W186" s="7">
        <v>169.2</v>
      </c>
      <c r="X186" s="7">
        <v>185.6</v>
      </c>
      <c r="Y186" s="10">
        <v>537</v>
      </c>
    </row>
    <row r="187" spans="1:25" hidden="1" x14ac:dyDescent="0.25">
      <c r="A187" s="1" t="s">
        <v>34</v>
      </c>
      <c r="B187" s="1">
        <v>2023</v>
      </c>
      <c r="C187" s="1" t="s">
        <v>38</v>
      </c>
      <c r="D187" s="7">
        <v>173.7</v>
      </c>
      <c r="E187" s="7">
        <v>214.3</v>
      </c>
      <c r="F187" s="7">
        <v>173.2</v>
      </c>
      <c r="G187" s="7">
        <v>179.5</v>
      </c>
      <c r="H187" s="7">
        <v>170</v>
      </c>
      <c r="I187" s="7">
        <v>172.2</v>
      </c>
      <c r="J187" s="7">
        <v>161</v>
      </c>
      <c r="K187" s="7">
        <v>175.6</v>
      </c>
      <c r="L187" s="7">
        <v>173.4</v>
      </c>
      <c r="M187" s="7">
        <v>194.2</v>
      </c>
      <c r="N187" s="7">
        <v>179.1</v>
      </c>
      <c r="O187" s="7">
        <v>1966.2</v>
      </c>
      <c r="P187" s="7">
        <v>175.6</v>
      </c>
      <c r="Q187" s="7">
        <v>182.8</v>
      </c>
      <c r="R187" s="7">
        <v>175.2</v>
      </c>
      <c r="S187" s="7">
        <v>164.8</v>
      </c>
      <c r="T187" s="7">
        <v>177.1</v>
      </c>
      <c r="U187" s="7">
        <v>875.49999999999989</v>
      </c>
      <c r="V187" s="7">
        <v>185.7</v>
      </c>
      <c r="W187" s="7">
        <v>171.2</v>
      </c>
      <c r="X187" s="7">
        <v>185.2</v>
      </c>
      <c r="Y187" s="10">
        <v>542.09999999999991</v>
      </c>
    </row>
  </sheetData>
  <autoFilter ref="C1:C187" xr:uid="{7ADD2A47-A14E-432F-A82D-1C227B9C16F9}">
    <filterColumn colId="0">
      <filters>
        <filter val="March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E584-6E16-4573-96C0-5B0B4ECE5503}">
  <dimension ref="B1:AV47"/>
  <sheetViews>
    <sheetView topLeftCell="U1" workbookViewId="0">
      <selection activeCell="AB23" sqref="AB23"/>
    </sheetView>
  </sheetViews>
  <sheetFormatPr defaultRowHeight="13.2" x14ac:dyDescent="0.25"/>
  <cols>
    <col min="2" max="2" width="24.5546875" customWidth="1"/>
    <col min="29" max="29" width="12.21875" customWidth="1"/>
  </cols>
  <sheetData>
    <row r="1" spans="2:48" x14ac:dyDescent="0.25">
      <c r="AB1" s="26" t="s">
        <v>126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2:48" x14ac:dyDescent="0.25">
      <c r="B2" s="19" t="s">
        <v>138</v>
      </c>
      <c r="C2" s="20">
        <v>43160</v>
      </c>
      <c r="D2" s="20">
        <v>43525</v>
      </c>
      <c r="E2" s="20">
        <v>43891</v>
      </c>
      <c r="F2" s="20">
        <v>44256</v>
      </c>
      <c r="G2" s="20">
        <v>44621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2:48" x14ac:dyDescent="0.25">
      <c r="B3" s="4" t="s">
        <v>140</v>
      </c>
      <c r="C3">
        <v>1528.6</v>
      </c>
      <c r="D3">
        <v>1514</v>
      </c>
      <c r="E3">
        <v>1628</v>
      </c>
      <c r="F3">
        <v>1750</v>
      </c>
      <c r="G3">
        <v>1882.3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2:48" x14ac:dyDescent="0.25">
      <c r="B4" s="4" t="s">
        <v>141</v>
      </c>
      <c r="C4">
        <v>1460.6</v>
      </c>
      <c r="D4">
        <v>1517.3</v>
      </c>
      <c r="E4">
        <v>1632.6</v>
      </c>
      <c r="F4">
        <v>1787.6</v>
      </c>
      <c r="G4">
        <v>1901.3</v>
      </c>
      <c r="AB4" s="5"/>
      <c r="AC4" s="28" t="s">
        <v>126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2:48" x14ac:dyDescent="0.25">
      <c r="B5" s="4" t="s">
        <v>142</v>
      </c>
      <c r="C5">
        <v>1502.1</v>
      </c>
      <c r="D5">
        <v>1514.4</v>
      </c>
      <c r="E5">
        <v>1629</v>
      </c>
      <c r="F5">
        <v>1763.3</v>
      </c>
      <c r="G5">
        <v>1888</v>
      </c>
      <c r="AB5" s="5"/>
      <c r="AC5" s="26">
        <v>1</v>
      </c>
      <c r="AD5" s="26" t="s">
        <v>146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5"/>
    </row>
    <row r="6" spans="2:48" x14ac:dyDescent="0.25">
      <c r="AB6" s="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5"/>
    </row>
    <row r="7" spans="2:48" x14ac:dyDescent="0.25">
      <c r="D7">
        <f>((D3-C3)/C3*100)</f>
        <v>-0.95512233416197234</v>
      </c>
      <c r="E7">
        <f t="shared" ref="E7:G7" si="0">((E3-D3)/D3*100)</f>
        <v>7.5297225891677675</v>
      </c>
      <c r="F7">
        <f t="shared" si="0"/>
        <v>7.4938574938574938</v>
      </c>
      <c r="G7">
        <f t="shared" si="0"/>
        <v>7.5599999999999969</v>
      </c>
      <c r="AB7" s="5"/>
      <c r="AC7" s="26">
        <v>2</v>
      </c>
      <c r="AD7" s="26" t="s">
        <v>147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5"/>
    </row>
    <row r="8" spans="2:48" x14ac:dyDescent="0.25">
      <c r="D8">
        <v>3.8819663152129293</v>
      </c>
      <c r="E8">
        <v>7.5990245831411034</v>
      </c>
      <c r="F8">
        <v>9.4940585569031004</v>
      </c>
      <c r="G8">
        <v>6.3604833296039418</v>
      </c>
      <c r="AB8" s="5"/>
      <c r="AC8" s="26"/>
      <c r="AD8" s="26" t="s">
        <v>148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5"/>
    </row>
    <row r="9" spans="2:48" x14ac:dyDescent="0.25">
      <c r="D9">
        <v>0.81885360495307791</v>
      </c>
      <c r="E9">
        <v>7.5673534072900086</v>
      </c>
      <c r="F9">
        <v>8.2443216697360313</v>
      </c>
      <c r="G9">
        <v>7.0719673339760707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2:48" x14ac:dyDescent="0.25"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2:48" x14ac:dyDescent="0.25">
      <c r="AB11" s="5"/>
      <c r="AC11" s="26">
        <v>3</v>
      </c>
      <c r="AD11" s="26" t="s">
        <v>149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5"/>
      <c r="AS11" s="5"/>
      <c r="AT11" s="5"/>
      <c r="AU11" s="5"/>
      <c r="AV11" s="5"/>
    </row>
    <row r="12" spans="2:48" x14ac:dyDescent="0.25"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2:48" x14ac:dyDescent="0.25">
      <c r="AB13" s="5"/>
      <c r="AC13" s="26">
        <v>4</v>
      </c>
      <c r="AD13" s="26" t="s">
        <v>150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5"/>
    </row>
    <row r="14" spans="2:48" x14ac:dyDescent="0.25">
      <c r="AB14" s="5"/>
      <c r="AC14" s="5"/>
      <c r="AD14" s="26" t="s">
        <v>148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5"/>
    </row>
    <row r="15" spans="2:48" x14ac:dyDescent="0.25"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2:48" x14ac:dyDescent="0.25"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48" x14ac:dyDescent="0.25">
      <c r="AB17" s="5"/>
      <c r="AC17" s="26">
        <v>5</v>
      </c>
      <c r="AD17" s="26" t="s">
        <v>151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5"/>
      <c r="AT17" s="5"/>
      <c r="AU17" s="5"/>
      <c r="AV17" s="5"/>
    </row>
    <row r="18" spans="2:48" x14ac:dyDescent="0.25">
      <c r="B18" s="19" t="s">
        <v>143</v>
      </c>
      <c r="C18" s="20">
        <v>43160</v>
      </c>
      <c r="D18" s="20">
        <v>43525</v>
      </c>
      <c r="E18" s="20">
        <v>43891</v>
      </c>
      <c r="F18" s="20">
        <v>44256</v>
      </c>
      <c r="G18" s="20">
        <v>44621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2:48" x14ac:dyDescent="0.25">
      <c r="B19" s="4" t="s">
        <v>140</v>
      </c>
      <c r="C19">
        <v>401.1</v>
      </c>
      <c r="D19">
        <v>428.2</v>
      </c>
      <c r="E19">
        <v>453</v>
      </c>
      <c r="F19">
        <v>475.5</v>
      </c>
      <c r="G19">
        <v>510</v>
      </c>
      <c r="AB19" s="5"/>
      <c r="AC19" s="26">
        <v>6</v>
      </c>
      <c r="AD19" s="26" t="s">
        <v>152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5"/>
    </row>
    <row r="20" spans="2:48" x14ac:dyDescent="0.25">
      <c r="B20" s="4" t="s">
        <v>141</v>
      </c>
      <c r="C20">
        <v>384</v>
      </c>
      <c r="D20">
        <v>404.7</v>
      </c>
      <c r="E20">
        <v>428.2</v>
      </c>
      <c r="F20">
        <v>460.4</v>
      </c>
      <c r="G20">
        <v>495.8</v>
      </c>
      <c r="AB20" s="5"/>
      <c r="AC20" s="5"/>
      <c r="AD20" s="26" t="s">
        <v>148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5"/>
    </row>
    <row r="21" spans="2:48" x14ac:dyDescent="0.25">
      <c r="B21" s="4" t="s">
        <v>144</v>
      </c>
      <c r="C21">
        <v>392.9</v>
      </c>
      <c r="D21">
        <v>417.3</v>
      </c>
      <c r="E21">
        <v>441.2</v>
      </c>
      <c r="F21">
        <v>468.1</v>
      </c>
      <c r="G21">
        <v>503.5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2:48" x14ac:dyDescent="0.25">
      <c r="D22" s="20">
        <v>43525</v>
      </c>
      <c r="E22" s="20">
        <v>43891</v>
      </c>
      <c r="F22" s="20">
        <v>44256</v>
      </c>
      <c r="G22" s="20">
        <v>44621</v>
      </c>
    </row>
    <row r="23" spans="2:48" x14ac:dyDescent="0.25">
      <c r="D23">
        <f>(D19-C19)/C19*100</f>
        <v>6.7564198454250723</v>
      </c>
      <c r="E23">
        <f t="shared" ref="E23:G23" si="1">(E19-D19)/D19*100</f>
        <v>5.7916861279775835</v>
      </c>
      <c r="F23">
        <f t="shared" si="1"/>
        <v>4.9668874172185431</v>
      </c>
      <c r="G23">
        <f t="shared" si="1"/>
        <v>7.2555205047318623</v>
      </c>
    </row>
    <row r="24" spans="2:48" x14ac:dyDescent="0.25">
      <c r="D24">
        <v>5.3906249999999964</v>
      </c>
      <c r="E24">
        <v>5.8067704472448733</v>
      </c>
      <c r="F24">
        <v>7.5198505371321795</v>
      </c>
      <c r="G24">
        <v>7.6889661164205121</v>
      </c>
    </row>
    <row r="25" spans="2:48" x14ac:dyDescent="0.25">
      <c r="D25">
        <v>6.2102316110969804</v>
      </c>
      <c r="E25">
        <v>5.7272945123412358</v>
      </c>
      <c r="F25">
        <v>6.0970081595648313</v>
      </c>
      <c r="G25">
        <v>7.5624866481520989</v>
      </c>
    </row>
    <row r="40" spans="2:7" x14ac:dyDescent="0.25">
      <c r="B40" s="19" t="s">
        <v>139</v>
      </c>
      <c r="C40" s="20">
        <v>43160</v>
      </c>
      <c r="D40" s="20">
        <v>43525</v>
      </c>
      <c r="E40" s="20">
        <v>43891</v>
      </c>
      <c r="F40" s="20">
        <v>44256</v>
      </c>
      <c r="G40" s="20">
        <v>44621</v>
      </c>
    </row>
    <row r="41" spans="2:7" x14ac:dyDescent="0.25">
      <c r="B41" s="4" t="s">
        <v>140</v>
      </c>
      <c r="C41">
        <v>691.8</v>
      </c>
      <c r="D41">
        <v>730.8</v>
      </c>
      <c r="E41">
        <v>756.4</v>
      </c>
      <c r="F41">
        <v>785.8</v>
      </c>
      <c r="G41">
        <v>833.3</v>
      </c>
    </row>
    <row r="42" spans="2:7" x14ac:dyDescent="0.25">
      <c r="B42" s="4" t="s">
        <v>141</v>
      </c>
      <c r="C42">
        <v>654.79999999999995</v>
      </c>
      <c r="D42">
        <v>681.2</v>
      </c>
      <c r="E42">
        <v>713.8</v>
      </c>
      <c r="F42">
        <v>761.2</v>
      </c>
      <c r="G42">
        <v>805.3</v>
      </c>
    </row>
    <row r="43" spans="2:7" x14ac:dyDescent="0.25">
      <c r="B43" s="4" t="s">
        <v>145</v>
      </c>
      <c r="C43">
        <v>674.9</v>
      </c>
      <c r="D43">
        <v>707.4</v>
      </c>
      <c r="E43">
        <v>735.8</v>
      </c>
      <c r="F43">
        <v>773</v>
      </c>
      <c r="G43">
        <v>819.2</v>
      </c>
    </row>
    <row r="44" spans="2:7" x14ac:dyDescent="0.25">
      <c r="D44" s="20">
        <v>43525</v>
      </c>
      <c r="E44" s="20">
        <v>43891</v>
      </c>
      <c r="F44" s="20">
        <v>44256</v>
      </c>
      <c r="G44" s="20">
        <v>44621</v>
      </c>
    </row>
    <row r="45" spans="2:7" x14ac:dyDescent="0.25">
      <c r="D45">
        <f>((D41-C41)/C41*100)</f>
        <v>5.6374674761491761</v>
      </c>
      <c r="E45">
        <f t="shared" ref="E45:G45" si="2">((E41-D41)/D41*100)</f>
        <v>3.5030103995621271</v>
      </c>
      <c r="F45">
        <f t="shared" si="2"/>
        <v>3.8868323638286593</v>
      </c>
      <c r="G45">
        <f t="shared" si="2"/>
        <v>6.0447951132603723</v>
      </c>
    </row>
    <row r="46" spans="2:7" x14ac:dyDescent="0.25">
      <c r="D46">
        <v>4.0317654245571308</v>
      </c>
      <c r="E46">
        <v>4.7856723429242374</v>
      </c>
      <c r="F46">
        <v>6.6405155505744036</v>
      </c>
      <c r="G46">
        <v>5.7934839726747116</v>
      </c>
    </row>
    <row r="47" spans="2:7" x14ac:dyDescent="0.25">
      <c r="D47">
        <v>4.8155282264039121</v>
      </c>
      <c r="E47">
        <v>4.014701724625386</v>
      </c>
      <c r="F47">
        <v>5.0557216634955218</v>
      </c>
      <c r="G47">
        <v>5.9767141009055686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2F26-4BD7-4976-9FB9-BBF436DFA206}">
  <dimension ref="C2:Q8"/>
  <sheetViews>
    <sheetView workbookViewId="0">
      <selection activeCell="D10" sqref="D10"/>
    </sheetView>
  </sheetViews>
  <sheetFormatPr defaultRowHeight="13.2" x14ac:dyDescent="0.25"/>
  <cols>
    <col min="2" max="2" width="3.88671875" customWidth="1"/>
    <col min="17" max="17" width="58.21875" customWidth="1"/>
  </cols>
  <sheetData>
    <row r="2" spans="3:17" x14ac:dyDescent="0.25">
      <c r="C2" s="53" t="s">
        <v>155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3:17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5" spans="3:17" x14ac:dyDescent="0.25">
      <c r="C5" s="22"/>
    </row>
    <row r="6" spans="3:17" x14ac:dyDescent="0.25">
      <c r="C6" s="21"/>
    </row>
    <row r="7" spans="3:17" x14ac:dyDescent="0.25">
      <c r="D7" s="18" t="s">
        <v>156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3:17" x14ac:dyDescent="0.25">
      <c r="D8" s="17"/>
      <c r="E8" s="18" t="s">
        <v>157</v>
      </c>
      <c r="F8" s="17"/>
      <c r="G8" s="17"/>
      <c r="H8" s="17"/>
      <c r="I8" s="17"/>
      <c r="J8" s="17"/>
      <c r="K8" s="17"/>
      <c r="L8" s="17"/>
      <c r="M8" s="17"/>
      <c r="N8" s="17"/>
    </row>
  </sheetData>
  <mergeCells count="1">
    <mergeCell ref="C2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21B9-CE1B-42A4-861F-0215D97561EC}">
  <sheetPr filterMode="1"/>
  <dimension ref="A1:AN88"/>
  <sheetViews>
    <sheetView topLeftCell="AC1" workbookViewId="0">
      <selection sqref="A1:AE88"/>
    </sheetView>
  </sheetViews>
  <sheetFormatPr defaultRowHeight="13.2" x14ac:dyDescent="0.25"/>
  <cols>
    <col min="1" max="1" width="15.21875" customWidth="1"/>
    <col min="2" max="2" width="4.88671875" bestFit="1" customWidth="1"/>
    <col min="3" max="3" width="18" customWidth="1"/>
    <col min="4" max="4" width="18.5546875" bestFit="1" customWidth="1"/>
    <col min="5" max="5" width="11.88671875" bestFit="1" customWidth="1"/>
    <col min="6" max="6" width="11" customWidth="1"/>
    <col min="7" max="7" width="15.33203125" bestFit="1" customWidth="1"/>
    <col min="8" max="8" width="11" bestFit="1" customWidth="1"/>
    <col min="9" max="9" width="11.33203125" customWidth="1"/>
    <col min="10" max="10" width="9.88671875" bestFit="1" customWidth="1"/>
    <col min="11" max="11" width="17.6640625" bestFit="1" customWidth="1"/>
    <col min="12" max="12" width="21.77734375" bestFit="1" customWidth="1"/>
    <col min="13" max="13" width="11.44140625" customWidth="1"/>
    <col min="14" max="14" width="21.109375" bestFit="1" customWidth="1"/>
    <col min="15" max="15" width="25.6640625" customWidth="1"/>
    <col min="16" max="16" width="17.77734375" bestFit="1" customWidth="1"/>
    <col min="17" max="17" width="24.6640625" bestFit="1" customWidth="1"/>
    <col min="18" max="18" width="7.5546875" bestFit="1" customWidth="1"/>
    <col min="19" max="19" width="8.44140625" bestFit="1" customWidth="1"/>
    <col min="20" max="20" width="18.77734375" bestFit="1" customWidth="1"/>
    <col min="21" max="21" width="7.5546875" bestFit="1" customWidth="1"/>
    <col min="22" max="22" width="11.77734375" bestFit="1" customWidth="1"/>
    <col min="23" max="23" width="26.109375" bestFit="1" customWidth="1"/>
    <col min="24" max="24" width="9.44140625" customWidth="1"/>
    <col min="25" max="25" width="25.44140625" bestFit="1" customWidth="1"/>
    <col min="26" max="26" width="23.44140625" bestFit="1" customWidth="1"/>
    <col min="27" max="27" width="9.109375" bestFit="1" customWidth="1"/>
    <col min="28" max="28" width="22.21875" bestFit="1" customWidth="1"/>
    <col min="29" max="29" width="12.33203125" bestFit="1" customWidth="1"/>
    <col min="30" max="30" width="12.109375" bestFit="1" customWidth="1"/>
    <col min="31" max="31" width="14.77734375" customWidth="1"/>
    <col min="40" max="40" width="27" customWidth="1"/>
  </cols>
  <sheetData>
    <row r="1" spans="1:4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9" t="s">
        <v>158</v>
      </c>
      <c r="AN1" s="24" t="s">
        <v>159</v>
      </c>
    </row>
    <row r="2" spans="1:40" hidden="1" x14ac:dyDescent="0.25">
      <c r="A2" s="1" t="s">
        <v>30</v>
      </c>
      <c r="B2" s="1">
        <v>2021</v>
      </c>
      <c r="C2" s="1" t="s">
        <v>31</v>
      </c>
      <c r="D2" s="7">
        <v>143.4</v>
      </c>
      <c r="E2" s="7">
        <v>187.5</v>
      </c>
      <c r="F2" s="7">
        <v>173.4</v>
      </c>
      <c r="G2" s="7">
        <v>154</v>
      </c>
      <c r="H2" s="7">
        <v>154.80000000000001</v>
      </c>
      <c r="I2" s="7">
        <v>147</v>
      </c>
      <c r="J2" s="7">
        <v>187.8</v>
      </c>
      <c r="K2" s="7">
        <v>159.5</v>
      </c>
      <c r="L2" s="7">
        <v>113.8</v>
      </c>
      <c r="M2" s="7">
        <v>164.5</v>
      </c>
      <c r="N2" s="7">
        <v>156.1</v>
      </c>
      <c r="O2" s="7">
        <v>164.3</v>
      </c>
      <c r="P2" s="7">
        <v>159.6</v>
      </c>
      <c r="Q2" s="7">
        <v>184.6</v>
      </c>
      <c r="R2" s="7">
        <v>157.5</v>
      </c>
      <c r="S2" s="7">
        <v>152.4</v>
      </c>
      <c r="T2" s="7">
        <v>156.80000000000001</v>
      </c>
      <c r="U2" s="7">
        <v>157.69999999999999</v>
      </c>
      <c r="V2" s="7">
        <v>150.9</v>
      </c>
      <c r="W2" s="7">
        <v>153.9</v>
      </c>
      <c r="X2" s="7">
        <v>162.5</v>
      </c>
      <c r="Y2" s="7">
        <v>147.5</v>
      </c>
      <c r="Z2" s="7">
        <v>155.1</v>
      </c>
      <c r="AA2" s="7">
        <v>163.5</v>
      </c>
      <c r="AB2" s="7">
        <v>156.19999999999999</v>
      </c>
      <c r="AC2" s="7">
        <v>155.9</v>
      </c>
      <c r="AD2" s="7">
        <v>158.5</v>
      </c>
    </row>
    <row r="3" spans="1:40" hidden="1" x14ac:dyDescent="0.25">
      <c r="A3" s="1" t="s">
        <v>33</v>
      </c>
      <c r="B3" s="1">
        <v>2021</v>
      </c>
      <c r="C3" s="1" t="s">
        <v>31</v>
      </c>
      <c r="D3" s="7">
        <v>148</v>
      </c>
      <c r="E3" s="7">
        <v>194.8</v>
      </c>
      <c r="F3" s="7">
        <v>178.4</v>
      </c>
      <c r="G3" s="7">
        <v>154.4</v>
      </c>
      <c r="H3" s="7">
        <v>144.1</v>
      </c>
      <c r="I3" s="7">
        <v>152.6</v>
      </c>
      <c r="J3" s="7">
        <v>206.8</v>
      </c>
      <c r="K3" s="7">
        <v>162.1</v>
      </c>
      <c r="L3" s="7">
        <v>116.3</v>
      </c>
      <c r="M3" s="7">
        <v>163</v>
      </c>
      <c r="N3" s="7">
        <v>145.9</v>
      </c>
      <c r="O3" s="7">
        <v>167.2</v>
      </c>
      <c r="P3" s="7">
        <v>163.4</v>
      </c>
      <c r="Q3" s="7">
        <v>191.8</v>
      </c>
      <c r="R3" s="7">
        <v>152.5</v>
      </c>
      <c r="S3" s="7">
        <v>137.30000000000001</v>
      </c>
      <c r="T3" s="7">
        <v>150.19999999999999</v>
      </c>
      <c r="U3" s="7">
        <v>157.69999999999999</v>
      </c>
      <c r="V3" s="7">
        <v>142.9</v>
      </c>
      <c r="W3" s="7">
        <v>145.69999999999999</v>
      </c>
      <c r="X3" s="7">
        <v>154.1</v>
      </c>
      <c r="Y3" s="7">
        <v>136.9</v>
      </c>
      <c r="Z3" s="7">
        <v>145.4</v>
      </c>
      <c r="AA3" s="7">
        <v>156.1</v>
      </c>
      <c r="AB3" s="7">
        <v>157.69999999999999</v>
      </c>
      <c r="AC3" s="7">
        <v>147.6</v>
      </c>
      <c r="AD3" s="7">
        <v>156</v>
      </c>
    </row>
    <row r="4" spans="1:40" x14ac:dyDescent="0.25">
      <c r="A4" s="1" t="s">
        <v>34</v>
      </c>
      <c r="B4" s="1">
        <v>2021</v>
      </c>
      <c r="C4" s="1" t="s">
        <v>31</v>
      </c>
      <c r="D4" s="7">
        <v>144.9</v>
      </c>
      <c r="E4" s="7">
        <v>190.1</v>
      </c>
      <c r="F4" s="7">
        <v>175.3</v>
      </c>
      <c r="G4" s="7">
        <v>154.1</v>
      </c>
      <c r="H4" s="7">
        <v>150.9</v>
      </c>
      <c r="I4" s="7">
        <v>149.6</v>
      </c>
      <c r="J4" s="7">
        <v>194.2</v>
      </c>
      <c r="K4" s="7">
        <v>160.4</v>
      </c>
      <c r="L4" s="7">
        <v>114.6</v>
      </c>
      <c r="M4" s="7">
        <v>164</v>
      </c>
      <c r="N4" s="7">
        <v>151.80000000000001</v>
      </c>
      <c r="O4" s="7">
        <v>165.6</v>
      </c>
      <c r="P4" s="7">
        <v>161</v>
      </c>
      <c r="Q4" s="7">
        <v>186.5</v>
      </c>
      <c r="R4" s="7">
        <v>155.5</v>
      </c>
      <c r="S4" s="7">
        <v>146.1</v>
      </c>
      <c r="T4" s="7">
        <v>154.19999999999999</v>
      </c>
      <c r="U4" s="7">
        <v>157.69999999999999</v>
      </c>
      <c r="V4" s="7">
        <v>147.9</v>
      </c>
      <c r="W4" s="7">
        <v>150</v>
      </c>
      <c r="X4" s="7">
        <v>159.30000000000001</v>
      </c>
      <c r="Y4" s="7">
        <v>141.9</v>
      </c>
      <c r="Z4" s="7">
        <v>149.6</v>
      </c>
      <c r="AA4" s="7">
        <v>159.19999999999999</v>
      </c>
      <c r="AB4" s="7">
        <v>156.80000000000001</v>
      </c>
      <c r="AC4" s="7">
        <v>151.9</v>
      </c>
      <c r="AD4" s="7">
        <v>157.30000000000001</v>
      </c>
      <c r="AE4" s="23">
        <v>3918.56</v>
      </c>
    </row>
    <row r="5" spans="1:40" hidden="1" x14ac:dyDescent="0.25">
      <c r="A5" s="1" t="s">
        <v>30</v>
      </c>
      <c r="B5" s="1">
        <v>2021</v>
      </c>
      <c r="C5" s="1" t="s">
        <v>35</v>
      </c>
      <c r="D5" s="7">
        <v>142.80000000000001</v>
      </c>
      <c r="E5" s="7">
        <v>184</v>
      </c>
      <c r="F5" s="7">
        <v>168</v>
      </c>
      <c r="G5" s="7">
        <v>154.4</v>
      </c>
      <c r="H5" s="7">
        <v>163</v>
      </c>
      <c r="I5" s="7">
        <v>147.80000000000001</v>
      </c>
      <c r="J5" s="7">
        <v>149.69999999999999</v>
      </c>
      <c r="K5" s="7">
        <v>158.30000000000001</v>
      </c>
      <c r="L5" s="7">
        <v>111.8</v>
      </c>
      <c r="M5" s="7">
        <v>165</v>
      </c>
      <c r="N5" s="7">
        <v>160</v>
      </c>
      <c r="O5" s="7">
        <v>165.8</v>
      </c>
      <c r="P5" s="7">
        <v>154.69999999999999</v>
      </c>
      <c r="Q5" s="7">
        <v>186.5</v>
      </c>
      <c r="R5" s="7">
        <v>159.1</v>
      </c>
      <c r="S5" s="7">
        <v>153.9</v>
      </c>
      <c r="T5" s="7">
        <v>158.4</v>
      </c>
      <c r="U5" s="7">
        <v>159.80000000000001</v>
      </c>
      <c r="V5" s="7">
        <v>154.4</v>
      </c>
      <c r="W5" s="7">
        <v>154.80000000000001</v>
      </c>
      <c r="X5" s="7">
        <v>164.3</v>
      </c>
      <c r="Y5" s="7">
        <v>150.19999999999999</v>
      </c>
      <c r="Z5" s="7">
        <v>157</v>
      </c>
      <c r="AA5" s="7">
        <v>163.6</v>
      </c>
      <c r="AB5" s="7">
        <v>155.19999999999999</v>
      </c>
      <c r="AC5" s="7">
        <v>157.19999999999999</v>
      </c>
      <c r="AD5" s="7">
        <v>156.69999999999999</v>
      </c>
      <c r="AE5" t="str">
        <f t="shared" ref="AE5:AE39" si="0">SUBSTITUTE(AD5,",",)</f>
        <v>156.7</v>
      </c>
    </row>
    <row r="6" spans="1:40" hidden="1" x14ac:dyDescent="0.25">
      <c r="A6" s="1" t="s">
        <v>33</v>
      </c>
      <c r="B6" s="1">
        <v>2021</v>
      </c>
      <c r="C6" s="1" t="s">
        <v>35</v>
      </c>
      <c r="D6" s="7">
        <v>147.6</v>
      </c>
      <c r="E6" s="7">
        <v>191.2</v>
      </c>
      <c r="F6" s="7">
        <v>169.9</v>
      </c>
      <c r="G6" s="7">
        <v>155.1</v>
      </c>
      <c r="H6" s="7">
        <v>151.4</v>
      </c>
      <c r="I6" s="7">
        <v>154</v>
      </c>
      <c r="J6" s="7">
        <v>180.2</v>
      </c>
      <c r="K6" s="7">
        <v>159.80000000000001</v>
      </c>
      <c r="L6" s="7">
        <v>114.9</v>
      </c>
      <c r="M6" s="7">
        <v>162.5</v>
      </c>
      <c r="N6" s="7">
        <v>149.19999999999999</v>
      </c>
      <c r="O6" s="7">
        <v>169.4</v>
      </c>
      <c r="P6" s="7">
        <v>160.80000000000001</v>
      </c>
      <c r="Q6" s="7">
        <v>193.3</v>
      </c>
      <c r="R6" s="7">
        <v>154.19999999999999</v>
      </c>
      <c r="S6" s="7">
        <v>138.19999999999999</v>
      </c>
      <c r="T6" s="7">
        <v>151.80000000000001</v>
      </c>
      <c r="U6" s="7">
        <v>159.80000000000001</v>
      </c>
      <c r="V6" s="7">
        <v>149.1</v>
      </c>
      <c r="W6" s="7">
        <v>146.5</v>
      </c>
      <c r="X6" s="7">
        <v>156.30000000000001</v>
      </c>
      <c r="Y6" s="7">
        <v>140.5</v>
      </c>
      <c r="Z6" s="7">
        <v>147.30000000000001</v>
      </c>
      <c r="AA6" s="7">
        <v>156.6</v>
      </c>
      <c r="AB6" s="7">
        <v>156.69999999999999</v>
      </c>
      <c r="AC6" s="7">
        <v>149.30000000000001</v>
      </c>
      <c r="AD6" s="7">
        <v>156.5</v>
      </c>
      <c r="AE6" t="str">
        <f t="shared" si="0"/>
        <v>156.5</v>
      </c>
    </row>
    <row r="7" spans="1:40" x14ac:dyDescent="0.25">
      <c r="A7" s="1" t="s">
        <v>34</v>
      </c>
      <c r="B7" s="1">
        <v>2021</v>
      </c>
      <c r="C7" s="1" t="s">
        <v>35</v>
      </c>
      <c r="D7" s="7">
        <v>144.30000000000001</v>
      </c>
      <c r="E7" s="7">
        <v>186.5</v>
      </c>
      <c r="F7" s="7">
        <v>168.7</v>
      </c>
      <c r="G7" s="7">
        <v>154.69999999999999</v>
      </c>
      <c r="H7" s="7">
        <v>158.69999999999999</v>
      </c>
      <c r="I7" s="7">
        <v>150.69999999999999</v>
      </c>
      <c r="J7" s="7">
        <v>160</v>
      </c>
      <c r="K7" s="7">
        <v>158.80000000000001</v>
      </c>
      <c r="L7" s="7">
        <v>112.8</v>
      </c>
      <c r="M7" s="7">
        <v>164.2</v>
      </c>
      <c r="N7" s="7">
        <v>155.5</v>
      </c>
      <c r="O7" s="7">
        <v>167.5</v>
      </c>
      <c r="P7" s="7">
        <v>156.9</v>
      </c>
      <c r="Q7" s="7">
        <v>188.3</v>
      </c>
      <c r="R7" s="7">
        <v>157.19999999999999</v>
      </c>
      <c r="S7" s="7">
        <v>147.4</v>
      </c>
      <c r="T7" s="7">
        <v>155.80000000000001</v>
      </c>
      <c r="U7" s="7">
        <v>159.80000000000001</v>
      </c>
      <c r="V7" s="7">
        <v>152.4</v>
      </c>
      <c r="W7" s="7">
        <v>150.9</v>
      </c>
      <c r="X7" s="7">
        <v>161.30000000000001</v>
      </c>
      <c r="Y7" s="7">
        <v>145.1</v>
      </c>
      <c r="Z7" s="7">
        <v>151.5</v>
      </c>
      <c r="AA7" s="7">
        <v>159.5</v>
      </c>
      <c r="AB7" s="7">
        <v>155.80000000000001</v>
      </c>
      <c r="AC7" s="7">
        <v>153.4</v>
      </c>
      <c r="AD7" s="7">
        <v>156.6</v>
      </c>
      <c r="AE7" s="23">
        <v>4399.41</v>
      </c>
      <c r="AI7" t="str">
        <f>SUBSTITUTE(AH7,",", )</f>
        <v/>
      </c>
    </row>
    <row r="8" spans="1:40" hidden="1" x14ac:dyDescent="0.25">
      <c r="A8" s="1" t="s">
        <v>30</v>
      </c>
      <c r="B8" s="1">
        <v>2021</v>
      </c>
      <c r="C8" s="1" t="s">
        <v>36</v>
      </c>
      <c r="D8" s="7">
        <v>142.5</v>
      </c>
      <c r="E8" s="7">
        <v>189.4</v>
      </c>
      <c r="F8" s="7">
        <v>163.19999999999999</v>
      </c>
      <c r="G8" s="7">
        <v>154.5</v>
      </c>
      <c r="H8" s="7">
        <v>168.2</v>
      </c>
      <c r="I8" s="7">
        <v>150.5</v>
      </c>
      <c r="J8" s="7">
        <v>141</v>
      </c>
      <c r="K8" s="7">
        <v>159.19999999999999</v>
      </c>
      <c r="L8" s="7">
        <v>111.7</v>
      </c>
      <c r="M8" s="7">
        <v>164</v>
      </c>
      <c r="N8" s="7">
        <v>160.6</v>
      </c>
      <c r="O8" s="7">
        <v>166.4</v>
      </c>
      <c r="P8" s="7">
        <v>154.5</v>
      </c>
      <c r="Q8" s="7">
        <v>186.1</v>
      </c>
      <c r="R8" s="7">
        <v>159.6</v>
      </c>
      <c r="S8" s="7">
        <v>154.4</v>
      </c>
      <c r="T8" s="7">
        <v>158.9</v>
      </c>
      <c r="U8" s="7">
        <v>159.9</v>
      </c>
      <c r="V8" s="7">
        <v>156</v>
      </c>
      <c r="W8" s="7">
        <v>154.80000000000001</v>
      </c>
      <c r="X8" s="7">
        <v>164.6</v>
      </c>
      <c r="Y8" s="7">
        <v>151.30000000000001</v>
      </c>
      <c r="Z8" s="7">
        <v>157.80000000000001</v>
      </c>
      <c r="AA8" s="7">
        <v>163.80000000000001</v>
      </c>
      <c r="AB8" s="7">
        <v>153.1</v>
      </c>
      <c r="AC8" s="7">
        <v>157.30000000000001</v>
      </c>
      <c r="AD8" s="7">
        <v>156.69999999999999</v>
      </c>
      <c r="AE8" t="str">
        <f t="shared" si="0"/>
        <v>156.7</v>
      </c>
      <c r="AI8" t="str">
        <f t="shared" ref="AI8:AI35" si="1">SUBSTITUTE(AH8,",",)</f>
        <v/>
      </c>
    </row>
    <row r="9" spans="1:40" hidden="1" x14ac:dyDescent="0.25">
      <c r="A9" s="1" t="s">
        <v>33</v>
      </c>
      <c r="B9" s="1">
        <v>2021</v>
      </c>
      <c r="C9" s="1" t="s">
        <v>36</v>
      </c>
      <c r="D9" s="7">
        <v>147.5</v>
      </c>
      <c r="E9" s="7">
        <v>197.5</v>
      </c>
      <c r="F9" s="7">
        <v>164.7</v>
      </c>
      <c r="G9" s="7">
        <v>155.6</v>
      </c>
      <c r="H9" s="7">
        <v>156.4</v>
      </c>
      <c r="I9" s="7">
        <v>157.30000000000001</v>
      </c>
      <c r="J9" s="7">
        <v>166.1</v>
      </c>
      <c r="K9" s="7">
        <v>161.1</v>
      </c>
      <c r="L9" s="7">
        <v>114.3</v>
      </c>
      <c r="M9" s="7">
        <v>162.6</v>
      </c>
      <c r="N9" s="7">
        <v>150.69999999999999</v>
      </c>
      <c r="O9" s="7">
        <v>170.3</v>
      </c>
      <c r="P9" s="7">
        <v>160.4</v>
      </c>
      <c r="Q9" s="7">
        <v>193.5</v>
      </c>
      <c r="R9" s="7">
        <v>155.1</v>
      </c>
      <c r="S9" s="7">
        <v>138.69999999999999</v>
      </c>
      <c r="T9" s="7">
        <v>152.6</v>
      </c>
      <c r="U9" s="7">
        <v>159.9</v>
      </c>
      <c r="V9" s="7">
        <v>154.80000000000001</v>
      </c>
      <c r="W9" s="7">
        <v>147.19999999999999</v>
      </c>
      <c r="X9" s="7">
        <v>156.9</v>
      </c>
      <c r="Y9" s="7">
        <v>141.69999999999999</v>
      </c>
      <c r="Z9" s="7">
        <v>148.6</v>
      </c>
      <c r="AA9" s="7">
        <v>157.6</v>
      </c>
      <c r="AB9" s="7">
        <v>154.9</v>
      </c>
      <c r="AC9" s="7">
        <v>150</v>
      </c>
      <c r="AD9" s="7">
        <v>156.9</v>
      </c>
      <c r="AE9" t="str">
        <f t="shared" si="0"/>
        <v>156.9</v>
      </c>
      <c r="AI9" t="str">
        <f t="shared" si="1"/>
        <v/>
      </c>
    </row>
    <row r="10" spans="1:40" x14ac:dyDescent="0.25">
      <c r="A10" s="1" t="s">
        <v>34</v>
      </c>
      <c r="B10" s="1">
        <v>2021</v>
      </c>
      <c r="C10" s="1" t="s">
        <v>36</v>
      </c>
      <c r="D10" s="7">
        <v>144.1</v>
      </c>
      <c r="E10" s="7">
        <v>192.2</v>
      </c>
      <c r="F10" s="7">
        <v>163.80000000000001</v>
      </c>
      <c r="G10" s="7">
        <v>154.9</v>
      </c>
      <c r="H10" s="7">
        <v>163.9</v>
      </c>
      <c r="I10" s="7">
        <v>153.69999999999999</v>
      </c>
      <c r="J10" s="7">
        <v>149.5</v>
      </c>
      <c r="K10" s="7">
        <v>159.80000000000001</v>
      </c>
      <c r="L10" s="7">
        <v>112.6</v>
      </c>
      <c r="M10" s="7">
        <v>163.5</v>
      </c>
      <c r="N10" s="7">
        <v>156.5</v>
      </c>
      <c r="O10" s="7">
        <v>168.2</v>
      </c>
      <c r="P10" s="7">
        <v>156.69999999999999</v>
      </c>
      <c r="Q10" s="7">
        <v>188.1</v>
      </c>
      <c r="R10" s="7">
        <v>157.80000000000001</v>
      </c>
      <c r="S10" s="7">
        <v>147.9</v>
      </c>
      <c r="T10" s="7">
        <v>156.4</v>
      </c>
      <c r="U10" s="7">
        <v>159.9</v>
      </c>
      <c r="V10" s="7">
        <v>155.5</v>
      </c>
      <c r="W10" s="7">
        <v>151.19999999999999</v>
      </c>
      <c r="X10" s="7">
        <v>161.69999999999999</v>
      </c>
      <c r="Y10" s="7">
        <v>146.19999999999999</v>
      </c>
      <c r="Z10" s="7">
        <v>152.6</v>
      </c>
      <c r="AA10" s="7">
        <v>160.19999999999999</v>
      </c>
      <c r="AB10" s="7">
        <v>153.80000000000001</v>
      </c>
      <c r="AC10" s="7">
        <v>153.80000000000001</v>
      </c>
      <c r="AD10" s="7">
        <v>156.80000000000001</v>
      </c>
      <c r="AE10" s="23">
        <v>4646.3599999999997</v>
      </c>
      <c r="AI10" t="str">
        <f t="shared" si="1"/>
        <v/>
      </c>
    </row>
    <row r="11" spans="1:40" hidden="1" x14ac:dyDescent="0.25">
      <c r="A11" s="1" t="s">
        <v>30</v>
      </c>
      <c r="B11" s="1">
        <v>2021</v>
      </c>
      <c r="C11" s="1" t="s">
        <v>37</v>
      </c>
      <c r="D11" s="7">
        <v>142.69999999999999</v>
      </c>
      <c r="E11" s="7">
        <v>195.5</v>
      </c>
      <c r="F11" s="7">
        <v>163.4</v>
      </c>
      <c r="G11" s="7">
        <v>155</v>
      </c>
      <c r="H11" s="7">
        <v>175.2</v>
      </c>
      <c r="I11" s="7">
        <v>160.6</v>
      </c>
      <c r="J11" s="7">
        <v>135.1</v>
      </c>
      <c r="K11" s="7">
        <v>161.1</v>
      </c>
      <c r="L11" s="7">
        <v>112.2</v>
      </c>
      <c r="M11" s="7">
        <v>164.4</v>
      </c>
      <c r="N11" s="7">
        <v>161.9</v>
      </c>
      <c r="O11" s="7">
        <v>166.8</v>
      </c>
      <c r="P11" s="7">
        <v>155.6</v>
      </c>
      <c r="Q11" s="7">
        <v>186.8</v>
      </c>
      <c r="R11" s="7">
        <v>160.69999999999999</v>
      </c>
      <c r="S11" s="7">
        <v>155.1</v>
      </c>
      <c r="T11" s="7">
        <v>159.9</v>
      </c>
      <c r="U11" s="7">
        <v>161.4</v>
      </c>
      <c r="V11" s="7">
        <v>156</v>
      </c>
      <c r="W11" s="7">
        <v>155.5</v>
      </c>
      <c r="X11" s="7">
        <v>165.3</v>
      </c>
      <c r="Y11" s="7">
        <v>151.69999999999999</v>
      </c>
      <c r="Z11" s="7">
        <v>158.6</v>
      </c>
      <c r="AA11" s="7">
        <v>164.1</v>
      </c>
      <c r="AB11" s="7">
        <v>154.6</v>
      </c>
      <c r="AC11" s="7">
        <v>158</v>
      </c>
      <c r="AD11" s="7">
        <v>157.6</v>
      </c>
      <c r="AE11" t="str">
        <f t="shared" si="0"/>
        <v>157.6</v>
      </c>
      <c r="AI11" t="str">
        <f t="shared" si="1"/>
        <v/>
      </c>
    </row>
    <row r="12" spans="1:40" hidden="1" x14ac:dyDescent="0.25">
      <c r="A12" s="1" t="s">
        <v>33</v>
      </c>
      <c r="B12" s="1">
        <v>2021</v>
      </c>
      <c r="C12" s="1" t="s">
        <v>37</v>
      </c>
      <c r="D12" s="7">
        <v>147.6</v>
      </c>
      <c r="E12" s="7">
        <v>202.5</v>
      </c>
      <c r="F12" s="7">
        <v>166.4</v>
      </c>
      <c r="G12" s="7">
        <v>156</v>
      </c>
      <c r="H12" s="7">
        <v>161.4</v>
      </c>
      <c r="I12" s="7">
        <v>168.8</v>
      </c>
      <c r="J12" s="7">
        <v>161.6</v>
      </c>
      <c r="K12" s="7">
        <v>162.80000000000001</v>
      </c>
      <c r="L12" s="7">
        <v>114.8</v>
      </c>
      <c r="M12" s="7">
        <v>162.80000000000001</v>
      </c>
      <c r="N12" s="7">
        <v>151.5</v>
      </c>
      <c r="O12" s="7">
        <v>171.4</v>
      </c>
      <c r="P12" s="7">
        <v>162</v>
      </c>
      <c r="Q12" s="7">
        <v>194.4</v>
      </c>
      <c r="R12" s="7">
        <v>155.9</v>
      </c>
      <c r="S12" s="7">
        <v>139.30000000000001</v>
      </c>
      <c r="T12" s="7">
        <v>153.4</v>
      </c>
      <c r="U12" s="7">
        <v>161.4</v>
      </c>
      <c r="V12" s="7">
        <v>154.9</v>
      </c>
      <c r="W12" s="7">
        <v>147.6</v>
      </c>
      <c r="X12" s="7">
        <v>157.5</v>
      </c>
      <c r="Y12" s="7">
        <v>142.1</v>
      </c>
      <c r="Z12" s="7">
        <v>149.1</v>
      </c>
      <c r="AA12" s="7">
        <v>157.6</v>
      </c>
      <c r="AB12" s="7">
        <v>156.6</v>
      </c>
      <c r="AC12" s="7">
        <v>150.5</v>
      </c>
      <c r="AD12" s="7">
        <v>158</v>
      </c>
      <c r="AE12" t="str">
        <f t="shared" si="0"/>
        <v>158</v>
      </c>
      <c r="AI12" t="str">
        <f t="shared" si="1"/>
        <v/>
      </c>
    </row>
    <row r="13" spans="1:40" x14ac:dyDescent="0.25">
      <c r="A13" s="1" t="s">
        <v>34</v>
      </c>
      <c r="B13" s="1">
        <v>2021</v>
      </c>
      <c r="C13" s="1" t="s">
        <v>37</v>
      </c>
      <c r="D13" s="7">
        <v>144.30000000000001</v>
      </c>
      <c r="E13" s="7">
        <v>198</v>
      </c>
      <c r="F13" s="7">
        <v>164.6</v>
      </c>
      <c r="G13" s="7">
        <v>155.4</v>
      </c>
      <c r="H13" s="7">
        <v>170.1</v>
      </c>
      <c r="I13" s="7">
        <v>164.4</v>
      </c>
      <c r="J13" s="7">
        <v>144.1</v>
      </c>
      <c r="K13" s="7">
        <v>161.69999999999999</v>
      </c>
      <c r="L13" s="7">
        <v>113.1</v>
      </c>
      <c r="M13" s="7">
        <v>163.9</v>
      </c>
      <c r="N13" s="7">
        <v>157.6</v>
      </c>
      <c r="O13" s="7">
        <v>168.9</v>
      </c>
      <c r="P13" s="7">
        <v>158</v>
      </c>
      <c r="Q13" s="7">
        <v>188.8</v>
      </c>
      <c r="R13" s="7">
        <v>158.80000000000001</v>
      </c>
      <c r="S13" s="7">
        <v>148.5</v>
      </c>
      <c r="T13" s="7">
        <v>157.30000000000001</v>
      </c>
      <c r="U13" s="7">
        <v>161.4</v>
      </c>
      <c r="V13" s="7">
        <v>155.6</v>
      </c>
      <c r="W13" s="7">
        <v>151.80000000000001</v>
      </c>
      <c r="X13" s="7">
        <v>162.30000000000001</v>
      </c>
      <c r="Y13" s="7">
        <v>146.6</v>
      </c>
      <c r="Z13" s="7">
        <v>153.19999999999999</v>
      </c>
      <c r="AA13" s="7">
        <v>160.30000000000001</v>
      </c>
      <c r="AB13" s="7">
        <v>155.4</v>
      </c>
      <c r="AC13" s="7">
        <v>154.4</v>
      </c>
      <c r="AD13" s="7">
        <v>157.80000000000001</v>
      </c>
      <c r="AE13" s="23">
        <v>4684.6400000000003</v>
      </c>
      <c r="AI13" t="str">
        <f t="shared" si="1"/>
        <v/>
      </c>
    </row>
    <row r="14" spans="1:40" hidden="1" x14ac:dyDescent="0.25">
      <c r="A14" s="1" t="s">
        <v>30</v>
      </c>
      <c r="B14" s="1">
        <v>2021</v>
      </c>
      <c r="C14" s="1" t="s">
        <v>38</v>
      </c>
      <c r="D14" s="7">
        <v>145.1</v>
      </c>
      <c r="E14" s="7">
        <v>198.5</v>
      </c>
      <c r="F14" s="7">
        <v>168.6</v>
      </c>
      <c r="G14" s="7">
        <v>155.80000000000001</v>
      </c>
      <c r="H14" s="7">
        <v>184.4</v>
      </c>
      <c r="I14" s="7">
        <v>162.30000000000001</v>
      </c>
      <c r="J14" s="7">
        <v>138.4</v>
      </c>
      <c r="K14" s="7">
        <v>165.1</v>
      </c>
      <c r="L14" s="7">
        <v>114.3</v>
      </c>
      <c r="M14" s="7">
        <v>169.7</v>
      </c>
      <c r="N14" s="7">
        <v>164.6</v>
      </c>
      <c r="O14" s="7">
        <v>169.8</v>
      </c>
      <c r="P14" s="7">
        <v>158.69999999999999</v>
      </c>
      <c r="Q14" s="7">
        <v>189.6</v>
      </c>
      <c r="R14" s="7">
        <v>165.3</v>
      </c>
      <c r="S14" s="7">
        <v>160.6</v>
      </c>
      <c r="T14" s="7">
        <v>164.5</v>
      </c>
      <c r="U14" s="7">
        <v>161.6</v>
      </c>
      <c r="V14" s="7">
        <v>161.69999999999999</v>
      </c>
      <c r="W14" s="7">
        <v>158.80000000000001</v>
      </c>
      <c r="X14" s="7">
        <v>169.1</v>
      </c>
      <c r="Y14" s="7">
        <v>153.19999999999999</v>
      </c>
      <c r="Z14" s="7">
        <v>160</v>
      </c>
      <c r="AA14" s="7">
        <v>167.6</v>
      </c>
      <c r="AB14" s="7">
        <v>159.30000000000001</v>
      </c>
      <c r="AC14" s="7">
        <v>161.1</v>
      </c>
      <c r="AD14" s="7">
        <v>161.1</v>
      </c>
      <c r="AE14" t="str">
        <f t="shared" si="0"/>
        <v>161.1</v>
      </c>
      <c r="AI14" t="str">
        <f t="shared" si="1"/>
        <v/>
      </c>
    </row>
    <row r="15" spans="1:40" hidden="1" x14ac:dyDescent="0.25">
      <c r="A15" s="1" t="s">
        <v>33</v>
      </c>
      <c r="B15" s="1">
        <v>2021</v>
      </c>
      <c r="C15" s="1" t="s">
        <v>38</v>
      </c>
      <c r="D15" s="7">
        <v>148.80000000000001</v>
      </c>
      <c r="E15" s="7">
        <v>204.3</v>
      </c>
      <c r="F15" s="7">
        <v>173</v>
      </c>
      <c r="G15" s="7">
        <v>156.5</v>
      </c>
      <c r="H15" s="7">
        <v>168.8</v>
      </c>
      <c r="I15" s="7">
        <v>172.5</v>
      </c>
      <c r="J15" s="7">
        <v>166.5</v>
      </c>
      <c r="K15" s="7">
        <v>165.9</v>
      </c>
      <c r="L15" s="7">
        <v>115.9</v>
      </c>
      <c r="M15" s="7">
        <v>165.2</v>
      </c>
      <c r="N15" s="7">
        <v>152</v>
      </c>
      <c r="O15" s="7">
        <v>171.1</v>
      </c>
      <c r="P15" s="7">
        <v>164.2</v>
      </c>
      <c r="Q15" s="7">
        <v>198.2</v>
      </c>
      <c r="R15" s="7">
        <v>156.5</v>
      </c>
      <c r="S15" s="7">
        <v>140.19999999999999</v>
      </c>
      <c r="T15" s="7">
        <v>154.1</v>
      </c>
      <c r="U15" s="7">
        <v>161.6</v>
      </c>
      <c r="V15" s="7">
        <v>155.5</v>
      </c>
      <c r="W15" s="7">
        <v>150.1</v>
      </c>
      <c r="X15" s="7">
        <v>160.4</v>
      </c>
      <c r="Y15" s="7">
        <v>145</v>
      </c>
      <c r="Z15" s="7">
        <v>152.6</v>
      </c>
      <c r="AA15" s="7">
        <v>156.6</v>
      </c>
      <c r="AB15" s="7">
        <v>157.5</v>
      </c>
      <c r="AC15" s="7">
        <v>152.30000000000001</v>
      </c>
      <c r="AD15" s="7">
        <v>159.5</v>
      </c>
      <c r="AE15" t="str">
        <f t="shared" si="0"/>
        <v>159.5</v>
      </c>
      <c r="AI15" t="str">
        <f t="shared" si="1"/>
        <v/>
      </c>
    </row>
    <row r="16" spans="1:40" x14ac:dyDescent="0.25">
      <c r="A16" s="1" t="s">
        <v>34</v>
      </c>
      <c r="B16" s="1">
        <v>2021</v>
      </c>
      <c r="C16" s="1" t="s">
        <v>38</v>
      </c>
      <c r="D16" s="7">
        <v>146.30000000000001</v>
      </c>
      <c r="E16" s="7">
        <v>200.5</v>
      </c>
      <c r="F16" s="7">
        <v>170.3</v>
      </c>
      <c r="G16" s="7">
        <v>156.1</v>
      </c>
      <c r="H16" s="7">
        <v>178.7</v>
      </c>
      <c r="I16" s="7">
        <v>167.1</v>
      </c>
      <c r="J16" s="7">
        <v>147.9</v>
      </c>
      <c r="K16" s="7">
        <v>165.4</v>
      </c>
      <c r="L16" s="7">
        <v>114.8</v>
      </c>
      <c r="M16" s="7">
        <v>168.2</v>
      </c>
      <c r="N16" s="7">
        <v>159.30000000000001</v>
      </c>
      <c r="O16" s="7">
        <v>170.4</v>
      </c>
      <c r="P16" s="7">
        <v>160.69999999999999</v>
      </c>
      <c r="Q16" s="7">
        <v>191.9</v>
      </c>
      <c r="R16" s="7">
        <v>161.80000000000001</v>
      </c>
      <c r="S16" s="7">
        <v>152.1</v>
      </c>
      <c r="T16" s="7">
        <v>160.4</v>
      </c>
      <c r="U16" s="7">
        <v>161.6</v>
      </c>
      <c r="V16" s="7">
        <v>159.4</v>
      </c>
      <c r="W16" s="7">
        <v>154.69999999999999</v>
      </c>
      <c r="X16" s="7">
        <v>165.8</v>
      </c>
      <c r="Y16" s="7">
        <v>148.9</v>
      </c>
      <c r="Z16" s="7">
        <v>155.80000000000001</v>
      </c>
      <c r="AA16" s="7">
        <v>161.19999999999999</v>
      </c>
      <c r="AB16" s="7">
        <v>158.6</v>
      </c>
      <c r="AC16" s="7">
        <v>156.80000000000001</v>
      </c>
      <c r="AD16" s="7">
        <v>160.4</v>
      </c>
      <c r="AE16" s="23">
        <v>4870.9799999999996</v>
      </c>
      <c r="AI16" t="str">
        <f t="shared" si="1"/>
        <v/>
      </c>
    </row>
    <row r="17" spans="1:40" hidden="1" x14ac:dyDescent="0.25">
      <c r="A17" s="1" t="s">
        <v>30</v>
      </c>
      <c r="B17" s="1">
        <v>2021</v>
      </c>
      <c r="C17" s="1" t="s">
        <v>39</v>
      </c>
      <c r="D17" s="7">
        <v>145.6</v>
      </c>
      <c r="E17" s="7">
        <v>200.1</v>
      </c>
      <c r="F17" s="7">
        <v>179.3</v>
      </c>
      <c r="G17" s="7">
        <v>156.1</v>
      </c>
      <c r="H17" s="7">
        <v>190.4</v>
      </c>
      <c r="I17" s="7">
        <v>158.6</v>
      </c>
      <c r="J17" s="7">
        <v>144.69999999999999</v>
      </c>
      <c r="K17" s="7">
        <v>165.5</v>
      </c>
      <c r="L17" s="7">
        <v>114.6</v>
      </c>
      <c r="M17" s="7">
        <v>170</v>
      </c>
      <c r="N17" s="7">
        <v>165.5</v>
      </c>
      <c r="O17" s="7">
        <v>171.7</v>
      </c>
      <c r="P17" s="7">
        <v>160.5</v>
      </c>
      <c r="Q17" s="7">
        <v>189.1</v>
      </c>
      <c r="R17" s="7">
        <v>165.3</v>
      </c>
      <c r="S17" s="7">
        <v>159.9</v>
      </c>
      <c r="T17" s="7">
        <v>164.6</v>
      </c>
      <c r="U17" s="7">
        <v>160.5</v>
      </c>
      <c r="V17" s="7">
        <v>162.1</v>
      </c>
      <c r="W17" s="7">
        <v>159.19999999999999</v>
      </c>
      <c r="X17" s="7">
        <v>169.7</v>
      </c>
      <c r="Y17" s="7">
        <v>154.19999999999999</v>
      </c>
      <c r="Z17" s="7">
        <v>160.4</v>
      </c>
      <c r="AA17" s="7">
        <v>166.8</v>
      </c>
      <c r="AB17" s="7">
        <v>159.4</v>
      </c>
      <c r="AC17" s="7">
        <v>161.5</v>
      </c>
      <c r="AD17" s="7">
        <v>162.1</v>
      </c>
      <c r="AE17" t="str">
        <f t="shared" si="0"/>
        <v>162.1</v>
      </c>
      <c r="AI17" t="str">
        <f t="shared" si="1"/>
        <v/>
      </c>
    </row>
    <row r="18" spans="1:40" hidden="1" x14ac:dyDescent="0.25">
      <c r="A18" s="1" t="s">
        <v>33</v>
      </c>
      <c r="B18" s="1">
        <v>2021</v>
      </c>
      <c r="C18" s="1" t="s">
        <v>39</v>
      </c>
      <c r="D18" s="7">
        <v>149.19999999999999</v>
      </c>
      <c r="E18" s="7">
        <v>205.5</v>
      </c>
      <c r="F18" s="7">
        <v>182.8</v>
      </c>
      <c r="G18" s="7">
        <v>156.5</v>
      </c>
      <c r="H18" s="7">
        <v>172.2</v>
      </c>
      <c r="I18" s="7">
        <v>171.5</v>
      </c>
      <c r="J18" s="7">
        <v>176.2</v>
      </c>
      <c r="K18" s="7">
        <v>166.9</v>
      </c>
      <c r="L18" s="7">
        <v>116.1</v>
      </c>
      <c r="M18" s="7">
        <v>165.5</v>
      </c>
      <c r="N18" s="7">
        <v>152.30000000000001</v>
      </c>
      <c r="O18" s="7">
        <v>173.3</v>
      </c>
      <c r="P18" s="7">
        <v>166.2</v>
      </c>
      <c r="Q18" s="7">
        <v>195.6</v>
      </c>
      <c r="R18" s="7">
        <v>157.30000000000001</v>
      </c>
      <c r="S18" s="7">
        <v>140.5</v>
      </c>
      <c r="T18" s="7">
        <v>154.80000000000001</v>
      </c>
      <c r="U18" s="7">
        <v>160.5</v>
      </c>
      <c r="V18" s="7">
        <v>156.1</v>
      </c>
      <c r="W18" s="7">
        <v>149.80000000000001</v>
      </c>
      <c r="X18" s="7">
        <v>160.80000000000001</v>
      </c>
      <c r="Y18" s="7">
        <v>147.5</v>
      </c>
      <c r="Z18" s="7">
        <v>150.69999999999999</v>
      </c>
      <c r="AA18" s="7">
        <v>158.1</v>
      </c>
      <c r="AB18" s="7">
        <v>158</v>
      </c>
      <c r="AC18" s="7">
        <v>153.4</v>
      </c>
      <c r="AD18" s="7">
        <v>160.4</v>
      </c>
      <c r="AE18" t="str">
        <f t="shared" si="0"/>
        <v>160.4</v>
      </c>
      <c r="AI18" t="str">
        <f t="shared" si="1"/>
        <v/>
      </c>
    </row>
    <row r="19" spans="1:40" x14ac:dyDescent="0.25">
      <c r="A19" s="1" t="s">
        <v>34</v>
      </c>
      <c r="B19" s="1">
        <v>2021</v>
      </c>
      <c r="C19" s="1" t="s">
        <v>39</v>
      </c>
      <c r="D19" s="7">
        <v>146.69999999999999</v>
      </c>
      <c r="E19" s="7">
        <v>202</v>
      </c>
      <c r="F19" s="7">
        <v>180.7</v>
      </c>
      <c r="G19" s="7">
        <v>156.19999999999999</v>
      </c>
      <c r="H19" s="7">
        <v>183.7</v>
      </c>
      <c r="I19" s="7">
        <v>164.6</v>
      </c>
      <c r="J19" s="7">
        <v>155.4</v>
      </c>
      <c r="K19" s="7">
        <v>166</v>
      </c>
      <c r="L19" s="7">
        <v>115.1</v>
      </c>
      <c r="M19" s="7">
        <v>168.5</v>
      </c>
      <c r="N19" s="7">
        <v>160</v>
      </c>
      <c r="O19" s="7">
        <v>172.4</v>
      </c>
      <c r="P19" s="7">
        <v>162.6</v>
      </c>
      <c r="Q19" s="7">
        <v>190.8</v>
      </c>
      <c r="R19" s="7">
        <v>162.19999999999999</v>
      </c>
      <c r="S19" s="7">
        <v>151.80000000000001</v>
      </c>
      <c r="T19" s="7">
        <v>160.69999999999999</v>
      </c>
      <c r="U19" s="7">
        <v>160.5</v>
      </c>
      <c r="V19" s="7">
        <v>159.80000000000001</v>
      </c>
      <c r="W19" s="7">
        <v>154.80000000000001</v>
      </c>
      <c r="X19" s="7">
        <v>166.3</v>
      </c>
      <c r="Y19" s="7">
        <v>150.69999999999999</v>
      </c>
      <c r="Z19" s="7">
        <v>154.9</v>
      </c>
      <c r="AA19" s="7">
        <v>161.69999999999999</v>
      </c>
      <c r="AB19" s="7">
        <v>158.80000000000001</v>
      </c>
      <c r="AC19" s="7">
        <v>157.6</v>
      </c>
      <c r="AD19" s="7">
        <v>161.30000000000001</v>
      </c>
      <c r="AE19" s="23">
        <v>5281.48</v>
      </c>
      <c r="AI19" t="str">
        <f t="shared" si="1"/>
        <v/>
      </c>
    </row>
    <row r="20" spans="1:40" hidden="1" x14ac:dyDescent="0.25">
      <c r="A20" s="1" t="s">
        <v>30</v>
      </c>
      <c r="B20" s="1">
        <v>2021</v>
      </c>
      <c r="C20" s="1" t="s">
        <v>40</v>
      </c>
      <c r="D20" s="7">
        <v>145.1</v>
      </c>
      <c r="E20" s="7">
        <v>204.5</v>
      </c>
      <c r="F20" s="7">
        <v>180.4</v>
      </c>
      <c r="G20" s="7">
        <v>157.1</v>
      </c>
      <c r="H20" s="7">
        <v>188.7</v>
      </c>
      <c r="I20" s="7">
        <v>157.69999999999999</v>
      </c>
      <c r="J20" s="7">
        <v>152.80000000000001</v>
      </c>
      <c r="K20" s="7">
        <v>163.6</v>
      </c>
      <c r="L20" s="7">
        <v>113.9</v>
      </c>
      <c r="M20" s="7">
        <v>169.7</v>
      </c>
      <c r="N20" s="7">
        <v>166.2</v>
      </c>
      <c r="O20" s="7">
        <v>171</v>
      </c>
      <c r="P20" s="7">
        <v>161.69999999999999</v>
      </c>
      <c r="Q20" s="7">
        <v>189.7</v>
      </c>
      <c r="R20" s="7">
        <v>166</v>
      </c>
      <c r="S20" s="7">
        <v>161.1</v>
      </c>
      <c r="T20" s="7">
        <v>165.3</v>
      </c>
      <c r="U20" s="7">
        <v>161.5</v>
      </c>
      <c r="V20" s="7">
        <v>162.5</v>
      </c>
      <c r="W20" s="7">
        <v>160.30000000000001</v>
      </c>
      <c r="X20" s="7">
        <v>170.4</v>
      </c>
      <c r="Y20" s="7">
        <v>157.1</v>
      </c>
      <c r="Z20" s="7">
        <v>160.69999999999999</v>
      </c>
      <c r="AA20" s="7">
        <v>167.2</v>
      </c>
      <c r="AB20" s="7">
        <v>160.4</v>
      </c>
      <c r="AC20" s="7">
        <v>162.80000000000001</v>
      </c>
      <c r="AD20" s="7">
        <v>163.19999999999999</v>
      </c>
      <c r="AE20" t="str">
        <f t="shared" si="0"/>
        <v>163.2</v>
      </c>
      <c r="AI20" t="str">
        <f t="shared" si="1"/>
        <v/>
      </c>
    </row>
    <row r="21" spans="1:40" hidden="1" x14ac:dyDescent="0.25">
      <c r="A21" s="1" t="s">
        <v>33</v>
      </c>
      <c r="B21" s="1">
        <v>2021</v>
      </c>
      <c r="C21" s="1" t="s">
        <v>40</v>
      </c>
      <c r="D21" s="7">
        <v>149.1</v>
      </c>
      <c r="E21" s="7">
        <v>210.9</v>
      </c>
      <c r="F21" s="7">
        <v>185</v>
      </c>
      <c r="G21" s="7">
        <v>158.19999999999999</v>
      </c>
      <c r="H21" s="7">
        <v>170.6</v>
      </c>
      <c r="I21" s="7">
        <v>170.9</v>
      </c>
      <c r="J21" s="7">
        <v>186.4</v>
      </c>
      <c r="K21" s="7">
        <v>164.7</v>
      </c>
      <c r="L21" s="7">
        <v>115.7</v>
      </c>
      <c r="M21" s="7">
        <v>165.5</v>
      </c>
      <c r="N21" s="7">
        <v>153.4</v>
      </c>
      <c r="O21" s="7">
        <v>173.5</v>
      </c>
      <c r="P21" s="7">
        <v>167.9</v>
      </c>
      <c r="Q21" s="7">
        <v>195.5</v>
      </c>
      <c r="R21" s="7">
        <v>157.9</v>
      </c>
      <c r="S21" s="7">
        <v>141.9</v>
      </c>
      <c r="T21" s="7">
        <v>155.5</v>
      </c>
      <c r="U21" s="7">
        <v>161.5</v>
      </c>
      <c r="V21" s="7">
        <v>157.69999999999999</v>
      </c>
      <c r="W21" s="7">
        <v>150.69999999999999</v>
      </c>
      <c r="X21" s="7">
        <v>161.5</v>
      </c>
      <c r="Y21" s="7">
        <v>149.5</v>
      </c>
      <c r="Z21" s="7">
        <v>151.19999999999999</v>
      </c>
      <c r="AA21" s="7">
        <v>160.30000000000001</v>
      </c>
      <c r="AB21" s="7">
        <v>159.6</v>
      </c>
      <c r="AC21" s="7">
        <v>155</v>
      </c>
      <c r="AD21" s="7">
        <v>161.80000000000001</v>
      </c>
      <c r="AE21" t="str">
        <f t="shared" si="0"/>
        <v>161.8</v>
      </c>
      <c r="AI21" t="str">
        <f t="shared" si="1"/>
        <v/>
      </c>
    </row>
    <row r="22" spans="1:40" x14ac:dyDescent="0.25">
      <c r="A22" s="1" t="s">
        <v>34</v>
      </c>
      <c r="B22" s="1">
        <v>2021</v>
      </c>
      <c r="C22" s="1" t="s">
        <v>40</v>
      </c>
      <c r="D22" s="7">
        <v>146.4</v>
      </c>
      <c r="E22" s="7">
        <v>206.8</v>
      </c>
      <c r="F22" s="7">
        <v>182.2</v>
      </c>
      <c r="G22" s="7">
        <v>157.5</v>
      </c>
      <c r="H22" s="7">
        <v>182.1</v>
      </c>
      <c r="I22" s="7">
        <v>163.9</v>
      </c>
      <c r="J22" s="7">
        <v>164.2</v>
      </c>
      <c r="K22" s="7">
        <v>164</v>
      </c>
      <c r="L22" s="7">
        <v>114.5</v>
      </c>
      <c r="M22" s="7">
        <v>168.3</v>
      </c>
      <c r="N22" s="7">
        <v>160.9</v>
      </c>
      <c r="O22" s="7">
        <v>172.2</v>
      </c>
      <c r="P22" s="7">
        <v>164</v>
      </c>
      <c r="Q22" s="7">
        <v>191.2</v>
      </c>
      <c r="R22" s="7">
        <v>162.80000000000001</v>
      </c>
      <c r="S22" s="7">
        <v>153.1</v>
      </c>
      <c r="T22" s="7">
        <v>161.4</v>
      </c>
      <c r="U22" s="7">
        <v>161.5</v>
      </c>
      <c r="V22" s="7">
        <v>160.69999999999999</v>
      </c>
      <c r="W22" s="7">
        <v>155.80000000000001</v>
      </c>
      <c r="X22" s="7">
        <v>167</v>
      </c>
      <c r="Y22" s="7">
        <v>153.1</v>
      </c>
      <c r="Z22" s="7">
        <v>155.30000000000001</v>
      </c>
      <c r="AA22" s="7">
        <v>163.19999999999999</v>
      </c>
      <c r="AB22" s="7">
        <v>160.1</v>
      </c>
      <c r="AC22" s="7">
        <v>159</v>
      </c>
      <c r="AD22" s="7">
        <v>162.5</v>
      </c>
      <c r="AE22" s="23">
        <v>5460.9</v>
      </c>
      <c r="AI22" t="str">
        <f t="shared" si="1"/>
        <v/>
      </c>
      <c r="AN22" s="4"/>
    </row>
    <row r="23" spans="1:40" hidden="1" x14ac:dyDescent="0.25">
      <c r="A23" s="1" t="s">
        <v>30</v>
      </c>
      <c r="B23" s="1">
        <v>2021</v>
      </c>
      <c r="C23" s="1" t="s">
        <v>41</v>
      </c>
      <c r="D23" s="7">
        <v>144.9</v>
      </c>
      <c r="E23" s="7">
        <v>202.3</v>
      </c>
      <c r="F23" s="7">
        <v>176.5</v>
      </c>
      <c r="G23" s="7">
        <v>157.5</v>
      </c>
      <c r="H23" s="7">
        <v>190.9</v>
      </c>
      <c r="I23" s="7">
        <v>155.69999999999999</v>
      </c>
      <c r="J23" s="7">
        <v>153.9</v>
      </c>
      <c r="K23" s="7">
        <v>162.80000000000001</v>
      </c>
      <c r="L23" s="7">
        <v>115.2</v>
      </c>
      <c r="M23" s="7">
        <v>169.8</v>
      </c>
      <c r="N23" s="7">
        <v>167.6</v>
      </c>
      <c r="O23" s="7">
        <v>171.9</v>
      </c>
      <c r="P23" s="7">
        <v>161.80000000000001</v>
      </c>
      <c r="Q23" s="7">
        <v>190.2</v>
      </c>
      <c r="R23" s="7">
        <v>167</v>
      </c>
      <c r="S23" s="7">
        <v>162.6</v>
      </c>
      <c r="T23" s="7">
        <v>166.3</v>
      </c>
      <c r="U23" s="7">
        <v>162.1</v>
      </c>
      <c r="V23" s="7">
        <v>163.1</v>
      </c>
      <c r="W23" s="7">
        <v>160.9</v>
      </c>
      <c r="X23" s="7">
        <v>171.1</v>
      </c>
      <c r="Y23" s="7">
        <v>157.69999999999999</v>
      </c>
      <c r="Z23" s="7">
        <v>161.1</v>
      </c>
      <c r="AA23" s="7">
        <v>167.5</v>
      </c>
      <c r="AB23" s="7">
        <v>160.30000000000001</v>
      </c>
      <c r="AC23" s="7">
        <v>163.30000000000001</v>
      </c>
      <c r="AD23" s="7">
        <v>163.6</v>
      </c>
      <c r="AE23" t="str">
        <f t="shared" si="0"/>
        <v>163.6</v>
      </c>
      <c r="AI23" t="str">
        <f t="shared" si="1"/>
        <v/>
      </c>
    </row>
    <row r="24" spans="1:40" hidden="1" x14ac:dyDescent="0.25">
      <c r="A24" s="1" t="s">
        <v>33</v>
      </c>
      <c r="B24" s="1">
        <v>2021</v>
      </c>
      <c r="C24" s="1" t="s">
        <v>41</v>
      </c>
      <c r="D24" s="7">
        <v>149.30000000000001</v>
      </c>
      <c r="E24" s="7">
        <v>207.4</v>
      </c>
      <c r="F24" s="7">
        <v>174.1</v>
      </c>
      <c r="G24" s="7">
        <v>159.19999999999999</v>
      </c>
      <c r="H24" s="7">
        <v>175</v>
      </c>
      <c r="I24" s="7">
        <v>161.30000000000001</v>
      </c>
      <c r="J24" s="7">
        <v>183.3</v>
      </c>
      <c r="K24" s="7">
        <v>164.5</v>
      </c>
      <c r="L24" s="7">
        <v>120.4</v>
      </c>
      <c r="M24" s="7">
        <v>166.2</v>
      </c>
      <c r="N24" s="7">
        <v>154.80000000000001</v>
      </c>
      <c r="O24" s="7">
        <v>175.1</v>
      </c>
      <c r="P24" s="7">
        <v>167.3</v>
      </c>
      <c r="Q24" s="7">
        <v>196.5</v>
      </c>
      <c r="R24" s="7">
        <v>159.80000000000001</v>
      </c>
      <c r="S24" s="7">
        <v>143.6</v>
      </c>
      <c r="T24" s="7">
        <v>157.30000000000001</v>
      </c>
      <c r="U24" s="7">
        <v>162.1</v>
      </c>
      <c r="V24" s="7">
        <v>160.69999999999999</v>
      </c>
      <c r="W24" s="7">
        <v>153.19999999999999</v>
      </c>
      <c r="X24" s="7">
        <v>162.80000000000001</v>
      </c>
      <c r="Y24" s="7">
        <v>150.4</v>
      </c>
      <c r="Z24" s="7">
        <v>153.69999999999999</v>
      </c>
      <c r="AA24" s="7">
        <v>160.4</v>
      </c>
      <c r="AB24" s="7">
        <v>159.6</v>
      </c>
      <c r="AC24" s="7">
        <v>156</v>
      </c>
      <c r="AD24" s="7">
        <v>162.30000000000001</v>
      </c>
      <c r="AE24" t="str">
        <f t="shared" si="0"/>
        <v>162.3</v>
      </c>
      <c r="AI24" t="str">
        <f t="shared" si="1"/>
        <v/>
      </c>
    </row>
    <row r="25" spans="1:40" x14ac:dyDescent="0.25">
      <c r="A25" s="1" t="s">
        <v>34</v>
      </c>
      <c r="B25" s="1">
        <v>2021</v>
      </c>
      <c r="C25" s="1" t="s">
        <v>41</v>
      </c>
      <c r="D25" s="7">
        <v>146.6</v>
      </c>
      <c r="E25" s="7">
        <v>204</v>
      </c>
      <c r="F25" s="7">
        <v>172.8</v>
      </c>
      <c r="G25" s="7">
        <v>158.4</v>
      </c>
      <c r="H25" s="7">
        <v>188</v>
      </c>
      <c r="I25" s="7">
        <v>156.80000000000001</v>
      </c>
      <c r="J25" s="7">
        <v>162.19999999999999</v>
      </c>
      <c r="K25" s="7">
        <v>164.1</v>
      </c>
      <c r="L25" s="7">
        <v>119.7</v>
      </c>
      <c r="M25" s="7">
        <v>168.8</v>
      </c>
      <c r="N25" s="7">
        <v>162.69999999999999</v>
      </c>
      <c r="O25" s="7">
        <v>173.9</v>
      </c>
      <c r="P25" s="7">
        <v>164</v>
      </c>
      <c r="Q25" s="7">
        <v>192.1</v>
      </c>
      <c r="R25" s="7">
        <v>164.5</v>
      </c>
      <c r="S25" s="7">
        <v>155.30000000000001</v>
      </c>
      <c r="T25" s="7">
        <v>163.19999999999999</v>
      </c>
      <c r="U25" s="7">
        <v>162.1</v>
      </c>
      <c r="V25" s="7">
        <v>162.6</v>
      </c>
      <c r="W25" s="7">
        <v>157.5</v>
      </c>
      <c r="X25" s="7">
        <v>168.4</v>
      </c>
      <c r="Y25" s="7">
        <v>154</v>
      </c>
      <c r="Z25" s="7">
        <v>157.6</v>
      </c>
      <c r="AA25" s="7">
        <v>163.80000000000001</v>
      </c>
      <c r="AB25" s="7">
        <v>160</v>
      </c>
      <c r="AC25" s="7">
        <v>160</v>
      </c>
      <c r="AD25" s="7">
        <v>163.19999999999999</v>
      </c>
      <c r="AE25" s="23">
        <v>5108.7299999999996</v>
      </c>
      <c r="AI25" t="str">
        <f t="shared" si="1"/>
        <v/>
      </c>
    </row>
    <row r="26" spans="1:40" hidden="1" x14ac:dyDescent="0.25">
      <c r="A26" s="1" t="s">
        <v>30</v>
      </c>
      <c r="B26" s="1">
        <v>2021</v>
      </c>
      <c r="C26" s="1" t="s">
        <v>42</v>
      </c>
      <c r="D26" s="7">
        <v>145.4</v>
      </c>
      <c r="E26" s="7">
        <v>202.1</v>
      </c>
      <c r="F26" s="7">
        <v>172</v>
      </c>
      <c r="G26" s="7">
        <v>158</v>
      </c>
      <c r="H26" s="7">
        <v>195.5</v>
      </c>
      <c r="I26" s="7">
        <v>152.69999999999999</v>
      </c>
      <c r="J26" s="7">
        <v>151.4</v>
      </c>
      <c r="K26" s="7">
        <v>163.9</v>
      </c>
      <c r="L26" s="7">
        <v>119.3</v>
      </c>
      <c r="M26" s="7">
        <v>170.1</v>
      </c>
      <c r="N26" s="7">
        <v>168.3</v>
      </c>
      <c r="O26" s="7">
        <v>172.8</v>
      </c>
      <c r="P26" s="7">
        <v>162.1</v>
      </c>
      <c r="Q26" s="7">
        <v>190.5</v>
      </c>
      <c r="R26" s="7">
        <v>167.7</v>
      </c>
      <c r="S26" s="7">
        <v>163.6</v>
      </c>
      <c r="T26" s="7">
        <v>167.1</v>
      </c>
      <c r="U26" s="7">
        <v>162.1</v>
      </c>
      <c r="V26" s="7">
        <v>163.69999999999999</v>
      </c>
      <c r="W26" s="7">
        <v>161.30000000000001</v>
      </c>
      <c r="X26" s="7">
        <v>171.9</v>
      </c>
      <c r="Y26" s="7">
        <v>157.80000000000001</v>
      </c>
      <c r="Z26" s="7">
        <v>162.69999999999999</v>
      </c>
      <c r="AA26" s="7">
        <v>168.5</v>
      </c>
      <c r="AB26" s="7">
        <v>160.19999999999999</v>
      </c>
      <c r="AC26" s="7">
        <v>163.80000000000001</v>
      </c>
      <c r="AD26" s="7">
        <v>164</v>
      </c>
      <c r="AE26" t="str">
        <f t="shared" si="0"/>
        <v>164</v>
      </c>
      <c r="AI26" t="str">
        <f t="shared" si="1"/>
        <v/>
      </c>
    </row>
    <row r="27" spans="1:40" hidden="1" x14ac:dyDescent="0.25">
      <c r="A27" s="1" t="s">
        <v>33</v>
      </c>
      <c r="B27" s="1">
        <v>2021</v>
      </c>
      <c r="C27" s="1" t="s">
        <v>42</v>
      </c>
      <c r="D27" s="7">
        <v>149.30000000000001</v>
      </c>
      <c r="E27" s="7">
        <v>207.4</v>
      </c>
      <c r="F27" s="7">
        <v>174.1</v>
      </c>
      <c r="G27" s="7">
        <v>159.1</v>
      </c>
      <c r="H27" s="7">
        <v>175</v>
      </c>
      <c r="I27" s="7">
        <v>161.19999999999999</v>
      </c>
      <c r="J27" s="7">
        <v>183.5</v>
      </c>
      <c r="K27" s="7">
        <v>164.5</v>
      </c>
      <c r="L27" s="7">
        <v>120.4</v>
      </c>
      <c r="M27" s="7">
        <v>166.2</v>
      </c>
      <c r="N27" s="7">
        <v>154.80000000000001</v>
      </c>
      <c r="O27" s="7">
        <v>175.1</v>
      </c>
      <c r="P27" s="7">
        <v>167.3</v>
      </c>
      <c r="Q27" s="7">
        <v>196.5</v>
      </c>
      <c r="R27" s="7">
        <v>159.80000000000001</v>
      </c>
      <c r="S27" s="7">
        <v>143.6</v>
      </c>
      <c r="T27" s="7">
        <v>157.4</v>
      </c>
      <c r="U27" s="7">
        <v>162.1</v>
      </c>
      <c r="V27" s="7">
        <v>160.80000000000001</v>
      </c>
      <c r="W27" s="7">
        <v>153.30000000000001</v>
      </c>
      <c r="X27" s="7">
        <v>162.80000000000001</v>
      </c>
      <c r="Y27" s="7">
        <v>150.5</v>
      </c>
      <c r="Z27" s="7">
        <v>153.9</v>
      </c>
      <c r="AA27" s="7">
        <v>160.30000000000001</v>
      </c>
      <c r="AB27" s="7">
        <v>159.6</v>
      </c>
      <c r="AC27" s="7">
        <v>156</v>
      </c>
      <c r="AD27" s="7">
        <v>162.30000000000001</v>
      </c>
      <c r="AE27" t="str">
        <f t="shared" si="0"/>
        <v>162.3</v>
      </c>
      <c r="AI27" t="str">
        <f t="shared" si="1"/>
        <v/>
      </c>
    </row>
    <row r="28" spans="1:40" x14ac:dyDescent="0.25">
      <c r="A28" s="1" t="s">
        <v>34</v>
      </c>
      <c r="B28" s="1">
        <v>2021</v>
      </c>
      <c r="C28" s="1" t="s">
        <v>42</v>
      </c>
      <c r="D28" s="7">
        <v>146.6</v>
      </c>
      <c r="E28" s="7">
        <v>204</v>
      </c>
      <c r="F28" s="7">
        <v>172.8</v>
      </c>
      <c r="G28" s="7">
        <v>158.4</v>
      </c>
      <c r="H28" s="7">
        <v>188</v>
      </c>
      <c r="I28" s="7">
        <v>156.69999999999999</v>
      </c>
      <c r="J28" s="7">
        <v>162.30000000000001</v>
      </c>
      <c r="K28" s="7">
        <v>164.1</v>
      </c>
      <c r="L28" s="7">
        <v>119.7</v>
      </c>
      <c r="M28" s="7">
        <v>168.8</v>
      </c>
      <c r="N28" s="7">
        <v>162.69999999999999</v>
      </c>
      <c r="O28" s="7">
        <v>173.9</v>
      </c>
      <c r="P28" s="7">
        <v>164</v>
      </c>
      <c r="Q28" s="7">
        <v>192.1</v>
      </c>
      <c r="R28" s="7">
        <v>164.6</v>
      </c>
      <c r="S28" s="7">
        <v>155.30000000000001</v>
      </c>
      <c r="T28" s="7">
        <v>163.30000000000001</v>
      </c>
      <c r="U28" s="7">
        <v>162.1</v>
      </c>
      <c r="V28" s="7">
        <v>162.6</v>
      </c>
      <c r="W28" s="7">
        <v>157.5</v>
      </c>
      <c r="X28" s="7">
        <v>168.4</v>
      </c>
      <c r="Y28" s="7">
        <v>154</v>
      </c>
      <c r="Z28" s="7">
        <v>157.69999999999999</v>
      </c>
      <c r="AA28" s="7">
        <v>163.69999999999999</v>
      </c>
      <c r="AB28" s="7">
        <v>160</v>
      </c>
      <c r="AC28" s="7">
        <v>160</v>
      </c>
      <c r="AD28" s="7">
        <v>163.19999999999999</v>
      </c>
      <c r="AE28" s="23">
        <v>5359.17</v>
      </c>
      <c r="AI28" t="str">
        <f t="shared" si="1"/>
        <v/>
      </c>
    </row>
    <row r="29" spans="1:40" hidden="1" x14ac:dyDescent="0.25">
      <c r="A29" s="1" t="s">
        <v>30</v>
      </c>
      <c r="B29" s="1">
        <v>2021</v>
      </c>
      <c r="C29" s="1" t="s">
        <v>43</v>
      </c>
      <c r="D29" s="7">
        <v>146.1</v>
      </c>
      <c r="E29" s="7">
        <v>202.5</v>
      </c>
      <c r="F29" s="7">
        <v>170.1</v>
      </c>
      <c r="G29" s="7">
        <v>158.4</v>
      </c>
      <c r="H29" s="7">
        <v>198.8</v>
      </c>
      <c r="I29" s="7">
        <v>152.6</v>
      </c>
      <c r="J29" s="7">
        <v>170.4</v>
      </c>
      <c r="K29" s="7">
        <v>165.2</v>
      </c>
      <c r="L29" s="7">
        <v>121.6</v>
      </c>
      <c r="M29" s="7">
        <v>170.6</v>
      </c>
      <c r="N29" s="7">
        <v>168.8</v>
      </c>
      <c r="O29" s="7">
        <v>173.6</v>
      </c>
      <c r="P29" s="7">
        <v>165.5</v>
      </c>
      <c r="Q29" s="7">
        <v>191.2</v>
      </c>
      <c r="R29" s="7">
        <v>168.9</v>
      </c>
      <c r="S29" s="7">
        <v>164.8</v>
      </c>
      <c r="T29" s="7">
        <v>168.3</v>
      </c>
      <c r="U29" s="7">
        <v>163.6</v>
      </c>
      <c r="V29" s="7">
        <v>165.5</v>
      </c>
      <c r="W29" s="7">
        <v>162</v>
      </c>
      <c r="X29" s="7">
        <v>172.5</v>
      </c>
      <c r="Y29" s="7">
        <v>159.5</v>
      </c>
      <c r="Z29" s="7">
        <v>163.19999999999999</v>
      </c>
      <c r="AA29" s="7">
        <v>169</v>
      </c>
      <c r="AB29" s="7">
        <v>161.1</v>
      </c>
      <c r="AC29" s="7">
        <v>164.7</v>
      </c>
      <c r="AD29" s="7">
        <v>166.3</v>
      </c>
      <c r="AE29" t="str">
        <f t="shared" si="0"/>
        <v>166.3</v>
      </c>
      <c r="AI29" t="str">
        <f t="shared" si="1"/>
        <v/>
      </c>
    </row>
    <row r="30" spans="1:40" hidden="1" x14ac:dyDescent="0.25">
      <c r="A30" s="1" t="s">
        <v>33</v>
      </c>
      <c r="B30" s="1">
        <v>2021</v>
      </c>
      <c r="C30" s="1" t="s">
        <v>43</v>
      </c>
      <c r="D30" s="7">
        <v>150.1</v>
      </c>
      <c r="E30" s="7">
        <v>208.4</v>
      </c>
      <c r="F30" s="7">
        <v>173</v>
      </c>
      <c r="G30" s="7">
        <v>159.19999999999999</v>
      </c>
      <c r="H30" s="7">
        <v>176.6</v>
      </c>
      <c r="I30" s="7">
        <v>159.30000000000001</v>
      </c>
      <c r="J30" s="7">
        <v>214.4</v>
      </c>
      <c r="K30" s="7">
        <v>165.3</v>
      </c>
      <c r="L30" s="7">
        <v>122.5</v>
      </c>
      <c r="M30" s="7">
        <v>166.8</v>
      </c>
      <c r="N30" s="7">
        <v>155.4</v>
      </c>
      <c r="O30" s="7">
        <v>175.9</v>
      </c>
      <c r="P30" s="7">
        <v>171.5</v>
      </c>
      <c r="Q30" s="7">
        <v>197</v>
      </c>
      <c r="R30" s="7">
        <v>160.80000000000001</v>
      </c>
      <c r="S30" s="7">
        <v>144.4</v>
      </c>
      <c r="T30" s="7">
        <v>158.30000000000001</v>
      </c>
      <c r="U30" s="7">
        <v>163.6</v>
      </c>
      <c r="V30" s="7">
        <v>162.19999999999999</v>
      </c>
      <c r="W30" s="7">
        <v>154.30000000000001</v>
      </c>
      <c r="X30" s="7">
        <v>163.5</v>
      </c>
      <c r="Y30" s="7">
        <v>152.19999999999999</v>
      </c>
      <c r="Z30" s="7">
        <v>155.1</v>
      </c>
      <c r="AA30" s="7">
        <v>160.30000000000001</v>
      </c>
      <c r="AB30" s="7">
        <v>160.30000000000001</v>
      </c>
      <c r="AC30" s="7">
        <v>157</v>
      </c>
      <c r="AD30" s="7">
        <v>164.6</v>
      </c>
      <c r="AE30" t="str">
        <f t="shared" si="0"/>
        <v>164.6</v>
      </c>
      <c r="AI30" t="str">
        <f t="shared" si="1"/>
        <v/>
      </c>
    </row>
    <row r="31" spans="1:40" x14ac:dyDescent="0.25">
      <c r="A31" s="1" t="s">
        <v>34</v>
      </c>
      <c r="B31" s="1">
        <v>2021</v>
      </c>
      <c r="C31" s="1" t="s">
        <v>43</v>
      </c>
      <c r="D31" s="7">
        <v>147.4</v>
      </c>
      <c r="E31" s="7">
        <v>204.6</v>
      </c>
      <c r="F31" s="7">
        <v>171.2</v>
      </c>
      <c r="G31" s="7">
        <v>158.69999999999999</v>
      </c>
      <c r="H31" s="7">
        <v>190.6</v>
      </c>
      <c r="I31" s="7">
        <v>155.69999999999999</v>
      </c>
      <c r="J31" s="7">
        <v>185.3</v>
      </c>
      <c r="K31" s="7">
        <v>165.2</v>
      </c>
      <c r="L31" s="7">
        <v>121.9</v>
      </c>
      <c r="M31" s="7">
        <v>169.3</v>
      </c>
      <c r="N31" s="7">
        <v>163.19999999999999</v>
      </c>
      <c r="O31" s="7">
        <v>174.7</v>
      </c>
      <c r="P31" s="7">
        <v>167.7</v>
      </c>
      <c r="Q31" s="7">
        <v>192.7</v>
      </c>
      <c r="R31" s="7">
        <v>165.7</v>
      </c>
      <c r="S31" s="7">
        <v>156.30000000000001</v>
      </c>
      <c r="T31" s="7">
        <v>164.3</v>
      </c>
      <c r="U31" s="7">
        <v>163.6</v>
      </c>
      <c r="V31" s="7">
        <v>164.2</v>
      </c>
      <c r="W31" s="7">
        <v>158.4</v>
      </c>
      <c r="X31" s="7">
        <v>169.1</v>
      </c>
      <c r="Y31" s="7">
        <v>155.69999999999999</v>
      </c>
      <c r="Z31" s="7">
        <v>158.6</v>
      </c>
      <c r="AA31" s="7">
        <v>163.9</v>
      </c>
      <c r="AB31" s="7">
        <v>160.80000000000001</v>
      </c>
      <c r="AC31" s="7">
        <v>161</v>
      </c>
      <c r="AD31" s="7">
        <v>165.5</v>
      </c>
      <c r="AE31" s="23">
        <v>6146.58</v>
      </c>
      <c r="AI31" t="str">
        <f t="shared" si="1"/>
        <v/>
      </c>
    </row>
    <row r="32" spans="1:40" hidden="1" x14ac:dyDescent="0.25">
      <c r="A32" s="1" t="s">
        <v>30</v>
      </c>
      <c r="B32" s="1">
        <v>2021</v>
      </c>
      <c r="C32" s="1" t="s">
        <v>44</v>
      </c>
      <c r="D32" s="7">
        <v>146.9</v>
      </c>
      <c r="E32" s="7">
        <v>199.8</v>
      </c>
      <c r="F32" s="7">
        <v>171.5</v>
      </c>
      <c r="G32" s="7">
        <v>159.1</v>
      </c>
      <c r="H32" s="7">
        <v>198.4</v>
      </c>
      <c r="I32" s="7">
        <v>153.19999999999999</v>
      </c>
      <c r="J32" s="7">
        <v>183.9</v>
      </c>
      <c r="K32" s="7">
        <v>165.4</v>
      </c>
      <c r="L32" s="7">
        <v>122.1</v>
      </c>
      <c r="M32" s="7">
        <v>170.8</v>
      </c>
      <c r="N32" s="7">
        <v>169.1</v>
      </c>
      <c r="O32" s="7">
        <v>174.3</v>
      </c>
      <c r="P32" s="7">
        <v>167.5</v>
      </c>
      <c r="Q32" s="7">
        <v>191.4</v>
      </c>
      <c r="R32" s="7">
        <v>170.4</v>
      </c>
      <c r="S32" s="7">
        <v>166</v>
      </c>
      <c r="T32" s="7">
        <v>169.8</v>
      </c>
      <c r="U32" s="7">
        <v>164.2</v>
      </c>
      <c r="V32" s="7">
        <v>165.3</v>
      </c>
      <c r="W32" s="7">
        <v>162.9</v>
      </c>
      <c r="X32" s="7">
        <v>173.4</v>
      </c>
      <c r="Y32" s="7">
        <v>158.9</v>
      </c>
      <c r="Z32" s="7">
        <v>163.80000000000001</v>
      </c>
      <c r="AA32" s="7">
        <v>169.3</v>
      </c>
      <c r="AB32" s="7">
        <v>162.4</v>
      </c>
      <c r="AC32" s="7">
        <v>165.2</v>
      </c>
      <c r="AD32" s="7">
        <v>167.6</v>
      </c>
      <c r="AE32" t="str">
        <f t="shared" si="0"/>
        <v>167.6</v>
      </c>
      <c r="AI32" t="str">
        <f t="shared" si="1"/>
        <v/>
      </c>
    </row>
    <row r="33" spans="1:35" hidden="1" x14ac:dyDescent="0.25">
      <c r="A33" s="1" t="s">
        <v>33</v>
      </c>
      <c r="B33" s="1">
        <v>2021</v>
      </c>
      <c r="C33" s="1" t="s">
        <v>44</v>
      </c>
      <c r="D33" s="7">
        <v>151</v>
      </c>
      <c r="E33" s="7">
        <v>204.9</v>
      </c>
      <c r="F33" s="7">
        <v>175.4</v>
      </c>
      <c r="G33" s="7">
        <v>159.6</v>
      </c>
      <c r="H33" s="7">
        <v>175.8</v>
      </c>
      <c r="I33" s="7">
        <v>160.30000000000001</v>
      </c>
      <c r="J33" s="7">
        <v>229.1</v>
      </c>
      <c r="K33" s="7">
        <v>165.1</v>
      </c>
      <c r="L33" s="7">
        <v>123.1</v>
      </c>
      <c r="M33" s="7">
        <v>167.2</v>
      </c>
      <c r="N33" s="7">
        <v>156.1</v>
      </c>
      <c r="O33" s="7">
        <v>176.8</v>
      </c>
      <c r="P33" s="7">
        <v>173.5</v>
      </c>
      <c r="Q33" s="7">
        <v>197</v>
      </c>
      <c r="R33" s="7">
        <v>162.30000000000001</v>
      </c>
      <c r="S33" s="7">
        <v>145.30000000000001</v>
      </c>
      <c r="T33" s="7">
        <v>159.69999999999999</v>
      </c>
      <c r="U33" s="7">
        <v>164.2</v>
      </c>
      <c r="V33" s="7">
        <v>161.6</v>
      </c>
      <c r="W33" s="7">
        <v>155.19999999999999</v>
      </c>
      <c r="X33" s="7">
        <v>164.2</v>
      </c>
      <c r="Y33" s="7">
        <v>151.19999999999999</v>
      </c>
      <c r="Z33" s="7">
        <v>156.69999999999999</v>
      </c>
      <c r="AA33" s="7">
        <v>160.80000000000001</v>
      </c>
      <c r="AB33" s="7">
        <v>161.80000000000001</v>
      </c>
      <c r="AC33" s="7">
        <v>157.30000000000001</v>
      </c>
      <c r="AD33" s="7">
        <v>165.6</v>
      </c>
      <c r="AE33" t="str">
        <f t="shared" si="0"/>
        <v>165.6</v>
      </c>
      <c r="AI33" t="str">
        <f t="shared" si="1"/>
        <v/>
      </c>
    </row>
    <row r="34" spans="1:35" x14ac:dyDescent="0.25">
      <c r="A34" s="1" t="s">
        <v>34</v>
      </c>
      <c r="B34" s="1">
        <v>2021</v>
      </c>
      <c r="C34" s="1" t="s">
        <v>44</v>
      </c>
      <c r="D34" s="7">
        <v>148.19999999999999</v>
      </c>
      <c r="E34" s="7">
        <v>201.6</v>
      </c>
      <c r="F34" s="7">
        <v>173</v>
      </c>
      <c r="G34" s="7">
        <v>159.30000000000001</v>
      </c>
      <c r="H34" s="7">
        <v>190.1</v>
      </c>
      <c r="I34" s="7">
        <v>156.5</v>
      </c>
      <c r="J34" s="7">
        <v>199.2</v>
      </c>
      <c r="K34" s="7">
        <v>165.3</v>
      </c>
      <c r="L34" s="7">
        <v>122.4</v>
      </c>
      <c r="M34" s="7">
        <v>169.6</v>
      </c>
      <c r="N34" s="7">
        <v>163.69999999999999</v>
      </c>
      <c r="O34" s="7">
        <v>175.5</v>
      </c>
      <c r="P34" s="7">
        <v>169.7</v>
      </c>
      <c r="Q34" s="7">
        <v>192.9</v>
      </c>
      <c r="R34" s="7">
        <v>167.2</v>
      </c>
      <c r="S34" s="7">
        <v>157.4</v>
      </c>
      <c r="T34" s="7">
        <v>165.8</v>
      </c>
      <c r="U34" s="7">
        <v>164.2</v>
      </c>
      <c r="V34" s="7">
        <v>163.9</v>
      </c>
      <c r="W34" s="7">
        <v>159.30000000000001</v>
      </c>
      <c r="X34" s="7">
        <v>169.9</v>
      </c>
      <c r="Y34" s="7">
        <v>154.80000000000001</v>
      </c>
      <c r="Z34" s="7">
        <v>159.80000000000001</v>
      </c>
      <c r="AA34" s="7">
        <v>164.3</v>
      </c>
      <c r="AB34" s="7">
        <v>162.19999999999999</v>
      </c>
      <c r="AC34" s="7">
        <v>161.4</v>
      </c>
      <c r="AD34" s="7">
        <v>166.7</v>
      </c>
      <c r="AE34" s="23">
        <v>5952.69</v>
      </c>
      <c r="AI34" t="str">
        <f t="shared" si="1"/>
        <v/>
      </c>
    </row>
    <row r="35" spans="1:35" hidden="1" x14ac:dyDescent="0.25">
      <c r="A35" s="1" t="s">
        <v>30</v>
      </c>
      <c r="B35" s="1">
        <v>2021</v>
      </c>
      <c r="C35" s="1" t="s">
        <v>45</v>
      </c>
      <c r="D35" s="7">
        <v>147.4</v>
      </c>
      <c r="E35" s="7">
        <v>197</v>
      </c>
      <c r="F35" s="7">
        <v>176.5</v>
      </c>
      <c r="G35" s="7">
        <v>159.80000000000001</v>
      </c>
      <c r="H35" s="7">
        <v>195.8</v>
      </c>
      <c r="I35" s="7">
        <v>152</v>
      </c>
      <c r="J35" s="7">
        <v>172.3</v>
      </c>
      <c r="K35" s="7">
        <v>164.5</v>
      </c>
      <c r="L35" s="7">
        <v>120.6</v>
      </c>
      <c r="M35" s="7">
        <v>171.7</v>
      </c>
      <c r="N35" s="7">
        <v>169.7</v>
      </c>
      <c r="O35" s="7">
        <v>175.1</v>
      </c>
      <c r="P35" s="7">
        <v>165.8</v>
      </c>
      <c r="Q35" s="7">
        <v>190.8</v>
      </c>
      <c r="R35" s="7">
        <v>171.8</v>
      </c>
      <c r="S35" s="7">
        <v>167.3</v>
      </c>
      <c r="T35" s="7">
        <v>171.2</v>
      </c>
      <c r="U35" s="7">
        <v>163.4</v>
      </c>
      <c r="V35" s="7">
        <v>165.6</v>
      </c>
      <c r="W35" s="7">
        <v>163.9</v>
      </c>
      <c r="X35" s="7">
        <v>174</v>
      </c>
      <c r="Y35" s="7">
        <v>160.1</v>
      </c>
      <c r="Z35" s="7">
        <v>164.5</v>
      </c>
      <c r="AA35" s="7">
        <v>169.7</v>
      </c>
      <c r="AB35" s="7">
        <v>162.80000000000001</v>
      </c>
      <c r="AC35" s="7">
        <v>166</v>
      </c>
      <c r="AD35" s="7">
        <v>167</v>
      </c>
      <c r="AE35" t="str">
        <f t="shared" si="0"/>
        <v>167</v>
      </c>
      <c r="AI35" t="str">
        <f t="shared" si="1"/>
        <v/>
      </c>
    </row>
    <row r="36" spans="1:35" hidden="1" x14ac:dyDescent="0.25">
      <c r="A36" s="1" t="s">
        <v>33</v>
      </c>
      <c r="B36" s="1">
        <v>2021</v>
      </c>
      <c r="C36" s="1" t="s">
        <v>45</v>
      </c>
      <c r="D36" s="7">
        <v>151.6</v>
      </c>
      <c r="E36" s="7">
        <v>202.2</v>
      </c>
      <c r="F36" s="7">
        <v>180</v>
      </c>
      <c r="G36" s="7">
        <v>160</v>
      </c>
      <c r="H36" s="7">
        <v>173.5</v>
      </c>
      <c r="I36" s="7">
        <v>158.30000000000001</v>
      </c>
      <c r="J36" s="7">
        <v>219.5</v>
      </c>
      <c r="K36" s="7">
        <v>164.2</v>
      </c>
      <c r="L36" s="7">
        <v>121.9</v>
      </c>
      <c r="M36" s="7">
        <v>168.2</v>
      </c>
      <c r="N36" s="7">
        <v>156.5</v>
      </c>
      <c r="O36" s="7">
        <v>178.2</v>
      </c>
      <c r="P36" s="7">
        <v>172.2</v>
      </c>
      <c r="Q36" s="7">
        <v>196.8</v>
      </c>
      <c r="R36" s="7">
        <v>163.30000000000001</v>
      </c>
      <c r="S36" s="7">
        <v>146.69999999999999</v>
      </c>
      <c r="T36" s="7">
        <v>160.69999999999999</v>
      </c>
      <c r="U36" s="7">
        <v>163.4</v>
      </c>
      <c r="V36" s="7">
        <v>161.69999999999999</v>
      </c>
      <c r="W36" s="7">
        <v>156</v>
      </c>
      <c r="X36" s="7">
        <v>165.1</v>
      </c>
      <c r="Y36" s="7">
        <v>151.80000000000001</v>
      </c>
      <c r="Z36" s="7">
        <v>157.6</v>
      </c>
      <c r="AA36" s="7">
        <v>160.6</v>
      </c>
      <c r="AB36" s="7">
        <v>162.4</v>
      </c>
      <c r="AC36" s="7">
        <v>157.80000000000001</v>
      </c>
      <c r="AD36" s="7">
        <v>165.2</v>
      </c>
      <c r="AE36" t="str">
        <f t="shared" si="0"/>
        <v>165.2</v>
      </c>
    </row>
    <row r="37" spans="1:35" x14ac:dyDescent="0.25">
      <c r="A37" s="1" t="s">
        <v>34</v>
      </c>
      <c r="B37" s="1">
        <v>2021</v>
      </c>
      <c r="C37" s="1" t="s">
        <v>45</v>
      </c>
      <c r="D37" s="7">
        <v>148.69999999999999</v>
      </c>
      <c r="E37" s="7">
        <v>198.8</v>
      </c>
      <c r="F37" s="7">
        <v>177.9</v>
      </c>
      <c r="G37" s="7">
        <v>159.9</v>
      </c>
      <c r="H37" s="7">
        <v>187.6</v>
      </c>
      <c r="I37" s="7">
        <v>154.9</v>
      </c>
      <c r="J37" s="7">
        <v>188.3</v>
      </c>
      <c r="K37" s="7">
        <v>164.4</v>
      </c>
      <c r="L37" s="7">
        <v>121</v>
      </c>
      <c r="M37" s="7">
        <v>170.5</v>
      </c>
      <c r="N37" s="7">
        <v>164.2</v>
      </c>
      <c r="O37" s="7">
        <v>176.5</v>
      </c>
      <c r="P37" s="7">
        <v>168.2</v>
      </c>
      <c r="Q37" s="7">
        <v>192.4</v>
      </c>
      <c r="R37" s="7">
        <v>168.5</v>
      </c>
      <c r="S37" s="7">
        <v>158.69999999999999</v>
      </c>
      <c r="T37" s="7">
        <v>167</v>
      </c>
      <c r="U37" s="7">
        <v>163.4</v>
      </c>
      <c r="V37" s="7">
        <v>164.1</v>
      </c>
      <c r="W37" s="7">
        <v>160.19999999999999</v>
      </c>
      <c r="X37" s="7">
        <v>170.6</v>
      </c>
      <c r="Y37" s="7">
        <v>155.69999999999999</v>
      </c>
      <c r="Z37" s="7">
        <v>160.6</v>
      </c>
      <c r="AA37" s="7">
        <v>164.4</v>
      </c>
      <c r="AB37" s="7">
        <v>162.6</v>
      </c>
      <c r="AC37" s="7">
        <v>162</v>
      </c>
      <c r="AD37" s="7">
        <v>166.2</v>
      </c>
      <c r="AE37" s="23">
        <v>5504.55</v>
      </c>
    </row>
    <row r="38" spans="1:35" hidden="1" x14ac:dyDescent="0.25">
      <c r="A38" s="1" t="s">
        <v>30</v>
      </c>
      <c r="B38" s="1">
        <v>2022</v>
      </c>
      <c r="C38" s="1" t="s">
        <v>31</v>
      </c>
      <c r="D38" s="7">
        <v>148.30000000000001</v>
      </c>
      <c r="E38" s="7">
        <v>196.9</v>
      </c>
      <c r="F38" s="7">
        <v>178</v>
      </c>
      <c r="G38" s="7">
        <v>160.5</v>
      </c>
      <c r="H38" s="7">
        <v>192.6</v>
      </c>
      <c r="I38" s="7">
        <v>151.19999999999999</v>
      </c>
      <c r="J38" s="7">
        <v>159.19999999999999</v>
      </c>
      <c r="K38" s="7">
        <v>164</v>
      </c>
      <c r="L38" s="7">
        <v>119.3</v>
      </c>
      <c r="M38" s="7">
        <v>173.3</v>
      </c>
      <c r="N38" s="7">
        <v>169.8</v>
      </c>
      <c r="O38" s="7">
        <v>175.8</v>
      </c>
      <c r="P38" s="7">
        <v>164.1</v>
      </c>
      <c r="Q38" s="7">
        <v>190.7</v>
      </c>
      <c r="R38" s="7">
        <v>173.2</v>
      </c>
      <c r="S38" s="7">
        <v>169.3</v>
      </c>
      <c r="T38" s="7">
        <v>172.7</v>
      </c>
      <c r="U38" s="7">
        <v>164.5</v>
      </c>
      <c r="V38" s="7">
        <v>165.8</v>
      </c>
      <c r="W38" s="7">
        <v>164.9</v>
      </c>
      <c r="X38" s="7">
        <v>174.7</v>
      </c>
      <c r="Y38" s="7">
        <v>160.80000000000001</v>
      </c>
      <c r="Z38" s="7">
        <v>164.9</v>
      </c>
      <c r="AA38" s="7">
        <v>169.9</v>
      </c>
      <c r="AB38" s="7">
        <v>163.19999999999999</v>
      </c>
      <c r="AC38" s="7">
        <v>166.6</v>
      </c>
      <c r="AD38" s="7">
        <v>166.4</v>
      </c>
      <c r="AE38" t="str">
        <f t="shared" si="0"/>
        <v>166.4</v>
      </c>
    </row>
    <row r="39" spans="1:35" hidden="1" x14ac:dyDescent="0.25">
      <c r="A39" s="1" t="s">
        <v>33</v>
      </c>
      <c r="B39" s="1">
        <v>2022</v>
      </c>
      <c r="C39" s="1" t="s">
        <v>31</v>
      </c>
      <c r="D39" s="7">
        <v>152.19999999999999</v>
      </c>
      <c r="E39" s="7">
        <v>202.1</v>
      </c>
      <c r="F39" s="7">
        <v>180.1</v>
      </c>
      <c r="G39" s="7">
        <v>160.4</v>
      </c>
      <c r="H39" s="7">
        <v>171</v>
      </c>
      <c r="I39" s="7">
        <v>156.5</v>
      </c>
      <c r="J39" s="7">
        <v>203.6</v>
      </c>
      <c r="K39" s="7">
        <v>163.80000000000001</v>
      </c>
      <c r="L39" s="7">
        <v>121.3</v>
      </c>
      <c r="M39" s="7">
        <v>169.8</v>
      </c>
      <c r="N39" s="7">
        <v>156.6</v>
      </c>
      <c r="O39" s="7">
        <v>179</v>
      </c>
      <c r="P39" s="7">
        <v>170.3</v>
      </c>
      <c r="Q39" s="7">
        <v>196.4</v>
      </c>
      <c r="R39" s="7">
        <v>164.7</v>
      </c>
      <c r="S39" s="7">
        <v>148.5</v>
      </c>
      <c r="T39" s="7">
        <v>162.19999999999999</v>
      </c>
      <c r="U39" s="7">
        <v>164.5</v>
      </c>
      <c r="V39" s="7">
        <v>161.6</v>
      </c>
      <c r="W39" s="7">
        <v>156.80000000000001</v>
      </c>
      <c r="X39" s="7">
        <v>166.1</v>
      </c>
      <c r="Y39" s="7">
        <v>152.69999999999999</v>
      </c>
      <c r="Z39" s="7">
        <v>158.4</v>
      </c>
      <c r="AA39" s="7">
        <v>161</v>
      </c>
      <c r="AB39" s="7">
        <v>162.80000000000001</v>
      </c>
      <c r="AC39" s="7">
        <v>158.6</v>
      </c>
      <c r="AD39" s="7">
        <v>165</v>
      </c>
      <c r="AE39" t="str">
        <f t="shared" si="0"/>
        <v>165</v>
      </c>
    </row>
    <row r="40" spans="1:35" x14ac:dyDescent="0.25">
      <c r="A40" s="1" t="s">
        <v>34</v>
      </c>
      <c r="B40" s="1">
        <v>2022</v>
      </c>
      <c r="C40" s="1" t="s">
        <v>31</v>
      </c>
      <c r="D40" s="7">
        <v>149.5</v>
      </c>
      <c r="E40" s="7">
        <v>198.7</v>
      </c>
      <c r="F40" s="7">
        <v>178.8</v>
      </c>
      <c r="G40" s="7">
        <v>160.5</v>
      </c>
      <c r="H40" s="7">
        <v>184.7</v>
      </c>
      <c r="I40" s="7">
        <v>153.69999999999999</v>
      </c>
      <c r="J40" s="7">
        <v>174.3</v>
      </c>
      <c r="K40" s="7">
        <v>163.9</v>
      </c>
      <c r="L40" s="7">
        <v>120</v>
      </c>
      <c r="M40" s="7">
        <v>172.1</v>
      </c>
      <c r="N40" s="7">
        <v>164.3</v>
      </c>
      <c r="O40" s="7">
        <v>177.3</v>
      </c>
      <c r="P40" s="7">
        <v>166.4</v>
      </c>
      <c r="Q40" s="7">
        <v>192.2</v>
      </c>
      <c r="R40" s="7">
        <v>169.9</v>
      </c>
      <c r="S40" s="7">
        <v>160.69999999999999</v>
      </c>
      <c r="T40" s="7">
        <v>168.5</v>
      </c>
      <c r="U40" s="7">
        <v>164.5</v>
      </c>
      <c r="V40" s="7">
        <v>164.2</v>
      </c>
      <c r="W40" s="7">
        <v>161.1</v>
      </c>
      <c r="X40" s="7">
        <v>171.4</v>
      </c>
      <c r="Y40" s="7">
        <v>156.5</v>
      </c>
      <c r="Z40" s="7">
        <v>161.19999999999999</v>
      </c>
      <c r="AA40" s="7">
        <v>164.7</v>
      </c>
      <c r="AB40" s="7">
        <v>163</v>
      </c>
      <c r="AC40" s="7">
        <v>162.69999999999999</v>
      </c>
      <c r="AD40" s="7">
        <v>165.7</v>
      </c>
      <c r="AE40" s="23">
        <v>6247.71</v>
      </c>
    </row>
    <row r="41" spans="1:35" hidden="1" x14ac:dyDescent="0.25">
      <c r="A41" s="1" t="s">
        <v>30</v>
      </c>
      <c r="B41" s="1">
        <v>2022</v>
      </c>
      <c r="C41" s="1" t="s">
        <v>35</v>
      </c>
      <c r="D41" s="7">
        <v>148.80000000000001</v>
      </c>
      <c r="E41" s="7">
        <v>198.1</v>
      </c>
      <c r="F41" s="7">
        <v>175.5</v>
      </c>
      <c r="G41" s="7">
        <v>160.69999999999999</v>
      </c>
      <c r="H41" s="7">
        <v>192.6</v>
      </c>
      <c r="I41" s="7">
        <v>151.4</v>
      </c>
      <c r="J41" s="7">
        <v>155.19999999999999</v>
      </c>
      <c r="K41" s="7">
        <v>163.9</v>
      </c>
      <c r="L41" s="7">
        <v>118.1</v>
      </c>
      <c r="M41" s="7">
        <v>175.4</v>
      </c>
      <c r="N41" s="7">
        <v>170.5</v>
      </c>
      <c r="O41" s="7">
        <v>176.3</v>
      </c>
      <c r="P41" s="7">
        <v>163.9</v>
      </c>
      <c r="Q41" s="7">
        <v>191.5</v>
      </c>
      <c r="R41" s="7">
        <v>174.1</v>
      </c>
      <c r="S41" s="7">
        <v>171</v>
      </c>
      <c r="T41" s="7">
        <v>173.7</v>
      </c>
      <c r="U41" s="7">
        <v>165.5</v>
      </c>
      <c r="V41" s="7">
        <v>167.4</v>
      </c>
      <c r="W41" s="7">
        <v>165.7</v>
      </c>
      <c r="X41" s="7">
        <v>175.3</v>
      </c>
      <c r="Y41" s="7">
        <v>161.19999999999999</v>
      </c>
      <c r="Z41" s="7">
        <v>165.5</v>
      </c>
      <c r="AA41" s="7">
        <v>170.3</v>
      </c>
      <c r="AB41" s="7">
        <v>164.5</v>
      </c>
      <c r="AC41" s="7">
        <v>167.3</v>
      </c>
      <c r="AD41" s="7">
        <v>166.7</v>
      </c>
    </row>
    <row r="42" spans="1:35" hidden="1" x14ac:dyDescent="0.25">
      <c r="A42" s="1" t="s">
        <v>33</v>
      </c>
      <c r="B42" s="1">
        <v>2022</v>
      </c>
      <c r="C42" s="1" t="s">
        <v>35</v>
      </c>
      <c r="D42" s="7">
        <v>152.5</v>
      </c>
      <c r="E42" s="7">
        <v>205.2</v>
      </c>
      <c r="F42" s="7">
        <v>176.4</v>
      </c>
      <c r="G42" s="7">
        <v>160.6</v>
      </c>
      <c r="H42" s="7">
        <v>171.5</v>
      </c>
      <c r="I42" s="7">
        <v>156.4</v>
      </c>
      <c r="J42" s="7">
        <v>198</v>
      </c>
      <c r="K42" s="7">
        <v>163.19999999999999</v>
      </c>
      <c r="L42" s="7">
        <v>120.6</v>
      </c>
      <c r="M42" s="7">
        <v>172.2</v>
      </c>
      <c r="N42" s="7">
        <v>156.69999999999999</v>
      </c>
      <c r="O42" s="7">
        <v>180</v>
      </c>
      <c r="P42" s="7">
        <v>170.2</v>
      </c>
      <c r="Q42" s="7">
        <v>196.5</v>
      </c>
      <c r="R42" s="7">
        <v>165.7</v>
      </c>
      <c r="S42" s="7">
        <v>150.4</v>
      </c>
      <c r="T42" s="7">
        <v>163.4</v>
      </c>
      <c r="U42" s="7">
        <v>165.5</v>
      </c>
      <c r="V42" s="7">
        <v>163</v>
      </c>
      <c r="W42" s="7">
        <v>157.4</v>
      </c>
      <c r="X42" s="7">
        <v>167.2</v>
      </c>
      <c r="Y42" s="7">
        <v>153.1</v>
      </c>
      <c r="Z42" s="7">
        <v>159.5</v>
      </c>
      <c r="AA42" s="7">
        <v>162</v>
      </c>
      <c r="AB42" s="7">
        <v>164.2</v>
      </c>
      <c r="AC42" s="7">
        <v>159.4</v>
      </c>
      <c r="AD42" s="7">
        <v>165.5</v>
      </c>
    </row>
    <row r="43" spans="1:35" x14ac:dyDescent="0.25">
      <c r="A43" s="1" t="s">
        <v>34</v>
      </c>
      <c r="B43" s="1">
        <v>2022</v>
      </c>
      <c r="C43" s="1" t="s">
        <v>35</v>
      </c>
      <c r="D43" s="7">
        <v>150</v>
      </c>
      <c r="E43" s="7">
        <v>200.6</v>
      </c>
      <c r="F43" s="7">
        <v>175.8</v>
      </c>
      <c r="G43" s="7">
        <v>160.69999999999999</v>
      </c>
      <c r="H43" s="7">
        <v>184.9</v>
      </c>
      <c r="I43" s="7">
        <v>153.69999999999999</v>
      </c>
      <c r="J43" s="7">
        <v>169.7</v>
      </c>
      <c r="K43" s="7">
        <v>163.69999999999999</v>
      </c>
      <c r="L43" s="7">
        <v>118.9</v>
      </c>
      <c r="M43" s="7">
        <v>174.3</v>
      </c>
      <c r="N43" s="7">
        <v>164.7</v>
      </c>
      <c r="O43" s="7">
        <v>178</v>
      </c>
      <c r="P43" s="7">
        <v>166.2</v>
      </c>
      <c r="Q43" s="7">
        <v>192.8</v>
      </c>
      <c r="R43" s="7">
        <v>170.8</v>
      </c>
      <c r="S43" s="7">
        <v>162.4</v>
      </c>
      <c r="T43" s="7">
        <v>169.6</v>
      </c>
      <c r="U43" s="7">
        <v>165.5</v>
      </c>
      <c r="V43" s="7">
        <v>165.7</v>
      </c>
      <c r="W43" s="7">
        <v>161.80000000000001</v>
      </c>
      <c r="X43" s="7">
        <v>172.2</v>
      </c>
      <c r="Y43" s="7">
        <v>156.9</v>
      </c>
      <c r="Z43" s="7">
        <v>162.1</v>
      </c>
      <c r="AA43" s="7">
        <v>165.4</v>
      </c>
      <c r="AB43" s="7">
        <v>164.4</v>
      </c>
      <c r="AC43" s="7">
        <v>163.5</v>
      </c>
      <c r="AD43" s="7">
        <v>166.1</v>
      </c>
      <c r="AE43" s="23">
        <v>7018.51</v>
      </c>
    </row>
    <row r="44" spans="1:35" hidden="1" x14ac:dyDescent="0.25">
      <c r="A44" s="1" t="s">
        <v>30</v>
      </c>
      <c r="B44" s="1">
        <v>2022</v>
      </c>
      <c r="C44" s="1" t="s">
        <v>36</v>
      </c>
      <c r="D44" s="7">
        <v>150.19999999999999</v>
      </c>
      <c r="E44" s="7">
        <v>208</v>
      </c>
      <c r="F44" s="7">
        <v>167.9</v>
      </c>
      <c r="G44" s="7">
        <v>162</v>
      </c>
      <c r="H44" s="7">
        <v>203.1</v>
      </c>
      <c r="I44" s="7">
        <v>155.9</v>
      </c>
      <c r="J44" s="7">
        <v>155.80000000000001</v>
      </c>
      <c r="K44" s="7">
        <v>164.2</v>
      </c>
      <c r="L44" s="7">
        <v>118.1</v>
      </c>
      <c r="M44" s="7">
        <v>178.7</v>
      </c>
      <c r="N44" s="7">
        <v>171.2</v>
      </c>
      <c r="O44" s="7">
        <v>177.4</v>
      </c>
      <c r="P44" s="7">
        <v>166.6</v>
      </c>
      <c r="Q44" s="7">
        <v>192.3</v>
      </c>
      <c r="R44" s="7">
        <v>175.4</v>
      </c>
      <c r="S44" s="7">
        <v>173.2</v>
      </c>
      <c r="T44" s="7">
        <v>175.1</v>
      </c>
      <c r="U44" s="7">
        <v>165.3</v>
      </c>
      <c r="V44" s="7">
        <v>168.9</v>
      </c>
      <c r="W44" s="7">
        <v>166.5</v>
      </c>
      <c r="X44" s="7">
        <v>176</v>
      </c>
      <c r="Y44" s="7">
        <v>162</v>
      </c>
      <c r="Z44" s="7">
        <v>166.6</v>
      </c>
      <c r="AA44" s="7">
        <v>170.6</v>
      </c>
      <c r="AB44" s="7">
        <v>167.4</v>
      </c>
      <c r="AC44" s="7">
        <v>168.3</v>
      </c>
      <c r="AD44" s="7">
        <v>168.7</v>
      </c>
    </row>
    <row r="45" spans="1:35" hidden="1" x14ac:dyDescent="0.25">
      <c r="A45" s="1" t="s">
        <v>33</v>
      </c>
      <c r="B45" s="1">
        <v>2022</v>
      </c>
      <c r="C45" s="1" t="s">
        <v>36</v>
      </c>
      <c r="D45" s="7">
        <v>153.69999999999999</v>
      </c>
      <c r="E45" s="7">
        <v>215.8</v>
      </c>
      <c r="F45" s="7">
        <v>167.7</v>
      </c>
      <c r="G45" s="7">
        <v>162.6</v>
      </c>
      <c r="H45" s="7">
        <v>180</v>
      </c>
      <c r="I45" s="7">
        <v>159.6</v>
      </c>
      <c r="J45" s="7">
        <v>188.4</v>
      </c>
      <c r="K45" s="7">
        <v>163.4</v>
      </c>
      <c r="L45" s="7">
        <v>120.3</v>
      </c>
      <c r="M45" s="7">
        <v>174.7</v>
      </c>
      <c r="N45" s="7">
        <v>157.1</v>
      </c>
      <c r="O45" s="7">
        <v>181.5</v>
      </c>
      <c r="P45" s="7">
        <v>171.5</v>
      </c>
      <c r="Q45" s="7">
        <v>197.5</v>
      </c>
      <c r="R45" s="7">
        <v>167.1</v>
      </c>
      <c r="S45" s="7">
        <v>152.6</v>
      </c>
      <c r="T45" s="7">
        <v>164.9</v>
      </c>
      <c r="U45" s="7">
        <v>165.3</v>
      </c>
      <c r="V45" s="7">
        <v>164.5</v>
      </c>
      <c r="W45" s="7">
        <v>158.6</v>
      </c>
      <c r="X45" s="7">
        <v>168.2</v>
      </c>
      <c r="Y45" s="7">
        <v>154.19999999999999</v>
      </c>
      <c r="Z45" s="7">
        <v>160.80000000000001</v>
      </c>
      <c r="AA45" s="7">
        <v>162.69999999999999</v>
      </c>
      <c r="AB45" s="7">
        <v>166.8</v>
      </c>
      <c r="AC45" s="7">
        <v>160.6</v>
      </c>
      <c r="AD45" s="7">
        <v>166.5</v>
      </c>
    </row>
    <row r="46" spans="1:35" x14ac:dyDescent="0.25">
      <c r="A46" s="1" t="s">
        <v>34</v>
      </c>
      <c r="B46" s="1">
        <v>2022</v>
      </c>
      <c r="C46" s="1" t="s">
        <v>36</v>
      </c>
      <c r="D46" s="7">
        <v>151.30000000000001</v>
      </c>
      <c r="E46" s="7">
        <v>210.7</v>
      </c>
      <c r="F46" s="7">
        <v>167.8</v>
      </c>
      <c r="G46" s="7">
        <v>162.19999999999999</v>
      </c>
      <c r="H46" s="7">
        <v>194.6</v>
      </c>
      <c r="I46" s="7">
        <v>157.6</v>
      </c>
      <c r="J46" s="7">
        <v>166.9</v>
      </c>
      <c r="K46" s="7">
        <v>163.9</v>
      </c>
      <c r="L46" s="7">
        <v>118.8</v>
      </c>
      <c r="M46" s="7">
        <v>177.4</v>
      </c>
      <c r="N46" s="7">
        <v>165.3</v>
      </c>
      <c r="O46" s="7">
        <v>179.3</v>
      </c>
      <c r="P46" s="7">
        <v>168.4</v>
      </c>
      <c r="Q46" s="7">
        <v>193.7</v>
      </c>
      <c r="R46" s="7">
        <v>172.1</v>
      </c>
      <c r="S46" s="7">
        <v>164.6</v>
      </c>
      <c r="T46" s="7">
        <v>171.1</v>
      </c>
      <c r="U46" s="7">
        <v>165.3</v>
      </c>
      <c r="V46" s="7">
        <v>167.2</v>
      </c>
      <c r="W46" s="7">
        <v>162.80000000000001</v>
      </c>
      <c r="X46" s="7">
        <v>173</v>
      </c>
      <c r="Y46" s="7">
        <v>157.9</v>
      </c>
      <c r="Z46" s="7">
        <v>163.30000000000001</v>
      </c>
      <c r="AA46" s="7">
        <v>166</v>
      </c>
      <c r="AB46" s="7">
        <v>167.2</v>
      </c>
      <c r="AC46" s="7">
        <v>164.6</v>
      </c>
      <c r="AD46" s="7">
        <v>167.7</v>
      </c>
      <c r="AE46" s="23">
        <v>8569.8799999999992</v>
      </c>
    </row>
    <row r="47" spans="1:35" hidden="1" x14ac:dyDescent="0.25">
      <c r="A47" s="1" t="s">
        <v>30</v>
      </c>
      <c r="B47" s="1">
        <v>2022</v>
      </c>
      <c r="C47" s="1" t="s">
        <v>37</v>
      </c>
      <c r="D47" s="7">
        <v>151.80000000000001</v>
      </c>
      <c r="E47" s="7">
        <v>209.7</v>
      </c>
      <c r="F47" s="7">
        <v>164.5</v>
      </c>
      <c r="G47" s="7">
        <v>163.80000000000001</v>
      </c>
      <c r="H47" s="7">
        <v>207.4</v>
      </c>
      <c r="I47" s="7">
        <v>169.7</v>
      </c>
      <c r="J47" s="7">
        <v>153.6</v>
      </c>
      <c r="K47" s="7">
        <v>165.1</v>
      </c>
      <c r="L47" s="7">
        <v>118.2</v>
      </c>
      <c r="M47" s="7">
        <v>182.9</v>
      </c>
      <c r="N47" s="7">
        <v>172.4</v>
      </c>
      <c r="O47" s="7">
        <v>178.9</v>
      </c>
      <c r="P47" s="7">
        <v>168.6</v>
      </c>
      <c r="Q47" s="7">
        <v>192.8</v>
      </c>
      <c r="R47" s="7">
        <v>177.5</v>
      </c>
      <c r="S47" s="7">
        <v>175.1</v>
      </c>
      <c r="T47" s="7">
        <v>177.1</v>
      </c>
      <c r="U47" s="7">
        <v>167</v>
      </c>
      <c r="V47" s="7">
        <v>173.3</v>
      </c>
      <c r="W47" s="7">
        <v>167.7</v>
      </c>
      <c r="X47" s="7">
        <v>177</v>
      </c>
      <c r="Y47" s="7">
        <v>166.2</v>
      </c>
      <c r="Z47" s="7">
        <v>167.2</v>
      </c>
      <c r="AA47" s="7">
        <v>170.9</v>
      </c>
      <c r="AB47" s="7">
        <v>169</v>
      </c>
      <c r="AC47" s="7">
        <v>170.2</v>
      </c>
      <c r="AD47" s="7">
        <v>170.8</v>
      </c>
    </row>
    <row r="48" spans="1:35" hidden="1" x14ac:dyDescent="0.25">
      <c r="A48" s="1" t="s">
        <v>33</v>
      </c>
      <c r="B48" s="1">
        <v>2022</v>
      </c>
      <c r="C48" s="1" t="s">
        <v>37</v>
      </c>
      <c r="D48" s="7">
        <v>155.4</v>
      </c>
      <c r="E48" s="7">
        <v>215.8</v>
      </c>
      <c r="F48" s="7">
        <v>164.6</v>
      </c>
      <c r="G48" s="7">
        <v>164.2</v>
      </c>
      <c r="H48" s="7">
        <v>186</v>
      </c>
      <c r="I48" s="7">
        <v>175.9</v>
      </c>
      <c r="J48" s="7">
        <v>190.7</v>
      </c>
      <c r="K48" s="7">
        <v>164</v>
      </c>
      <c r="L48" s="7">
        <v>120.5</v>
      </c>
      <c r="M48" s="7">
        <v>178</v>
      </c>
      <c r="N48" s="7">
        <v>157.5</v>
      </c>
      <c r="O48" s="7">
        <v>183.3</v>
      </c>
      <c r="P48" s="7">
        <v>174.5</v>
      </c>
      <c r="Q48" s="7">
        <v>197.1</v>
      </c>
      <c r="R48" s="7">
        <v>168.4</v>
      </c>
      <c r="S48" s="7">
        <v>154.5</v>
      </c>
      <c r="T48" s="7">
        <v>166.3</v>
      </c>
      <c r="U48" s="7">
        <v>167</v>
      </c>
      <c r="V48" s="7">
        <v>170.5</v>
      </c>
      <c r="W48" s="7">
        <v>159.80000000000001</v>
      </c>
      <c r="X48" s="7">
        <v>169</v>
      </c>
      <c r="Y48" s="7">
        <v>159.30000000000001</v>
      </c>
      <c r="Z48" s="7">
        <v>162.19999999999999</v>
      </c>
      <c r="AA48" s="7">
        <v>164</v>
      </c>
      <c r="AB48" s="7">
        <v>168.4</v>
      </c>
      <c r="AC48" s="7">
        <v>163.1</v>
      </c>
      <c r="AD48" s="7">
        <v>169.2</v>
      </c>
    </row>
    <row r="49" spans="1:31" x14ac:dyDescent="0.25">
      <c r="A49" s="1" t="s">
        <v>34</v>
      </c>
      <c r="B49" s="1">
        <v>2022</v>
      </c>
      <c r="C49" s="1" t="s">
        <v>37</v>
      </c>
      <c r="D49" s="7">
        <v>152.9</v>
      </c>
      <c r="E49" s="7">
        <v>211.8</v>
      </c>
      <c r="F49" s="7">
        <v>164.5</v>
      </c>
      <c r="G49" s="7">
        <v>163.9</v>
      </c>
      <c r="H49" s="7">
        <v>199.5</v>
      </c>
      <c r="I49" s="7">
        <v>172.6</v>
      </c>
      <c r="J49" s="7">
        <v>166.2</v>
      </c>
      <c r="K49" s="7">
        <v>164.7</v>
      </c>
      <c r="L49" s="7">
        <v>119</v>
      </c>
      <c r="M49" s="7">
        <v>181.3</v>
      </c>
      <c r="N49" s="7">
        <v>166.2</v>
      </c>
      <c r="O49" s="7">
        <v>180.9</v>
      </c>
      <c r="P49" s="7">
        <v>170.8</v>
      </c>
      <c r="Q49" s="7">
        <v>193.9</v>
      </c>
      <c r="R49" s="7">
        <v>173.9</v>
      </c>
      <c r="S49" s="7">
        <v>166.5</v>
      </c>
      <c r="T49" s="7">
        <v>172.8</v>
      </c>
      <c r="U49" s="7">
        <v>167</v>
      </c>
      <c r="V49" s="7">
        <v>172.2</v>
      </c>
      <c r="W49" s="7">
        <v>164</v>
      </c>
      <c r="X49" s="7">
        <v>174</v>
      </c>
      <c r="Y49" s="7">
        <v>162.6</v>
      </c>
      <c r="Z49" s="7">
        <v>164.4</v>
      </c>
      <c r="AA49" s="7">
        <v>166.9</v>
      </c>
      <c r="AB49" s="7">
        <v>168.8</v>
      </c>
      <c r="AC49" s="7">
        <v>166.8</v>
      </c>
      <c r="AD49" s="7">
        <v>170.1</v>
      </c>
      <c r="AE49" s="23">
        <v>7877.96</v>
      </c>
    </row>
    <row r="50" spans="1:31" hidden="1" x14ac:dyDescent="0.25">
      <c r="A50" s="1" t="s">
        <v>30</v>
      </c>
      <c r="B50" s="1">
        <v>2022</v>
      </c>
      <c r="C50" s="1" t="s">
        <v>38</v>
      </c>
      <c r="D50" s="7">
        <v>152.9</v>
      </c>
      <c r="E50" s="7">
        <v>214.7</v>
      </c>
      <c r="F50" s="7">
        <v>161.4</v>
      </c>
      <c r="G50" s="7">
        <v>164.6</v>
      </c>
      <c r="H50" s="7">
        <v>209.9</v>
      </c>
      <c r="I50" s="7">
        <v>168</v>
      </c>
      <c r="J50" s="7">
        <v>160.4</v>
      </c>
      <c r="K50" s="7">
        <v>165</v>
      </c>
      <c r="L50" s="7">
        <v>118.9</v>
      </c>
      <c r="M50" s="7">
        <v>186.6</v>
      </c>
      <c r="N50" s="7">
        <v>173.2</v>
      </c>
      <c r="O50" s="7">
        <v>180.4</v>
      </c>
      <c r="P50" s="7">
        <v>170.8</v>
      </c>
      <c r="Q50" s="7">
        <v>192.9</v>
      </c>
      <c r="R50" s="7">
        <v>179.3</v>
      </c>
      <c r="S50" s="7">
        <v>177.2</v>
      </c>
      <c r="T50" s="7">
        <v>179</v>
      </c>
      <c r="U50" s="7">
        <v>167.5</v>
      </c>
      <c r="V50" s="7">
        <v>175.3</v>
      </c>
      <c r="W50" s="7">
        <v>168.9</v>
      </c>
      <c r="X50" s="7">
        <v>177.7</v>
      </c>
      <c r="Y50" s="7">
        <v>167.1</v>
      </c>
      <c r="Z50" s="7">
        <v>167.6</v>
      </c>
      <c r="AA50" s="7">
        <v>171.8</v>
      </c>
      <c r="AB50" s="7">
        <v>168.5</v>
      </c>
      <c r="AC50" s="7">
        <v>170.9</v>
      </c>
      <c r="AD50" s="7">
        <v>172.5</v>
      </c>
    </row>
    <row r="51" spans="1:31" hidden="1" x14ac:dyDescent="0.25">
      <c r="A51" s="1" t="s">
        <v>33</v>
      </c>
      <c r="B51" s="1">
        <v>2022</v>
      </c>
      <c r="C51" s="1" t="s">
        <v>38</v>
      </c>
      <c r="D51" s="7">
        <v>156.69999999999999</v>
      </c>
      <c r="E51" s="7">
        <v>221.2</v>
      </c>
      <c r="F51" s="7">
        <v>164.1</v>
      </c>
      <c r="G51" s="7">
        <v>165.4</v>
      </c>
      <c r="H51" s="7">
        <v>189.5</v>
      </c>
      <c r="I51" s="7">
        <v>174.5</v>
      </c>
      <c r="J51" s="7">
        <v>203.2</v>
      </c>
      <c r="K51" s="7">
        <v>164.1</v>
      </c>
      <c r="L51" s="7">
        <v>121.2</v>
      </c>
      <c r="M51" s="7">
        <v>181.4</v>
      </c>
      <c r="N51" s="7">
        <v>158.5</v>
      </c>
      <c r="O51" s="7">
        <v>184.9</v>
      </c>
      <c r="P51" s="7">
        <v>177.5</v>
      </c>
      <c r="Q51" s="7">
        <v>197.5</v>
      </c>
      <c r="R51" s="7">
        <v>170</v>
      </c>
      <c r="S51" s="7">
        <v>155.9</v>
      </c>
      <c r="T51" s="7">
        <v>167.8</v>
      </c>
      <c r="U51" s="7">
        <v>167.5</v>
      </c>
      <c r="V51" s="7">
        <v>173.5</v>
      </c>
      <c r="W51" s="7">
        <v>161.1</v>
      </c>
      <c r="X51" s="7">
        <v>170.1</v>
      </c>
      <c r="Y51" s="7">
        <v>159.4</v>
      </c>
      <c r="Z51" s="7">
        <v>163.19999999999999</v>
      </c>
      <c r="AA51" s="7">
        <v>165.2</v>
      </c>
      <c r="AB51" s="7">
        <v>168.2</v>
      </c>
      <c r="AC51" s="7">
        <v>163.80000000000001</v>
      </c>
      <c r="AD51" s="7">
        <v>170.8</v>
      </c>
    </row>
    <row r="52" spans="1:31" x14ac:dyDescent="0.25">
      <c r="A52" s="1" t="s">
        <v>34</v>
      </c>
      <c r="B52" s="1">
        <v>2022</v>
      </c>
      <c r="C52" s="1" t="s">
        <v>38</v>
      </c>
      <c r="D52" s="7">
        <v>154.1</v>
      </c>
      <c r="E52" s="7">
        <v>217</v>
      </c>
      <c r="F52" s="7">
        <v>162.4</v>
      </c>
      <c r="G52" s="7">
        <v>164.9</v>
      </c>
      <c r="H52" s="7">
        <v>202.4</v>
      </c>
      <c r="I52" s="7">
        <v>171</v>
      </c>
      <c r="J52" s="7">
        <v>174.9</v>
      </c>
      <c r="K52" s="7">
        <v>164.7</v>
      </c>
      <c r="L52" s="7">
        <v>119.7</v>
      </c>
      <c r="M52" s="7">
        <v>184.9</v>
      </c>
      <c r="N52" s="7">
        <v>167.1</v>
      </c>
      <c r="O52" s="7">
        <v>182.5</v>
      </c>
      <c r="P52" s="7">
        <v>173.3</v>
      </c>
      <c r="Q52" s="7">
        <v>194.1</v>
      </c>
      <c r="R52" s="7">
        <v>175.6</v>
      </c>
      <c r="S52" s="7">
        <v>168.4</v>
      </c>
      <c r="T52" s="7">
        <v>174.6</v>
      </c>
      <c r="U52" s="7">
        <v>167.5</v>
      </c>
      <c r="V52" s="7">
        <v>174.6</v>
      </c>
      <c r="W52" s="7">
        <v>165.2</v>
      </c>
      <c r="X52" s="7">
        <v>174.8</v>
      </c>
      <c r="Y52" s="7">
        <v>163</v>
      </c>
      <c r="Z52" s="7">
        <v>165.1</v>
      </c>
      <c r="AA52" s="7">
        <v>167.9</v>
      </c>
      <c r="AB52" s="7">
        <v>168.4</v>
      </c>
      <c r="AC52" s="7">
        <v>167.5</v>
      </c>
      <c r="AD52" s="7">
        <v>171.7</v>
      </c>
      <c r="AE52" s="23">
        <v>8511.74</v>
      </c>
    </row>
    <row r="53" spans="1:31" hidden="1" x14ac:dyDescent="0.25">
      <c r="A53" s="1" t="s">
        <v>30</v>
      </c>
      <c r="B53" s="1">
        <v>2022</v>
      </c>
      <c r="C53" s="1" t="s">
        <v>39</v>
      </c>
      <c r="D53" s="7">
        <v>153.80000000000001</v>
      </c>
      <c r="E53" s="7">
        <v>217.2</v>
      </c>
      <c r="F53" s="7">
        <v>169.6</v>
      </c>
      <c r="G53" s="7">
        <v>165.4</v>
      </c>
      <c r="H53" s="7">
        <v>208.1</v>
      </c>
      <c r="I53" s="7">
        <v>165.8</v>
      </c>
      <c r="J53" s="7">
        <v>167.3</v>
      </c>
      <c r="K53" s="7">
        <v>164.6</v>
      </c>
      <c r="L53" s="7">
        <v>119.1</v>
      </c>
      <c r="M53" s="7">
        <v>188.9</v>
      </c>
      <c r="N53" s="7">
        <v>174.2</v>
      </c>
      <c r="O53" s="7">
        <v>181.9</v>
      </c>
      <c r="P53" s="7">
        <v>172.4</v>
      </c>
      <c r="Q53" s="7">
        <v>192.9</v>
      </c>
      <c r="R53" s="7">
        <v>180.7</v>
      </c>
      <c r="S53" s="7">
        <v>178.7</v>
      </c>
      <c r="T53" s="7">
        <v>180.4</v>
      </c>
      <c r="U53" s="7">
        <v>166.8</v>
      </c>
      <c r="V53" s="7">
        <v>176.7</v>
      </c>
      <c r="W53" s="7">
        <v>170.3</v>
      </c>
      <c r="X53" s="7">
        <v>178.2</v>
      </c>
      <c r="Y53" s="7">
        <v>165.5</v>
      </c>
      <c r="Z53" s="7">
        <v>168</v>
      </c>
      <c r="AA53" s="7">
        <v>172.6</v>
      </c>
      <c r="AB53" s="7">
        <v>169.5</v>
      </c>
      <c r="AC53" s="7">
        <v>171</v>
      </c>
      <c r="AD53" s="7">
        <v>173.6</v>
      </c>
    </row>
    <row r="54" spans="1:31" hidden="1" x14ac:dyDescent="0.25">
      <c r="A54" s="1" t="s">
        <v>33</v>
      </c>
      <c r="B54" s="1">
        <v>2022</v>
      </c>
      <c r="C54" s="1" t="s">
        <v>39</v>
      </c>
      <c r="D54" s="7">
        <v>157.5</v>
      </c>
      <c r="E54" s="7">
        <v>223.4</v>
      </c>
      <c r="F54" s="7">
        <v>172.8</v>
      </c>
      <c r="G54" s="7">
        <v>166.4</v>
      </c>
      <c r="H54" s="7">
        <v>188.6</v>
      </c>
      <c r="I54" s="7">
        <v>174.1</v>
      </c>
      <c r="J54" s="7">
        <v>211.5</v>
      </c>
      <c r="K54" s="7">
        <v>163.6</v>
      </c>
      <c r="L54" s="7">
        <v>121.4</v>
      </c>
      <c r="M54" s="7">
        <v>183.5</v>
      </c>
      <c r="N54" s="7">
        <v>159.1</v>
      </c>
      <c r="O54" s="7">
        <v>186.3</v>
      </c>
      <c r="P54" s="7">
        <v>179.3</v>
      </c>
      <c r="Q54" s="7">
        <v>198.3</v>
      </c>
      <c r="R54" s="7">
        <v>171.6</v>
      </c>
      <c r="S54" s="7">
        <v>157.4</v>
      </c>
      <c r="T54" s="7">
        <v>169.4</v>
      </c>
      <c r="U54" s="7">
        <v>166.8</v>
      </c>
      <c r="V54" s="7">
        <v>174.9</v>
      </c>
      <c r="W54" s="7">
        <v>162.1</v>
      </c>
      <c r="X54" s="7">
        <v>170.9</v>
      </c>
      <c r="Y54" s="7">
        <v>157.19999999999999</v>
      </c>
      <c r="Z54" s="7">
        <v>164.1</v>
      </c>
      <c r="AA54" s="7">
        <v>166.5</v>
      </c>
      <c r="AB54" s="7">
        <v>169.2</v>
      </c>
      <c r="AC54" s="7">
        <v>163.80000000000001</v>
      </c>
      <c r="AD54" s="7">
        <v>171.4</v>
      </c>
    </row>
    <row r="55" spans="1:31" x14ac:dyDescent="0.25">
      <c r="A55" s="1" t="s">
        <v>34</v>
      </c>
      <c r="B55" s="1">
        <v>2022</v>
      </c>
      <c r="C55" s="1" t="s">
        <v>39</v>
      </c>
      <c r="D55" s="7">
        <v>155</v>
      </c>
      <c r="E55" s="7">
        <v>219.4</v>
      </c>
      <c r="F55" s="7">
        <v>170.8</v>
      </c>
      <c r="G55" s="7">
        <v>165.8</v>
      </c>
      <c r="H55" s="7">
        <v>200.9</v>
      </c>
      <c r="I55" s="7">
        <v>169.7</v>
      </c>
      <c r="J55" s="7">
        <v>182.3</v>
      </c>
      <c r="K55" s="7">
        <v>164.3</v>
      </c>
      <c r="L55" s="7">
        <v>119.9</v>
      </c>
      <c r="M55" s="7">
        <v>187.1</v>
      </c>
      <c r="N55" s="7">
        <v>167.9</v>
      </c>
      <c r="O55" s="7">
        <v>183.9</v>
      </c>
      <c r="P55" s="7">
        <v>174.9</v>
      </c>
      <c r="Q55" s="7">
        <v>194.3</v>
      </c>
      <c r="R55" s="7">
        <v>177.1</v>
      </c>
      <c r="S55" s="7">
        <v>169.9</v>
      </c>
      <c r="T55" s="7">
        <v>176</v>
      </c>
      <c r="U55" s="7">
        <v>166.8</v>
      </c>
      <c r="V55" s="7">
        <v>176</v>
      </c>
      <c r="W55" s="7">
        <v>166.4</v>
      </c>
      <c r="X55" s="7">
        <v>175.4</v>
      </c>
      <c r="Y55" s="7">
        <v>161.1</v>
      </c>
      <c r="Z55" s="7">
        <v>165.8</v>
      </c>
      <c r="AA55" s="7">
        <v>169</v>
      </c>
      <c r="AB55" s="7">
        <v>169.4</v>
      </c>
      <c r="AC55" s="7">
        <v>167.5</v>
      </c>
      <c r="AD55" s="7">
        <v>172.6</v>
      </c>
      <c r="AE55" s="23">
        <v>9119.5499999999993</v>
      </c>
    </row>
    <row r="56" spans="1:31" hidden="1" x14ac:dyDescent="0.25">
      <c r="A56" s="1" t="s">
        <v>30</v>
      </c>
      <c r="B56" s="1">
        <v>2022</v>
      </c>
      <c r="C56" s="1" t="s">
        <v>40</v>
      </c>
      <c r="D56" s="7">
        <v>155.19999999999999</v>
      </c>
      <c r="E56" s="7">
        <v>210.8</v>
      </c>
      <c r="F56" s="7">
        <v>174.3</v>
      </c>
      <c r="G56" s="7">
        <v>166.3</v>
      </c>
      <c r="H56" s="7">
        <v>202.2</v>
      </c>
      <c r="I56" s="7">
        <v>169.6</v>
      </c>
      <c r="J56" s="7">
        <v>168.6</v>
      </c>
      <c r="K56" s="7">
        <v>164.4</v>
      </c>
      <c r="L56" s="7">
        <v>119.2</v>
      </c>
      <c r="M56" s="7">
        <v>191.8</v>
      </c>
      <c r="N56" s="7">
        <v>174.5</v>
      </c>
      <c r="O56" s="7">
        <v>183.1</v>
      </c>
      <c r="P56" s="7">
        <v>172.5</v>
      </c>
      <c r="Q56" s="7">
        <v>193.2</v>
      </c>
      <c r="R56" s="7">
        <v>182</v>
      </c>
      <c r="S56" s="7">
        <v>180.3</v>
      </c>
      <c r="T56" s="7">
        <v>181.7</v>
      </c>
      <c r="U56" s="7">
        <v>167.8</v>
      </c>
      <c r="V56" s="7">
        <v>179.6</v>
      </c>
      <c r="W56" s="7">
        <v>171.3</v>
      </c>
      <c r="X56" s="7">
        <v>178.8</v>
      </c>
      <c r="Y56" s="7">
        <v>166.3</v>
      </c>
      <c r="Z56" s="7">
        <v>168.6</v>
      </c>
      <c r="AA56" s="7">
        <v>174.7</v>
      </c>
      <c r="AB56" s="7">
        <v>169.7</v>
      </c>
      <c r="AC56" s="7">
        <v>171.8</v>
      </c>
      <c r="AD56" s="7">
        <v>174.3</v>
      </c>
    </row>
    <row r="57" spans="1:31" hidden="1" x14ac:dyDescent="0.25">
      <c r="A57" s="1" t="s">
        <v>33</v>
      </c>
      <c r="B57" s="1">
        <v>2022</v>
      </c>
      <c r="C57" s="1" t="s">
        <v>40</v>
      </c>
      <c r="D57" s="7">
        <v>159.30000000000001</v>
      </c>
      <c r="E57" s="7">
        <v>217.1</v>
      </c>
      <c r="F57" s="7">
        <v>176.6</v>
      </c>
      <c r="G57" s="7">
        <v>167.1</v>
      </c>
      <c r="H57" s="7">
        <v>184.8</v>
      </c>
      <c r="I57" s="7">
        <v>179.5</v>
      </c>
      <c r="J57" s="7">
        <v>208.5</v>
      </c>
      <c r="K57" s="7">
        <v>164</v>
      </c>
      <c r="L57" s="7">
        <v>121.5</v>
      </c>
      <c r="M57" s="7">
        <v>186.3</v>
      </c>
      <c r="N57" s="7">
        <v>159.80000000000001</v>
      </c>
      <c r="O57" s="7">
        <v>187.7</v>
      </c>
      <c r="P57" s="7">
        <v>179.4</v>
      </c>
      <c r="Q57" s="7">
        <v>198.6</v>
      </c>
      <c r="R57" s="7">
        <v>172.7</v>
      </c>
      <c r="S57" s="7">
        <v>158.69999999999999</v>
      </c>
      <c r="T57" s="7">
        <v>170.6</v>
      </c>
      <c r="U57" s="7">
        <v>167.8</v>
      </c>
      <c r="V57" s="7">
        <v>179.5</v>
      </c>
      <c r="W57" s="7">
        <v>163.1</v>
      </c>
      <c r="X57" s="7">
        <v>171.7</v>
      </c>
      <c r="Y57" s="7">
        <v>157.4</v>
      </c>
      <c r="Z57" s="7">
        <v>164.6</v>
      </c>
      <c r="AA57" s="7">
        <v>169.1</v>
      </c>
      <c r="AB57" s="7">
        <v>169.8</v>
      </c>
      <c r="AC57" s="7">
        <v>164.7</v>
      </c>
      <c r="AD57" s="7">
        <v>172.3</v>
      </c>
    </row>
    <row r="58" spans="1:31" x14ac:dyDescent="0.25">
      <c r="A58" s="1" t="s">
        <v>34</v>
      </c>
      <c r="B58" s="1">
        <v>2022</v>
      </c>
      <c r="C58" s="1" t="s">
        <v>40</v>
      </c>
      <c r="D58" s="7">
        <v>156.5</v>
      </c>
      <c r="E58" s="7">
        <v>213</v>
      </c>
      <c r="F58" s="7">
        <v>175.2</v>
      </c>
      <c r="G58" s="7">
        <v>166.6</v>
      </c>
      <c r="H58" s="7">
        <v>195.8</v>
      </c>
      <c r="I58" s="7">
        <v>174.2</v>
      </c>
      <c r="J58" s="7">
        <v>182.1</v>
      </c>
      <c r="K58" s="7">
        <v>164.3</v>
      </c>
      <c r="L58" s="7">
        <v>120</v>
      </c>
      <c r="M58" s="7">
        <v>190</v>
      </c>
      <c r="N58" s="7">
        <v>168.4</v>
      </c>
      <c r="O58" s="7">
        <v>185.2</v>
      </c>
      <c r="P58" s="7">
        <v>175</v>
      </c>
      <c r="Q58" s="7">
        <v>194.6</v>
      </c>
      <c r="R58" s="7">
        <v>178.3</v>
      </c>
      <c r="S58" s="7">
        <v>171.3</v>
      </c>
      <c r="T58" s="7">
        <v>177.3</v>
      </c>
      <c r="U58" s="7">
        <v>167.8</v>
      </c>
      <c r="V58" s="7">
        <v>179.6</v>
      </c>
      <c r="W58" s="7">
        <v>167.4</v>
      </c>
      <c r="X58" s="7">
        <v>176.1</v>
      </c>
      <c r="Y58" s="7">
        <v>161.6</v>
      </c>
      <c r="Z58" s="7">
        <v>166.3</v>
      </c>
      <c r="AA58" s="7">
        <v>171.4</v>
      </c>
      <c r="AB58" s="7">
        <v>169.7</v>
      </c>
      <c r="AC58" s="7">
        <v>168.4</v>
      </c>
      <c r="AD58" s="7">
        <v>173.4</v>
      </c>
      <c r="AE58" s="23">
        <v>8366.39</v>
      </c>
    </row>
    <row r="59" spans="1:31" hidden="1" x14ac:dyDescent="0.25">
      <c r="A59" s="1" t="s">
        <v>30</v>
      </c>
      <c r="B59" s="1">
        <v>2022</v>
      </c>
      <c r="C59" s="1" t="s">
        <v>41</v>
      </c>
      <c r="D59" s="7">
        <v>159.5</v>
      </c>
      <c r="E59" s="7">
        <v>204.1</v>
      </c>
      <c r="F59" s="7">
        <v>168.3</v>
      </c>
      <c r="G59" s="7">
        <v>167.9</v>
      </c>
      <c r="H59" s="7">
        <v>198.1</v>
      </c>
      <c r="I59" s="7">
        <v>169.2</v>
      </c>
      <c r="J59" s="7">
        <v>173.1</v>
      </c>
      <c r="K59" s="7">
        <v>167.1</v>
      </c>
      <c r="L59" s="7">
        <v>120.2</v>
      </c>
      <c r="M59" s="7">
        <v>195.6</v>
      </c>
      <c r="N59" s="7">
        <v>174.8</v>
      </c>
      <c r="O59" s="7">
        <v>184</v>
      </c>
      <c r="P59" s="7">
        <v>173.9</v>
      </c>
      <c r="Q59" s="7">
        <v>193.7</v>
      </c>
      <c r="R59" s="7">
        <v>183.2</v>
      </c>
      <c r="S59" s="7">
        <v>181.7</v>
      </c>
      <c r="T59" s="7">
        <v>183</v>
      </c>
      <c r="U59" s="7">
        <v>169</v>
      </c>
      <c r="V59" s="7">
        <v>179.1</v>
      </c>
      <c r="W59" s="7">
        <v>172.3</v>
      </c>
      <c r="X59" s="7">
        <v>179.4</v>
      </c>
      <c r="Y59" s="7">
        <v>166.6</v>
      </c>
      <c r="Z59" s="7">
        <v>169.3</v>
      </c>
      <c r="AA59" s="7">
        <v>175.7</v>
      </c>
      <c r="AB59" s="7">
        <v>171.1</v>
      </c>
      <c r="AC59" s="7">
        <v>172.6</v>
      </c>
      <c r="AD59" s="7">
        <v>175.3</v>
      </c>
    </row>
    <row r="60" spans="1:31" hidden="1" x14ac:dyDescent="0.25">
      <c r="A60" s="1" t="s">
        <v>33</v>
      </c>
      <c r="B60" s="1">
        <v>2022</v>
      </c>
      <c r="C60" s="1" t="s">
        <v>41</v>
      </c>
      <c r="D60" s="7">
        <v>162.1</v>
      </c>
      <c r="E60" s="7">
        <v>210.9</v>
      </c>
      <c r="F60" s="7">
        <v>170.6</v>
      </c>
      <c r="G60" s="7">
        <v>168.4</v>
      </c>
      <c r="H60" s="7">
        <v>182.5</v>
      </c>
      <c r="I60" s="7">
        <v>177.1</v>
      </c>
      <c r="J60" s="7">
        <v>213.1</v>
      </c>
      <c r="K60" s="7">
        <v>167.3</v>
      </c>
      <c r="L60" s="7">
        <v>122.2</v>
      </c>
      <c r="M60" s="7">
        <v>189.7</v>
      </c>
      <c r="N60" s="7">
        <v>160.5</v>
      </c>
      <c r="O60" s="7">
        <v>188.9</v>
      </c>
      <c r="P60" s="7">
        <v>180.4</v>
      </c>
      <c r="Q60" s="7">
        <v>198.7</v>
      </c>
      <c r="R60" s="7">
        <v>173.7</v>
      </c>
      <c r="S60" s="7">
        <v>160</v>
      </c>
      <c r="T60" s="7">
        <v>171.6</v>
      </c>
      <c r="U60" s="7">
        <v>169</v>
      </c>
      <c r="V60" s="7">
        <v>178.4</v>
      </c>
      <c r="W60" s="7">
        <v>164.2</v>
      </c>
      <c r="X60" s="7">
        <v>172.6</v>
      </c>
      <c r="Y60" s="7">
        <v>157.69999999999999</v>
      </c>
      <c r="Z60" s="7">
        <v>165.1</v>
      </c>
      <c r="AA60" s="7">
        <v>169.9</v>
      </c>
      <c r="AB60" s="7">
        <v>171.4</v>
      </c>
      <c r="AC60" s="7">
        <v>165.4</v>
      </c>
      <c r="AD60" s="7">
        <v>173.1</v>
      </c>
    </row>
    <row r="61" spans="1:31" x14ac:dyDescent="0.25">
      <c r="A61" s="1" t="s">
        <v>34</v>
      </c>
      <c r="B61" s="1">
        <v>2022</v>
      </c>
      <c r="C61" s="1" t="s">
        <v>41</v>
      </c>
      <c r="D61" s="7">
        <v>160.30000000000001</v>
      </c>
      <c r="E61" s="7">
        <v>206.5</v>
      </c>
      <c r="F61" s="7">
        <v>169.2</v>
      </c>
      <c r="G61" s="7">
        <v>168.1</v>
      </c>
      <c r="H61" s="7">
        <v>192.4</v>
      </c>
      <c r="I61" s="7">
        <v>172.9</v>
      </c>
      <c r="J61" s="7">
        <v>186.7</v>
      </c>
      <c r="K61" s="7">
        <v>167.2</v>
      </c>
      <c r="L61" s="7">
        <v>120.9</v>
      </c>
      <c r="M61" s="7">
        <v>193.6</v>
      </c>
      <c r="N61" s="7">
        <v>168.8</v>
      </c>
      <c r="O61" s="7">
        <v>186.3</v>
      </c>
      <c r="P61" s="7">
        <v>176.3</v>
      </c>
      <c r="Q61" s="7">
        <v>195</v>
      </c>
      <c r="R61" s="7">
        <v>179.5</v>
      </c>
      <c r="S61" s="7">
        <v>172.7</v>
      </c>
      <c r="T61" s="7">
        <v>178.5</v>
      </c>
      <c r="U61" s="7">
        <v>169</v>
      </c>
      <c r="V61" s="7">
        <v>178.8</v>
      </c>
      <c r="W61" s="7">
        <v>168.5</v>
      </c>
      <c r="X61" s="7">
        <v>176.8</v>
      </c>
      <c r="Y61" s="7">
        <v>161.9</v>
      </c>
      <c r="Z61" s="7">
        <v>166.9</v>
      </c>
      <c r="AA61" s="7">
        <v>172.3</v>
      </c>
      <c r="AB61" s="7">
        <v>171.2</v>
      </c>
      <c r="AC61" s="7">
        <v>169.1</v>
      </c>
      <c r="AD61" s="7">
        <v>174.3</v>
      </c>
      <c r="AE61" s="23">
        <v>7634.9</v>
      </c>
    </row>
    <row r="62" spans="1:31" hidden="1" x14ac:dyDescent="0.25">
      <c r="A62" s="1" t="s">
        <v>30</v>
      </c>
      <c r="B62" s="1">
        <v>2022</v>
      </c>
      <c r="C62" s="1" t="s">
        <v>42</v>
      </c>
      <c r="D62" s="7">
        <v>162.9</v>
      </c>
      <c r="E62" s="7">
        <v>206.7</v>
      </c>
      <c r="F62" s="7">
        <v>169</v>
      </c>
      <c r="G62" s="7">
        <v>169.5</v>
      </c>
      <c r="H62" s="7">
        <v>194.1</v>
      </c>
      <c r="I62" s="7">
        <v>164.1</v>
      </c>
      <c r="J62" s="7">
        <v>176.9</v>
      </c>
      <c r="K62" s="7">
        <v>169</v>
      </c>
      <c r="L62" s="7">
        <v>120.8</v>
      </c>
      <c r="M62" s="7">
        <v>199.1</v>
      </c>
      <c r="N62" s="7">
        <v>175.4</v>
      </c>
      <c r="O62" s="7">
        <v>184.8</v>
      </c>
      <c r="P62" s="7">
        <v>175.5</v>
      </c>
      <c r="Q62" s="7">
        <v>194.5</v>
      </c>
      <c r="R62" s="7">
        <v>184.7</v>
      </c>
      <c r="S62" s="7">
        <v>183.3</v>
      </c>
      <c r="T62" s="7">
        <v>184.5</v>
      </c>
      <c r="U62" s="7">
        <v>169.5</v>
      </c>
      <c r="V62" s="7">
        <v>179.7</v>
      </c>
      <c r="W62" s="7">
        <v>173.6</v>
      </c>
      <c r="X62" s="7">
        <v>180.2</v>
      </c>
      <c r="Y62" s="7">
        <v>166.9</v>
      </c>
      <c r="Z62" s="7">
        <v>170</v>
      </c>
      <c r="AA62" s="7">
        <v>176.2</v>
      </c>
      <c r="AB62" s="7">
        <v>170.8</v>
      </c>
      <c r="AC62" s="7">
        <v>173.1</v>
      </c>
      <c r="AD62" s="7">
        <v>176.4</v>
      </c>
    </row>
    <row r="63" spans="1:31" hidden="1" x14ac:dyDescent="0.25">
      <c r="A63" s="1" t="s">
        <v>33</v>
      </c>
      <c r="B63" s="1">
        <v>2022</v>
      </c>
      <c r="C63" s="1" t="s">
        <v>42</v>
      </c>
      <c r="D63" s="7">
        <v>164.9</v>
      </c>
      <c r="E63" s="7">
        <v>213.7</v>
      </c>
      <c r="F63" s="7">
        <v>170.9</v>
      </c>
      <c r="G63" s="7">
        <v>170.1</v>
      </c>
      <c r="H63" s="7">
        <v>179.3</v>
      </c>
      <c r="I63" s="7">
        <v>167.5</v>
      </c>
      <c r="J63" s="7">
        <v>220.8</v>
      </c>
      <c r="K63" s="7">
        <v>169.2</v>
      </c>
      <c r="L63" s="7">
        <v>123.1</v>
      </c>
      <c r="M63" s="7">
        <v>193.6</v>
      </c>
      <c r="N63" s="7">
        <v>161.1</v>
      </c>
      <c r="O63" s="7">
        <v>190.4</v>
      </c>
      <c r="P63" s="7">
        <v>181.8</v>
      </c>
      <c r="Q63" s="7">
        <v>199.7</v>
      </c>
      <c r="R63" s="7">
        <v>175</v>
      </c>
      <c r="S63" s="7">
        <v>161.69999999999999</v>
      </c>
      <c r="T63" s="7">
        <v>173</v>
      </c>
      <c r="U63" s="7">
        <v>169.5</v>
      </c>
      <c r="V63" s="7">
        <v>179.2</v>
      </c>
      <c r="W63" s="7">
        <v>165</v>
      </c>
      <c r="X63" s="7">
        <v>173.8</v>
      </c>
      <c r="Y63" s="7">
        <v>158.19999999999999</v>
      </c>
      <c r="Z63" s="7">
        <v>165.8</v>
      </c>
      <c r="AA63" s="7">
        <v>170.9</v>
      </c>
      <c r="AB63" s="7">
        <v>171.1</v>
      </c>
      <c r="AC63" s="7">
        <v>166.1</v>
      </c>
      <c r="AD63" s="7">
        <v>174.1</v>
      </c>
    </row>
    <row r="64" spans="1:31" x14ac:dyDescent="0.25">
      <c r="A64" s="1" t="s">
        <v>34</v>
      </c>
      <c r="B64" s="1">
        <v>2022</v>
      </c>
      <c r="C64" s="1" t="s">
        <v>42</v>
      </c>
      <c r="D64" s="7">
        <v>163.5</v>
      </c>
      <c r="E64" s="7">
        <v>209.2</v>
      </c>
      <c r="F64" s="7">
        <v>169.7</v>
      </c>
      <c r="G64" s="7">
        <v>169.7</v>
      </c>
      <c r="H64" s="7">
        <v>188.7</v>
      </c>
      <c r="I64" s="7">
        <v>165.7</v>
      </c>
      <c r="J64" s="7">
        <v>191.8</v>
      </c>
      <c r="K64" s="7">
        <v>169.1</v>
      </c>
      <c r="L64" s="7">
        <v>121.6</v>
      </c>
      <c r="M64" s="7">
        <v>197.3</v>
      </c>
      <c r="N64" s="7">
        <v>169.4</v>
      </c>
      <c r="O64" s="7">
        <v>187.4</v>
      </c>
      <c r="P64" s="7">
        <v>177.8</v>
      </c>
      <c r="Q64" s="7">
        <v>195.9</v>
      </c>
      <c r="R64" s="7">
        <v>180.9</v>
      </c>
      <c r="S64" s="7">
        <v>174.3</v>
      </c>
      <c r="T64" s="7">
        <v>179.9</v>
      </c>
      <c r="U64" s="7">
        <v>169.5</v>
      </c>
      <c r="V64" s="7">
        <v>179.5</v>
      </c>
      <c r="W64" s="7">
        <v>169.5</v>
      </c>
      <c r="X64" s="7">
        <v>177.8</v>
      </c>
      <c r="Y64" s="7">
        <v>162.30000000000001</v>
      </c>
      <c r="Z64" s="7">
        <v>167.6</v>
      </c>
      <c r="AA64" s="7">
        <v>173.1</v>
      </c>
      <c r="AB64" s="7">
        <v>170.9</v>
      </c>
      <c r="AC64" s="7">
        <v>169.7</v>
      </c>
      <c r="AD64" s="7">
        <v>175.3</v>
      </c>
      <c r="AE64" s="23">
        <v>7079.45</v>
      </c>
    </row>
    <row r="65" spans="1:31" hidden="1" x14ac:dyDescent="0.25">
      <c r="A65" s="1" t="s">
        <v>30</v>
      </c>
      <c r="B65" s="1">
        <v>2022</v>
      </c>
      <c r="C65" s="1" t="s">
        <v>43</v>
      </c>
      <c r="D65" s="7">
        <v>164.7</v>
      </c>
      <c r="E65" s="7">
        <v>208.8</v>
      </c>
      <c r="F65" s="7">
        <v>170.3</v>
      </c>
      <c r="G65" s="7">
        <v>170.9</v>
      </c>
      <c r="H65" s="7">
        <v>191.6</v>
      </c>
      <c r="I65" s="7">
        <v>162.19999999999999</v>
      </c>
      <c r="J65" s="7">
        <v>184.8</v>
      </c>
      <c r="K65" s="7">
        <v>169.7</v>
      </c>
      <c r="L65" s="7">
        <v>121.1</v>
      </c>
      <c r="M65" s="7">
        <v>201.6</v>
      </c>
      <c r="N65" s="7">
        <v>175.8</v>
      </c>
      <c r="O65" s="7">
        <v>185.6</v>
      </c>
      <c r="P65" s="7">
        <v>177.4</v>
      </c>
      <c r="Q65" s="7">
        <v>194.9</v>
      </c>
      <c r="R65" s="7">
        <v>186.1</v>
      </c>
      <c r="S65" s="7">
        <v>184.4</v>
      </c>
      <c r="T65" s="7">
        <v>185.9</v>
      </c>
      <c r="U65" s="7">
        <v>171.2</v>
      </c>
      <c r="V65" s="7">
        <v>180.8</v>
      </c>
      <c r="W65" s="7">
        <v>174.4</v>
      </c>
      <c r="X65" s="7">
        <v>181.2</v>
      </c>
      <c r="Y65" s="7">
        <v>167.4</v>
      </c>
      <c r="Z65" s="7">
        <v>170.6</v>
      </c>
      <c r="AA65" s="7">
        <v>176.5</v>
      </c>
      <c r="AB65" s="7">
        <v>172</v>
      </c>
      <c r="AC65" s="7">
        <v>173.9</v>
      </c>
      <c r="AD65" s="7">
        <v>177.9</v>
      </c>
    </row>
    <row r="66" spans="1:31" hidden="1" x14ac:dyDescent="0.25">
      <c r="A66" s="1" t="s">
        <v>33</v>
      </c>
      <c r="B66" s="1">
        <v>2022</v>
      </c>
      <c r="C66" s="1" t="s">
        <v>43</v>
      </c>
      <c r="D66" s="7">
        <v>166.4</v>
      </c>
      <c r="E66" s="7">
        <v>214.9</v>
      </c>
      <c r="F66" s="7">
        <v>171.9</v>
      </c>
      <c r="G66" s="7">
        <v>171</v>
      </c>
      <c r="H66" s="7">
        <v>177.7</v>
      </c>
      <c r="I66" s="7">
        <v>165.7</v>
      </c>
      <c r="J66" s="7">
        <v>228.6</v>
      </c>
      <c r="K66" s="7">
        <v>169.9</v>
      </c>
      <c r="L66" s="7">
        <v>123.4</v>
      </c>
      <c r="M66" s="7">
        <v>196.4</v>
      </c>
      <c r="N66" s="7">
        <v>161.6</v>
      </c>
      <c r="O66" s="7">
        <v>191.5</v>
      </c>
      <c r="P66" s="7">
        <v>183.3</v>
      </c>
      <c r="Q66" s="7">
        <v>200.1</v>
      </c>
      <c r="R66" s="7">
        <v>175.5</v>
      </c>
      <c r="S66" s="7">
        <v>162.6</v>
      </c>
      <c r="T66" s="7">
        <v>173.6</v>
      </c>
      <c r="U66" s="7">
        <v>171.2</v>
      </c>
      <c r="V66" s="7">
        <v>180</v>
      </c>
      <c r="W66" s="7">
        <v>166</v>
      </c>
      <c r="X66" s="7">
        <v>174.7</v>
      </c>
      <c r="Y66" s="7">
        <v>158.80000000000001</v>
      </c>
      <c r="Z66" s="7">
        <v>166.3</v>
      </c>
      <c r="AA66" s="7">
        <v>171.2</v>
      </c>
      <c r="AB66" s="7">
        <v>172.3</v>
      </c>
      <c r="AC66" s="7">
        <v>166.8</v>
      </c>
      <c r="AD66" s="7">
        <v>175.3</v>
      </c>
    </row>
    <row r="67" spans="1:31" x14ac:dyDescent="0.25">
      <c r="A67" s="1" t="s">
        <v>34</v>
      </c>
      <c r="B67" s="1">
        <v>2022</v>
      </c>
      <c r="C67" s="1" t="s">
        <v>43</v>
      </c>
      <c r="D67" s="7">
        <v>165.2</v>
      </c>
      <c r="E67" s="7">
        <v>210.9</v>
      </c>
      <c r="F67" s="7">
        <v>170.9</v>
      </c>
      <c r="G67" s="7">
        <v>170.9</v>
      </c>
      <c r="H67" s="7">
        <v>186.5</v>
      </c>
      <c r="I67" s="7">
        <v>163.80000000000001</v>
      </c>
      <c r="J67" s="7">
        <v>199.7</v>
      </c>
      <c r="K67" s="7">
        <v>169.8</v>
      </c>
      <c r="L67" s="7">
        <v>121.9</v>
      </c>
      <c r="M67" s="7">
        <v>199.9</v>
      </c>
      <c r="N67" s="7">
        <v>169.9</v>
      </c>
      <c r="O67" s="7">
        <v>188.3</v>
      </c>
      <c r="P67" s="7">
        <v>179.6</v>
      </c>
      <c r="Q67" s="7">
        <v>196.3</v>
      </c>
      <c r="R67" s="7">
        <v>181.9</v>
      </c>
      <c r="S67" s="7">
        <v>175.3</v>
      </c>
      <c r="T67" s="7">
        <v>181</v>
      </c>
      <c r="U67" s="7">
        <v>171.2</v>
      </c>
      <c r="V67" s="7">
        <v>180.5</v>
      </c>
      <c r="W67" s="7">
        <v>170.4</v>
      </c>
      <c r="X67" s="7">
        <v>178.7</v>
      </c>
      <c r="Y67" s="7">
        <v>162.9</v>
      </c>
      <c r="Z67" s="7">
        <v>168.2</v>
      </c>
      <c r="AA67" s="7">
        <v>173.4</v>
      </c>
      <c r="AB67" s="7">
        <v>172.1</v>
      </c>
      <c r="AC67" s="7">
        <v>170.5</v>
      </c>
      <c r="AD67" s="7">
        <v>176.7</v>
      </c>
      <c r="AE67" s="23">
        <v>7437.13</v>
      </c>
    </row>
    <row r="68" spans="1:31" hidden="1" x14ac:dyDescent="0.25">
      <c r="A68" s="1" t="s">
        <v>30</v>
      </c>
      <c r="B68" s="1">
        <v>2022</v>
      </c>
      <c r="C68" s="1" t="s">
        <v>44</v>
      </c>
      <c r="D68" s="7">
        <v>166.9</v>
      </c>
      <c r="E68" s="7">
        <v>207.2</v>
      </c>
      <c r="F68" s="7">
        <v>180.2</v>
      </c>
      <c r="G68" s="7">
        <v>172.3</v>
      </c>
      <c r="H68" s="7">
        <v>194</v>
      </c>
      <c r="I68" s="7">
        <v>159.1</v>
      </c>
      <c r="J68" s="7">
        <v>171.6</v>
      </c>
      <c r="K68" s="7">
        <v>170.2</v>
      </c>
      <c r="L68" s="7">
        <v>121.5</v>
      </c>
      <c r="M68" s="7">
        <v>204.8</v>
      </c>
      <c r="N68" s="7">
        <v>176.4</v>
      </c>
      <c r="O68" s="7">
        <v>186.9</v>
      </c>
      <c r="P68" s="7">
        <v>176.6</v>
      </c>
      <c r="Q68" s="7">
        <v>195.5</v>
      </c>
      <c r="R68" s="7">
        <v>187.2</v>
      </c>
      <c r="S68" s="7">
        <v>185.2</v>
      </c>
      <c r="T68" s="7">
        <v>186.9</v>
      </c>
      <c r="U68" s="7">
        <v>171.8</v>
      </c>
      <c r="V68" s="7">
        <v>181.9</v>
      </c>
      <c r="W68" s="7">
        <v>175.5</v>
      </c>
      <c r="X68" s="7">
        <v>182.3</v>
      </c>
      <c r="Y68" s="7">
        <v>167.5</v>
      </c>
      <c r="Z68" s="7">
        <v>170.8</v>
      </c>
      <c r="AA68" s="7">
        <v>176.9</v>
      </c>
      <c r="AB68" s="7">
        <v>173.4</v>
      </c>
      <c r="AC68" s="7">
        <v>174.6</v>
      </c>
      <c r="AD68" s="7">
        <v>177.8</v>
      </c>
    </row>
    <row r="69" spans="1:31" hidden="1" x14ac:dyDescent="0.25">
      <c r="A69" s="1" t="s">
        <v>33</v>
      </c>
      <c r="B69" s="1">
        <v>2022</v>
      </c>
      <c r="C69" s="1" t="s">
        <v>44</v>
      </c>
      <c r="D69" s="7">
        <v>168.4</v>
      </c>
      <c r="E69" s="7">
        <v>213.4</v>
      </c>
      <c r="F69" s="7">
        <v>183.2</v>
      </c>
      <c r="G69" s="7">
        <v>172.3</v>
      </c>
      <c r="H69" s="7">
        <v>180</v>
      </c>
      <c r="I69" s="7">
        <v>162.6</v>
      </c>
      <c r="J69" s="7">
        <v>205.5</v>
      </c>
      <c r="K69" s="7">
        <v>171</v>
      </c>
      <c r="L69" s="7">
        <v>123.4</v>
      </c>
      <c r="M69" s="7">
        <v>198.8</v>
      </c>
      <c r="N69" s="7">
        <v>162.1</v>
      </c>
      <c r="O69" s="7">
        <v>192.4</v>
      </c>
      <c r="P69" s="7">
        <v>181.3</v>
      </c>
      <c r="Q69" s="7">
        <v>200.6</v>
      </c>
      <c r="R69" s="7">
        <v>176.7</v>
      </c>
      <c r="S69" s="7">
        <v>163.5</v>
      </c>
      <c r="T69" s="7">
        <v>174.7</v>
      </c>
      <c r="U69" s="7">
        <v>171.8</v>
      </c>
      <c r="V69" s="7">
        <v>180.3</v>
      </c>
      <c r="W69" s="7">
        <v>166.9</v>
      </c>
      <c r="X69" s="7">
        <v>175.8</v>
      </c>
      <c r="Y69" s="7">
        <v>158.9</v>
      </c>
      <c r="Z69" s="7">
        <v>166.7</v>
      </c>
      <c r="AA69" s="7">
        <v>171.5</v>
      </c>
      <c r="AB69" s="7">
        <v>173.8</v>
      </c>
      <c r="AC69" s="7">
        <v>167.4</v>
      </c>
      <c r="AD69" s="7">
        <v>174.1</v>
      </c>
    </row>
    <row r="70" spans="1:31" x14ac:dyDescent="0.25">
      <c r="A70" s="1" t="s">
        <v>34</v>
      </c>
      <c r="B70" s="1">
        <v>2022</v>
      </c>
      <c r="C70" s="1" t="s">
        <v>44</v>
      </c>
      <c r="D70" s="7">
        <v>167.4</v>
      </c>
      <c r="E70" s="7">
        <v>209.4</v>
      </c>
      <c r="F70" s="7">
        <v>181.4</v>
      </c>
      <c r="G70" s="7">
        <v>172.3</v>
      </c>
      <c r="H70" s="7">
        <v>188.9</v>
      </c>
      <c r="I70" s="7">
        <v>160.69999999999999</v>
      </c>
      <c r="J70" s="7">
        <v>183.1</v>
      </c>
      <c r="K70" s="7">
        <v>170.5</v>
      </c>
      <c r="L70" s="7">
        <v>122.1</v>
      </c>
      <c r="M70" s="7">
        <v>202.8</v>
      </c>
      <c r="N70" s="7">
        <v>170.4</v>
      </c>
      <c r="O70" s="7">
        <v>189.5</v>
      </c>
      <c r="P70" s="7">
        <v>178.3</v>
      </c>
      <c r="Q70" s="7">
        <v>196.9</v>
      </c>
      <c r="R70" s="7">
        <v>183.1</v>
      </c>
      <c r="S70" s="7">
        <v>176.2</v>
      </c>
      <c r="T70" s="7">
        <v>182.1</v>
      </c>
      <c r="U70" s="7">
        <v>171.8</v>
      </c>
      <c r="V70" s="7">
        <v>181.3</v>
      </c>
      <c r="W70" s="7">
        <v>171.4</v>
      </c>
      <c r="X70" s="7">
        <v>179.8</v>
      </c>
      <c r="Y70" s="7">
        <v>163</v>
      </c>
      <c r="Z70" s="7">
        <v>168.5</v>
      </c>
      <c r="AA70" s="7">
        <v>173.7</v>
      </c>
      <c r="AB70" s="7">
        <v>173.6</v>
      </c>
      <c r="AC70" s="7">
        <v>171.1</v>
      </c>
      <c r="AD70" s="7">
        <v>176.5</v>
      </c>
      <c r="AE70" s="23">
        <v>7150.11</v>
      </c>
    </row>
    <row r="71" spans="1:31" hidden="1" x14ac:dyDescent="0.25">
      <c r="A71" s="1" t="s">
        <v>30</v>
      </c>
      <c r="B71" s="1">
        <v>2022</v>
      </c>
      <c r="C71" s="1" t="s">
        <v>45</v>
      </c>
      <c r="D71" s="7">
        <v>168.8</v>
      </c>
      <c r="E71" s="7">
        <v>206.9</v>
      </c>
      <c r="F71" s="7">
        <v>189.1</v>
      </c>
      <c r="G71" s="7">
        <v>173.4</v>
      </c>
      <c r="H71" s="7">
        <v>193.9</v>
      </c>
      <c r="I71" s="7">
        <v>156.69999999999999</v>
      </c>
      <c r="J71" s="7">
        <v>150.19999999999999</v>
      </c>
      <c r="K71" s="7">
        <v>170.5</v>
      </c>
      <c r="L71" s="7">
        <v>121.2</v>
      </c>
      <c r="M71" s="7">
        <v>207.5</v>
      </c>
      <c r="N71" s="7">
        <v>176.8</v>
      </c>
      <c r="O71" s="7">
        <v>187.7</v>
      </c>
      <c r="P71" s="7">
        <v>174.4</v>
      </c>
      <c r="Q71" s="7">
        <v>195.9</v>
      </c>
      <c r="R71" s="7">
        <v>188.1</v>
      </c>
      <c r="S71" s="7">
        <v>185.9</v>
      </c>
      <c r="T71" s="7">
        <v>187.8</v>
      </c>
      <c r="U71" s="7">
        <v>170.7</v>
      </c>
      <c r="V71" s="7">
        <v>182.8</v>
      </c>
      <c r="W71" s="7">
        <v>176.4</v>
      </c>
      <c r="X71" s="7">
        <v>183.5</v>
      </c>
      <c r="Y71" s="7">
        <v>167.8</v>
      </c>
      <c r="Z71" s="7">
        <v>171.2</v>
      </c>
      <c r="AA71" s="7">
        <v>177.3</v>
      </c>
      <c r="AB71" s="7">
        <v>175.7</v>
      </c>
      <c r="AC71" s="7">
        <v>175.5</v>
      </c>
      <c r="AD71" s="7">
        <v>177.1</v>
      </c>
    </row>
    <row r="72" spans="1:31" hidden="1" x14ac:dyDescent="0.25">
      <c r="A72" s="1" t="s">
        <v>33</v>
      </c>
      <c r="B72" s="1">
        <v>2022</v>
      </c>
      <c r="C72" s="1" t="s">
        <v>45</v>
      </c>
      <c r="D72" s="7">
        <v>170.2</v>
      </c>
      <c r="E72" s="7">
        <v>212.9</v>
      </c>
      <c r="F72" s="7">
        <v>191.9</v>
      </c>
      <c r="G72" s="7">
        <v>173.9</v>
      </c>
      <c r="H72" s="7">
        <v>179.1</v>
      </c>
      <c r="I72" s="7">
        <v>159.5</v>
      </c>
      <c r="J72" s="7">
        <v>178.7</v>
      </c>
      <c r="K72" s="7">
        <v>171.3</v>
      </c>
      <c r="L72" s="7">
        <v>123.1</v>
      </c>
      <c r="M72" s="7">
        <v>200.5</v>
      </c>
      <c r="N72" s="7">
        <v>162.80000000000001</v>
      </c>
      <c r="O72" s="7">
        <v>193.3</v>
      </c>
      <c r="P72" s="7">
        <v>178.6</v>
      </c>
      <c r="Q72" s="7">
        <v>201.1</v>
      </c>
      <c r="R72" s="7">
        <v>177.7</v>
      </c>
      <c r="S72" s="7">
        <v>164.5</v>
      </c>
      <c r="T72" s="7">
        <v>175.7</v>
      </c>
      <c r="U72" s="7">
        <v>170.7</v>
      </c>
      <c r="V72" s="7">
        <v>180.6</v>
      </c>
      <c r="W72" s="7">
        <v>167.3</v>
      </c>
      <c r="X72" s="7">
        <v>177.2</v>
      </c>
      <c r="Y72" s="7">
        <v>159.4</v>
      </c>
      <c r="Z72" s="7">
        <v>167.1</v>
      </c>
      <c r="AA72" s="7">
        <v>171.8</v>
      </c>
      <c r="AB72" s="7">
        <v>176</v>
      </c>
      <c r="AC72" s="7">
        <v>168.2</v>
      </c>
      <c r="AD72" s="7">
        <v>174.1</v>
      </c>
    </row>
    <row r="73" spans="1:31" x14ac:dyDescent="0.25">
      <c r="A73" s="1" t="s">
        <v>34</v>
      </c>
      <c r="B73" s="1">
        <v>2022</v>
      </c>
      <c r="C73" s="1" t="s">
        <v>45</v>
      </c>
      <c r="D73" s="7">
        <v>169.2</v>
      </c>
      <c r="E73" s="7">
        <v>209</v>
      </c>
      <c r="F73" s="7">
        <v>190.2</v>
      </c>
      <c r="G73" s="7">
        <v>173.6</v>
      </c>
      <c r="H73" s="7">
        <v>188.5</v>
      </c>
      <c r="I73" s="7">
        <v>158</v>
      </c>
      <c r="J73" s="7">
        <v>159.9</v>
      </c>
      <c r="K73" s="7">
        <v>170.8</v>
      </c>
      <c r="L73" s="7">
        <v>121.8</v>
      </c>
      <c r="M73" s="7">
        <v>205.2</v>
      </c>
      <c r="N73" s="7">
        <v>171</v>
      </c>
      <c r="O73" s="7">
        <v>190.3</v>
      </c>
      <c r="P73" s="7">
        <v>175.9</v>
      </c>
      <c r="Q73" s="7">
        <v>197.3</v>
      </c>
      <c r="R73" s="7">
        <v>184</v>
      </c>
      <c r="S73" s="7">
        <v>177</v>
      </c>
      <c r="T73" s="7">
        <v>183</v>
      </c>
      <c r="U73" s="7">
        <v>170.7</v>
      </c>
      <c r="V73" s="7">
        <v>182</v>
      </c>
      <c r="W73" s="7">
        <v>172.1</v>
      </c>
      <c r="X73" s="7">
        <v>181.1</v>
      </c>
      <c r="Y73" s="7">
        <v>163.4</v>
      </c>
      <c r="Z73" s="7">
        <v>168.9</v>
      </c>
      <c r="AA73" s="7">
        <v>174.1</v>
      </c>
      <c r="AB73" s="7">
        <v>175.8</v>
      </c>
      <c r="AC73" s="7">
        <v>172</v>
      </c>
      <c r="AD73" s="7">
        <v>175.7</v>
      </c>
      <c r="AE73" s="23">
        <v>6429.95</v>
      </c>
    </row>
    <row r="74" spans="1:31" hidden="1" x14ac:dyDescent="0.25">
      <c r="A74" s="1" t="s">
        <v>30</v>
      </c>
      <c r="B74" s="1">
        <v>2023</v>
      </c>
      <c r="C74" s="1" t="s">
        <v>31</v>
      </c>
      <c r="D74" s="7">
        <v>174</v>
      </c>
      <c r="E74" s="7">
        <v>208.3</v>
      </c>
      <c r="F74" s="7">
        <v>192.9</v>
      </c>
      <c r="G74" s="7">
        <v>174.3</v>
      </c>
      <c r="H74" s="7">
        <v>192.6</v>
      </c>
      <c r="I74" s="7">
        <v>156.30000000000001</v>
      </c>
      <c r="J74" s="7">
        <v>142.9</v>
      </c>
      <c r="K74" s="7">
        <v>170.7</v>
      </c>
      <c r="L74" s="7">
        <v>120.3</v>
      </c>
      <c r="M74" s="7">
        <v>210.5</v>
      </c>
      <c r="N74" s="7">
        <v>176.9</v>
      </c>
      <c r="O74" s="7">
        <v>188.5</v>
      </c>
      <c r="P74" s="7">
        <v>175</v>
      </c>
      <c r="Q74" s="7">
        <v>196.9</v>
      </c>
      <c r="R74" s="7">
        <v>189</v>
      </c>
      <c r="S74" s="7">
        <v>186.3</v>
      </c>
      <c r="T74" s="7">
        <v>188.6</v>
      </c>
      <c r="U74" s="7">
        <v>172.1</v>
      </c>
      <c r="V74" s="7">
        <v>183.2</v>
      </c>
      <c r="W74" s="7">
        <v>177.2</v>
      </c>
      <c r="X74" s="7">
        <v>184.7</v>
      </c>
      <c r="Y74" s="7">
        <v>168.2</v>
      </c>
      <c r="Z74" s="7">
        <v>171.8</v>
      </c>
      <c r="AA74" s="7">
        <v>177.8</v>
      </c>
      <c r="AB74" s="7">
        <v>178.4</v>
      </c>
      <c r="AC74" s="7">
        <v>176.5</v>
      </c>
      <c r="AD74" s="7">
        <v>177.8</v>
      </c>
    </row>
    <row r="75" spans="1:31" hidden="1" x14ac:dyDescent="0.25">
      <c r="A75" s="1" t="s">
        <v>33</v>
      </c>
      <c r="B75" s="1">
        <v>2023</v>
      </c>
      <c r="C75" s="1" t="s">
        <v>31</v>
      </c>
      <c r="D75" s="7">
        <v>173.3</v>
      </c>
      <c r="E75" s="7">
        <v>215.2</v>
      </c>
      <c r="F75" s="7">
        <v>197</v>
      </c>
      <c r="G75" s="7">
        <v>175.2</v>
      </c>
      <c r="H75" s="7">
        <v>178</v>
      </c>
      <c r="I75" s="7">
        <v>160.5</v>
      </c>
      <c r="J75" s="7">
        <v>175.3</v>
      </c>
      <c r="K75" s="7">
        <v>171.2</v>
      </c>
      <c r="L75" s="7">
        <v>122.7</v>
      </c>
      <c r="M75" s="7">
        <v>204.3</v>
      </c>
      <c r="N75" s="7">
        <v>163.69999999999999</v>
      </c>
      <c r="O75" s="7">
        <v>194.3</v>
      </c>
      <c r="P75" s="7">
        <v>179.5</v>
      </c>
      <c r="Q75" s="7">
        <v>201.6</v>
      </c>
      <c r="R75" s="7">
        <v>178.7</v>
      </c>
      <c r="S75" s="7">
        <v>165.3</v>
      </c>
      <c r="T75" s="7">
        <v>176.6</v>
      </c>
      <c r="U75" s="7">
        <v>172.1</v>
      </c>
      <c r="V75" s="7">
        <v>180.1</v>
      </c>
      <c r="W75" s="7">
        <v>168</v>
      </c>
      <c r="X75" s="7">
        <v>178.5</v>
      </c>
      <c r="Y75" s="7">
        <v>159.5</v>
      </c>
      <c r="Z75" s="7">
        <v>167.8</v>
      </c>
      <c r="AA75" s="7">
        <v>171.8</v>
      </c>
      <c r="AB75" s="7">
        <v>178.8</v>
      </c>
      <c r="AC75" s="7">
        <v>168.9</v>
      </c>
      <c r="AD75" s="7">
        <v>174.9</v>
      </c>
    </row>
    <row r="76" spans="1:31" x14ac:dyDescent="0.25">
      <c r="A76" s="1" t="s">
        <v>34</v>
      </c>
      <c r="B76" s="1">
        <v>2023</v>
      </c>
      <c r="C76" s="1" t="s">
        <v>31</v>
      </c>
      <c r="D76" s="7">
        <v>173.8</v>
      </c>
      <c r="E76" s="7">
        <v>210.7</v>
      </c>
      <c r="F76" s="7">
        <v>194.5</v>
      </c>
      <c r="G76" s="7">
        <v>174.6</v>
      </c>
      <c r="H76" s="7">
        <v>187.2</v>
      </c>
      <c r="I76" s="7">
        <v>158.30000000000001</v>
      </c>
      <c r="J76" s="7">
        <v>153.9</v>
      </c>
      <c r="K76" s="7">
        <v>170.9</v>
      </c>
      <c r="L76" s="7">
        <v>121.1</v>
      </c>
      <c r="M76" s="7">
        <v>208.4</v>
      </c>
      <c r="N76" s="7">
        <v>171.4</v>
      </c>
      <c r="O76" s="7">
        <v>191.2</v>
      </c>
      <c r="P76" s="7">
        <v>176.7</v>
      </c>
      <c r="Q76" s="7">
        <v>198.2</v>
      </c>
      <c r="R76" s="7">
        <v>184.9</v>
      </c>
      <c r="S76" s="7">
        <v>177.6</v>
      </c>
      <c r="T76" s="7">
        <v>183.8</v>
      </c>
      <c r="U76" s="7">
        <v>172.1</v>
      </c>
      <c r="V76" s="7">
        <v>182</v>
      </c>
      <c r="W76" s="7">
        <v>172.9</v>
      </c>
      <c r="X76" s="7">
        <v>182.3</v>
      </c>
      <c r="Y76" s="7">
        <v>163.6</v>
      </c>
      <c r="Z76" s="7">
        <v>169.5</v>
      </c>
      <c r="AA76" s="7">
        <v>174.3</v>
      </c>
      <c r="AB76" s="7">
        <v>178.6</v>
      </c>
      <c r="AC76" s="7">
        <v>172.8</v>
      </c>
      <c r="AD76" s="7">
        <v>176.5</v>
      </c>
      <c r="AE76" s="23">
        <v>6584.69</v>
      </c>
    </row>
    <row r="77" spans="1:31" hidden="1" x14ac:dyDescent="0.25">
      <c r="A77" s="1" t="s">
        <v>30</v>
      </c>
      <c r="B77" s="1">
        <v>2023</v>
      </c>
      <c r="C77" s="1" t="s">
        <v>35</v>
      </c>
      <c r="D77" s="7">
        <v>174.2</v>
      </c>
      <c r="E77" s="7">
        <v>205.2</v>
      </c>
      <c r="F77" s="7">
        <v>173.9</v>
      </c>
      <c r="G77" s="7">
        <v>177</v>
      </c>
      <c r="H77" s="7">
        <v>183.4</v>
      </c>
      <c r="I77" s="7">
        <v>167.2</v>
      </c>
      <c r="J77" s="7">
        <v>140.9</v>
      </c>
      <c r="K77" s="7">
        <v>170.4</v>
      </c>
      <c r="L77" s="7">
        <v>119.1</v>
      </c>
      <c r="M77" s="7">
        <v>212.1</v>
      </c>
      <c r="N77" s="7">
        <v>177.6</v>
      </c>
      <c r="O77" s="7">
        <v>189.9</v>
      </c>
      <c r="P77" s="7">
        <v>174.8</v>
      </c>
      <c r="Q77" s="7">
        <v>198.3</v>
      </c>
      <c r="R77" s="7">
        <v>190</v>
      </c>
      <c r="S77" s="7">
        <v>187</v>
      </c>
      <c r="T77" s="7">
        <v>189.6</v>
      </c>
      <c r="U77" s="7">
        <v>173.5</v>
      </c>
      <c r="V77" s="7">
        <v>181.6</v>
      </c>
      <c r="W77" s="7">
        <v>178.6</v>
      </c>
      <c r="X77" s="7">
        <v>186.6</v>
      </c>
      <c r="Y77" s="7">
        <v>169</v>
      </c>
      <c r="Z77" s="7">
        <v>172.8</v>
      </c>
      <c r="AA77" s="7">
        <v>178.5</v>
      </c>
      <c r="AB77" s="7">
        <v>180.7</v>
      </c>
      <c r="AC77" s="7">
        <v>177.9</v>
      </c>
      <c r="AD77" s="7">
        <v>178</v>
      </c>
    </row>
    <row r="78" spans="1:31" hidden="1" x14ac:dyDescent="0.25">
      <c r="A78" s="1" t="s">
        <v>33</v>
      </c>
      <c r="B78" s="1">
        <v>2023</v>
      </c>
      <c r="C78" s="1" t="s">
        <v>35</v>
      </c>
      <c r="D78" s="7">
        <v>174.7</v>
      </c>
      <c r="E78" s="7">
        <v>212.2</v>
      </c>
      <c r="F78" s="7">
        <v>177.2</v>
      </c>
      <c r="G78" s="7">
        <v>177.9</v>
      </c>
      <c r="H78" s="7">
        <v>172.2</v>
      </c>
      <c r="I78" s="7">
        <v>172.1</v>
      </c>
      <c r="J78" s="7">
        <v>175.8</v>
      </c>
      <c r="K78" s="7">
        <v>172.2</v>
      </c>
      <c r="L78" s="7">
        <v>121.9</v>
      </c>
      <c r="M78" s="7">
        <v>204.8</v>
      </c>
      <c r="N78" s="7">
        <v>164.9</v>
      </c>
      <c r="O78" s="7">
        <v>196.6</v>
      </c>
      <c r="P78" s="7">
        <v>180.7</v>
      </c>
      <c r="Q78" s="7">
        <v>202.7</v>
      </c>
      <c r="R78" s="7">
        <v>180.3</v>
      </c>
      <c r="S78" s="7">
        <v>167</v>
      </c>
      <c r="T78" s="7">
        <v>178.2</v>
      </c>
      <c r="U78" s="7">
        <v>173.5</v>
      </c>
      <c r="V78" s="7">
        <v>182.8</v>
      </c>
      <c r="W78" s="7">
        <v>169.2</v>
      </c>
      <c r="X78" s="7">
        <v>180.8</v>
      </c>
      <c r="Y78" s="7">
        <v>159.80000000000001</v>
      </c>
      <c r="Z78" s="7">
        <v>168.4</v>
      </c>
      <c r="AA78" s="7">
        <v>172.5</v>
      </c>
      <c r="AB78" s="7">
        <v>181.4</v>
      </c>
      <c r="AC78" s="7">
        <v>170</v>
      </c>
      <c r="AD78" s="7">
        <v>176.3</v>
      </c>
    </row>
    <row r="79" spans="1:31" x14ac:dyDescent="0.25">
      <c r="A79" s="1" t="s">
        <v>34</v>
      </c>
      <c r="B79" s="1">
        <v>2023</v>
      </c>
      <c r="C79" s="1" t="s">
        <v>35</v>
      </c>
      <c r="D79" s="7">
        <v>174.4</v>
      </c>
      <c r="E79" s="7">
        <v>207.7</v>
      </c>
      <c r="F79" s="7">
        <v>175.2</v>
      </c>
      <c r="G79" s="7">
        <v>177.3</v>
      </c>
      <c r="H79" s="7">
        <v>179.3</v>
      </c>
      <c r="I79" s="7">
        <v>169.5</v>
      </c>
      <c r="J79" s="7">
        <v>152.69999999999999</v>
      </c>
      <c r="K79" s="7">
        <v>171</v>
      </c>
      <c r="L79" s="7">
        <v>120</v>
      </c>
      <c r="M79" s="7">
        <v>209.7</v>
      </c>
      <c r="N79" s="7">
        <v>172.3</v>
      </c>
      <c r="O79" s="7">
        <v>193</v>
      </c>
      <c r="P79" s="7">
        <v>177</v>
      </c>
      <c r="Q79" s="7">
        <v>199.5</v>
      </c>
      <c r="R79" s="7">
        <v>186.2</v>
      </c>
      <c r="S79" s="7">
        <v>178.7</v>
      </c>
      <c r="T79" s="7">
        <v>185.1</v>
      </c>
      <c r="U79" s="7">
        <v>173.5</v>
      </c>
      <c r="V79" s="7">
        <v>182.1</v>
      </c>
      <c r="W79" s="7">
        <v>174.2</v>
      </c>
      <c r="X79" s="7">
        <v>184.4</v>
      </c>
      <c r="Y79" s="7">
        <v>164.2</v>
      </c>
      <c r="Z79" s="7">
        <v>170.3</v>
      </c>
      <c r="AA79" s="7">
        <v>175</v>
      </c>
      <c r="AB79" s="7">
        <v>181</v>
      </c>
      <c r="AC79" s="7">
        <v>174.1</v>
      </c>
      <c r="AD79" s="7">
        <v>177.2</v>
      </c>
      <c r="AE79" s="23">
        <v>6628.99</v>
      </c>
    </row>
    <row r="80" spans="1:31" hidden="1" x14ac:dyDescent="0.25">
      <c r="A80" s="1" t="s">
        <v>30</v>
      </c>
      <c r="B80" s="1">
        <v>2023</v>
      </c>
      <c r="C80" s="1" t="s">
        <v>36</v>
      </c>
      <c r="D80" s="7">
        <v>174.3</v>
      </c>
      <c r="E80" s="7">
        <v>205.2</v>
      </c>
      <c r="F80" s="7">
        <v>173.9</v>
      </c>
      <c r="G80" s="7">
        <v>177</v>
      </c>
      <c r="H80" s="7">
        <v>183.3</v>
      </c>
      <c r="I80" s="7">
        <v>167.2</v>
      </c>
      <c r="J80" s="7">
        <v>140.9</v>
      </c>
      <c r="K80" s="7">
        <v>170.5</v>
      </c>
      <c r="L80" s="7">
        <v>119.1</v>
      </c>
      <c r="M80" s="7">
        <v>212.1</v>
      </c>
      <c r="N80" s="7">
        <v>177.6</v>
      </c>
      <c r="O80" s="7">
        <v>189.9</v>
      </c>
      <c r="P80" s="7">
        <v>174.8</v>
      </c>
      <c r="Q80" s="7">
        <v>198.4</v>
      </c>
      <c r="R80" s="7">
        <v>190</v>
      </c>
      <c r="S80" s="7">
        <v>187</v>
      </c>
      <c r="T80" s="7">
        <v>189.6</v>
      </c>
      <c r="U80" s="7">
        <v>173.5</v>
      </c>
      <c r="V80" s="7">
        <v>181.4</v>
      </c>
      <c r="W80" s="7">
        <v>178.6</v>
      </c>
      <c r="X80" s="7">
        <v>186.6</v>
      </c>
      <c r="Y80" s="7">
        <v>169</v>
      </c>
      <c r="Z80" s="7">
        <v>172.8</v>
      </c>
      <c r="AA80" s="7">
        <v>178.5</v>
      </c>
      <c r="AB80" s="7">
        <v>180.7</v>
      </c>
      <c r="AC80" s="7">
        <v>177.9</v>
      </c>
      <c r="AD80" s="7">
        <v>178</v>
      </c>
    </row>
    <row r="81" spans="1:31" hidden="1" x14ac:dyDescent="0.25">
      <c r="A81" s="1" t="s">
        <v>33</v>
      </c>
      <c r="B81" s="1">
        <v>2023</v>
      </c>
      <c r="C81" s="1" t="s">
        <v>36</v>
      </c>
      <c r="D81" s="7">
        <v>174.7</v>
      </c>
      <c r="E81" s="7">
        <v>212.2</v>
      </c>
      <c r="F81" s="7">
        <v>177.2</v>
      </c>
      <c r="G81" s="7">
        <v>177.9</v>
      </c>
      <c r="H81" s="7">
        <v>172.2</v>
      </c>
      <c r="I81" s="7">
        <v>172.1</v>
      </c>
      <c r="J81" s="7">
        <v>175.9</v>
      </c>
      <c r="K81" s="7">
        <v>172.2</v>
      </c>
      <c r="L81" s="7">
        <v>121.9</v>
      </c>
      <c r="M81" s="7">
        <v>204.8</v>
      </c>
      <c r="N81" s="7">
        <v>164.9</v>
      </c>
      <c r="O81" s="7">
        <v>196.6</v>
      </c>
      <c r="P81" s="7">
        <v>180.8</v>
      </c>
      <c r="Q81" s="7">
        <v>202.7</v>
      </c>
      <c r="R81" s="7">
        <v>180.2</v>
      </c>
      <c r="S81" s="7">
        <v>167</v>
      </c>
      <c r="T81" s="7">
        <v>178.2</v>
      </c>
      <c r="U81" s="7">
        <v>173.5</v>
      </c>
      <c r="V81" s="7">
        <v>182.6</v>
      </c>
      <c r="W81" s="7">
        <v>169.2</v>
      </c>
      <c r="X81" s="7">
        <v>180.8</v>
      </c>
      <c r="Y81" s="7">
        <v>159.80000000000001</v>
      </c>
      <c r="Z81" s="7">
        <v>168.4</v>
      </c>
      <c r="AA81" s="7">
        <v>172.5</v>
      </c>
      <c r="AB81" s="7">
        <v>181.5</v>
      </c>
      <c r="AC81" s="7">
        <v>170</v>
      </c>
      <c r="AD81" s="7">
        <v>176.3</v>
      </c>
    </row>
    <row r="82" spans="1:31" x14ac:dyDescent="0.25">
      <c r="A82" s="1" t="s">
        <v>34</v>
      </c>
      <c r="B82" s="1">
        <v>2023</v>
      </c>
      <c r="C82" s="1" t="s">
        <v>36</v>
      </c>
      <c r="D82" s="7">
        <v>174.4</v>
      </c>
      <c r="E82" s="7">
        <v>207.7</v>
      </c>
      <c r="F82" s="7">
        <v>175.2</v>
      </c>
      <c r="G82" s="7">
        <v>177.3</v>
      </c>
      <c r="H82" s="7">
        <v>179.2</v>
      </c>
      <c r="I82" s="7">
        <v>169.5</v>
      </c>
      <c r="J82" s="7">
        <v>152.80000000000001</v>
      </c>
      <c r="K82" s="7">
        <v>171.1</v>
      </c>
      <c r="L82" s="7">
        <v>120</v>
      </c>
      <c r="M82" s="7">
        <v>209.7</v>
      </c>
      <c r="N82" s="7">
        <v>172.3</v>
      </c>
      <c r="O82" s="7">
        <v>193</v>
      </c>
      <c r="P82" s="7">
        <v>177</v>
      </c>
      <c r="Q82" s="7">
        <v>199.5</v>
      </c>
      <c r="R82" s="7">
        <v>186.1</v>
      </c>
      <c r="S82" s="7">
        <v>178.7</v>
      </c>
      <c r="T82" s="7">
        <v>185.1</v>
      </c>
      <c r="U82" s="7">
        <v>173.5</v>
      </c>
      <c r="V82" s="7">
        <v>181.9</v>
      </c>
      <c r="W82" s="7">
        <v>174.2</v>
      </c>
      <c r="X82" s="7">
        <v>184.4</v>
      </c>
      <c r="Y82" s="7">
        <v>164.2</v>
      </c>
      <c r="Z82" s="7">
        <v>170.3</v>
      </c>
      <c r="AA82" s="7">
        <v>175</v>
      </c>
      <c r="AB82" s="7">
        <v>181</v>
      </c>
      <c r="AC82" s="7">
        <v>174.1</v>
      </c>
      <c r="AD82" s="7">
        <v>177.2</v>
      </c>
      <c r="AE82" s="23">
        <v>6292.9</v>
      </c>
    </row>
    <row r="83" spans="1:31" hidden="1" x14ac:dyDescent="0.25">
      <c r="A83" s="1" t="s">
        <v>30</v>
      </c>
      <c r="B83" s="1">
        <v>2023</v>
      </c>
      <c r="C83" s="1" t="s">
        <v>37</v>
      </c>
      <c r="D83" s="7">
        <v>173.3</v>
      </c>
      <c r="E83" s="7">
        <v>206.9</v>
      </c>
      <c r="F83" s="7">
        <v>167.9</v>
      </c>
      <c r="G83" s="7">
        <v>178.2</v>
      </c>
      <c r="H83" s="7">
        <v>178.5</v>
      </c>
      <c r="I83" s="7">
        <v>173.7</v>
      </c>
      <c r="J83" s="7">
        <v>142.80000000000001</v>
      </c>
      <c r="K83" s="7">
        <v>172.8</v>
      </c>
      <c r="L83" s="7">
        <v>120.4</v>
      </c>
      <c r="M83" s="7">
        <v>215.5</v>
      </c>
      <c r="N83" s="7">
        <v>178.2</v>
      </c>
      <c r="O83" s="7">
        <v>190.5</v>
      </c>
      <c r="P83" s="7">
        <v>175.5</v>
      </c>
      <c r="Q83" s="7">
        <v>199.5</v>
      </c>
      <c r="R83" s="7">
        <v>190.7</v>
      </c>
      <c r="S83" s="7">
        <v>187.3</v>
      </c>
      <c r="T83" s="7">
        <v>190.2</v>
      </c>
      <c r="U83" s="7">
        <v>175.2</v>
      </c>
      <c r="V83" s="7">
        <v>181.5</v>
      </c>
      <c r="W83" s="7">
        <v>179.1</v>
      </c>
      <c r="X83" s="7">
        <v>187.2</v>
      </c>
      <c r="Y83" s="7">
        <v>169.4</v>
      </c>
      <c r="Z83" s="7">
        <v>173.2</v>
      </c>
      <c r="AA83" s="7">
        <v>179.4</v>
      </c>
      <c r="AB83" s="7">
        <v>183.8</v>
      </c>
      <c r="AC83" s="7">
        <v>178.9</v>
      </c>
      <c r="AD83" s="7">
        <v>178.8</v>
      </c>
    </row>
    <row r="84" spans="1:31" hidden="1" x14ac:dyDescent="0.25">
      <c r="A84" s="1" t="s">
        <v>33</v>
      </c>
      <c r="B84" s="1">
        <v>2023</v>
      </c>
      <c r="C84" s="1" t="s">
        <v>37</v>
      </c>
      <c r="D84" s="7">
        <v>174.8</v>
      </c>
      <c r="E84" s="7">
        <v>213.7</v>
      </c>
      <c r="F84" s="7">
        <v>172.4</v>
      </c>
      <c r="G84" s="7">
        <v>178.8</v>
      </c>
      <c r="H84" s="7">
        <v>168.7</v>
      </c>
      <c r="I84" s="7">
        <v>179.2</v>
      </c>
      <c r="J84" s="7">
        <v>179.9</v>
      </c>
      <c r="K84" s="7">
        <v>174.7</v>
      </c>
      <c r="L84" s="7">
        <v>123.1</v>
      </c>
      <c r="M84" s="7">
        <v>207.8</v>
      </c>
      <c r="N84" s="7">
        <v>165.5</v>
      </c>
      <c r="O84" s="7">
        <v>197</v>
      </c>
      <c r="P84" s="7">
        <v>182.1</v>
      </c>
      <c r="Q84" s="7">
        <v>203.5</v>
      </c>
      <c r="R84" s="7">
        <v>181</v>
      </c>
      <c r="S84" s="7">
        <v>167.7</v>
      </c>
      <c r="T84" s="7">
        <v>178.9</v>
      </c>
      <c r="U84" s="7">
        <v>175.2</v>
      </c>
      <c r="V84" s="7">
        <v>182.1</v>
      </c>
      <c r="W84" s="7">
        <v>169.6</v>
      </c>
      <c r="X84" s="7">
        <v>181.5</v>
      </c>
      <c r="Y84" s="7">
        <v>160.1</v>
      </c>
      <c r="Z84" s="7">
        <v>168.8</v>
      </c>
      <c r="AA84" s="7">
        <v>174.2</v>
      </c>
      <c r="AB84" s="7">
        <v>184.4</v>
      </c>
      <c r="AC84" s="7">
        <v>170.9</v>
      </c>
      <c r="AD84" s="7">
        <v>177.4</v>
      </c>
    </row>
    <row r="85" spans="1:31" x14ac:dyDescent="0.25">
      <c r="A85" s="1" t="s">
        <v>34</v>
      </c>
      <c r="B85" s="1">
        <v>2023</v>
      </c>
      <c r="C85" s="1" t="s">
        <v>37</v>
      </c>
      <c r="D85" s="7">
        <v>173.8</v>
      </c>
      <c r="E85" s="7">
        <v>209.3</v>
      </c>
      <c r="F85" s="7">
        <v>169.6</v>
      </c>
      <c r="G85" s="7">
        <v>178.4</v>
      </c>
      <c r="H85" s="7">
        <v>174.9</v>
      </c>
      <c r="I85" s="7">
        <v>176.3</v>
      </c>
      <c r="J85" s="7">
        <v>155.4</v>
      </c>
      <c r="K85" s="7">
        <v>173.4</v>
      </c>
      <c r="L85" s="7">
        <v>121.3</v>
      </c>
      <c r="M85" s="7">
        <v>212.9</v>
      </c>
      <c r="N85" s="7">
        <v>172.9</v>
      </c>
      <c r="O85" s="7">
        <v>193.5</v>
      </c>
      <c r="P85" s="7">
        <v>177.9</v>
      </c>
      <c r="Q85" s="7">
        <v>200.6</v>
      </c>
      <c r="R85" s="7">
        <v>186.9</v>
      </c>
      <c r="S85" s="7">
        <v>179.2</v>
      </c>
      <c r="T85" s="7">
        <v>185.7</v>
      </c>
      <c r="U85" s="7">
        <v>175.2</v>
      </c>
      <c r="V85" s="7">
        <v>181.7</v>
      </c>
      <c r="W85" s="7">
        <v>174.6</v>
      </c>
      <c r="X85" s="7">
        <v>185</v>
      </c>
      <c r="Y85" s="7">
        <v>164.5</v>
      </c>
      <c r="Z85" s="7">
        <v>170.7</v>
      </c>
      <c r="AA85" s="7">
        <v>176.4</v>
      </c>
      <c r="AB85" s="7">
        <v>184</v>
      </c>
      <c r="AC85" s="7">
        <v>175</v>
      </c>
      <c r="AD85" s="7">
        <v>178.1</v>
      </c>
      <c r="AE85" s="23">
        <v>6763.43</v>
      </c>
    </row>
    <row r="86" spans="1:31" hidden="1" x14ac:dyDescent="0.25">
      <c r="A86" s="1" t="s">
        <v>30</v>
      </c>
      <c r="B86" s="1">
        <v>2023</v>
      </c>
      <c r="C86" s="1" t="s">
        <v>38</v>
      </c>
      <c r="D86" s="7">
        <v>173.2</v>
      </c>
      <c r="E86" s="7">
        <v>211.5</v>
      </c>
      <c r="F86" s="7">
        <v>171</v>
      </c>
      <c r="G86" s="7">
        <v>179.6</v>
      </c>
      <c r="H86" s="7">
        <v>173.3</v>
      </c>
      <c r="I86" s="7">
        <v>169</v>
      </c>
      <c r="J86" s="7">
        <v>148.69999999999999</v>
      </c>
      <c r="K86" s="7">
        <v>174.9</v>
      </c>
      <c r="L86" s="7">
        <v>121.9</v>
      </c>
      <c r="M86" s="7">
        <v>221</v>
      </c>
      <c r="N86" s="7">
        <v>178.7</v>
      </c>
      <c r="O86" s="7">
        <v>191.1</v>
      </c>
      <c r="P86" s="7">
        <v>176.8</v>
      </c>
      <c r="Q86" s="7">
        <v>199.9</v>
      </c>
      <c r="R86" s="7">
        <v>191.2</v>
      </c>
      <c r="S86" s="7">
        <v>187.9</v>
      </c>
      <c r="T86" s="7">
        <v>190.8</v>
      </c>
      <c r="U86" s="7">
        <v>175.6</v>
      </c>
      <c r="V86" s="7">
        <v>182.5</v>
      </c>
      <c r="W86" s="7">
        <v>179.8</v>
      </c>
      <c r="X86" s="7">
        <v>187.8</v>
      </c>
      <c r="Y86" s="7">
        <v>169.7</v>
      </c>
      <c r="Z86" s="7">
        <v>173.8</v>
      </c>
      <c r="AA86" s="7">
        <v>180.3</v>
      </c>
      <c r="AB86" s="7">
        <v>184.9</v>
      </c>
      <c r="AC86" s="7">
        <v>179.5</v>
      </c>
      <c r="AD86" s="7">
        <v>179.8</v>
      </c>
    </row>
    <row r="87" spans="1:31" hidden="1" x14ac:dyDescent="0.25">
      <c r="A87" s="1" t="s">
        <v>33</v>
      </c>
      <c r="B87" s="1">
        <v>2023</v>
      </c>
      <c r="C87" s="1" t="s">
        <v>38</v>
      </c>
      <c r="D87" s="7">
        <v>174.7</v>
      </c>
      <c r="E87" s="7">
        <v>219.4</v>
      </c>
      <c r="F87" s="7">
        <v>176.7</v>
      </c>
      <c r="G87" s="7">
        <v>179.4</v>
      </c>
      <c r="H87" s="7">
        <v>164.4</v>
      </c>
      <c r="I87" s="7">
        <v>175.8</v>
      </c>
      <c r="J87" s="7">
        <v>185</v>
      </c>
      <c r="K87" s="7">
        <v>176.9</v>
      </c>
      <c r="L87" s="7">
        <v>124.2</v>
      </c>
      <c r="M87" s="7">
        <v>211.9</v>
      </c>
      <c r="N87" s="7">
        <v>165.9</v>
      </c>
      <c r="O87" s="7">
        <v>197.7</v>
      </c>
      <c r="P87" s="7">
        <v>183.1</v>
      </c>
      <c r="Q87" s="7">
        <v>204.2</v>
      </c>
      <c r="R87" s="7">
        <v>181.3</v>
      </c>
      <c r="S87" s="7">
        <v>168.1</v>
      </c>
      <c r="T87" s="7">
        <v>179.3</v>
      </c>
      <c r="U87" s="7">
        <v>175.6</v>
      </c>
      <c r="V87" s="7">
        <v>183.4</v>
      </c>
      <c r="W87" s="7">
        <v>170.1</v>
      </c>
      <c r="X87" s="7">
        <v>182.2</v>
      </c>
      <c r="Y87" s="7">
        <v>160.4</v>
      </c>
      <c r="Z87" s="7">
        <v>169.2</v>
      </c>
      <c r="AA87" s="7">
        <v>174.8</v>
      </c>
      <c r="AB87" s="7">
        <v>185.6</v>
      </c>
      <c r="AC87" s="7">
        <v>171.6</v>
      </c>
      <c r="AD87" s="7">
        <v>178.2</v>
      </c>
    </row>
    <row r="88" spans="1:31" x14ac:dyDescent="0.25">
      <c r="A88" s="1" t="s">
        <v>34</v>
      </c>
      <c r="B88" s="1">
        <v>2023</v>
      </c>
      <c r="C88" s="1" t="s">
        <v>38</v>
      </c>
      <c r="D88" s="7">
        <v>173.7</v>
      </c>
      <c r="E88" s="7">
        <v>214.3</v>
      </c>
      <c r="F88" s="7">
        <v>173.2</v>
      </c>
      <c r="G88" s="7">
        <v>179.5</v>
      </c>
      <c r="H88" s="7">
        <v>170</v>
      </c>
      <c r="I88" s="7">
        <v>172.2</v>
      </c>
      <c r="J88" s="7">
        <v>161</v>
      </c>
      <c r="K88" s="7">
        <v>175.6</v>
      </c>
      <c r="L88" s="7">
        <v>122.7</v>
      </c>
      <c r="M88" s="7">
        <v>218</v>
      </c>
      <c r="N88" s="7">
        <v>173.4</v>
      </c>
      <c r="O88" s="7">
        <v>194.2</v>
      </c>
      <c r="P88" s="7">
        <v>179.1</v>
      </c>
      <c r="Q88" s="7">
        <v>201</v>
      </c>
      <c r="R88" s="7">
        <v>187.3</v>
      </c>
      <c r="S88" s="7">
        <v>179.7</v>
      </c>
      <c r="T88" s="7">
        <v>186.2</v>
      </c>
      <c r="U88" s="7">
        <v>175.6</v>
      </c>
      <c r="V88" s="7">
        <v>182.8</v>
      </c>
      <c r="W88" s="7">
        <v>175.2</v>
      </c>
      <c r="X88" s="7">
        <v>185.7</v>
      </c>
      <c r="Y88" s="7">
        <v>164.8</v>
      </c>
      <c r="Z88" s="7">
        <v>171.2</v>
      </c>
      <c r="AA88" s="7">
        <v>177.1</v>
      </c>
      <c r="AB88" s="7">
        <v>185.2</v>
      </c>
      <c r="AC88" s="7">
        <v>175.7</v>
      </c>
      <c r="AD88" s="7">
        <v>179.1</v>
      </c>
      <c r="AE88" s="23">
        <v>6102.52</v>
      </c>
    </row>
  </sheetData>
  <autoFilter ref="A1:A88" xr:uid="{2F6221B9-CE1B-42A4-861F-0215D97561EC}">
    <filterColumn colId="0">
      <filters>
        <filter val="Rural+Urban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5BFF-9E69-43A6-AF5E-C4824D9946FA}">
  <dimension ref="A1:BI44"/>
  <sheetViews>
    <sheetView topLeftCell="Q21" workbookViewId="0">
      <selection activeCell="AH47" sqref="AH47"/>
    </sheetView>
  </sheetViews>
  <sheetFormatPr defaultRowHeight="13.2" x14ac:dyDescent="0.25"/>
  <cols>
    <col min="1" max="1" width="12.21875" customWidth="1"/>
    <col min="34" max="34" width="30.44140625" customWidth="1"/>
    <col min="35" max="35" width="15.5546875" customWidth="1"/>
    <col min="36" max="36" width="11.44140625" customWidth="1"/>
    <col min="37" max="37" width="13" customWidth="1"/>
    <col min="38" max="38" width="16.77734375" customWidth="1"/>
    <col min="40" max="40" width="13.6640625" customWidth="1"/>
    <col min="41" max="41" width="13.44140625" customWidth="1"/>
    <col min="44" max="44" width="22.5546875" customWidth="1"/>
    <col min="45" max="45" width="19" customWidth="1"/>
    <col min="46" max="46" width="18.21875" customWidth="1"/>
    <col min="47" max="47" width="18.88671875" customWidth="1"/>
    <col min="48" max="48" width="17.33203125" customWidth="1"/>
    <col min="49" max="49" width="13.77734375" customWidth="1"/>
    <col min="50" max="50" width="21.6640625" customWidth="1"/>
    <col min="51" max="51" width="11.33203125" customWidth="1"/>
    <col min="52" max="52" width="16.6640625" customWidth="1"/>
    <col min="53" max="53" width="20.88671875" customWidth="1"/>
    <col min="54" max="54" width="16.21875" customWidth="1"/>
    <col min="55" max="55" width="18.109375" customWidth="1"/>
    <col min="56" max="56" width="15.6640625" customWidth="1"/>
    <col min="57" max="57" width="13.33203125" customWidth="1"/>
    <col min="58" max="58" width="17.88671875" customWidth="1"/>
    <col min="59" max="59" width="16.5546875" customWidth="1"/>
    <col min="60" max="60" width="18.109375" customWidth="1"/>
  </cols>
  <sheetData>
    <row r="1" spans="1:6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9" t="s">
        <v>158</v>
      </c>
      <c r="AH1" s="8" t="s">
        <v>3</v>
      </c>
      <c r="AI1" s="8" t="s">
        <v>4</v>
      </c>
      <c r="AJ1" s="8" t="s">
        <v>5</v>
      </c>
      <c r="AK1" s="8" t="s">
        <v>6</v>
      </c>
      <c r="AL1" s="8" t="s">
        <v>7</v>
      </c>
      <c r="AM1" s="8" t="s">
        <v>8</v>
      </c>
      <c r="AN1" s="8" t="s">
        <v>9</v>
      </c>
      <c r="AO1" s="8" t="s">
        <v>10</v>
      </c>
      <c r="AP1" s="8" t="s">
        <v>11</v>
      </c>
      <c r="AQ1" s="8" t="s">
        <v>12</v>
      </c>
      <c r="AR1" s="8" t="s">
        <v>13</v>
      </c>
      <c r="AS1" s="8" t="s">
        <v>14</v>
      </c>
      <c r="AT1" s="8" t="s">
        <v>15</v>
      </c>
      <c r="AU1" s="8" t="s">
        <v>16</v>
      </c>
      <c r="AV1" s="8" t="s">
        <v>17</v>
      </c>
      <c r="AW1" s="8" t="s">
        <v>18</v>
      </c>
      <c r="AX1" s="8" t="s">
        <v>19</v>
      </c>
      <c r="AY1" s="8" t="s">
        <v>20</v>
      </c>
      <c r="AZ1" s="8" t="s">
        <v>21</v>
      </c>
      <c r="BA1" s="8" t="s">
        <v>22</v>
      </c>
      <c r="BB1" s="8" t="s">
        <v>23</v>
      </c>
      <c r="BC1" s="8" t="s">
        <v>24</v>
      </c>
      <c r="BD1" s="8" t="s">
        <v>25</v>
      </c>
      <c r="BE1" s="8" t="s">
        <v>26</v>
      </c>
      <c r="BF1" s="8" t="s">
        <v>27</v>
      </c>
      <c r="BG1" s="8" t="s">
        <v>28</v>
      </c>
      <c r="BH1" s="8" t="s">
        <v>81</v>
      </c>
      <c r="BI1" s="9"/>
    </row>
    <row r="2" spans="1:61" x14ac:dyDescent="0.25">
      <c r="A2" s="1" t="s">
        <v>34</v>
      </c>
      <c r="B2" s="1">
        <v>2021</v>
      </c>
      <c r="C2" s="1" t="s">
        <v>31</v>
      </c>
      <c r="D2" s="7">
        <v>144.9</v>
      </c>
      <c r="E2" s="7">
        <v>190.1</v>
      </c>
      <c r="F2" s="7">
        <v>175.3</v>
      </c>
      <c r="G2" s="7">
        <v>154.1</v>
      </c>
      <c r="H2" s="7">
        <v>150.9</v>
      </c>
      <c r="I2" s="7">
        <v>149.6</v>
      </c>
      <c r="J2" s="7">
        <v>194.2</v>
      </c>
      <c r="K2" s="7">
        <v>160.4</v>
      </c>
      <c r="L2" s="7">
        <v>114.6</v>
      </c>
      <c r="M2" s="7">
        <v>164</v>
      </c>
      <c r="N2" s="7">
        <v>151.80000000000001</v>
      </c>
      <c r="O2" s="7">
        <v>165.6</v>
      </c>
      <c r="P2" s="7">
        <v>161</v>
      </c>
      <c r="Q2" s="7">
        <v>186.5</v>
      </c>
      <c r="R2" s="7">
        <v>155.5</v>
      </c>
      <c r="S2" s="7">
        <v>146.1</v>
      </c>
      <c r="T2" s="7">
        <v>154.19999999999999</v>
      </c>
      <c r="U2" s="7">
        <v>157.69999999999999</v>
      </c>
      <c r="V2" s="7">
        <v>147.9</v>
      </c>
      <c r="W2" s="7">
        <v>150</v>
      </c>
      <c r="X2" s="7">
        <v>159.30000000000001</v>
      </c>
      <c r="Y2" s="7">
        <v>141.9</v>
      </c>
      <c r="Z2" s="7">
        <v>149.6</v>
      </c>
      <c r="AA2" s="7">
        <v>159.19999999999999</v>
      </c>
      <c r="AB2" s="7">
        <v>156.80000000000001</v>
      </c>
      <c r="AC2" s="7">
        <v>151.9</v>
      </c>
      <c r="AD2" s="7">
        <v>157.30000000000001</v>
      </c>
      <c r="AE2" s="23">
        <v>3918.56</v>
      </c>
      <c r="AH2">
        <f>CORREL(D2:D30,AE2:AE30)</f>
        <v>0.41406417772574977</v>
      </c>
      <c r="AI2">
        <v>0.82976000172757847</v>
      </c>
      <c r="AJ2">
        <v>-0.10573760239933629</v>
      </c>
      <c r="AK2">
        <v>0.50191206660561394</v>
      </c>
      <c r="AL2">
        <v>0.78612655775260643</v>
      </c>
      <c r="AM2">
        <v>0.53866711105625731</v>
      </c>
      <c r="AN2">
        <v>0.32748325455167671</v>
      </c>
      <c r="AO2">
        <v>0.32126191720009467</v>
      </c>
      <c r="AP2">
        <v>0.57884029312468499</v>
      </c>
      <c r="AQ2">
        <v>0.49037621142597632</v>
      </c>
      <c r="AR2">
        <v>0.6731820320430193</v>
      </c>
      <c r="AS2">
        <v>0.62017585155151789</v>
      </c>
      <c r="AT2">
        <v>0.6992487597760989</v>
      </c>
      <c r="AU2">
        <v>0.53078984242568139</v>
      </c>
      <c r="AV2">
        <v>0.65640717777537905</v>
      </c>
      <c r="AW2">
        <v>0.67757089027903006</v>
      </c>
      <c r="AX2">
        <v>0.65640717777537905</v>
      </c>
      <c r="AY2">
        <v>0.56669439541330768</v>
      </c>
      <c r="AZ2">
        <v>0.69868863736555287</v>
      </c>
      <c r="BA2">
        <v>0.63868476399803498</v>
      </c>
      <c r="BB2">
        <v>0.60701633505987906</v>
      </c>
      <c r="BC2">
        <v>0.7691346178544527</v>
      </c>
      <c r="BD2">
        <v>0.70915143783047174</v>
      </c>
      <c r="BE2">
        <v>0.58096182334470836</v>
      </c>
      <c r="BF2">
        <v>0.53627413116002898</v>
      </c>
      <c r="BG2">
        <v>0.66105300882740048</v>
      </c>
      <c r="BH2">
        <v>0.68188677658506647</v>
      </c>
    </row>
    <row r="3" spans="1:61" x14ac:dyDescent="0.25">
      <c r="A3" s="1" t="s">
        <v>34</v>
      </c>
      <c r="B3" s="1">
        <v>2021</v>
      </c>
      <c r="C3" s="1" t="s">
        <v>35</v>
      </c>
      <c r="D3" s="7">
        <v>144.30000000000001</v>
      </c>
      <c r="E3" s="7">
        <v>186.5</v>
      </c>
      <c r="F3" s="7">
        <v>168.7</v>
      </c>
      <c r="G3" s="7">
        <v>154.69999999999999</v>
      </c>
      <c r="H3" s="7">
        <v>158.69999999999999</v>
      </c>
      <c r="I3" s="7">
        <v>150.69999999999999</v>
      </c>
      <c r="J3" s="7">
        <v>160</v>
      </c>
      <c r="K3" s="7">
        <v>158.80000000000001</v>
      </c>
      <c r="L3" s="7">
        <v>112.8</v>
      </c>
      <c r="M3" s="7">
        <v>164.2</v>
      </c>
      <c r="N3" s="7">
        <v>155.5</v>
      </c>
      <c r="O3" s="7">
        <v>167.5</v>
      </c>
      <c r="P3" s="7">
        <v>156.9</v>
      </c>
      <c r="Q3" s="7">
        <v>188.3</v>
      </c>
      <c r="R3" s="7">
        <v>157.19999999999999</v>
      </c>
      <c r="S3" s="7">
        <v>147.4</v>
      </c>
      <c r="T3" s="7">
        <v>155.80000000000001</v>
      </c>
      <c r="U3" s="7">
        <v>159.80000000000001</v>
      </c>
      <c r="V3" s="7">
        <v>152.4</v>
      </c>
      <c r="W3" s="7">
        <v>150.9</v>
      </c>
      <c r="X3" s="7">
        <v>161.30000000000001</v>
      </c>
      <c r="Y3" s="7">
        <v>145.1</v>
      </c>
      <c r="Z3" s="7">
        <v>151.5</v>
      </c>
      <c r="AA3" s="7">
        <v>159.5</v>
      </c>
      <c r="AB3" s="7">
        <v>155.80000000000001</v>
      </c>
      <c r="AC3" s="7">
        <v>153.4</v>
      </c>
      <c r="AD3" s="7">
        <v>156.6</v>
      </c>
      <c r="AE3" s="23">
        <v>4399.41</v>
      </c>
    </row>
    <row r="4" spans="1:61" x14ac:dyDescent="0.25">
      <c r="A4" s="1" t="s">
        <v>34</v>
      </c>
      <c r="B4" s="1">
        <v>2021</v>
      </c>
      <c r="C4" s="1" t="s">
        <v>36</v>
      </c>
      <c r="D4" s="7">
        <v>144.1</v>
      </c>
      <c r="E4" s="7">
        <v>192.2</v>
      </c>
      <c r="F4" s="7">
        <v>163.80000000000001</v>
      </c>
      <c r="G4" s="7">
        <v>154.9</v>
      </c>
      <c r="H4" s="7">
        <v>163.9</v>
      </c>
      <c r="I4" s="7">
        <v>153.69999999999999</v>
      </c>
      <c r="J4" s="7">
        <v>149.5</v>
      </c>
      <c r="K4" s="7">
        <v>159.80000000000001</v>
      </c>
      <c r="L4" s="7">
        <v>112.6</v>
      </c>
      <c r="M4" s="7">
        <v>163.5</v>
      </c>
      <c r="N4" s="7">
        <v>156.5</v>
      </c>
      <c r="O4" s="7">
        <v>168.2</v>
      </c>
      <c r="P4" s="7">
        <v>156.69999999999999</v>
      </c>
      <c r="Q4" s="7">
        <v>188.1</v>
      </c>
      <c r="R4" s="7">
        <v>157.80000000000001</v>
      </c>
      <c r="S4" s="7">
        <v>147.9</v>
      </c>
      <c r="T4" s="7">
        <v>156.4</v>
      </c>
      <c r="U4" s="7">
        <v>159.9</v>
      </c>
      <c r="V4" s="7">
        <v>155.5</v>
      </c>
      <c r="W4" s="7">
        <v>151.19999999999999</v>
      </c>
      <c r="X4" s="7">
        <v>161.69999999999999</v>
      </c>
      <c r="Y4" s="7">
        <v>146.19999999999999</v>
      </c>
      <c r="Z4" s="7">
        <v>152.6</v>
      </c>
      <c r="AA4" s="7">
        <v>160.19999999999999</v>
      </c>
      <c r="AB4" s="7">
        <v>153.80000000000001</v>
      </c>
      <c r="AC4" s="7">
        <v>153.80000000000001</v>
      </c>
      <c r="AD4" s="7">
        <v>156.80000000000001</v>
      </c>
      <c r="AE4" s="23">
        <v>4646.3599999999997</v>
      </c>
    </row>
    <row r="5" spans="1:61" x14ac:dyDescent="0.25">
      <c r="A5" s="1" t="s">
        <v>34</v>
      </c>
      <c r="B5" s="1">
        <v>2021</v>
      </c>
      <c r="C5" s="1" t="s">
        <v>37</v>
      </c>
      <c r="D5" s="7">
        <v>144.30000000000001</v>
      </c>
      <c r="E5" s="7">
        <v>198</v>
      </c>
      <c r="F5" s="7">
        <v>164.6</v>
      </c>
      <c r="G5" s="7">
        <v>155.4</v>
      </c>
      <c r="H5" s="7">
        <v>170.1</v>
      </c>
      <c r="I5" s="7">
        <v>164.4</v>
      </c>
      <c r="J5" s="7">
        <v>144.1</v>
      </c>
      <c r="K5" s="7">
        <v>161.69999999999999</v>
      </c>
      <c r="L5" s="7">
        <v>113.1</v>
      </c>
      <c r="M5" s="7">
        <v>163.9</v>
      </c>
      <c r="N5" s="7">
        <v>157.6</v>
      </c>
      <c r="O5" s="7">
        <v>168.9</v>
      </c>
      <c r="P5" s="7">
        <v>158</v>
      </c>
      <c r="Q5" s="7">
        <v>188.8</v>
      </c>
      <c r="R5" s="7">
        <v>158.80000000000001</v>
      </c>
      <c r="S5" s="7">
        <v>148.5</v>
      </c>
      <c r="T5" s="7">
        <v>157.30000000000001</v>
      </c>
      <c r="U5" s="7">
        <v>161.4</v>
      </c>
      <c r="V5" s="7">
        <v>155.6</v>
      </c>
      <c r="W5" s="7">
        <v>151.80000000000001</v>
      </c>
      <c r="X5" s="7">
        <v>162.30000000000001</v>
      </c>
      <c r="Y5" s="7">
        <v>146.6</v>
      </c>
      <c r="Z5" s="7">
        <v>153.19999999999999</v>
      </c>
      <c r="AA5" s="7">
        <v>160.30000000000001</v>
      </c>
      <c r="AB5" s="7">
        <v>155.4</v>
      </c>
      <c r="AC5" s="7">
        <v>154.4</v>
      </c>
      <c r="AD5" s="7">
        <v>157.80000000000001</v>
      </c>
      <c r="AE5" s="23">
        <v>4684.6400000000003</v>
      </c>
    </row>
    <row r="6" spans="1:61" x14ac:dyDescent="0.25">
      <c r="A6" s="1" t="s">
        <v>34</v>
      </c>
      <c r="B6" s="1">
        <v>2021</v>
      </c>
      <c r="C6" s="1" t="s">
        <v>38</v>
      </c>
      <c r="D6" s="7">
        <v>146.30000000000001</v>
      </c>
      <c r="E6" s="7">
        <v>200.5</v>
      </c>
      <c r="F6" s="7">
        <v>170.3</v>
      </c>
      <c r="G6" s="7">
        <v>156.1</v>
      </c>
      <c r="H6" s="7">
        <v>178.7</v>
      </c>
      <c r="I6" s="7">
        <v>167.1</v>
      </c>
      <c r="J6" s="7">
        <v>147.9</v>
      </c>
      <c r="K6" s="7">
        <v>165.4</v>
      </c>
      <c r="L6" s="7">
        <v>114.8</v>
      </c>
      <c r="M6" s="7">
        <v>168.2</v>
      </c>
      <c r="N6" s="7">
        <v>159.30000000000001</v>
      </c>
      <c r="O6" s="7">
        <v>170.4</v>
      </c>
      <c r="P6" s="7">
        <v>160.69999999999999</v>
      </c>
      <c r="Q6" s="7">
        <v>191.9</v>
      </c>
      <c r="R6" s="7">
        <v>161.80000000000001</v>
      </c>
      <c r="S6" s="7">
        <v>152.1</v>
      </c>
      <c r="T6" s="7">
        <v>160.4</v>
      </c>
      <c r="U6" s="7">
        <v>161.6</v>
      </c>
      <c r="V6" s="7">
        <v>159.4</v>
      </c>
      <c r="W6" s="7">
        <v>154.69999999999999</v>
      </c>
      <c r="X6" s="7">
        <v>165.8</v>
      </c>
      <c r="Y6" s="7">
        <v>148.9</v>
      </c>
      <c r="Z6" s="7">
        <v>155.80000000000001</v>
      </c>
      <c r="AA6" s="7">
        <v>161.19999999999999</v>
      </c>
      <c r="AB6" s="7">
        <v>158.6</v>
      </c>
      <c r="AC6" s="7">
        <v>156.80000000000001</v>
      </c>
      <c r="AD6" s="7">
        <v>160.4</v>
      </c>
      <c r="AE6" s="23">
        <v>4870.9799999999996</v>
      </c>
      <c r="AH6" t="s">
        <v>160</v>
      </c>
      <c r="AI6" t="s">
        <v>161</v>
      </c>
    </row>
    <row r="7" spans="1:61" x14ac:dyDescent="0.25">
      <c r="A7" s="1" t="s">
        <v>34</v>
      </c>
      <c r="B7" s="1">
        <v>2021</v>
      </c>
      <c r="C7" s="1" t="s">
        <v>39</v>
      </c>
      <c r="D7" s="7">
        <v>146.69999999999999</v>
      </c>
      <c r="E7" s="7">
        <v>202</v>
      </c>
      <c r="F7" s="7">
        <v>180.7</v>
      </c>
      <c r="G7" s="7">
        <v>156.19999999999999</v>
      </c>
      <c r="H7" s="7">
        <v>183.7</v>
      </c>
      <c r="I7" s="7">
        <v>164.6</v>
      </c>
      <c r="J7" s="7">
        <v>155.4</v>
      </c>
      <c r="K7" s="7">
        <v>166</v>
      </c>
      <c r="L7" s="7">
        <v>115.1</v>
      </c>
      <c r="M7" s="7">
        <v>168.5</v>
      </c>
      <c r="N7" s="7">
        <v>160</v>
      </c>
      <c r="O7" s="7">
        <v>172.4</v>
      </c>
      <c r="P7" s="7">
        <v>162.6</v>
      </c>
      <c r="Q7" s="7">
        <v>190.8</v>
      </c>
      <c r="R7" s="7">
        <v>162.19999999999999</v>
      </c>
      <c r="S7" s="7">
        <v>151.80000000000001</v>
      </c>
      <c r="T7" s="7">
        <v>160.69999999999999</v>
      </c>
      <c r="U7" s="7">
        <v>160.5</v>
      </c>
      <c r="V7" s="7">
        <v>159.80000000000001</v>
      </c>
      <c r="W7" s="7">
        <v>154.80000000000001</v>
      </c>
      <c r="X7" s="7">
        <v>166.3</v>
      </c>
      <c r="Y7" s="7">
        <v>150.69999999999999</v>
      </c>
      <c r="Z7" s="7">
        <v>154.9</v>
      </c>
      <c r="AA7" s="7">
        <v>161.69999999999999</v>
      </c>
      <c r="AB7" s="7">
        <v>158.80000000000001</v>
      </c>
      <c r="AC7" s="7">
        <v>157.6</v>
      </c>
      <c r="AD7" s="7">
        <v>161.30000000000001</v>
      </c>
      <c r="AE7" s="23">
        <v>5281.48</v>
      </c>
      <c r="AH7" s="25" t="s">
        <v>3</v>
      </c>
      <c r="AI7" s="22">
        <v>0.414064178</v>
      </c>
    </row>
    <row r="8" spans="1:61" x14ac:dyDescent="0.25">
      <c r="A8" s="1" t="s">
        <v>34</v>
      </c>
      <c r="B8" s="1">
        <v>2021</v>
      </c>
      <c r="C8" s="1" t="s">
        <v>40</v>
      </c>
      <c r="D8" s="7">
        <v>146.4</v>
      </c>
      <c r="E8" s="7">
        <v>206.8</v>
      </c>
      <c r="F8" s="7">
        <v>182.2</v>
      </c>
      <c r="G8" s="7">
        <v>157.5</v>
      </c>
      <c r="H8" s="7">
        <v>182.1</v>
      </c>
      <c r="I8" s="7">
        <v>163.9</v>
      </c>
      <c r="J8" s="7">
        <v>164.2</v>
      </c>
      <c r="K8" s="7">
        <v>164</v>
      </c>
      <c r="L8" s="7">
        <v>114.5</v>
      </c>
      <c r="M8" s="7">
        <v>168.3</v>
      </c>
      <c r="N8" s="7">
        <v>160.9</v>
      </c>
      <c r="O8" s="7">
        <v>172.2</v>
      </c>
      <c r="P8" s="7">
        <v>164</v>
      </c>
      <c r="Q8" s="7">
        <v>191.2</v>
      </c>
      <c r="R8" s="7">
        <v>162.80000000000001</v>
      </c>
      <c r="S8" s="7">
        <v>153.1</v>
      </c>
      <c r="T8" s="7">
        <v>161.4</v>
      </c>
      <c r="U8" s="7">
        <v>161.5</v>
      </c>
      <c r="V8" s="7">
        <v>160.69999999999999</v>
      </c>
      <c r="W8" s="7">
        <v>155.80000000000001</v>
      </c>
      <c r="X8" s="7">
        <v>167</v>
      </c>
      <c r="Y8" s="7">
        <v>153.1</v>
      </c>
      <c r="Z8" s="7">
        <v>155.30000000000001</v>
      </c>
      <c r="AA8" s="7">
        <v>163.19999999999999</v>
      </c>
      <c r="AB8" s="7">
        <v>160.1</v>
      </c>
      <c r="AC8" s="7">
        <v>159</v>
      </c>
      <c r="AD8" s="7">
        <v>162.5</v>
      </c>
      <c r="AE8" s="23">
        <v>5460.9</v>
      </c>
      <c r="AH8" s="25" t="s">
        <v>4</v>
      </c>
      <c r="AI8" s="22">
        <v>0.82976000172757847</v>
      </c>
    </row>
    <row r="9" spans="1:61" x14ac:dyDescent="0.25">
      <c r="A9" s="1" t="s">
        <v>34</v>
      </c>
      <c r="B9" s="1">
        <v>2021</v>
      </c>
      <c r="C9" s="1" t="s">
        <v>41</v>
      </c>
      <c r="D9" s="7">
        <v>146.6</v>
      </c>
      <c r="E9" s="7">
        <v>204</v>
      </c>
      <c r="F9" s="7">
        <v>172.8</v>
      </c>
      <c r="G9" s="7">
        <v>158.4</v>
      </c>
      <c r="H9" s="7">
        <v>188</v>
      </c>
      <c r="I9" s="7">
        <v>156.80000000000001</v>
      </c>
      <c r="J9" s="7">
        <v>162.19999999999999</v>
      </c>
      <c r="K9" s="7">
        <v>164.1</v>
      </c>
      <c r="L9" s="7">
        <v>119.7</v>
      </c>
      <c r="M9" s="7">
        <v>168.8</v>
      </c>
      <c r="N9" s="7">
        <v>162.69999999999999</v>
      </c>
      <c r="O9" s="7">
        <v>173.9</v>
      </c>
      <c r="P9" s="7">
        <v>164</v>
      </c>
      <c r="Q9" s="7">
        <v>192.1</v>
      </c>
      <c r="R9" s="7">
        <v>164.5</v>
      </c>
      <c r="S9" s="7">
        <v>155.30000000000001</v>
      </c>
      <c r="T9" s="7">
        <v>163.19999999999999</v>
      </c>
      <c r="U9" s="7">
        <v>162.1</v>
      </c>
      <c r="V9" s="7">
        <v>162.6</v>
      </c>
      <c r="W9" s="7">
        <v>157.5</v>
      </c>
      <c r="X9" s="7">
        <v>168.4</v>
      </c>
      <c r="Y9" s="7">
        <v>154</v>
      </c>
      <c r="Z9" s="7">
        <v>157.6</v>
      </c>
      <c r="AA9" s="7">
        <v>163.80000000000001</v>
      </c>
      <c r="AB9" s="7">
        <v>160</v>
      </c>
      <c r="AC9" s="7">
        <v>160</v>
      </c>
      <c r="AD9" s="7">
        <v>163.19999999999999</v>
      </c>
      <c r="AE9" s="23">
        <v>5108.7299999999996</v>
      </c>
      <c r="AH9" s="25" t="s">
        <v>5</v>
      </c>
      <c r="AI9" s="22">
        <v>-0.10573760239933629</v>
      </c>
    </row>
    <row r="10" spans="1:61" x14ac:dyDescent="0.25">
      <c r="A10" s="1" t="s">
        <v>34</v>
      </c>
      <c r="B10" s="1">
        <v>2021</v>
      </c>
      <c r="C10" s="1" t="s">
        <v>42</v>
      </c>
      <c r="D10" s="7">
        <v>146.6</v>
      </c>
      <c r="E10" s="7">
        <v>204</v>
      </c>
      <c r="F10" s="7">
        <v>172.8</v>
      </c>
      <c r="G10" s="7">
        <v>158.4</v>
      </c>
      <c r="H10" s="7">
        <v>188</v>
      </c>
      <c r="I10" s="7">
        <v>156.69999999999999</v>
      </c>
      <c r="J10" s="7">
        <v>162.30000000000001</v>
      </c>
      <c r="K10" s="7">
        <v>164.1</v>
      </c>
      <c r="L10" s="7">
        <v>119.7</v>
      </c>
      <c r="M10" s="7">
        <v>168.8</v>
      </c>
      <c r="N10" s="7">
        <v>162.69999999999999</v>
      </c>
      <c r="O10" s="7">
        <v>173.9</v>
      </c>
      <c r="P10" s="7">
        <v>164</v>
      </c>
      <c r="Q10" s="7">
        <v>192.1</v>
      </c>
      <c r="R10" s="7">
        <v>164.6</v>
      </c>
      <c r="S10" s="7">
        <v>155.30000000000001</v>
      </c>
      <c r="T10" s="7">
        <v>163.30000000000001</v>
      </c>
      <c r="U10" s="7">
        <v>162.1</v>
      </c>
      <c r="V10" s="7">
        <v>162.6</v>
      </c>
      <c r="W10" s="7">
        <v>157.5</v>
      </c>
      <c r="X10" s="7">
        <v>168.4</v>
      </c>
      <c r="Y10" s="7">
        <v>154</v>
      </c>
      <c r="Z10" s="7">
        <v>157.69999999999999</v>
      </c>
      <c r="AA10" s="7">
        <v>163.69999999999999</v>
      </c>
      <c r="AB10" s="7">
        <v>160</v>
      </c>
      <c r="AC10" s="7">
        <v>160</v>
      </c>
      <c r="AD10" s="7">
        <v>163.19999999999999</v>
      </c>
      <c r="AE10" s="23">
        <v>5359.17</v>
      </c>
      <c r="AH10" s="25" t="s">
        <v>6</v>
      </c>
      <c r="AI10" s="22">
        <v>0.50191206660561394</v>
      </c>
    </row>
    <row r="11" spans="1:61" x14ac:dyDescent="0.25">
      <c r="A11" s="1" t="s">
        <v>34</v>
      </c>
      <c r="B11" s="1">
        <v>2021</v>
      </c>
      <c r="C11" s="1" t="s">
        <v>43</v>
      </c>
      <c r="D11" s="7">
        <v>147.4</v>
      </c>
      <c r="E11" s="7">
        <v>204.6</v>
      </c>
      <c r="F11" s="7">
        <v>171.2</v>
      </c>
      <c r="G11" s="7">
        <v>158.69999999999999</v>
      </c>
      <c r="H11" s="7">
        <v>190.6</v>
      </c>
      <c r="I11" s="7">
        <v>155.69999999999999</v>
      </c>
      <c r="J11" s="7">
        <v>185.3</v>
      </c>
      <c r="K11" s="7">
        <v>165.2</v>
      </c>
      <c r="L11" s="7">
        <v>121.9</v>
      </c>
      <c r="M11" s="7">
        <v>169.3</v>
      </c>
      <c r="N11" s="7">
        <v>163.19999999999999</v>
      </c>
      <c r="O11" s="7">
        <v>174.7</v>
      </c>
      <c r="P11" s="7">
        <v>167.7</v>
      </c>
      <c r="Q11" s="7">
        <v>192.7</v>
      </c>
      <c r="R11" s="7">
        <v>165.7</v>
      </c>
      <c r="S11" s="7">
        <v>156.30000000000001</v>
      </c>
      <c r="T11" s="7">
        <v>164.3</v>
      </c>
      <c r="U11" s="7">
        <v>163.6</v>
      </c>
      <c r="V11" s="7">
        <v>164.2</v>
      </c>
      <c r="W11" s="7">
        <v>158.4</v>
      </c>
      <c r="X11" s="7">
        <v>169.1</v>
      </c>
      <c r="Y11" s="7">
        <v>155.69999999999999</v>
      </c>
      <c r="Z11" s="7">
        <v>158.6</v>
      </c>
      <c r="AA11" s="7">
        <v>163.9</v>
      </c>
      <c r="AB11" s="7">
        <v>160.80000000000001</v>
      </c>
      <c r="AC11" s="7">
        <v>161</v>
      </c>
      <c r="AD11" s="7">
        <v>165.5</v>
      </c>
      <c r="AE11" s="23">
        <v>6146.58</v>
      </c>
      <c r="AH11" s="25" t="s">
        <v>7</v>
      </c>
      <c r="AI11" s="22">
        <v>0.78612655775260643</v>
      </c>
    </row>
    <row r="12" spans="1:61" x14ac:dyDescent="0.25">
      <c r="A12" s="1" t="s">
        <v>34</v>
      </c>
      <c r="B12" s="1">
        <v>2021</v>
      </c>
      <c r="C12" s="1" t="s">
        <v>44</v>
      </c>
      <c r="D12" s="7">
        <v>148.19999999999999</v>
      </c>
      <c r="E12" s="7">
        <v>201.6</v>
      </c>
      <c r="F12" s="7">
        <v>173</v>
      </c>
      <c r="G12" s="7">
        <v>159.30000000000001</v>
      </c>
      <c r="H12" s="7">
        <v>190.1</v>
      </c>
      <c r="I12" s="7">
        <v>156.5</v>
      </c>
      <c r="J12" s="7">
        <v>199.2</v>
      </c>
      <c r="K12" s="7">
        <v>165.3</v>
      </c>
      <c r="L12" s="7">
        <v>122.4</v>
      </c>
      <c r="M12" s="7">
        <v>169.6</v>
      </c>
      <c r="N12" s="7">
        <v>163.69999999999999</v>
      </c>
      <c r="O12" s="7">
        <v>175.5</v>
      </c>
      <c r="P12" s="7">
        <v>169.7</v>
      </c>
      <c r="Q12" s="7">
        <v>192.9</v>
      </c>
      <c r="R12" s="7">
        <v>167.2</v>
      </c>
      <c r="S12" s="7">
        <v>157.4</v>
      </c>
      <c r="T12" s="7">
        <v>165.8</v>
      </c>
      <c r="U12" s="7">
        <v>164.2</v>
      </c>
      <c r="V12" s="7">
        <v>163.9</v>
      </c>
      <c r="W12" s="7">
        <v>159.30000000000001</v>
      </c>
      <c r="X12" s="7">
        <v>169.9</v>
      </c>
      <c r="Y12" s="7">
        <v>154.80000000000001</v>
      </c>
      <c r="Z12" s="7">
        <v>159.80000000000001</v>
      </c>
      <c r="AA12" s="7">
        <v>164.3</v>
      </c>
      <c r="AB12" s="7">
        <v>162.19999999999999</v>
      </c>
      <c r="AC12" s="7">
        <v>161.4</v>
      </c>
      <c r="AD12" s="7">
        <v>166.7</v>
      </c>
      <c r="AE12" s="23">
        <v>5952.69</v>
      </c>
      <c r="AH12" s="25" t="s">
        <v>8</v>
      </c>
      <c r="AI12" s="22">
        <v>0.53866711105625731</v>
      </c>
    </row>
    <row r="13" spans="1:61" x14ac:dyDescent="0.25">
      <c r="A13" s="1" t="s">
        <v>34</v>
      </c>
      <c r="B13" s="1">
        <v>2021</v>
      </c>
      <c r="C13" s="1" t="s">
        <v>45</v>
      </c>
      <c r="D13" s="7">
        <v>148.69999999999999</v>
      </c>
      <c r="E13" s="7">
        <v>198.8</v>
      </c>
      <c r="F13" s="7">
        <v>177.9</v>
      </c>
      <c r="G13" s="7">
        <v>159.9</v>
      </c>
      <c r="H13" s="7">
        <v>187.6</v>
      </c>
      <c r="I13" s="7">
        <v>154.9</v>
      </c>
      <c r="J13" s="7">
        <v>188.3</v>
      </c>
      <c r="K13" s="7">
        <v>164.4</v>
      </c>
      <c r="L13" s="7">
        <v>121</v>
      </c>
      <c r="M13" s="7">
        <v>170.5</v>
      </c>
      <c r="N13" s="7">
        <v>164.2</v>
      </c>
      <c r="O13" s="7">
        <v>176.5</v>
      </c>
      <c r="P13" s="7">
        <v>168.2</v>
      </c>
      <c r="Q13" s="7">
        <v>192.4</v>
      </c>
      <c r="R13" s="7">
        <v>168.5</v>
      </c>
      <c r="S13" s="7">
        <v>158.69999999999999</v>
      </c>
      <c r="T13" s="7">
        <v>167</v>
      </c>
      <c r="U13" s="7">
        <v>163.4</v>
      </c>
      <c r="V13" s="7">
        <v>164.1</v>
      </c>
      <c r="W13" s="7">
        <v>160.19999999999999</v>
      </c>
      <c r="X13" s="7">
        <v>170.6</v>
      </c>
      <c r="Y13" s="7">
        <v>155.69999999999999</v>
      </c>
      <c r="Z13" s="7">
        <v>160.6</v>
      </c>
      <c r="AA13" s="7">
        <v>164.4</v>
      </c>
      <c r="AB13" s="7">
        <v>162.6</v>
      </c>
      <c r="AC13" s="7">
        <v>162</v>
      </c>
      <c r="AD13" s="7">
        <v>166.2</v>
      </c>
      <c r="AE13" s="23">
        <v>5504.55</v>
      </c>
      <c r="AH13" s="25" t="s">
        <v>9</v>
      </c>
      <c r="AI13" s="22">
        <v>0.32748325455167671</v>
      </c>
    </row>
    <row r="14" spans="1:61" x14ac:dyDescent="0.25">
      <c r="A14" s="1" t="s">
        <v>34</v>
      </c>
      <c r="B14" s="1">
        <v>2022</v>
      </c>
      <c r="C14" s="1" t="s">
        <v>31</v>
      </c>
      <c r="D14" s="7">
        <v>149.5</v>
      </c>
      <c r="E14" s="7">
        <v>198.7</v>
      </c>
      <c r="F14" s="7">
        <v>178.8</v>
      </c>
      <c r="G14" s="7">
        <v>160.5</v>
      </c>
      <c r="H14" s="7">
        <v>184.7</v>
      </c>
      <c r="I14" s="7">
        <v>153.69999999999999</v>
      </c>
      <c r="J14" s="7">
        <v>174.3</v>
      </c>
      <c r="K14" s="7">
        <v>163.9</v>
      </c>
      <c r="L14" s="7">
        <v>120</v>
      </c>
      <c r="M14" s="7">
        <v>172.1</v>
      </c>
      <c r="N14" s="7">
        <v>164.3</v>
      </c>
      <c r="O14" s="7">
        <v>177.3</v>
      </c>
      <c r="P14" s="7">
        <v>166.4</v>
      </c>
      <c r="Q14" s="7">
        <v>192.2</v>
      </c>
      <c r="R14" s="7">
        <v>169.9</v>
      </c>
      <c r="S14" s="7">
        <v>160.69999999999999</v>
      </c>
      <c r="T14" s="7">
        <v>168.5</v>
      </c>
      <c r="U14" s="7">
        <v>164.5</v>
      </c>
      <c r="V14" s="7">
        <v>164.2</v>
      </c>
      <c r="W14" s="7">
        <v>161.1</v>
      </c>
      <c r="X14" s="7">
        <v>171.4</v>
      </c>
      <c r="Y14" s="7">
        <v>156.5</v>
      </c>
      <c r="Z14" s="7">
        <v>161.19999999999999</v>
      </c>
      <c r="AA14" s="7">
        <v>164.7</v>
      </c>
      <c r="AB14" s="7">
        <v>163</v>
      </c>
      <c r="AC14" s="7">
        <v>162.69999999999999</v>
      </c>
      <c r="AD14" s="7">
        <v>165.7</v>
      </c>
      <c r="AE14" s="23">
        <v>6247.71</v>
      </c>
      <c r="AH14" s="25" t="s">
        <v>10</v>
      </c>
      <c r="AI14" s="22">
        <v>0.32126191720009467</v>
      </c>
    </row>
    <row r="15" spans="1:61" x14ac:dyDescent="0.25">
      <c r="A15" s="1" t="s">
        <v>34</v>
      </c>
      <c r="B15" s="1">
        <v>2022</v>
      </c>
      <c r="C15" s="1" t="s">
        <v>35</v>
      </c>
      <c r="D15" s="7">
        <v>150</v>
      </c>
      <c r="E15" s="7">
        <v>200.6</v>
      </c>
      <c r="F15" s="7">
        <v>175.8</v>
      </c>
      <c r="G15" s="7">
        <v>160.69999999999999</v>
      </c>
      <c r="H15" s="7">
        <v>184.9</v>
      </c>
      <c r="I15" s="7">
        <v>153.69999999999999</v>
      </c>
      <c r="J15" s="7">
        <v>169.7</v>
      </c>
      <c r="K15" s="7">
        <v>163.69999999999999</v>
      </c>
      <c r="L15" s="7">
        <v>118.9</v>
      </c>
      <c r="M15" s="7">
        <v>174.3</v>
      </c>
      <c r="N15" s="7">
        <v>164.7</v>
      </c>
      <c r="O15" s="7">
        <v>178</v>
      </c>
      <c r="P15" s="7">
        <v>166.2</v>
      </c>
      <c r="Q15" s="7">
        <v>192.8</v>
      </c>
      <c r="R15" s="7">
        <v>170.8</v>
      </c>
      <c r="S15" s="7">
        <v>162.4</v>
      </c>
      <c r="T15" s="7">
        <v>169.6</v>
      </c>
      <c r="U15" s="7">
        <v>165.5</v>
      </c>
      <c r="V15" s="7">
        <v>165.7</v>
      </c>
      <c r="W15" s="7">
        <v>161.80000000000001</v>
      </c>
      <c r="X15" s="7">
        <v>172.2</v>
      </c>
      <c r="Y15" s="7">
        <v>156.9</v>
      </c>
      <c r="Z15" s="7">
        <v>162.1</v>
      </c>
      <c r="AA15" s="7">
        <v>165.4</v>
      </c>
      <c r="AB15" s="7">
        <v>164.4</v>
      </c>
      <c r="AC15" s="7">
        <v>163.5</v>
      </c>
      <c r="AD15" s="7">
        <v>166.1</v>
      </c>
      <c r="AE15" s="23">
        <v>7018.51</v>
      </c>
      <c r="AH15" s="25" t="s">
        <v>11</v>
      </c>
      <c r="AI15" s="22">
        <v>0.57884029312468499</v>
      </c>
    </row>
    <row r="16" spans="1:61" x14ac:dyDescent="0.25">
      <c r="A16" s="1" t="s">
        <v>34</v>
      </c>
      <c r="B16" s="1">
        <v>2022</v>
      </c>
      <c r="C16" s="1" t="s">
        <v>36</v>
      </c>
      <c r="D16" s="7">
        <v>151.30000000000001</v>
      </c>
      <c r="E16" s="7">
        <v>210.7</v>
      </c>
      <c r="F16" s="7">
        <v>167.8</v>
      </c>
      <c r="G16" s="7">
        <v>162.19999999999999</v>
      </c>
      <c r="H16" s="7">
        <v>194.6</v>
      </c>
      <c r="I16" s="7">
        <v>157.6</v>
      </c>
      <c r="J16" s="7">
        <v>166.9</v>
      </c>
      <c r="K16" s="7">
        <v>163.9</v>
      </c>
      <c r="L16" s="7">
        <v>118.8</v>
      </c>
      <c r="M16" s="7">
        <v>177.4</v>
      </c>
      <c r="N16" s="7">
        <v>165.3</v>
      </c>
      <c r="O16" s="7">
        <v>179.3</v>
      </c>
      <c r="P16" s="7">
        <v>168.4</v>
      </c>
      <c r="Q16" s="7">
        <v>193.7</v>
      </c>
      <c r="R16" s="7">
        <v>172.1</v>
      </c>
      <c r="S16" s="7">
        <v>164.6</v>
      </c>
      <c r="T16" s="7">
        <v>171.1</v>
      </c>
      <c r="U16" s="7">
        <v>165.3</v>
      </c>
      <c r="V16" s="7">
        <v>167.2</v>
      </c>
      <c r="W16" s="7">
        <v>162.80000000000001</v>
      </c>
      <c r="X16" s="7">
        <v>173</v>
      </c>
      <c r="Y16" s="7">
        <v>157.9</v>
      </c>
      <c r="Z16" s="7">
        <v>163.30000000000001</v>
      </c>
      <c r="AA16" s="7">
        <v>166</v>
      </c>
      <c r="AB16" s="7">
        <v>167.2</v>
      </c>
      <c r="AC16" s="7">
        <v>164.6</v>
      </c>
      <c r="AD16" s="7">
        <v>167.7</v>
      </c>
      <c r="AE16" s="23">
        <v>8569.8799999999992</v>
      </c>
      <c r="AH16" s="25" t="s">
        <v>12</v>
      </c>
      <c r="AI16" s="22">
        <v>0.49037621142597632</v>
      </c>
    </row>
    <row r="17" spans="1:35" x14ac:dyDescent="0.25">
      <c r="A17" s="1" t="s">
        <v>34</v>
      </c>
      <c r="B17" s="1">
        <v>2022</v>
      </c>
      <c r="C17" s="1" t="s">
        <v>37</v>
      </c>
      <c r="D17" s="7">
        <v>152.9</v>
      </c>
      <c r="E17" s="7">
        <v>211.8</v>
      </c>
      <c r="F17" s="7">
        <v>164.5</v>
      </c>
      <c r="G17" s="7">
        <v>163.9</v>
      </c>
      <c r="H17" s="7">
        <v>199.5</v>
      </c>
      <c r="I17" s="7">
        <v>172.6</v>
      </c>
      <c r="J17" s="7">
        <v>166.2</v>
      </c>
      <c r="K17" s="7">
        <v>164.7</v>
      </c>
      <c r="L17" s="7">
        <v>119</v>
      </c>
      <c r="M17" s="7">
        <v>181.3</v>
      </c>
      <c r="N17" s="7">
        <v>166.2</v>
      </c>
      <c r="O17" s="7">
        <v>180.9</v>
      </c>
      <c r="P17" s="7">
        <v>170.8</v>
      </c>
      <c r="Q17" s="7">
        <v>193.9</v>
      </c>
      <c r="R17" s="7">
        <v>173.9</v>
      </c>
      <c r="S17" s="7">
        <v>166.5</v>
      </c>
      <c r="T17" s="7">
        <v>172.8</v>
      </c>
      <c r="U17" s="7">
        <v>167</v>
      </c>
      <c r="V17" s="7">
        <v>172.2</v>
      </c>
      <c r="W17" s="7">
        <v>164</v>
      </c>
      <c r="X17" s="7">
        <v>174</v>
      </c>
      <c r="Y17" s="7">
        <v>162.6</v>
      </c>
      <c r="Z17" s="7">
        <v>164.4</v>
      </c>
      <c r="AA17" s="7">
        <v>166.9</v>
      </c>
      <c r="AB17" s="7">
        <v>168.8</v>
      </c>
      <c r="AC17" s="7">
        <v>166.8</v>
      </c>
      <c r="AD17" s="7">
        <v>170.1</v>
      </c>
      <c r="AE17" s="23">
        <v>7877.96</v>
      </c>
      <c r="AH17" s="25" t="s">
        <v>13</v>
      </c>
      <c r="AI17" s="22">
        <v>0.6731820320430193</v>
      </c>
    </row>
    <row r="18" spans="1:35" x14ac:dyDescent="0.25">
      <c r="A18" s="1" t="s">
        <v>34</v>
      </c>
      <c r="B18" s="1">
        <v>2022</v>
      </c>
      <c r="C18" s="1" t="s">
        <v>38</v>
      </c>
      <c r="D18" s="7">
        <v>154.1</v>
      </c>
      <c r="E18" s="7">
        <v>217</v>
      </c>
      <c r="F18" s="7">
        <v>162.4</v>
      </c>
      <c r="G18" s="7">
        <v>164.9</v>
      </c>
      <c r="H18" s="7">
        <v>202.4</v>
      </c>
      <c r="I18" s="7">
        <v>171</v>
      </c>
      <c r="J18" s="7">
        <v>174.9</v>
      </c>
      <c r="K18" s="7">
        <v>164.7</v>
      </c>
      <c r="L18" s="7">
        <v>119.7</v>
      </c>
      <c r="M18" s="7">
        <v>184.9</v>
      </c>
      <c r="N18" s="7">
        <v>167.1</v>
      </c>
      <c r="O18" s="7">
        <v>182.5</v>
      </c>
      <c r="P18" s="7">
        <v>173.3</v>
      </c>
      <c r="Q18" s="7">
        <v>194.1</v>
      </c>
      <c r="R18" s="7">
        <v>175.6</v>
      </c>
      <c r="S18" s="7">
        <v>168.4</v>
      </c>
      <c r="T18" s="7">
        <v>174.6</v>
      </c>
      <c r="U18" s="7">
        <v>167.5</v>
      </c>
      <c r="V18" s="7">
        <v>174.6</v>
      </c>
      <c r="W18" s="7">
        <v>165.2</v>
      </c>
      <c r="X18" s="7">
        <v>174.8</v>
      </c>
      <c r="Y18" s="7">
        <v>163</v>
      </c>
      <c r="Z18" s="7">
        <v>165.1</v>
      </c>
      <c r="AA18" s="7">
        <v>167.9</v>
      </c>
      <c r="AB18" s="7">
        <v>168.4</v>
      </c>
      <c r="AC18" s="7">
        <v>167.5</v>
      </c>
      <c r="AD18" s="7">
        <v>171.7</v>
      </c>
      <c r="AE18" s="23">
        <v>8511.74</v>
      </c>
      <c r="AH18" s="25" t="s">
        <v>14</v>
      </c>
      <c r="AI18" s="22">
        <v>0.62017585155151789</v>
      </c>
    </row>
    <row r="19" spans="1:35" x14ac:dyDescent="0.25">
      <c r="A19" s="1" t="s">
        <v>34</v>
      </c>
      <c r="B19" s="1">
        <v>2022</v>
      </c>
      <c r="C19" s="1" t="s">
        <v>39</v>
      </c>
      <c r="D19" s="7">
        <v>155</v>
      </c>
      <c r="E19" s="7">
        <v>219.4</v>
      </c>
      <c r="F19" s="7">
        <v>170.8</v>
      </c>
      <c r="G19" s="7">
        <v>165.8</v>
      </c>
      <c r="H19" s="7">
        <v>200.9</v>
      </c>
      <c r="I19" s="7">
        <v>169.7</v>
      </c>
      <c r="J19" s="7">
        <v>182.3</v>
      </c>
      <c r="K19" s="7">
        <v>164.3</v>
      </c>
      <c r="L19" s="7">
        <v>119.9</v>
      </c>
      <c r="M19" s="7">
        <v>187.1</v>
      </c>
      <c r="N19" s="7">
        <v>167.9</v>
      </c>
      <c r="O19" s="7">
        <v>183.9</v>
      </c>
      <c r="P19" s="7">
        <v>174.9</v>
      </c>
      <c r="Q19" s="7">
        <v>194.3</v>
      </c>
      <c r="R19" s="7">
        <v>177.1</v>
      </c>
      <c r="S19" s="7">
        <v>169.9</v>
      </c>
      <c r="T19" s="7">
        <v>176</v>
      </c>
      <c r="U19" s="7">
        <v>166.8</v>
      </c>
      <c r="V19" s="7">
        <v>176</v>
      </c>
      <c r="W19" s="7">
        <v>166.4</v>
      </c>
      <c r="X19" s="7">
        <v>175.4</v>
      </c>
      <c r="Y19" s="7">
        <v>161.1</v>
      </c>
      <c r="Z19" s="7">
        <v>165.8</v>
      </c>
      <c r="AA19" s="7">
        <v>169</v>
      </c>
      <c r="AB19" s="7">
        <v>169.4</v>
      </c>
      <c r="AC19" s="7">
        <v>167.5</v>
      </c>
      <c r="AD19" s="7">
        <v>172.6</v>
      </c>
      <c r="AE19" s="23">
        <v>9119.5499999999993</v>
      </c>
      <c r="AH19" s="25" t="s">
        <v>15</v>
      </c>
      <c r="AI19" s="22">
        <v>0.6992487597760989</v>
      </c>
    </row>
    <row r="20" spans="1:35" x14ac:dyDescent="0.25">
      <c r="A20" s="1" t="s">
        <v>34</v>
      </c>
      <c r="B20" s="1">
        <v>2022</v>
      </c>
      <c r="C20" s="1" t="s">
        <v>40</v>
      </c>
      <c r="D20" s="7">
        <v>156.5</v>
      </c>
      <c r="E20" s="7">
        <v>213</v>
      </c>
      <c r="F20" s="7">
        <v>175.2</v>
      </c>
      <c r="G20" s="7">
        <v>166.6</v>
      </c>
      <c r="H20" s="7">
        <v>195.8</v>
      </c>
      <c r="I20" s="7">
        <v>174.2</v>
      </c>
      <c r="J20" s="7">
        <v>182.1</v>
      </c>
      <c r="K20" s="7">
        <v>164.3</v>
      </c>
      <c r="L20" s="7">
        <v>120</v>
      </c>
      <c r="M20" s="7">
        <v>190</v>
      </c>
      <c r="N20" s="7">
        <v>168.4</v>
      </c>
      <c r="O20" s="7">
        <v>185.2</v>
      </c>
      <c r="P20" s="7">
        <v>175</v>
      </c>
      <c r="Q20" s="7">
        <v>194.6</v>
      </c>
      <c r="R20" s="7">
        <v>178.3</v>
      </c>
      <c r="S20" s="7">
        <v>171.3</v>
      </c>
      <c r="T20" s="7">
        <v>177.3</v>
      </c>
      <c r="U20" s="7">
        <v>167.8</v>
      </c>
      <c r="V20" s="7">
        <v>179.6</v>
      </c>
      <c r="W20" s="7">
        <v>167.4</v>
      </c>
      <c r="X20" s="7">
        <v>176.1</v>
      </c>
      <c r="Y20" s="7">
        <v>161.6</v>
      </c>
      <c r="Z20" s="7">
        <v>166.3</v>
      </c>
      <c r="AA20" s="7">
        <v>171.4</v>
      </c>
      <c r="AB20" s="7">
        <v>169.7</v>
      </c>
      <c r="AC20" s="7">
        <v>168.4</v>
      </c>
      <c r="AD20" s="7">
        <v>173.4</v>
      </c>
      <c r="AE20" s="23">
        <v>8366.39</v>
      </c>
      <c r="AH20" s="25" t="s">
        <v>16</v>
      </c>
      <c r="AI20" s="22">
        <v>0.53078984242568139</v>
      </c>
    </row>
    <row r="21" spans="1:35" x14ac:dyDescent="0.25">
      <c r="A21" s="1" t="s">
        <v>34</v>
      </c>
      <c r="B21" s="1">
        <v>2022</v>
      </c>
      <c r="C21" s="1" t="s">
        <v>41</v>
      </c>
      <c r="D21" s="7">
        <v>160.30000000000001</v>
      </c>
      <c r="E21" s="7">
        <v>206.5</v>
      </c>
      <c r="F21" s="7">
        <v>169.2</v>
      </c>
      <c r="G21" s="7">
        <v>168.1</v>
      </c>
      <c r="H21" s="7">
        <v>192.4</v>
      </c>
      <c r="I21" s="7">
        <v>172.9</v>
      </c>
      <c r="J21" s="7">
        <v>186.7</v>
      </c>
      <c r="K21" s="7">
        <v>167.2</v>
      </c>
      <c r="L21" s="7">
        <v>120.9</v>
      </c>
      <c r="M21" s="7">
        <v>193.6</v>
      </c>
      <c r="N21" s="7">
        <v>168.8</v>
      </c>
      <c r="O21" s="7">
        <v>186.3</v>
      </c>
      <c r="P21" s="7">
        <v>176.3</v>
      </c>
      <c r="Q21" s="7">
        <v>195</v>
      </c>
      <c r="R21" s="7">
        <v>179.5</v>
      </c>
      <c r="S21" s="7">
        <v>172.7</v>
      </c>
      <c r="T21" s="7">
        <v>178.5</v>
      </c>
      <c r="U21" s="7">
        <v>169</v>
      </c>
      <c r="V21" s="7">
        <v>178.8</v>
      </c>
      <c r="W21" s="7">
        <v>168.5</v>
      </c>
      <c r="X21" s="7">
        <v>176.8</v>
      </c>
      <c r="Y21" s="7">
        <v>161.9</v>
      </c>
      <c r="Z21" s="7">
        <v>166.9</v>
      </c>
      <c r="AA21" s="7">
        <v>172.3</v>
      </c>
      <c r="AB21" s="7">
        <v>171.2</v>
      </c>
      <c r="AC21" s="7">
        <v>169.1</v>
      </c>
      <c r="AD21" s="7">
        <v>174.3</v>
      </c>
      <c r="AE21" s="23">
        <v>7634.9</v>
      </c>
      <c r="AH21" s="25" t="s">
        <v>17</v>
      </c>
      <c r="AI21" s="22">
        <v>0.65640717777537905</v>
      </c>
    </row>
    <row r="22" spans="1:35" x14ac:dyDescent="0.25">
      <c r="A22" s="1" t="s">
        <v>34</v>
      </c>
      <c r="B22" s="1">
        <v>2022</v>
      </c>
      <c r="C22" s="1" t="s">
        <v>42</v>
      </c>
      <c r="D22" s="7">
        <v>163.5</v>
      </c>
      <c r="E22" s="7">
        <v>209.2</v>
      </c>
      <c r="F22" s="7">
        <v>169.7</v>
      </c>
      <c r="G22" s="7">
        <v>169.7</v>
      </c>
      <c r="H22" s="7">
        <v>188.7</v>
      </c>
      <c r="I22" s="7">
        <v>165.7</v>
      </c>
      <c r="J22" s="7">
        <v>191.8</v>
      </c>
      <c r="K22" s="7">
        <v>169.1</v>
      </c>
      <c r="L22" s="7">
        <v>121.6</v>
      </c>
      <c r="M22" s="7">
        <v>197.3</v>
      </c>
      <c r="N22" s="7">
        <v>169.4</v>
      </c>
      <c r="O22" s="7">
        <v>187.4</v>
      </c>
      <c r="P22" s="7">
        <v>177.8</v>
      </c>
      <c r="Q22" s="7">
        <v>195.9</v>
      </c>
      <c r="R22" s="7">
        <v>180.9</v>
      </c>
      <c r="S22" s="7">
        <v>174.3</v>
      </c>
      <c r="T22" s="7">
        <v>179.9</v>
      </c>
      <c r="U22" s="7">
        <v>169.5</v>
      </c>
      <c r="V22" s="7">
        <v>179.5</v>
      </c>
      <c r="W22" s="7">
        <v>169.5</v>
      </c>
      <c r="X22" s="7">
        <v>177.8</v>
      </c>
      <c r="Y22" s="7">
        <v>162.30000000000001</v>
      </c>
      <c r="Z22" s="7">
        <v>167.6</v>
      </c>
      <c r="AA22" s="7">
        <v>173.1</v>
      </c>
      <c r="AB22" s="7">
        <v>170.9</v>
      </c>
      <c r="AC22" s="7">
        <v>169.7</v>
      </c>
      <c r="AD22" s="7">
        <v>175.3</v>
      </c>
      <c r="AE22" s="23">
        <v>7079.45</v>
      </c>
      <c r="AH22" s="25" t="s">
        <v>18</v>
      </c>
      <c r="AI22" s="22">
        <v>0.67757089027903006</v>
      </c>
    </row>
    <row r="23" spans="1:35" x14ac:dyDescent="0.25">
      <c r="A23" s="1" t="s">
        <v>34</v>
      </c>
      <c r="B23" s="1">
        <v>2022</v>
      </c>
      <c r="C23" s="1" t="s">
        <v>43</v>
      </c>
      <c r="D23" s="7">
        <v>165.2</v>
      </c>
      <c r="E23" s="7">
        <v>210.9</v>
      </c>
      <c r="F23" s="7">
        <v>170.9</v>
      </c>
      <c r="G23" s="7">
        <v>170.9</v>
      </c>
      <c r="H23" s="7">
        <v>186.5</v>
      </c>
      <c r="I23" s="7">
        <v>163.80000000000001</v>
      </c>
      <c r="J23" s="7">
        <v>199.7</v>
      </c>
      <c r="K23" s="7">
        <v>169.8</v>
      </c>
      <c r="L23" s="7">
        <v>121.9</v>
      </c>
      <c r="M23" s="7">
        <v>199.9</v>
      </c>
      <c r="N23" s="7">
        <v>169.9</v>
      </c>
      <c r="O23" s="7">
        <v>188.3</v>
      </c>
      <c r="P23" s="7">
        <v>179.6</v>
      </c>
      <c r="Q23" s="7">
        <v>196.3</v>
      </c>
      <c r="R23" s="7">
        <v>181.9</v>
      </c>
      <c r="S23" s="7">
        <v>175.3</v>
      </c>
      <c r="T23" s="7">
        <v>181</v>
      </c>
      <c r="U23" s="7">
        <v>171.2</v>
      </c>
      <c r="V23" s="7">
        <v>180.5</v>
      </c>
      <c r="W23" s="7">
        <v>170.4</v>
      </c>
      <c r="X23" s="7">
        <v>178.7</v>
      </c>
      <c r="Y23" s="7">
        <v>162.9</v>
      </c>
      <c r="Z23" s="7">
        <v>168.2</v>
      </c>
      <c r="AA23" s="7">
        <v>173.4</v>
      </c>
      <c r="AB23" s="7">
        <v>172.1</v>
      </c>
      <c r="AC23" s="7">
        <v>170.5</v>
      </c>
      <c r="AD23" s="7">
        <v>176.7</v>
      </c>
      <c r="AE23" s="23">
        <v>7437.13</v>
      </c>
      <c r="AH23" s="25" t="s">
        <v>19</v>
      </c>
      <c r="AI23" s="22">
        <v>0.65640717777537905</v>
      </c>
    </row>
    <row r="24" spans="1:35" x14ac:dyDescent="0.25">
      <c r="A24" s="1" t="s">
        <v>34</v>
      </c>
      <c r="B24" s="1">
        <v>2022</v>
      </c>
      <c r="C24" s="1" t="s">
        <v>44</v>
      </c>
      <c r="D24" s="7">
        <v>167.4</v>
      </c>
      <c r="E24" s="7">
        <v>209.4</v>
      </c>
      <c r="F24" s="7">
        <v>181.4</v>
      </c>
      <c r="G24" s="7">
        <v>172.3</v>
      </c>
      <c r="H24" s="7">
        <v>188.9</v>
      </c>
      <c r="I24" s="7">
        <v>160.69999999999999</v>
      </c>
      <c r="J24" s="7">
        <v>183.1</v>
      </c>
      <c r="K24" s="7">
        <v>170.5</v>
      </c>
      <c r="L24" s="7">
        <v>122.1</v>
      </c>
      <c r="M24" s="7">
        <v>202.8</v>
      </c>
      <c r="N24" s="7">
        <v>170.4</v>
      </c>
      <c r="O24" s="7">
        <v>189.5</v>
      </c>
      <c r="P24" s="7">
        <v>178.3</v>
      </c>
      <c r="Q24" s="7">
        <v>196.9</v>
      </c>
      <c r="R24" s="7">
        <v>183.1</v>
      </c>
      <c r="S24" s="7">
        <v>176.2</v>
      </c>
      <c r="T24" s="7">
        <v>182.1</v>
      </c>
      <c r="U24" s="7">
        <v>171.8</v>
      </c>
      <c r="V24" s="7">
        <v>181.3</v>
      </c>
      <c r="W24" s="7">
        <v>171.4</v>
      </c>
      <c r="X24" s="7">
        <v>179.8</v>
      </c>
      <c r="Y24" s="7">
        <v>163</v>
      </c>
      <c r="Z24" s="7">
        <v>168.5</v>
      </c>
      <c r="AA24" s="7">
        <v>173.7</v>
      </c>
      <c r="AB24" s="7">
        <v>173.6</v>
      </c>
      <c r="AC24" s="7">
        <v>171.1</v>
      </c>
      <c r="AD24" s="7">
        <v>176.5</v>
      </c>
      <c r="AE24" s="23">
        <v>7150.11</v>
      </c>
      <c r="AH24" s="25" t="s">
        <v>20</v>
      </c>
      <c r="AI24" s="22">
        <v>0.56669439541330768</v>
      </c>
    </row>
    <row r="25" spans="1:35" x14ac:dyDescent="0.25">
      <c r="A25" s="1" t="s">
        <v>34</v>
      </c>
      <c r="B25" s="1">
        <v>2022</v>
      </c>
      <c r="C25" s="1" t="s">
        <v>45</v>
      </c>
      <c r="D25" s="7">
        <v>169.2</v>
      </c>
      <c r="E25" s="7">
        <v>209</v>
      </c>
      <c r="F25" s="7">
        <v>190.2</v>
      </c>
      <c r="G25" s="7">
        <v>173.6</v>
      </c>
      <c r="H25" s="7">
        <v>188.5</v>
      </c>
      <c r="I25" s="7">
        <v>158</v>
      </c>
      <c r="J25" s="7">
        <v>159.9</v>
      </c>
      <c r="K25" s="7">
        <v>170.8</v>
      </c>
      <c r="L25" s="7">
        <v>121.8</v>
      </c>
      <c r="M25" s="7">
        <v>205.2</v>
      </c>
      <c r="N25" s="7">
        <v>171</v>
      </c>
      <c r="O25" s="7">
        <v>190.3</v>
      </c>
      <c r="P25" s="7">
        <v>175.9</v>
      </c>
      <c r="Q25" s="7">
        <v>197.3</v>
      </c>
      <c r="R25" s="7">
        <v>184</v>
      </c>
      <c r="S25" s="7">
        <v>177</v>
      </c>
      <c r="T25" s="7">
        <v>183</v>
      </c>
      <c r="U25" s="7">
        <v>170.7</v>
      </c>
      <c r="V25" s="7">
        <v>182</v>
      </c>
      <c r="W25" s="7">
        <v>172.1</v>
      </c>
      <c r="X25" s="7">
        <v>181.1</v>
      </c>
      <c r="Y25" s="7">
        <v>163.4</v>
      </c>
      <c r="Z25" s="7">
        <v>168.9</v>
      </c>
      <c r="AA25" s="7">
        <v>174.1</v>
      </c>
      <c r="AB25" s="7">
        <v>175.8</v>
      </c>
      <c r="AC25" s="7">
        <v>172</v>
      </c>
      <c r="AD25" s="7">
        <v>175.7</v>
      </c>
      <c r="AE25" s="23">
        <v>6429.95</v>
      </c>
      <c r="AH25" s="25" t="s">
        <v>21</v>
      </c>
      <c r="AI25" s="22">
        <v>0.69868863736555287</v>
      </c>
    </row>
    <row r="26" spans="1:35" x14ac:dyDescent="0.25">
      <c r="A26" s="1" t="s">
        <v>34</v>
      </c>
      <c r="B26" s="1">
        <v>2023</v>
      </c>
      <c r="C26" s="1" t="s">
        <v>31</v>
      </c>
      <c r="D26" s="7">
        <v>173.8</v>
      </c>
      <c r="E26" s="7">
        <v>210.7</v>
      </c>
      <c r="F26" s="7">
        <v>194.5</v>
      </c>
      <c r="G26" s="7">
        <v>174.6</v>
      </c>
      <c r="H26" s="7">
        <v>187.2</v>
      </c>
      <c r="I26" s="7">
        <v>158.30000000000001</v>
      </c>
      <c r="J26" s="7">
        <v>153.9</v>
      </c>
      <c r="K26" s="7">
        <v>170.9</v>
      </c>
      <c r="L26" s="7">
        <v>121.1</v>
      </c>
      <c r="M26" s="7">
        <v>208.4</v>
      </c>
      <c r="N26" s="7">
        <v>171.4</v>
      </c>
      <c r="O26" s="7">
        <v>191.2</v>
      </c>
      <c r="P26" s="7">
        <v>176.7</v>
      </c>
      <c r="Q26" s="7">
        <v>198.2</v>
      </c>
      <c r="R26" s="7">
        <v>184.9</v>
      </c>
      <c r="S26" s="7">
        <v>177.6</v>
      </c>
      <c r="T26" s="7">
        <v>183.8</v>
      </c>
      <c r="U26" s="7">
        <v>172.1</v>
      </c>
      <c r="V26" s="7">
        <v>182</v>
      </c>
      <c r="W26" s="7">
        <v>172.9</v>
      </c>
      <c r="X26" s="7">
        <v>182.3</v>
      </c>
      <c r="Y26" s="7">
        <v>163.6</v>
      </c>
      <c r="Z26" s="7">
        <v>169.5</v>
      </c>
      <c r="AA26" s="7">
        <v>174.3</v>
      </c>
      <c r="AB26" s="7">
        <v>178.6</v>
      </c>
      <c r="AC26" s="7">
        <v>172.8</v>
      </c>
      <c r="AD26" s="7">
        <v>176.5</v>
      </c>
      <c r="AE26" s="23">
        <v>6584.69</v>
      </c>
      <c r="AH26" s="25" t="s">
        <v>22</v>
      </c>
      <c r="AI26" s="22">
        <v>0.63868476399803498</v>
      </c>
    </row>
    <row r="27" spans="1:35" x14ac:dyDescent="0.25">
      <c r="A27" s="1" t="s">
        <v>34</v>
      </c>
      <c r="B27" s="1">
        <v>2023</v>
      </c>
      <c r="C27" s="1" t="s">
        <v>35</v>
      </c>
      <c r="D27" s="7">
        <v>174.4</v>
      </c>
      <c r="E27" s="7">
        <v>207.7</v>
      </c>
      <c r="F27" s="7">
        <v>175.2</v>
      </c>
      <c r="G27" s="7">
        <v>177.3</v>
      </c>
      <c r="H27" s="7">
        <v>179.3</v>
      </c>
      <c r="I27" s="7">
        <v>169.5</v>
      </c>
      <c r="J27" s="7">
        <v>152.69999999999999</v>
      </c>
      <c r="K27" s="7">
        <v>171</v>
      </c>
      <c r="L27" s="7">
        <v>120</v>
      </c>
      <c r="M27" s="7">
        <v>209.7</v>
      </c>
      <c r="N27" s="7">
        <v>172.3</v>
      </c>
      <c r="O27" s="7">
        <v>193</v>
      </c>
      <c r="P27" s="7">
        <v>177</v>
      </c>
      <c r="Q27" s="7">
        <v>199.5</v>
      </c>
      <c r="R27" s="7">
        <v>186.2</v>
      </c>
      <c r="S27" s="7">
        <v>178.7</v>
      </c>
      <c r="T27" s="7">
        <v>185.1</v>
      </c>
      <c r="U27" s="7">
        <v>173.5</v>
      </c>
      <c r="V27" s="7">
        <v>182.1</v>
      </c>
      <c r="W27" s="7">
        <v>174.2</v>
      </c>
      <c r="X27" s="7">
        <v>184.4</v>
      </c>
      <c r="Y27" s="7">
        <v>164.2</v>
      </c>
      <c r="Z27" s="7">
        <v>170.3</v>
      </c>
      <c r="AA27" s="7">
        <v>175</v>
      </c>
      <c r="AB27" s="7">
        <v>181</v>
      </c>
      <c r="AC27" s="7">
        <v>174.1</v>
      </c>
      <c r="AD27" s="7">
        <v>177.2</v>
      </c>
      <c r="AE27" s="23">
        <v>6628.99</v>
      </c>
      <c r="AH27" s="25" t="s">
        <v>23</v>
      </c>
      <c r="AI27" s="22">
        <v>0.60701633505987906</v>
      </c>
    </row>
    <row r="28" spans="1:35" x14ac:dyDescent="0.25">
      <c r="A28" s="1" t="s">
        <v>34</v>
      </c>
      <c r="B28" s="1">
        <v>2023</v>
      </c>
      <c r="C28" s="1" t="s">
        <v>36</v>
      </c>
      <c r="D28" s="7">
        <v>174.4</v>
      </c>
      <c r="E28" s="7">
        <v>207.7</v>
      </c>
      <c r="F28" s="7">
        <v>175.2</v>
      </c>
      <c r="G28" s="7">
        <v>177.3</v>
      </c>
      <c r="H28" s="7">
        <v>179.2</v>
      </c>
      <c r="I28" s="7">
        <v>169.5</v>
      </c>
      <c r="J28" s="7">
        <v>152.80000000000001</v>
      </c>
      <c r="K28" s="7">
        <v>171.1</v>
      </c>
      <c r="L28" s="7">
        <v>120</v>
      </c>
      <c r="M28" s="7">
        <v>209.7</v>
      </c>
      <c r="N28" s="7">
        <v>172.3</v>
      </c>
      <c r="O28" s="7">
        <v>193</v>
      </c>
      <c r="P28" s="7">
        <v>177</v>
      </c>
      <c r="Q28" s="7">
        <v>199.5</v>
      </c>
      <c r="R28" s="7">
        <v>186.1</v>
      </c>
      <c r="S28" s="7">
        <v>178.7</v>
      </c>
      <c r="T28" s="7">
        <v>185.1</v>
      </c>
      <c r="U28" s="7">
        <v>173.5</v>
      </c>
      <c r="V28" s="7">
        <v>181.9</v>
      </c>
      <c r="W28" s="7">
        <v>174.2</v>
      </c>
      <c r="X28" s="7">
        <v>184.4</v>
      </c>
      <c r="Y28" s="7">
        <v>164.2</v>
      </c>
      <c r="Z28" s="7">
        <v>170.3</v>
      </c>
      <c r="AA28" s="7">
        <v>175</v>
      </c>
      <c r="AB28" s="7">
        <v>181</v>
      </c>
      <c r="AC28" s="7">
        <v>174.1</v>
      </c>
      <c r="AD28" s="7">
        <v>177.2</v>
      </c>
      <c r="AE28" s="23">
        <v>6292.9</v>
      </c>
      <c r="AH28" s="25" t="s">
        <v>24</v>
      </c>
      <c r="AI28" s="22">
        <v>0.7691346178544527</v>
      </c>
    </row>
    <row r="29" spans="1:35" x14ac:dyDescent="0.25">
      <c r="A29" s="1" t="s">
        <v>34</v>
      </c>
      <c r="B29" s="1">
        <v>2023</v>
      </c>
      <c r="C29" s="1" t="s">
        <v>37</v>
      </c>
      <c r="D29" s="7">
        <v>173.8</v>
      </c>
      <c r="E29" s="7">
        <v>209.3</v>
      </c>
      <c r="F29" s="7">
        <v>169.6</v>
      </c>
      <c r="G29" s="7">
        <v>178.4</v>
      </c>
      <c r="H29" s="7">
        <v>174.9</v>
      </c>
      <c r="I29" s="7">
        <v>176.3</v>
      </c>
      <c r="J29" s="7">
        <v>155.4</v>
      </c>
      <c r="K29" s="7">
        <v>173.4</v>
      </c>
      <c r="L29" s="7">
        <v>121.3</v>
      </c>
      <c r="M29" s="7">
        <v>212.9</v>
      </c>
      <c r="N29" s="7">
        <v>172.9</v>
      </c>
      <c r="O29" s="7">
        <v>193.5</v>
      </c>
      <c r="P29" s="7">
        <v>177.9</v>
      </c>
      <c r="Q29" s="7">
        <v>200.6</v>
      </c>
      <c r="R29" s="7">
        <v>186.9</v>
      </c>
      <c r="S29" s="7">
        <v>179.2</v>
      </c>
      <c r="T29" s="7">
        <v>185.7</v>
      </c>
      <c r="U29" s="7">
        <v>175.2</v>
      </c>
      <c r="V29" s="7">
        <v>181.7</v>
      </c>
      <c r="W29" s="7">
        <v>174.6</v>
      </c>
      <c r="X29" s="7">
        <v>185</v>
      </c>
      <c r="Y29" s="7">
        <v>164.5</v>
      </c>
      <c r="Z29" s="7">
        <v>170.7</v>
      </c>
      <c r="AA29" s="7">
        <v>176.4</v>
      </c>
      <c r="AB29" s="7">
        <v>184</v>
      </c>
      <c r="AC29" s="7">
        <v>175</v>
      </c>
      <c r="AD29" s="7">
        <v>178.1</v>
      </c>
      <c r="AE29" s="23">
        <v>6763.43</v>
      </c>
      <c r="AH29" s="25" t="s">
        <v>25</v>
      </c>
      <c r="AI29" s="22">
        <v>0.70915143783047174</v>
      </c>
    </row>
    <row r="30" spans="1:35" x14ac:dyDescent="0.25">
      <c r="A30" s="1" t="s">
        <v>34</v>
      </c>
      <c r="B30" s="1">
        <v>2023</v>
      </c>
      <c r="C30" s="1" t="s">
        <v>38</v>
      </c>
      <c r="D30" s="7">
        <v>173.7</v>
      </c>
      <c r="E30" s="7">
        <v>214.3</v>
      </c>
      <c r="F30" s="7">
        <v>173.2</v>
      </c>
      <c r="G30" s="7">
        <v>179.5</v>
      </c>
      <c r="H30" s="7">
        <v>170</v>
      </c>
      <c r="I30" s="7">
        <v>172.2</v>
      </c>
      <c r="J30" s="7">
        <v>161</v>
      </c>
      <c r="K30" s="7">
        <v>175.6</v>
      </c>
      <c r="L30" s="7">
        <v>122.7</v>
      </c>
      <c r="M30" s="7">
        <v>218</v>
      </c>
      <c r="N30" s="7">
        <v>173.4</v>
      </c>
      <c r="O30" s="7">
        <v>194.2</v>
      </c>
      <c r="P30" s="7">
        <v>179.1</v>
      </c>
      <c r="Q30" s="7">
        <v>201</v>
      </c>
      <c r="R30" s="7">
        <v>187.3</v>
      </c>
      <c r="S30" s="7">
        <v>179.7</v>
      </c>
      <c r="T30" s="7">
        <v>186.2</v>
      </c>
      <c r="U30" s="7">
        <v>175.6</v>
      </c>
      <c r="V30" s="7">
        <v>182.8</v>
      </c>
      <c r="W30" s="7">
        <v>175.2</v>
      </c>
      <c r="X30" s="7">
        <v>185.7</v>
      </c>
      <c r="Y30" s="7">
        <v>164.8</v>
      </c>
      <c r="Z30" s="7">
        <v>171.2</v>
      </c>
      <c r="AA30" s="7">
        <v>177.1</v>
      </c>
      <c r="AB30" s="7">
        <v>185.2</v>
      </c>
      <c r="AC30" s="7">
        <v>175.7</v>
      </c>
      <c r="AD30" s="7">
        <v>179.1</v>
      </c>
      <c r="AE30" s="23">
        <v>6102.52</v>
      </c>
      <c r="AH30" s="25" t="s">
        <v>26</v>
      </c>
      <c r="AI30" s="22">
        <v>0.58096182334470836</v>
      </c>
    </row>
    <row r="31" spans="1:35" x14ac:dyDescent="0.25">
      <c r="AH31" s="25" t="s">
        <v>27</v>
      </c>
      <c r="AI31" s="22">
        <v>0.53627413116002898</v>
      </c>
    </row>
    <row r="32" spans="1:35" x14ac:dyDescent="0.25">
      <c r="AH32" s="25" t="s">
        <v>28</v>
      </c>
      <c r="AI32" s="22">
        <v>0.66105300882740048</v>
      </c>
    </row>
    <row r="33" spans="20:35" x14ac:dyDescent="0.25">
      <c r="AH33" s="25" t="s">
        <v>81</v>
      </c>
      <c r="AI33" s="22">
        <v>0.68188677658506647</v>
      </c>
    </row>
    <row r="36" spans="20:35" x14ac:dyDescent="0.25"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20:35" x14ac:dyDescent="0.25"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20:35" x14ac:dyDescent="0.25">
      <c r="T38" s="5"/>
      <c r="U38" s="26" t="s">
        <v>162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20:35" x14ac:dyDescent="0.25">
      <c r="T39" s="5"/>
      <c r="U39" s="5"/>
      <c r="V39" s="26">
        <v>1</v>
      </c>
      <c r="W39" s="26" t="s">
        <v>163</v>
      </c>
      <c r="X39" s="26"/>
      <c r="Y39" s="26"/>
      <c r="Z39" s="26"/>
      <c r="AA39" s="26"/>
      <c r="AB39" s="26"/>
      <c r="AC39" s="26"/>
      <c r="AD39" s="26"/>
      <c r="AE39" s="26"/>
      <c r="AF39" s="26"/>
      <c r="AG39" s="5"/>
      <c r="AH39" s="5"/>
    </row>
    <row r="40" spans="20:35" x14ac:dyDescent="0.25">
      <c r="T40" s="5"/>
      <c r="U40" s="5"/>
      <c r="V40" s="26"/>
      <c r="W40" s="26" t="s">
        <v>164</v>
      </c>
      <c r="X40" s="26"/>
      <c r="Y40" s="26"/>
      <c r="Z40" s="26"/>
      <c r="AA40" s="26"/>
      <c r="AB40" s="26"/>
      <c r="AC40" s="26"/>
      <c r="AD40" s="26"/>
      <c r="AE40" s="26"/>
      <c r="AF40" s="26"/>
      <c r="AG40" s="5"/>
      <c r="AH40" s="5"/>
    </row>
    <row r="41" spans="20:35" x14ac:dyDescent="0.25"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20:35" x14ac:dyDescent="0.25">
      <c r="T42" s="5"/>
      <c r="U42" s="5"/>
      <c r="V42" s="26">
        <v>2</v>
      </c>
      <c r="W42" s="26" t="s">
        <v>165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20:35" x14ac:dyDescent="0.25">
      <c r="T43" s="5"/>
      <c r="U43" s="5"/>
      <c r="V43" s="26"/>
      <c r="W43" s="26" t="s">
        <v>166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20:35" x14ac:dyDescent="0.25"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</sheetData>
  <conditionalFormatting sqref="AI7: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17E8-6B82-4365-9E85-BDD71316B08C}">
  <dimension ref="A1:AD373"/>
  <sheetViews>
    <sheetView workbookViewId="0">
      <pane xSplit="1" ySplit="1" topLeftCell="R345" activePane="bottomRight" state="frozen"/>
      <selection pane="topRight" activeCell="B1" sqref="B1"/>
      <selection pane="bottomLeft" activeCell="A2" sqref="A2"/>
      <selection pane="bottomRight" activeCell="A287" sqref="A287:AD373"/>
    </sheetView>
  </sheetViews>
  <sheetFormatPr defaultRowHeight="13.2" x14ac:dyDescent="0.25"/>
  <cols>
    <col min="1" max="1" width="11.21875" bestFit="1" customWidth="1"/>
    <col min="2" max="2" width="5" bestFit="1" customWidth="1"/>
    <col min="3" max="3" width="9.77734375" bestFit="1" customWidth="1"/>
    <col min="4" max="4" width="18.6640625" bestFit="1" customWidth="1"/>
    <col min="5" max="5" width="12" bestFit="1" customWidth="1"/>
    <col min="6" max="6" width="7.6640625" bestFit="1" customWidth="1"/>
    <col min="7" max="7" width="15.44140625" bestFit="1" customWidth="1"/>
    <col min="8" max="8" width="11.109375" bestFit="1" customWidth="1"/>
    <col min="9" max="9" width="7.6640625" bestFit="1" customWidth="1"/>
    <col min="10" max="10" width="10" bestFit="1" customWidth="1"/>
    <col min="11" max="11" width="17.77734375" bestFit="1" customWidth="1"/>
    <col min="12" max="12" width="21.88671875" bestFit="1" customWidth="1"/>
    <col min="13" max="13" width="7.6640625" bestFit="1" customWidth="1"/>
    <col min="14" max="14" width="21.21875" bestFit="1" customWidth="1"/>
    <col min="15" max="15" width="31.33203125" bestFit="1" customWidth="1"/>
    <col min="16" max="16" width="17.88671875" bestFit="1" customWidth="1"/>
    <col min="17" max="17" width="24.77734375" bestFit="1" customWidth="1"/>
    <col min="18" max="18" width="7.6640625" bestFit="1" customWidth="1"/>
    <col min="19" max="19" width="8.5546875" bestFit="1" customWidth="1"/>
    <col min="20" max="20" width="18.88671875" bestFit="1" customWidth="1"/>
    <col min="21" max="21" width="7.6640625" bestFit="1" customWidth="1"/>
    <col min="22" max="22" width="11.88671875" bestFit="1" customWidth="1"/>
    <col min="23" max="23" width="26.21875" bestFit="1" customWidth="1"/>
    <col min="24" max="24" width="7.6640625" bestFit="1" customWidth="1"/>
    <col min="25" max="25" width="25.5546875" bestFit="1" customWidth="1"/>
    <col min="26" max="26" width="23.5546875" bestFit="1" customWidth="1"/>
    <col min="27" max="27" width="9.21875" bestFit="1" customWidth="1"/>
    <col min="28" max="28" width="22.33203125" bestFit="1" customWidth="1"/>
    <col min="29" max="29" width="12.44140625" bestFit="1" customWidth="1"/>
    <col min="30" max="30" width="12.21875" bestFit="1" customWidth="1"/>
  </cols>
  <sheetData>
    <row r="1" spans="1:30" x14ac:dyDescent="0.25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x14ac:dyDescent="0.25">
      <c r="A2" s="1" t="s">
        <v>30</v>
      </c>
      <c r="B2" s="1">
        <v>2013</v>
      </c>
      <c r="C2" s="1" t="s">
        <v>31</v>
      </c>
      <c r="D2" s="7">
        <v>107.5</v>
      </c>
      <c r="E2" s="7">
        <v>106.3</v>
      </c>
      <c r="F2" s="7">
        <v>108.1</v>
      </c>
      <c r="G2" s="7">
        <v>104.9</v>
      </c>
      <c r="H2" s="7">
        <v>106.1</v>
      </c>
      <c r="I2" s="7">
        <v>103.9</v>
      </c>
      <c r="J2" s="7">
        <v>101.9</v>
      </c>
      <c r="K2" s="7">
        <v>106.1</v>
      </c>
      <c r="L2" s="7">
        <v>106.8</v>
      </c>
      <c r="M2" s="7">
        <v>103.1</v>
      </c>
      <c r="N2" s="7">
        <v>104.8</v>
      </c>
      <c r="O2" s="7">
        <v>106.7</v>
      </c>
      <c r="P2" s="7">
        <v>105.5</v>
      </c>
      <c r="Q2" s="7">
        <v>105.1</v>
      </c>
      <c r="R2" s="7">
        <v>106.5</v>
      </c>
      <c r="S2" s="7">
        <v>105.8</v>
      </c>
      <c r="T2" s="7">
        <v>106.4</v>
      </c>
      <c r="U2" s="7">
        <v>100.3</v>
      </c>
      <c r="V2" s="7">
        <v>105.5</v>
      </c>
      <c r="W2" s="7">
        <v>104.8</v>
      </c>
      <c r="X2" s="7">
        <v>104</v>
      </c>
      <c r="Y2" s="7">
        <v>103.3</v>
      </c>
      <c r="Z2" s="7">
        <v>103.4</v>
      </c>
      <c r="AA2" s="7">
        <v>103.8</v>
      </c>
      <c r="AB2" s="7">
        <v>104.7</v>
      </c>
      <c r="AC2" s="7">
        <v>104</v>
      </c>
      <c r="AD2" s="7">
        <v>105.1</v>
      </c>
    </row>
    <row r="3" spans="1:30" x14ac:dyDescent="0.25">
      <c r="A3" s="1" t="s">
        <v>33</v>
      </c>
      <c r="B3" s="1">
        <v>2013</v>
      </c>
      <c r="C3" s="1" t="s">
        <v>31</v>
      </c>
      <c r="D3" s="7">
        <v>110.5</v>
      </c>
      <c r="E3" s="7">
        <v>109.1</v>
      </c>
      <c r="F3" s="7">
        <v>113</v>
      </c>
      <c r="G3" s="7">
        <v>103.6</v>
      </c>
      <c r="H3" s="7">
        <v>103.4</v>
      </c>
      <c r="I3" s="7">
        <v>102.3</v>
      </c>
      <c r="J3" s="7">
        <v>102.9</v>
      </c>
      <c r="K3" s="7">
        <v>105.8</v>
      </c>
      <c r="L3" s="7">
        <v>105.1</v>
      </c>
      <c r="M3" s="7">
        <v>101.8</v>
      </c>
      <c r="N3" s="7">
        <v>105.1</v>
      </c>
      <c r="O3" s="7">
        <v>107.9</v>
      </c>
      <c r="P3" s="7">
        <v>105.9</v>
      </c>
      <c r="Q3" s="7">
        <v>105.2</v>
      </c>
      <c r="R3" s="7">
        <v>105.9</v>
      </c>
      <c r="S3" s="7">
        <v>105</v>
      </c>
      <c r="T3" s="7">
        <v>105.8</v>
      </c>
      <c r="U3" s="7">
        <v>100.3</v>
      </c>
      <c r="V3" s="7">
        <v>105.4</v>
      </c>
      <c r="W3" s="7">
        <v>104.8</v>
      </c>
      <c r="X3" s="7">
        <v>104.1</v>
      </c>
      <c r="Y3" s="7">
        <v>103.2</v>
      </c>
      <c r="Z3" s="7">
        <v>102.9</v>
      </c>
      <c r="AA3" s="7">
        <v>103.5</v>
      </c>
      <c r="AB3" s="7">
        <v>104.3</v>
      </c>
      <c r="AC3" s="7">
        <v>103.7</v>
      </c>
      <c r="AD3" s="7">
        <v>104</v>
      </c>
    </row>
    <row r="4" spans="1:30" x14ac:dyDescent="0.25">
      <c r="A4" s="1" t="s">
        <v>34</v>
      </c>
      <c r="B4" s="1">
        <v>2013</v>
      </c>
      <c r="C4" s="1" t="s">
        <v>31</v>
      </c>
      <c r="D4" s="7">
        <v>108.4</v>
      </c>
      <c r="E4" s="7">
        <v>107.3</v>
      </c>
      <c r="F4" s="7">
        <v>110</v>
      </c>
      <c r="G4" s="7">
        <v>104.4</v>
      </c>
      <c r="H4" s="7">
        <v>105.1</v>
      </c>
      <c r="I4" s="7">
        <v>103.2</v>
      </c>
      <c r="J4" s="7">
        <v>102.2</v>
      </c>
      <c r="K4" s="7">
        <v>106</v>
      </c>
      <c r="L4" s="7">
        <v>106.2</v>
      </c>
      <c r="M4" s="7">
        <v>102.7</v>
      </c>
      <c r="N4" s="7">
        <v>104.9</v>
      </c>
      <c r="O4" s="7">
        <v>107.3</v>
      </c>
      <c r="P4" s="7">
        <v>105.6</v>
      </c>
      <c r="Q4" s="7">
        <v>105.1</v>
      </c>
      <c r="R4" s="7">
        <v>106.3</v>
      </c>
      <c r="S4" s="7">
        <v>105.5</v>
      </c>
      <c r="T4" s="7">
        <v>106.2</v>
      </c>
      <c r="U4" s="7">
        <v>100.3</v>
      </c>
      <c r="V4" s="7">
        <v>105.5</v>
      </c>
      <c r="W4" s="7">
        <v>104.8</v>
      </c>
      <c r="X4" s="7">
        <v>104</v>
      </c>
      <c r="Y4" s="7">
        <v>103.2</v>
      </c>
      <c r="Z4" s="7">
        <v>103.1</v>
      </c>
      <c r="AA4" s="7">
        <v>103.6</v>
      </c>
      <c r="AB4" s="7">
        <v>104.5</v>
      </c>
      <c r="AC4" s="7">
        <v>103.9</v>
      </c>
      <c r="AD4" s="7">
        <v>104.6</v>
      </c>
    </row>
    <row r="5" spans="1:30" x14ac:dyDescent="0.25">
      <c r="A5" s="1" t="s">
        <v>30</v>
      </c>
      <c r="B5" s="1">
        <v>2013</v>
      </c>
      <c r="C5" s="1" t="s">
        <v>35</v>
      </c>
      <c r="D5" s="7">
        <v>109.2</v>
      </c>
      <c r="E5" s="7">
        <v>108.7</v>
      </c>
      <c r="F5" s="7">
        <v>110.2</v>
      </c>
      <c r="G5" s="7">
        <v>105.4</v>
      </c>
      <c r="H5" s="7">
        <v>106.7</v>
      </c>
      <c r="I5" s="7">
        <v>104</v>
      </c>
      <c r="J5" s="7">
        <v>102.4</v>
      </c>
      <c r="K5" s="7">
        <v>105.9</v>
      </c>
      <c r="L5" s="7">
        <v>105.7</v>
      </c>
      <c r="M5" s="7">
        <v>103.1</v>
      </c>
      <c r="N5" s="7">
        <v>105.1</v>
      </c>
      <c r="O5" s="7">
        <v>107.7</v>
      </c>
      <c r="P5" s="7">
        <v>106.3</v>
      </c>
      <c r="Q5" s="7">
        <v>105.6</v>
      </c>
      <c r="R5" s="7">
        <v>107.1</v>
      </c>
      <c r="S5" s="7">
        <v>106.3</v>
      </c>
      <c r="T5" s="7">
        <v>107</v>
      </c>
      <c r="U5" s="7">
        <v>100.4</v>
      </c>
      <c r="V5" s="7">
        <v>106.2</v>
      </c>
      <c r="W5" s="7">
        <v>105.2</v>
      </c>
      <c r="X5" s="7">
        <v>104.4</v>
      </c>
      <c r="Y5" s="7">
        <v>103.9</v>
      </c>
      <c r="Z5" s="7">
        <v>104</v>
      </c>
      <c r="AA5" s="7">
        <v>104.1</v>
      </c>
      <c r="AB5" s="7">
        <v>104.6</v>
      </c>
      <c r="AC5" s="7">
        <v>104.4</v>
      </c>
      <c r="AD5" s="7">
        <v>105.8</v>
      </c>
    </row>
    <row r="6" spans="1:30" x14ac:dyDescent="0.25">
      <c r="A6" s="1" t="s">
        <v>33</v>
      </c>
      <c r="B6" s="1">
        <v>2013</v>
      </c>
      <c r="C6" s="1" t="s">
        <v>35</v>
      </c>
      <c r="D6" s="7">
        <v>112.9</v>
      </c>
      <c r="E6" s="7">
        <v>112.9</v>
      </c>
      <c r="F6" s="7">
        <v>116.9</v>
      </c>
      <c r="G6" s="7">
        <v>104</v>
      </c>
      <c r="H6" s="7">
        <v>103.5</v>
      </c>
      <c r="I6" s="7">
        <v>103.1</v>
      </c>
      <c r="J6" s="7">
        <v>104.9</v>
      </c>
      <c r="K6" s="7">
        <v>104.1</v>
      </c>
      <c r="L6" s="7">
        <v>103.8</v>
      </c>
      <c r="M6" s="7">
        <v>102.3</v>
      </c>
      <c r="N6" s="7">
        <v>106</v>
      </c>
      <c r="O6" s="7">
        <v>109</v>
      </c>
      <c r="P6" s="7">
        <v>107.2</v>
      </c>
      <c r="Q6" s="7">
        <v>106</v>
      </c>
      <c r="R6" s="7">
        <v>106.6</v>
      </c>
      <c r="S6" s="7">
        <v>105.5</v>
      </c>
      <c r="T6" s="7">
        <v>106.4</v>
      </c>
      <c r="U6" s="7">
        <v>100.4</v>
      </c>
      <c r="V6" s="7">
        <v>105.7</v>
      </c>
      <c r="W6" s="7">
        <v>105.2</v>
      </c>
      <c r="X6" s="7">
        <v>104.7</v>
      </c>
      <c r="Y6" s="7">
        <v>104.4</v>
      </c>
      <c r="Z6" s="7">
        <v>103.3</v>
      </c>
      <c r="AA6" s="7">
        <v>103.7</v>
      </c>
      <c r="AB6" s="7">
        <v>104.3</v>
      </c>
      <c r="AC6" s="7">
        <v>104.3</v>
      </c>
      <c r="AD6" s="7">
        <v>104.7</v>
      </c>
    </row>
    <row r="7" spans="1:30" x14ac:dyDescent="0.25">
      <c r="A7" s="1" t="s">
        <v>34</v>
      </c>
      <c r="B7" s="1">
        <v>2013</v>
      </c>
      <c r="C7" s="1" t="s">
        <v>35</v>
      </c>
      <c r="D7" s="7">
        <v>110.4</v>
      </c>
      <c r="E7" s="7">
        <v>110.2</v>
      </c>
      <c r="F7" s="7">
        <v>112.8</v>
      </c>
      <c r="G7" s="7">
        <v>104.9</v>
      </c>
      <c r="H7" s="7">
        <v>105.5</v>
      </c>
      <c r="I7" s="7">
        <v>103.6</v>
      </c>
      <c r="J7" s="7">
        <v>103.2</v>
      </c>
      <c r="K7" s="7">
        <v>105.3</v>
      </c>
      <c r="L7" s="7">
        <v>105.1</v>
      </c>
      <c r="M7" s="7">
        <v>102.8</v>
      </c>
      <c r="N7" s="7">
        <v>105.5</v>
      </c>
      <c r="O7" s="7">
        <v>108.3</v>
      </c>
      <c r="P7" s="7">
        <v>106.6</v>
      </c>
      <c r="Q7" s="7">
        <v>105.7</v>
      </c>
      <c r="R7" s="7">
        <v>106.9</v>
      </c>
      <c r="S7" s="7">
        <v>106</v>
      </c>
      <c r="T7" s="7">
        <v>106.8</v>
      </c>
      <c r="U7" s="7">
        <v>100.4</v>
      </c>
      <c r="V7" s="7">
        <v>106</v>
      </c>
      <c r="W7" s="7">
        <v>105.2</v>
      </c>
      <c r="X7" s="7">
        <v>104.5</v>
      </c>
      <c r="Y7" s="7">
        <v>104.2</v>
      </c>
      <c r="Z7" s="7">
        <v>103.6</v>
      </c>
      <c r="AA7" s="7">
        <v>103.9</v>
      </c>
      <c r="AB7" s="7">
        <v>104.5</v>
      </c>
      <c r="AC7" s="7">
        <v>104.4</v>
      </c>
      <c r="AD7" s="7">
        <v>105.3</v>
      </c>
    </row>
    <row r="8" spans="1:30" x14ac:dyDescent="0.25">
      <c r="A8" s="1" t="s">
        <v>30</v>
      </c>
      <c r="B8" s="1">
        <v>2013</v>
      </c>
      <c r="C8" s="1" t="s">
        <v>36</v>
      </c>
      <c r="D8" s="7">
        <v>110.2</v>
      </c>
      <c r="E8" s="7">
        <v>108.8</v>
      </c>
      <c r="F8" s="7">
        <v>109.9</v>
      </c>
      <c r="G8" s="7">
        <v>105.6</v>
      </c>
      <c r="H8" s="7">
        <v>106.2</v>
      </c>
      <c r="I8" s="7">
        <v>105.7</v>
      </c>
      <c r="J8" s="7">
        <v>101.4</v>
      </c>
      <c r="K8" s="7">
        <v>105.7</v>
      </c>
      <c r="L8" s="7">
        <v>105</v>
      </c>
      <c r="M8" s="7">
        <v>103.3</v>
      </c>
      <c r="N8" s="7">
        <v>105.6</v>
      </c>
      <c r="O8" s="7">
        <v>108.2</v>
      </c>
      <c r="P8" s="7">
        <v>106.6</v>
      </c>
      <c r="Q8" s="7">
        <v>106.5</v>
      </c>
      <c r="R8" s="7">
        <v>107.6</v>
      </c>
      <c r="S8" s="7">
        <v>106.8</v>
      </c>
      <c r="T8" s="7">
        <v>107.5</v>
      </c>
      <c r="U8" s="7">
        <v>100.4</v>
      </c>
      <c r="V8" s="7">
        <v>106.1</v>
      </c>
      <c r="W8" s="7">
        <v>105.6</v>
      </c>
      <c r="X8" s="7">
        <v>104.7</v>
      </c>
      <c r="Y8" s="7">
        <v>104.6</v>
      </c>
      <c r="Z8" s="7">
        <v>104</v>
      </c>
      <c r="AA8" s="7">
        <v>104.3</v>
      </c>
      <c r="AB8" s="7">
        <v>104.3</v>
      </c>
      <c r="AC8" s="7">
        <v>104.6</v>
      </c>
      <c r="AD8" s="7">
        <v>106</v>
      </c>
    </row>
    <row r="9" spans="1:30" x14ac:dyDescent="0.25">
      <c r="A9" s="1" t="s">
        <v>33</v>
      </c>
      <c r="B9" s="1">
        <v>2013</v>
      </c>
      <c r="C9" s="1" t="s">
        <v>36</v>
      </c>
      <c r="D9" s="7">
        <v>113.9</v>
      </c>
      <c r="E9" s="7">
        <v>111.4</v>
      </c>
      <c r="F9" s="7">
        <v>113.2</v>
      </c>
      <c r="G9" s="7">
        <v>104.3</v>
      </c>
      <c r="H9" s="7">
        <v>102.7</v>
      </c>
      <c r="I9" s="7">
        <v>104.9</v>
      </c>
      <c r="J9" s="7">
        <v>103.8</v>
      </c>
      <c r="K9" s="7">
        <v>103.5</v>
      </c>
      <c r="L9" s="7">
        <v>102.6</v>
      </c>
      <c r="M9" s="7">
        <v>102.4</v>
      </c>
      <c r="N9" s="7">
        <v>107</v>
      </c>
      <c r="O9" s="7">
        <v>109.8</v>
      </c>
      <c r="P9" s="7">
        <v>107.3</v>
      </c>
      <c r="Q9" s="7">
        <v>106.8</v>
      </c>
      <c r="R9" s="7">
        <v>107.2</v>
      </c>
      <c r="S9" s="7">
        <v>106</v>
      </c>
      <c r="T9" s="7">
        <v>107</v>
      </c>
      <c r="U9" s="7">
        <v>100.4</v>
      </c>
      <c r="V9" s="7">
        <v>106</v>
      </c>
      <c r="W9" s="7">
        <v>105.7</v>
      </c>
      <c r="X9" s="7">
        <v>105.2</v>
      </c>
      <c r="Y9" s="7">
        <v>105.5</v>
      </c>
      <c r="Z9" s="7">
        <v>103.5</v>
      </c>
      <c r="AA9" s="7">
        <v>103.8</v>
      </c>
      <c r="AB9" s="7">
        <v>104.2</v>
      </c>
      <c r="AC9" s="7">
        <v>104.9</v>
      </c>
      <c r="AD9" s="7">
        <v>105</v>
      </c>
    </row>
    <row r="10" spans="1:30" x14ac:dyDescent="0.25">
      <c r="A10" s="1" t="s">
        <v>34</v>
      </c>
      <c r="B10" s="1">
        <v>2013</v>
      </c>
      <c r="C10" s="1" t="s">
        <v>36</v>
      </c>
      <c r="D10" s="7">
        <v>111.4</v>
      </c>
      <c r="E10" s="7">
        <v>109.7</v>
      </c>
      <c r="F10" s="7">
        <v>111.2</v>
      </c>
      <c r="G10" s="7">
        <v>105.1</v>
      </c>
      <c r="H10" s="7">
        <v>104.9</v>
      </c>
      <c r="I10" s="7">
        <v>105.3</v>
      </c>
      <c r="J10" s="7">
        <v>102.2</v>
      </c>
      <c r="K10" s="7">
        <v>105</v>
      </c>
      <c r="L10" s="7">
        <v>104.2</v>
      </c>
      <c r="M10" s="7">
        <v>103</v>
      </c>
      <c r="N10" s="7">
        <v>106.2</v>
      </c>
      <c r="O10" s="7">
        <v>108.9</v>
      </c>
      <c r="P10" s="7">
        <v>106.9</v>
      </c>
      <c r="Q10" s="7">
        <v>106.6</v>
      </c>
      <c r="R10" s="7">
        <v>107.4</v>
      </c>
      <c r="S10" s="7">
        <v>106.5</v>
      </c>
      <c r="T10" s="7">
        <v>107.3</v>
      </c>
      <c r="U10" s="7">
        <v>100.4</v>
      </c>
      <c r="V10" s="7">
        <v>106.1</v>
      </c>
      <c r="W10" s="7">
        <v>105.6</v>
      </c>
      <c r="X10" s="7">
        <v>104.9</v>
      </c>
      <c r="Y10" s="7">
        <v>105.1</v>
      </c>
      <c r="Z10" s="7">
        <v>103.7</v>
      </c>
      <c r="AA10" s="7">
        <v>104</v>
      </c>
      <c r="AB10" s="7">
        <v>104.3</v>
      </c>
      <c r="AC10" s="7">
        <v>104.7</v>
      </c>
      <c r="AD10" s="7">
        <v>105.5</v>
      </c>
    </row>
    <row r="11" spans="1:30" x14ac:dyDescent="0.25">
      <c r="A11" s="1" t="s">
        <v>30</v>
      </c>
      <c r="B11" s="1">
        <v>2013</v>
      </c>
      <c r="C11" s="1" t="s">
        <v>37</v>
      </c>
      <c r="D11" s="7">
        <v>110.2</v>
      </c>
      <c r="E11" s="7">
        <v>109.5</v>
      </c>
      <c r="F11" s="7">
        <v>106.9</v>
      </c>
      <c r="G11" s="7">
        <v>106.3</v>
      </c>
      <c r="H11" s="7">
        <v>105.7</v>
      </c>
      <c r="I11" s="7">
        <v>108.3</v>
      </c>
      <c r="J11" s="7">
        <v>103.4</v>
      </c>
      <c r="K11" s="7">
        <v>105.7</v>
      </c>
      <c r="L11" s="7">
        <v>104.2</v>
      </c>
      <c r="M11" s="7">
        <v>103.2</v>
      </c>
      <c r="N11" s="7">
        <v>106.5</v>
      </c>
      <c r="O11" s="7">
        <v>108.8</v>
      </c>
      <c r="P11" s="7">
        <v>107.1</v>
      </c>
      <c r="Q11" s="7">
        <v>107.1</v>
      </c>
      <c r="R11" s="7">
        <v>108.1</v>
      </c>
      <c r="S11" s="7">
        <v>107.4</v>
      </c>
      <c r="T11" s="7">
        <v>108</v>
      </c>
      <c r="U11" s="7">
        <v>100.5</v>
      </c>
      <c r="V11" s="7">
        <v>106.5</v>
      </c>
      <c r="W11" s="7">
        <v>106.1</v>
      </c>
      <c r="X11" s="7">
        <v>105.1</v>
      </c>
      <c r="Y11" s="7">
        <v>104.4</v>
      </c>
      <c r="Z11" s="7">
        <v>104.5</v>
      </c>
      <c r="AA11" s="7">
        <v>104.8</v>
      </c>
      <c r="AB11" s="7">
        <v>102.7</v>
      </c>
      <c r="AC11" s="7">
        <v>104.6</v>
      </c>
      <c r="AD11" s="7">
        <v>106.4</v>
      </c>
    </row>
    <row r="12" spans="1:30" x14ac:dyDescent="0.25">
      <c r="A12" s="1" t="s">
        <v>33</v>
      </c>
      <c r="B12" s="1">
        <v>2013</v>
      </c>
      <c r="C12" s="1" t="s">
        <v>37</v>
      </c>
      <c r="D12" s="7">
        <v>114.6</v>
      </c>
      <c r="E12" s="7">
        <v>113.4</v>
      </c>
      <c r="F12" s="7">
        <v>106</v>
      </c>
      <c r="G12" s="7">
        <v>104.7</v>
      </c>
      <c r="H12" s="7">
        <v>102.1</v>
      </c>
      <c r="I12" s="7">
        <v>109.5</v>
      </c>
      <c r="J12" s="7">
        <v>109.7</v>
      </c>
      <c r="K12" s="7">
        <v>104.6</v>
      </c>
      <c r="L12" s="7">
        <v>102</v>
      </c>
      <c r="M12" s="7">
        <v>103.5</v>
      </c>
      <c r="N12" s="7">
        <v>108.2</v>
      </c>
      <c r="O12" s="7">
        <v>110.6</v>
      </c>
      <c r="P12" s="7">
        <v>108.8</v>
      </c>
      <c r="Q12" s="7">
        <v>108.5</v>
      </c>
      <c r="R12" s="7">
        <v>107.9</v>
      </c>
      <c r="S12" s="7">
        <v>106.4</v>
      </c>
      <c r="T12" s="7">
        <v>107.7</v>
      </c>
      <c r="U12" s="7">
        <v>100.5</v>
      </c>
      <c r="V12" s="7">
        <v>106.4</v>
      </c>
      <c r="W12" s="7">
        <v>106.5</v>
      </c>
      <c r="X12" s="7">
        <v>105.7</v>
      </c>
      <c r="Y12" s="7">
        <v>105</v>
      </c>
      <c r="Z12" s="7">
        <v>104</v>
      </c>
      <c r="AA12" s="7">
        <v>105.2</v>
      </c>
      <c r="AB12" s="7">
        <v>103.2</v>
      </c>
      <c r="AC12" s="7">
        <v>105.1</v>
      </c>
      <c r="AD12" s="7">
        <v>105.7</v>
      </c>
    </row>
    <row r="13" spans="1:30" x14ac:dyDescent="0.25">
      <c r="A13" s="1" t="s">
        <v>34</v>
      </c>
      <c r="B13" s="1">
        <v>2013</v>
      </c>
      <c r="C13" s="1" t="s">
        <v>37</v>
      </c>
      <c r="D13" s="7">
        <v>111.6</v>
      </c>
      <c r="E13" s="7">
        <v>110.9</v>
      </c>
      <c r="F13" s="7">
        <v>106.6</v>
      </c>
      <c r="G13" s="7">
        <v>105.7</v>
      </c>
      <c r="H13" s="7">
        <v>104.4</v>
      </c>
      <c r="I13" s="7">
        <v>108.9</v>
      </c>
      <c r="J13" s="7">
        <v>105.5</v>
      </c>
      <c r="K13" s="7">
        <v>105.3</v>
      </c>
      <c r="L13" s="7">
        <v>103.5</v>
      </c>
      <c r="M13" s="7">
        <v>103.3</v>
      </c>
      <c r="N13" s="7">
        <v>107.2</v>
      </c>
      <c r="O13" s="7">
        <v>109.6</v>
      </c>
      <c r="P13" s="7">
        <v>107.7</v>
      </c>
      <c r="Q13" s="7">
        <v>107.5</v>
      </c>
      <c r="R13" s="7">
        <v>108</v>
      </c>
      <c r="S13" s="7">
        <v>107</v>
      </c>
      <c r="T13" s="7">
        <v>107.9</v>
      </c>
      <c r="U13" s="7">
        <v>100.5</v>
      </c>
      <c r="V13" s="7">
        <v>106.5</v>
      </c>
      <c r="W13" s="7">
        <v>106.3</v>
      </c>
      <c r="X13" s="7">
        <v>105.3</v>
      </c>
      <c r="Y13" s="7">
        <v>104.7</v>
      </c>
      <c r="Z13" s="7">
        <v>104.2</v>
      </c>
      <c r="AA13" s="7">
        <v>105</v>
      </c>
      <c r="AB13" s="7">
        <v>102.9</v>
      </c>
      <c r="AC13" s="7">
        <v>104.8</v>
      </c>
      <c r="AD13" s="7">
        <v>106.1</v>
      </c>
    </row>
    <row r="14" spans="1:30" x14ac:dyDescent="0.25">
      <c r="A14" s="1" t="s">
        <v>30</v>
      </c>
      <c r="B14" s="1">
        <v>2013</v>
      </c>
      <c r="C14" s="1" t="s">
        <v>38</v>
      </c>
      <c r="D14" s="7">
        <v>110.9</v>
      </c>
      <c r="E14" s="7">
        <v>109.8</v>
      </c>
      <c r="F14" s="7">
        <v>105.9</v>
      </c>
      <c r="G14" s="7">
        <v>107.5</v>
      </c>
      <c r="H14" s="7">
        <v>105.3</v>
      </c>
      <c r="I14" s="7">
        <v>108.1</v>
      </c>
      <c r="J14" s="7">
        <v>107.3</v>
      </c>
      <c r="K14" s="7">
        <v>106.1</v>
      </c>
      <c r="L14" s="7">
        <v>103.7</v>
      </c>
      <c r="M14" s="7">
        <v>104</v>
      </c>
      <c r="N14" s="7">
        <v>107.4</v>
      </c>
      <c r="O14" s="7">
        <v>109.9</v>
      </c>
      <c r="P14" s="7">
        <v>108.1</v>
      </c>
      <c r="Q14" s="7">
        <v>108.1</v>
      </c>
      <c r="R14" s="7">
        <v>108.8</v>
      </c>
      <c r="S14" s="7">
        <v>107.9</v>
      </c>
      <c r="T14" s="7">
        <v>108.6</v>
      </c>
      <c r="U14" s="7">
        <v>100.5</v>
      </c>
      <c r="V14" s="7">
        <v>107.5</v>
      </c>
      <c r="W14" s="7">
        <v>106.8</v>
      </c>
      <c r="X14" s="7">
        <v>105.7</v>
      </c>
      <c r="Y14" s="7">
        <v>104.1</v>
      </c>
      <c r="Z14" s="7">
        <v>105</v>
      </c>
      <c r="AA14" s="7">
        <v>105.5</v>
      </c>
      <c r="AB14" s="7">
        <v>102.1</v>
      </c>
      <c r="AC14" s="7">
        <v>104.8</v>
      </c>
      <c r="AD14" s="7">
        <v>107.2</v>
      </c>
    </row>
    <row r="15" spans="1:30" x14ac:dyDescent="0.25">
      <c r="A15" s="1" t="s">
        <v>33</v>
      </c>
      <c r="B15" s="1">
        <v>2013</v>
      </c>
      <c r="C15" s="1" t="s">
        <v>38</v>
      </c>
      <c r="D15" s="7">
        <v>115.4</v>
      </c>
      <c r="E15" s="7">
        <v>114.2</v>
      </c>
      <c r="F15" s="7">
        <v>102.7</v>
      </c>
      <c r="G15" s="7">
        <v>105.5</v>
      </c>
      <c r="H15" s="7">
        <v>101.5</v>
      </c>
      <c r="I15" s="7">
        <v>110.6</v>
      </c>
      <c r="J15" s="7">
        <v>123.7</v>
      </c>
      <c r="K15" s="7">
        <v>105.2</v>
      </c>
      <c r="L15" s="7">
        <v>101.9</v>
      </c>
      <c r="M15" s="7">
        <v>105</v>
      </c>
      <c r="N15" s="7">
        <v>109.1</v>
      </c>
      <c r="O15" s="7">
        <v>111.3</v>
      </c>
      <c r="P15" s="7">
        <v>111.1</v>
      </c>
      <c r="Q15" s="7">
        <v>109.8</v>
      </c>
      <c r="R15" s="7">
        <v>108.5</v>
      </c>
      <c r="S15" s="7">
        <v>106.7</v>
      </c>
      <c r="T15" s="7">
        <v>108.3</v>
      </c>
      <c r="U15" s="7">
        <v>100.5</v>
      </c>
      <c r="V15" s="7">
        <v>107.2</v>
      </c>
      <c r="W15" s="7">
        <v>107.1</v>
      </c>
      <c r="X15" s="7">
        <v>106.2</v>
      </c>
      <c r="Y15" s="7">
        <v>103.9</v>
      </c>
      <c r="Z15" s="7">
        <v>104.6</v>
      </c>
      <c r="AA15" s="7">
        <v>105.7</v>
      </c>
      <c r="AB15" s="7">
        <v>102.6</v>
      </c>
      <c r="AC15" s="7">
        <v>104.9</v>
      </c>
      <c r="AD15" s="7">
        <v>106.6</v>
      </c>
    </row>
    <row r="16" spans="1:30" x14ac:dyDescent="0.25">
      <c r="A16" s="1" t="s">
        <v>34</v>
      </c>
      <c r="B16" s="1">
        <v>2013</v>
      </c>
      <c r="C16" s="1" t="s">
        <v>38</v>
      </c>
      <c r="D16" s="7">
        <v>112.3</v>
      </c>
      <c r="E16" s="7">
        <v>111.3</v>
      </c>
      <c r="F16" s="7">
        <v>104.7</v>
      </c>
      <c r="G16" s="7">
        <v>106.8</v>
      </c>
      <c r="H16" s="7">
        <v>103.9</v>
      </c>
      <c r="I16" s="7">
        <v>109.3</v>
      </c>
      <c r="J16" s="7">
        <v>112.9</v>
      </c>
      <c r="K16" s="7">
        <v>105.8</v>
      </c>
      <c r="L16" s="7">
        <v>103.1</v>
      </c>
      <c r="M16" s="7">
        <v>104.3</v>
      </c>
      <c r="N16" s="7">
        <v>108.1</v>
      </c>
      <c r="O16" s="7">
        <v>110.5</v>
      </c>
      <c r="P16" s="7">
        <v>109.2</v>
      </c>
      <c r="Q16" s="7">
        <v>108.6</v>
      </c>
      <c r="R16" s="7">
        <v>108.7</v>
      </c>
      <c r="S16" s="7">
        <v>107.4</v>
      </c>
      <c r="T16" s="7">
        <v>108.5</v>
      </c>
      <c r="U16" s="7">
        <v>100.5</v>
      </c>
      <c r="V16" s="7">
        <v>107.4</v>
      </c>
      <c r="W16" s="7">
        <v>106.9</v>
      </c>
      <c r="X16" s="7">
        <v>105.9</v>
      </c>
      <c r="Y16" s="7">
        <v>104</v>
      </c>
      <c r="Z16" s="7">
        <v>104.8</v>
      </c>
      <c r="AA16" s="7">
        <v>105.6</v>
      </c>
      <c r="AB16" s="7">
        <v>102.3</v>
      </c>
      <c r="AC16" s="7">
        <v>104.8</v>
      </c>
      <c r="AD16" s="7">
        <v>106.9</v>
      </c>
    </row>
    <row r="17" spans="1:30" x14ac:dyDescent="0.25">
      <c r="A17" s="1" t="s">
        <v>30</v>
      </c>
      <c r="B17" s="1">
        <v>2013</v>
      </c>
      <c r="C17" s="1" t="s">
        <v>39</v>
      </c>
      <c r="D17" s="7">
        <v>112.3</v>
      </c>
      <c r="E17" s="7">
        <v>112.1</v>
      </c>
      <c r="F17" s="7">
        <v>108.1</v>
      </c>
      <c r="G17" s="7">
        <v>108.3</v>
      </c>
      <c r="H17" s="7">
        <v>105.9</v>
      </c>
      <c r="I17" s="7">
        <v>109.2</v>
      </c>
      <c r="J17" s="7">
        <v>118</v>
      </c>
      <c r="K17" s="7">
        <v>106.8</v>
      </c>
      <c r="L17" s="7">
        <v>104.1</v>
      </c>
      <c r="M17" s="7">
        <v>105.4</v>
      </c>
      <c r="N17" s="7">
        <v>108.2</v>
      </c>
      <c r="O17" s="7">
        <v>111</v>
      </c>
      <c r="P17" s="7">
        <v>110.6</v>
      </c>
      <c r="Q17" s="7">
        <v>109</v>
      </c>
      <c r="R17" s="7">
        <v>109.7</v>
      </c>
      <c r="S17" s="7">
        <v>108.8</v>
      </c>
      <c r="T17" s="7">
        <v>109.5</v>
      </c>
      <c r="U17" s="7">
        <v>106.6</v>
      </c>
      <c r="V17" s="7">
        <v>108.5</v>
      </c>
      <c r="W17" s="7">
        <v>107.5</v>
      </c>
      <c r="X17" s="7">
        <v>106.3</v>
      </c>
      <c r="Y17" s="7">
        <v>105</v>
      </c>
      <c r="Z17" s="7">
        <v>105.6</v>
      </c>
      <c r="AA17" s="7">
        <v>106.5</v>
      </c>
      <c r="AB17" s="7">
        <v>102.5</v>
      </c>
      <c r="AC17" s="7">
        <v>105.5</v>
      </c>
      <c r="AD17" s="7">
        <v>108.9</v>
      </c>
    </row>
    <row r="18" spans="1:30" x14ac:dyDescent="0.25">
      <c r="A18" s="1" t="s">
        <v>33</v>
      </c>
      <c r="B18" s="1">
        <v>2013</v>
      </c>
      <c r="C18" s="1" t="s">
        <v>39</v>
      </c>
      <c r="D18" s="7">
        <v>117</v>
      </c>
      <c r="E18" s="7">
        <v>120.1</v>
      </c>
      <c r="F18" s="7">
        <v>112.5</v>
      </c>
      <c r="G18" s="7">
        <v>107.3</v>
      </c>
      <c r="H18" s="7">
        <v>101.3</v>
      </c>
      <c r="I18" s="7">
        <v>112.4</v>
      </c>
      <c r="J18" s="7">
        <v>143.6</v>
      </c>
      <c r="K18" s="7">
        <v>105.4</v>
      </c>
      <c r="L18" s="7">
        <v>101.4</v>
      </c>
      <c r="M18" s="7">
        <v>106.4</v>
      </c>
      <c r="N18" s="7">
        <v>110</v>
      </c>
      <c r="O18" s="7">
        <v>112.2</v>
      </c>
      <c r="P18" s="7">
        <v>115</v>
      </c>
      <c r="Q18" s="7">
        <v>110.9</v>
      </c>
      <c r="R18" s="7">
        <v>109.2</v>
      </c>
      <c r="S18" s="7">
        <v>107.2</v>
      </c>
      <c r="T18" s="7">
        <v>108.9</v>
      </c>
      <c r="U18" s="7">
        <v>106.6</v>
      </c>
      <c r="V18" s="7">
        <v>108</v>
      </c>
      <c r="W18" s="7">
        <v>107.7</v>
      </c>
      <c r="X18" s="7">
        <v>106.5</v>
      </c>
      <c r="Y18" s="7">
        <v>105.2</v>
      </c>
      <c r="Z18" s="7">
        <v>105.2</v>
      </c>
      <c r="AA18" s="7">
        <v>108.1</v>
      </c>
      <c r="AB18" s="7">
        <v>103.3</v>
      </c>
      <c r="AC18" s="7">
        <v>106.1</v>
      </c>
      <c r="AD18" s="7">
        <v>109.7</v>
      </c>
    </row>
    <row r="19" spans="1:30" x14ac:dyDescent="0.25">
      <c r="A19" s="1" t="s">
        <v>34</v>
      </c>
      <c r="B19" s="1">
        <v>2013</v>
      </c>
      <c r="C19" s="1" t="s">
        <v>39</v>
      </c>
      <c r="D19" s="7">
        <v>113.8</v>
      </c>
      <c r="E19" s="7">
        <v>114.9</v>
      </c>
      <c r="F19" s="7">
        <v>109.8</v>
      </c>
      <c r="G19" s="7">
        <v>107.9</v>
      </c>
      <c r="H19" s="7">
        <v>104.2</v>
      </c>
      <c r="I19" s="7">
        <v>110.7</v>
      </c>
      <c r="J19" s="7">
        <v>126.7</v>
      </c>
      <c r="K19" s="7">
        <v>106.3</v>
      </c>
      <c r="L19" s="7">
        <v>103.2</v>
      </c>
      <c r="M19" s="7">
        <v>105.7</v>
      </c>
      <c r="N19" s="7">
        <v>109</v>
      </c>
      <c r="O19" s="7">
        <v>111.6</v>
      </c>
      <c r="P19" s="7">
        <v>112.2</v>
      </c>
      <c r="Q19" s="7">
        <v>109.5</v>
      </c>
      <c r="R19" s="7">
        <v>109.5</v>
      </c>
      <c r="S19" s="7">
        <v>108.1</v>
      </c>
      <c r="T19" s="7">
        <v>109.3</v>
      </c>
      <c r="U19" s="7">
        <v>106.6</v>
      </c>
      <c r="V19" s="7">
        <v>108.3</v>
      </c>
      <c r="W19" s="7">
        <v>107.6</v>
      </c>
      <c r="X19" s="7">
        <v>106.4</v>
      </c>
      <c r="Y19" s="7">
        <v>105.1</v>
      </c>
      <c r="Z19" s="7">
        <v>105.4</v>
      </c>
      <c r="AA19" s="7">
        <v>107.4</v>
      </c>
      <c r="AB19" s="7">
        <v>102.8</v>
      </c>
      <c r="AC19" s="7">
        <v>105.8</v>
      </c>
      <c r="AD19" s="7">
        <v>109.3</v>
      </c>
    </row>
    <row r="20" spans="1:30" x14ac:dyDescent="0.25">
      <c r="A20" s="1" t="s">
        <v>30</v>
      </c>
      <c r="B20" s="1">
        <v>2013</v>
      </c>
      <c r="C20" s="1" t="s">
        <v>40</v>
      </c>
      <c r="D20" s="7">
        <v>113.4</v>
      </c>
      <c r="E20" s="7">
        <v>114.9</v>
      </c>
      <c r="F20" s="7">
        <v>110.5</v>
      </c>
      <c r="G20" s="7">
        <v>109.3</v>
      </c>
      <c r="H20" s="7">
        <v>106.2</v>
      </c>
      <c r="I20" s="7">
        <v>110.3</v>
      </c>
      <c r="J20" s="7">
        <v>129.19999999999999</v>
      </c>
      <c r="K20" s="7">
        <v>107.1</v>
      </c>
      <c r="L20" s="7">
        <v>104.3</v>
      </c>
      <c r="M20" s="7">
        <v>106.4</v>
      </c>
      <c r="N20" s="7">
        <v>109.1</v>
      </c>
      <c r="O20" s="7">
        <v>112.1</v>
      </c>
      <c r="P20" s="7">
        <v>113.1</v>
      </c>
      <c r="Q20" s="7">
        <v>109.8</v>
      </c>
      <c r="R20" s="7">
        <v>110.5</v>
      </c>
      <c r="S20" s="7">
        <v>109.5</v>
      </c>
      <c r="T20" s="7">
        <v>110.3</v>
      </c>
      <c r="U20" s="7">
        <v>107.7</v>
      </c>
      <c r="V20" s="7">
        <v>109.5</v>
      </c>
      <c r="W20" s="7">
        <v>108.3</v>
      </c>
      <c r="X20" s="7">
        <v>106.9</v>
      </c>
      <c r="Y20" s="7">
        <v>106.8</v>
      </c>
      <c r="Z20" s="7">
        <v>106.4</v>
      </c>
      <c r="AA20" s="7">
        <v>107.8</v>
      </c>
      <c r="AB20" s="7">
        <v>102.5</v>
      </c>
      <c r="AC20" s="7">
        <v>106.5</v>
      </c>
      <c r="AD20" s="7">
        <v>110.7</v>
      </c>
    </row>
    <row r="21" spans="1:30" x14ac:dyDescent="0.25">
      <c r="A21" s="1" t="s">
        <v>33</v>
      </c>
      <c r="B21" s="1">
        <v>2013</v>
      </c>
      <c r="C21" s="1" t="s">
        <v>40</v>
      </c>
      <c r="D21" s="7">
        <v>117.8</v>
      </c>
      <c r="E21" s="7">
        <v>119.2</v>
      </c>
      <c r="F21" s="7">
        <v>114</v>
      </c>
      <c r="G21" s="7">
        <v>108.3</v>
      </c>
      <c r="H21" s="7">
        <v>101.1</v>
      </c>
      <c r="I21" s="7">
        <v>113.2</v>
      </c>
      <c r="J21" s="7">
        <v>160.9</v>
      </c>
      <c r="K21" s="7">
        <v>105.1</v>
      </c>
      <c r="L21" s="7">
        <v>101.3</v>
      </c>
      <c r="M21" s="7">
        <v>107.5</v>
      </c>
      <c r="N21" s="7">
        <v>110.4</v>
      </c>
      <c r="O21" s="7">
        <v>113.1</v>
      </c>
      <c r="P21" s="7">
        <v>117.5</v>
      </c>
      <c r="Q21" s="7">
        <v>111.7</v>
      </c>
      <c r="R21" s="7">
        <v>109.8</v>
      </c>
      <c r="S21" s="7">
        <v>107.8</v>
      </c>
      <c r="T21" s="7">
        <v>109.5</v>
      </c>
      <c r="U21" s="7">
        <v>107.7</v>
      </c>
      <c r="V21" s="7">
        <v>108.6</v>
      </c>
      <c r="W21" s="7">
        <v>108.1</v>
      </c>
      <c r="X21" s="7">
        <v>107.1</v>
      </c>
      <c r="Y21" s="7">
        <v>107.3</v>
      </c>
      <c r="Z21" s="7">
        <v>105.9</v>
      </c>
      <c r="AA21" s="7">
        <v>110.1</v>
      </c>
      <c r="AB21" s="7">
        <v>103.2</v>
      </c>
      <c r="AC21" s="7">
        <v>107.3</v>
      </c>
      <c r="AD21" s="7">
        <v>111.4</v>
      </c>
    </row>
    <row r="22" spans="1:30" x14ac:dyDescent="0.25">
      <c r="A22" s="1" t="s">
        <v>34</v>
      </c>
      <c r="B22" s="1">
        <v>2013</v>
      </c>
      <c r="C22" s="1" t="s">
        <v>40</v>
      </c>
      <c r="D22" s="7">
        <v>114.8</v>
      </c>
      <c r="E22" s="7">
        <v>116.4</v>
      </c>
      <c r="F22" s="7">
        <v>111.9</v>
      </c>
      <c r="G22" s="7">
        <v>108.9</v>
      </c>
      <c r="H22" s="7">
        <v>104.3</v>
      </c>
      <c r="I22" s="7">
        <v>111.7</v>
      </c>
      <c r="J22" s="7">
        <v>140</v>
      </c>
      <c r="K22" s="7">
        <v>106.4</v>
      </c>
      <c r="L22" s="7">
        <v>103.3</v>
      </c>
      <c r="M22" s="7">
        <v>106.8</v>
      </c>
      <c r="N22" s="7">
        <v>109.6</v>
      </c>
      <c r="O22" s="7">
        <v>112.6</v>
      </c>
      <c r="P22" s="7">
        <v>114.7</v>
      </c>
      <c r="Q22" s="7">
        <v>110.3</v>
      </c>
      <c r="R22" s="7">
        <v>110.2</v>
      </c>
      <c r="S22" s="7">
        <v>108.8</v>
      </c>
      <c r="T22" s="7">
        <v>110</v>
      </c>
      <c r="U22" s="7">
        <v>107.7</v>
      </c>
      <c r="V22" s="7">
        <v>109.2</v>
      </c>
      <c r="W22" s="7">
        <v>108.2</v>
      </c>
      <c r="X22" s="7">
        <v>107</v>
      </c>
      <c r="Y22" s="7">
        <v>107.1</v>
      </c>
      <c r="Z22" s="7">
        <v>106.1</v>
      </c>
      <c r="AA22" s="7">
        <v>109.1</v>
      </c>
      <c r="AB22" s="7">
        <v>102.8</v>
      </c>
      <c r="AC22" s="7">
        <v>106.9</v>
      </c>
      <c r="AD22" s="7">
        <v>111</v>
      </c>
    </row>
    <row r="23" spans="1:30" x14ac:dyDescent="0.25">
      <c r="A23" s="1" t="s">
        <v>30</v>
      </c>
      <c r="B23" s="1">
        <v>2013</v>
      </c>
      <c r="C23" s="1" t="s">
        <v>41</v>
      </c>
      <c r="D23" s="7">
        <v>114.3</v>
      </c>
      <c r="E23" s="7">
        <v>115.4</v>
      </c>
      <c r="F23" s="7">
        <v>111.1</v>
      </c>
      <c r="G23" s="7">
        <v>110</v>
      </c>
      <c r="H23" s="7">
        <v>106.4</v>
      </c>
      <c r="I23" s="7">
        <v>110.8</v>
      </c>
      <c r="J23" s="7">
        <v>138.9</v>
      </c>
      <c r="K23" s="7">
        <v>107.4</v>
      </c>
      <c r="L23" s="7">
        <v>104.1</v>
      </c>
      <c r="M23" s="7">
        <v>106.9</v>
      </c>
      <c r="N23" s="7">
        <v>109.7</v>
      </c>
      <c r="O23" s="7">
        <v>112.6</v>
      </c>
      <c r="P23" s="7">
        <v>114.9</v>
      </c>
      <c r="Q23" s="7">
        <v>110.7</v>
      </c>
      <c r="R23" s="7">
        <v>111.3</v>
      </c>
      <c r="S23" s="7">
        <v>110.2</v>
      </c>
      <c r="T23" s="7">
        <v>111.1</v>
      </c>
      <c r="U23" s="7">
        <v>108.9</v>
      </c>
      <c r="V23" s="7">
        <v>109.9</v>
      </c>
      <c r="W23" s="7">
        <v>108.7</v>
      </c>
      <c r="X23" s="7">
        <v>107.5</v>
      </c>
      <c r="Y23" s="7">
        <v>107.8</v>
      </c>
      <c r="Z23" s="7">
        <v>106.8</v>
      </c>
      <c r="AA23" s="7">
        <v>108.7</v>
      </c>
      <c r="AB23" s="7">
        <v>105</v>
      </c>
      <c r="AC23" s="7">
        <v>107.5</v>
      </c>
      <c r="AD23" s="7">
        <v>112.1</v>
      </c>
    </row>
    <row r="24" spans="1:30" x14ac:dyDescent="0.25">
      <c r="A24" s="1" t="s">
        <v>33</v>
      </c>
      <c r="B24" s="1">
        <v>2013</v>
      </c>
      <c r="C24" s="1" t="s">
        <v>41</v>
      </c>
      <c r="D24" s="7">
        <v>118.3</v>
      </c>
      <c r="E24" s="7">
        <v>120.4</v>
      </c>
      <c r="F24" s="7">
        <v>112.7</v>
      </c>
      <c r="G24" s="7">
        <v>108.9</v>
      </c>
      <c r="H24" s="7">
        <v>101.1</v>
      </c>
      <c r="I24" s="7">
        <v>108.7</v>
      </c>
      <c r="J24" s="7">
        <v>177</v>
      </c>
      <c r="K24" s="7">
        <v>104.7</v>
      </c>
      <c r="L24" s="7">
        <v>101</v>
      </c>
      <c r="M24" s="7">
        <v>108.5</v>
      </c>
      <c r="N24" s="7">
        <v>110.9</v>
      </c>
      <c r="O24" s="7">
        <v>114.3</v>
      </c>
      <c r="P24" s="7">
        <v>119.6</v>
      </c>
      <c r="Q24" s="7">
        <v>112.4</v>
      </c>
      <c r="R24" s="7">
        <v>110.6</v>
      </c>
      <c r="S24" s="7">
        <v>108.3</v>
      </c>
      <c r="T24" s="7">
        <v>110.2</v>
      </c>
      <c r="U24" s="7">
        <v>108.9</v>
      </c>
      <c r="V24" s="7">
        <v>109.3</v>
      </c>
      <c r="W24" s="7">
        <v>108.7</v>
      </c>
      <c r="X24" s="7">
        <v>107.6</v>
      </c>
      <c r="Y24" s="7">
        <v>108.1</v>
      </c>
      <c r="Z24" s="7">
        <v>106.5</v>
      </c>
      <c r="AA24" s="7">
        <v>110.8</v>
      </c>
      <c r="AB24" s="7">
        <v>106</v>
      </c>
      <c r="AC24" s="7">
        <v>108.3</v>
      </c>
      <c r="AD24" s="7">
        <v>112.7</v>
      </c>
    </row>
    <row r="25" spans="1:30" x14ac:dyDescent="0.25">
      <c r="A25" s="1" t="s">
        <v>34</v>
      </c>
      <c r="B25" s="1">
        <v>2013</v>
      </c>
      <c r="C25" s="1" t="s">
        <v>41</v>
      </c>
      <c r="D25" s="7">
        <v>115.6</v>
      </c>
      <c r="E25" s="7">
        <v>117.2</v>
      </c>
      <c r="F25" s="7">
        <v>111.7</v>
      </c>
      <c r="G25" s="7">
        <v>109.6</v>
      </c>
      <c r="H25" s="7">
        <v>104.5</v>
      </c>
      <c r="I25" s="7">
        <v>109.8</v>
      </c>
      <c r="J25" s="7">
        <v>151.80000000000001</v>
      </c>
      <c r="K25" s="7">
        <v>106.5</v>
      </c>
      <c r="L25" s="7">
        <v>103.1</v>
      </c>
      <c r="M25" s="7">
        <v>107.4</v>
      </c>
      <c r="N25" s="7">
        <v>110.2</v>
      </c>
      <c r="O25" s="7">
        <v>113.4</v>
      </c>
      <c r="P25" s="7">
        <v>116.6</v>
      </c>
      <c r="Q25" s="7">
        <v>111.2</v>
      </c>
      <c r="R25" s="7">
        <v>111</v>
      </c>
      <c r="S25" s="7">
        <v>109.4</v>
      </c>
      <c r="T25" s="7">
        <v>110.7</v>
      </c>
      <c r="U25" s="7">
        <v>108.9</v>
      </c>
      <c r="V25" s="7">
        <v>109.7</v>
      </c>
      <c r="W25" s="7">
        <v>108.7</v>
      </c>
      <c r="X25" s="7">
        <v>107.5</v>
      </c>
      <c r="Y25" s="7">
        <v>108</v>
      </c>
      <c r="Z25" s="7">
        <v>106.6</v>
      </c>
      <c r="AA25" s="7">
        <v>109.9</v>
      </c>
      <c r="AB25" s="7">
        <v>105.4</v>
      </c>
      <c r="AC25" s="7">
        <v>107.9</v>
      </c>
      <c r="AD25" s="7">
        <v>112.4</v>
      </c>
    </row>
    <row r="26" spans="1:30" x14ac:dyDescent="0.25">
      <c r="A26" s="1" t="s">
        <v>30</v>
      </c>
      <c r="B26" s="1">
        <v>2013</v>
      </c>
      <c r="C26" s="1" t="s">
        <v>42</v>
      </c>
      <c r="D26" s="7">
        <v>115.4</v>
      </c>
      <c r="E26" s="7">
        <v>115.7</v>
      </c>
      <c r="F26" s="7">
        <v>111.7</v>
      </c>
      <c r="G26" s="7">
        <v>111</v>
      </c>
      <c r="H26" s="7">
        <v>107.4</v>
      </c>
      <c r="I26" s="7">
        <v>110.9</v>
      </c>
      <c r="J26" s="7">
        <v>154</v>
      </c>
      <c r="K26" s="7">
        <v>108.1</v>
      </c>
      <c r="L26" s="7">
        <v>104.2</v>
      </c>
      <c r="M26" s="7">
        <v>107.9</v>
      </c>
      <c r="N26" s="7">
        <v>110.4</v>
      </c>
      <c r="O26" s="7">
        <v>114</v>
      </c>
      <c r="P26" s="7">
        <v>117.8</v>
      </c>
      <c r="Q26" s="7">
        <v>111.7</v>
      </c>
      <c r="R26" s="7">
        <v>112.7</v>
      </c>
      <c r="S26" s="7">
        <v>111.4</v>
      </c>
      <c r="T26" s="7">
        <v>112.5</v>
      </c>
      <c r="U26" s="7">
        <v>109.7</v>
      </c>
      <c r="V26" s="7">
        <v>111.1</v>
      </c>
      <c r="W26" s="7">
        <v>109.6</v>
      </c>
      <c r="X26" s="7">
        <v>108.3</v>
      </c>
      <c r="Y26" s="7">
        <v>109.3</v>
      </c>
      <c r="Z26" s="7">
        <v>107.7</v>
      </c>
      <c r="AA26" s="7">
        <v>109.8</v>
      </c>
      <c r="AB26" s="7">
        <v>106.7</v>
      </c>
      <c r="AC26" s="7">
        <v>108.7</v>
      </c>
      <c r="AD26" s="7">
        <v>114.2</v>
      </c>
    </row>
    <row r="27" spans="1:30" x14ac:dyDescent="0.25">
      <c r="A27" s="1" t="s">
        <v>33</v>
      </c>
      <c r="B27" s="1">
        <v>2013</v>
      </c>
      <c r="C27" s="1" t="s">
        <v>42</v>
      </c>
      <c r="D27" s="7">
        <v>118.6</v>
      </c>
      <c r="E27" s="7">
        <v>119.1</v>
      </c>
      <c r="F27" s="7">
        <v>113.2</v>
      </c>
      <c r="G27" s="7">
        <v>109.6</v>
      </c>
      <c r="H27" s="7">
        <v>101.7</v>
      </c>
      <c r="I27" s="7">
        <v>103.2</v>
      </c>
      <c r="J27" s="7">
        <v>174.3</v>
      </c>
      <c r="K27" s="7">
        <v>105.1</v>
      </c>
      <c r="L27" s="7">
        <v>100.8</v>
      </c>
      <c r="M27" s="7">
        <v>109.1</v>
      </c>
      <c r="N27" s="7">
        <v>111.1</v>
      </c>
      <c r="O27" s="7">
        <v>115.4</v>
      </c>
      <c r="P27" s="7">
        <v>119.2</v>
      </c>
      <c r="Q27" s="7">
        <v>112.9</v>
      </c>
      <c r="R27" s="7">
        <v>111.4</v>
      </c>
      <c r="S27" s="7">
        <v>109</v>
      </c>
      <c r="T27" s="7">
        <v>111.1</v>
      </c>
      <c r="U27" s="7">
        <v>109.7</v>
      </c>
      <c r="V27" s="7">
        <v>109.5</v>
      </c>
      <c r="W27" s="7">
        <v>109.6</v>
      </c>
      <c r="X27" s="7">
        <v>107.9</v>
      </c>
      <c r="Y27" s="7">
        <v>110.4</v>
      </c>
      <c r="Z27" s="7">
        <v>107.4</v>
      </c>
      <c r="AA27" s="7">
        <v>111.2</v>
      </c>
      <c r="AB27" s="7">
        <v>106.9</v>
      </c>
      <c r="AC27" s="7">
        <v>109.4</v>
      </c>
      <c r="AD27" s="7">
        <v>113.2</v>
      </c>
    </row>
    <row r="28" spans="1:30" x14ac:dyDescent="0.25">
      <c r="A28" s="1" t="s">
        <v>34</v>
      </c>
      <c r="B28" s="1">
        <v>2013</v>
      </c>
      <c r="C28" s="1" t="s">
        <v>42</v>
      </c>
      <c r="D28" s="7">
        <v>116.4</v>
      </c>
      <c r="E28" s="7">
        <v>116.9</v>
      </c>
      <c r="F28" s="7">
        <v>112.3</v>
      </c>
      <c r="G28" s="7">
        <v>110.5</v>
      </c>
      <c r="H28" s="7">
        <v>105.3</v>
      </c>
      <c r="I28" s="7">
        <v>107.3</v>
      </c>
      <c r="J28" s="7">
        <v>160.9</v>
      </c>
      <c r="K28" s="7">
        <v>107.1</v>
      </c>
      <c r="L28" s="7">
        <v>103.1</v>
      </c>
      <c r="M28" s="7">
        <v>108.3</v>
      </c>
      <c r="N28" s="7">
        <v>110.7</v>
      </c>
      <c r="O28" s="7">
        <v>114.6</v>
      </c>
      <c r="P28" s="7">
        <v>118.3</v>
      </c>
      <c r="Q28" s="7">
        <v>112</v>
      </c>
      <c r="R28" s="7">
        <v>112.2</v>
      </c>
      <c r="S28" s="7">
        <v>110.4</v>
      </c>
      <c r="T28" s="7">
        <v>111.9</v>
      </c>
      <c r="U28" s="7">
        <v>109.7</v>
      </c>
      <c r="V28" s="7">
        <v>110.5</v>
      </c>
      <c r="W28" s="7">
        <v>109.6</v>
      </c>
      <c r="X28" s="7">
        <v>108.1</v>
      </c>
      <c r="Y28" s="7">
        <v>109.9</v>
      </c>
      <c r="Z28" s="7">
        <v>107.5</v>
      </c>
      <c r="AA28" s="7">
        <v>110.6</v>
      </c>
      <c r="AB28" s="7">
        <v>106.8</v>
      </c>
      <c r="AC28" s="7">
        <v>109</v>
      </c>
      <c r="AD28" s="7">
        <v>113.7</v>
      </c>
    </row>
    <row r="29" spans="1:30" x14ac:dyDescent="0.25">
      <c r="A29" s="1" t="s">
        <v>30</v>
      </c>
      <c r="B29" s="1">
        <v>2013</v>
      </c>
      <c r="C29" s="1" t="s">
        <v>43</v>
      </c>
      <c r="D29" s="7">
        <v>116.3</v>
      </c>
      <c r="E29" s="7">
        <v>115.4</v>
      </c>
      <c r="F29" s="7">
        <v>112.6</v>
      </c>
      <c r="G29" s="7">
        <v>111.7</v>
      </c>
      <c r="H29" s="7">
        <v>107.7</v>
      </c>
      <c r="I29" s="7">
        <v>113.2</v>
      </c>
      <c r="J29" s="7">
        <v>164.9</v>
      </c>
      <c r="K29" s="7">
        <v>108.3</v>
      </c>
      <c r="L29" s="7">
        <v>103.9</v>
      </c>
      <c r="M29" s="7">
        <v>108.2</v>
      </c>
      <c r="N29" s="7">
        <v>111.1</v>
      </c>
      <c r="O29" s="7">
        <v>114.9</v>
      </c>
      <c r="P29" s="7">
        <v>119.8</v>
      </c>
      <c r="Q29" s="7">
        <v>112.2</v>
      </c>
      <c r="R29" s="7">
        <v>113.6</v>
      </c>
      <c r="S29" s="7">
        <v>112.3</v>
      </c>
      <c r="T29" s="7">
        <v>113.4</v>
      </c>
      <c r="U29" s="7">
        <v>110.5</v>
      </c>
      <c r="V29" s="7">
        <v>111.6</v>
      </c>
      <c r="W29" s="7">
        <v>110.4</v>
      </c>
      <c r="X29" s="7">
        <v>108.9</v>
      </c>
      <c r="Y29" s="7">
        <v>109.3</v>
      </c>
      <c r="Z29" s="7">
        <v>108.3</v>
      </c>
      <c r="AA29" s="7">
        <v>110.2</v>
      </c>
      <c r="AB29" s="7">
        <v>107.5</v>
      </c>
      <c r="AC29" s="7">
        <v>109.1</v>
      </c>
      <c r="AD29" s="7">
        <v>115.5</v>
      </c>
    </row>
    <row r="30" spans="1:30" x14ac:dyDescent="0.25">
      <c r="A30" s="1" t="s">
        <v>33</v>
      </c>
      <c r="B30" s="1">
        <v>2013</v>
      </c>
      <c r="C30" s="1" t="s">
        <v>43</v>
      </c>
      <c r="D30" s="7">
        <v>118.9</v>
      </c>
      <c r="E30" s="7">
        <v>118.1</v>
      </c>
      <c r="F30" s="7">
        <v>114.5</v>
      </c>
      <c r="G30" s="7">
        <v>110.4</v>
      </c>
      <c r="H30" s="7">
        <v>102.3</v>
      </c>
      <c r="I30" s="7">
        <v>106.2</v>
      </c>
      <c r="J30" s="7">
        <v>183.5</v>
      </c>
      <c r="K30" s="7">
        <v>105.3</v>
      </c>
      <c r="L30" s="7">
        <v>100.2</v>
      </c>
      <c r="M30" s="7">
        <v>109.6</v>
      </c>
      <c r="N30" s="7">
        <v>111.4</v>
      </c>
      <c r="O30" s="7">
        <v>116</v>
      </c>
      <c r="P30" s="7">
        <v>120.8</v>
      </c>
      <c r="Q30" s="7">
        <v>113.5</v>
      </c>
      <c r="R30" s="7">
        <v>112.5</v>
      </c>
      <c r="S30" s="7">
        <v>109.7</v>
      </c>
      <c r="T30" s="7">
        <v>112</v>
      </c>
      <c r="U30" s="7">
        <v>110.5</v>
      </c>
      <c r="V30" s="7">
        <v>109.7</v>
      </c>
      <c r="W30" s="7">
        <v>110.2</v>
      </c>
      <c r="X30" s="7">
        <v>108.2</v>
      </c>
      <c r="Y30" s="7">
        <v>109.7</v>
      </c>
      <c r="Z30" s="7">
        <v>108</v>
      </c>
      <c r="AA30" s="7">
        <v>111.3</v>
      </c>
      <c r="AB30" s="7">
        <v>107.3</v>
      </c>
      <c r="AC30" s="7">
        <v>109.4</v>
      </c>
      <c r="AD30" s="7">
        <v>114</v>
      </c>
    </row>
    <row r="31" spans="1:30" x14ac:dyDescent="0.25">
      <c r="A31" s="1" t="s">
        <v>34</v>
      </c>
      <c r="B31" s="1">
        <v>2013</v>
      </c>
      <c r="C31" s="1" t="s">
        <v>43</v>
      </c>
      <c r="D31" s="7">
        <v>117.1</v>
      </c>
      <c r="E31" s="7">
        <v>116.3</v>
      </c>
      <c r="F31" s="7">
        <v>113.3</v>
      </c>
      <c r="G31" s="7">
        <v>111.2</v>
      </c>
      <c r="H31" s="7">
        <v>105.7</v>
      </c>
      <c r="I31" s="7">
        <v>109.9</v>
      </c>
      <c r="J31" s="7">
        <v>171.2</v>
      </c>
      <c r="K31" s="7">
        <v>107.3</v>
      </c>
      <c r="L31" s="7">
        <v>102.7</v>
      </c>
      <c r="M31" s="7">
        <v>108.7</v>
      </c>
      <c r="N31" s="7">
        <v>111.2</v>
      </c>
      <c r="O31" s="7">
        <v>115.4</v>
      </c>
      <c r="P31" s="7">
        <v>120.2</v>
      </c>
      <c r="Q31" s="7">
        <v>112.5</v>
      </c>
      <c r="R31" s="7">
        <v>113.2</v>
      </c>
      <c r="S31" s="7">
        <v>111.2</v>
      </c>
      <c r="T31" s="7">
        <v>112.8</v>
      </c>
      <c r="U31" s="7">
        <v>110.5</v>
      </c>
      <c r="V31" s="7">
        <v>110.9</v>
      </c>
      <c r="W31" s="7">
        <v>110.3</v>
      </c>
      <c r="X31" s="7">
        <v>108.6</v>
      </c>
      <c r="Y31" s="7">
        <v>109.5</v>
      </c>
      <c r="Z31" s="7">
        <v>108.1</v>
      </c>
      <c r="AA31" s="7">
        <v>110.8</v>
      </c>
      <c r="AB31" s="7">
        <v>107.4</v>
      </c>
      <c r="AC31" s="7">
        <v>109.2</v>
      </c>
      <c r="AD31" s="7">
        <v>114.8</v>
      </c>
    </row>
    <row r="32" spans="1:30" x14ac:dyDescent="0.25">
      <c r="A32" s="1" t="s">
        <v>30</v>
      </c>
      <c r="B32" s="1">
        <v>2013</v>
      </c>
      <c r="C32" s="1" t="s">
        <v>44</v>
      </c>
      <c r="D32" s="7">
        <v>117.3</v>
      </c>
      <c r="E32" s="7">
        <v>114.9</v>
      </c>
      <c r="F32" s="7">
        <v>116.2</v>
      </c>
      <c r="G32" s="7">
        <v>112.8</v>
      </c>
      <c r="H32" s="7">
        <v>108.9</v>
      </c>
      <c r="I32" s="7">
        <v>116.6</v>
      </c>
      <c r="J32" s="7">
        <v>178.1</v>
      </c>
      <c r="K32" s="7">
        <v>109.1</v>
      </c>
      <c r="L32" s="7">
        <v>103.6</v>
      </c>
      <c r="M32" s="7">
        <v>109</v>
      </c>
      <c r="N32" s="7">
        <v>111.8</v>
      </c>
      <c r="O32" s="7">
        <v>116</v>
      </c>
      <c r="P32" s="7">
        <v>122.5</v>
      </c>
      <c r="Q32" s="7">
        <v>112.8</v>
      </c>
      <c r="R32" s="7">
        <v>114.6</v>
      </c>
      <c r="S32" s="7">
        <v>113.1</v>
      </c>
      <c r="T32" s="7">
        <v>114.4</v>
      </c>
      <c r="U32" s="7">
        <v>111.1</v>
      </c>
      <c r="V32" s="7">
        <v>112.6</v>
      </c>
      <c r="W32" s="7">
        <v>111.3</v>
      </c>
      <c r="X32" s="7">
        <v>109.7</v>
      </c>
      <c r="Y32" s="7">
        <v>109.6</v>
      </c>
      <c r="Z32" s="7">
        <v>108.7</v>
      </c>
      <c r="AA32" s="7">
        <v>111</v>
      </c>
      <c r="AB32" s="7">
        <v>108.2</v>
      </c>
      <c r="AC32" s="7">
        <v>109.8</v>
      </c>
      <c r="AD32" s="7">
        <v>117.4</v>
      </c>
    </row>
    <row r="33" spans="1:30" x14ac:dyDescent="0.25">
      <c r="A33" s="1" t="s">
        <v>33</v>
      </c>
      <c r="B33" s="1">
        <v>2013</v>
      </c>
      <c r="C33" s="1" t="s">
        <v>44</v>
      </c>
      <c r="D33" s="7">
        <v>119.8</v>
      </c>
      <c r="E33" s="7">
        <v>116.3</v>
      </c>
      <c r="F33" s="7">
        <v>122.6</v>
      </c>
      <c r="G33" s="7">
        <v>112</v>
      </c>
      <c r="H33" s="7">
        <v>103.2</v>
      </c>
      <c r="I33" s="7">
        <v>110</v>
      </c>
      <c r="J33" s="7">
        <v>192.8</v>
      </c>
      <c r="K33" s="7">
        <v>106.3</v>
      </c>
      <c r="L33" s="7">
        <v>99.5</v>
      </c>
      <c r="M33" s="7">
        <v>110.3</v>
      </c>
      <c r="N33" s="7">
        <v>111.8</v>
      </c>
      <c r="O33" s="7">
        <v>117.1</v>
      </c>
      <c r="P33" s="7">
        <v>122.9</v>
      </c>
      <c r="Q33" s="7">
        <v>114.1</v>
      </c>
      <c r="R33" s="7">
        <v>113.5</v>
      </c>
      <c r="S33" s="7">
        <v>110.3</v>
      </c>
      <c r="T33" s="7">
        <v>113</v>
      </c>
      <c r="U33" s="7">
        <v>111.1</v>
      </c>
      <c r="V33" s="7">
        <v>110</v>
      </c>
      <c r="W33" s="7">
        <v>110.9</v>
      </c>
      <c r="X33" s="7">
        <v>108.6</v>
      </c>
      <c r="Y33" s="7">
        <v>109.5</v>
      </c>
      <c r="Z33" s="7">
        <v>108.5</v>
      </c>
      <c r="AA33" s="7">
        <v>111.3</v>
      </c>
      <c r="AB33" s="7">
        <v>107.9</v>
      </c>
      <c r="AC33" s="7">
        <v>109.6</v>
      </c>
      <c r="AD33" s="7">
        <v>115</v>
      </c>
    </row>
    <row r="34" spans="1:30" x14ac:dyDescent="0.25">
      <c r="A34" s="1" t="s">
        <v>34</v>
      </c>
      <c r="B34" s="1">
        <v>2013</v>
      </c>
      <c r="C34" s="1" t="s">
        <v>44</v>
      </c>
      <c r="D34" s="7">
        <v>118.1</v>
      </c>
      <c r="E34" s="7">
        <v>115.4</v>
      </c>
      <c r="F34" s="7">
        <v>118.7</v>
      </c>
      <c r="G34" s="7">
        <v>112.5</v>
      </c>
      <c r="H34" s="7">
        <v>106.8</v>
      </c>
      <c r="I34" s="7">
        <v>113.5</v>
      </c>
      <c r="J34" s="7">
        <v>183.1</v>
      </c>
      <c r="K34" s="7">
        <v>108.2</v>
      </c>
      <c r="L34" s="7">
        <v>102.2</v>
      </c>
      <c r="M34" s="7">
        <v>109.4</v>
      </c>
      <c r="N34" s="7">
        <v>111.8</v>
      </c>
      <c r="O34" s="7">
        <v>116.5</v>
      </c>
      <c r="P34" s="7">
        <v>122.6</v>
      </c>
      <c r="Q34" s="7">
        <v>113.1</v>
      </c>
      <c r="R34" s="7">
        <v>114.2</v>
      </c>
      <c r="S34" s="7">
        <v>111.9</v>
      </c>
      <c r="T34" s="7">
        <v>113.8</v>
      </c>
      <c r="U34" s="7">
        <v>111.1</v>
      </c>
      <c r="V34" s="7">
        <v>111.6</v>
      </c>
      <c r="W34" s="7">
        <v>111.1</v>
      </c>
      <c r="X34" s="7">
        <v>109.3</v>
      </c>
      <c r="Y34" s="7">
        <v>109.5</v>
      </c>
      <c r="Z34" s="7">
        <v>108.6</v>
      </c>
      <c r="AA34" s="7">
        <v>111.2</v>
      </c>
      <c r="AB34" s="7">
        <v>108.1</v>
      </c>
      <c r="AC34" s="7">
        <v>109.7</v>
      </c>
      <c r="AD34" s="7">
        <v>116.3</v>
      </c>
    </row>
    <row r="35" spans="1:30" x14ac:dyDescent="0.25">
      <c r="A35" s="1" t="s">
        <v>30</v>
      </c>
      <c r="B35" s="1">
        <v>2013</v>
      </c>
      <c r="C35" s="1" t="s">
        <v>45</v>
      </c>
      <c r="D35" s="7">
        <v>118.4</v>
      </c>
      <c r="E35" s="7">
        <v>115.9</v>
      </c>
      <c r="F35" s="7">
        <v>120.4</v>
      </c>
      <c r="G35" s="7">
        <v>113.8</v>
      </c>
      <c r="H35" s="7">
        <v>109.5</v>
      </c>
      <c r="I35" s="7">
        <v>115.5</v>
      </c>
      <c r="J35" s="7">
        <v>145.69999999999999</v>
      </c>
      <c r="K35" s="7">
        <v>109.5</v>
      </c>
      <c r="L35" s="7">
        <v>102.9</v>
      </c>
      <c r="M35" s="7">
        <v>109.8</v>
      </c>
      <c r="N35" s="7">
        <v>112.1</v>
      </c>
      <c r="O35" s="7">
        <v>116.8</v>
      </c>
      <c r="P35" s="7">
        <v>118.7</v>
      </c>
      <c r="Q35" s="7">
        <v>113.6</v>
      </c>
      <c r="R35" s="7">
        <v>115.8</v>
      </c>
      <c r="S35" s="7">
        <v>114</v>
      </c>
      <c r="T35" s="7">
        <v>115.5</v>
      </c>
      <c r="U35" s="7">
        <v>110.7</v>
      </c>
      <c r="V35" s="7">
        <v>112.8</v>
      </c>
      <c r="W35" s="7">
        <v>112.1</v>
      </c>
      <c r="X35" s="7">
        <v>110.1</v>
      </c>
      <c r="Y35" s="7">
        <v>109.9</v>
      </c>
      <c r="Z35" s="7">
        <v>109.2</v>
      </c>
      <c r="AA35" s="7">
        <v>111.6</v>
      </c>
      <c r="AB35" s="7">
        <v>108.1</v>
      </c>
      <c r="AC35" s="7">
        <v>110.1</v>
      </c>
      <c r="AD35" s="7">
        <v>115.5</v>
      </c>
    </row>
    <row r="36" spans="1:30" x14ac:dyDescent="0.25">
      <c r="A36" s="1" t="s">
        <v>33</v>
      </c>
      <c r="B36" s="1">
        <v>2013</v>
      </c>
      <c r="C36" s="1" t="s">
        <v>45</v>
      </c>
      <c r="D36" s="7">
        <v>120.5</v>
      </c>
      <c r="E36" s="7">
        <v>118.1</v>
      </c>
      <c r="F36" s="7">
        <v>128.5</v>
      </c>
      <c r="G36" s="7">
        <v>112.8</v>
      </c>
      <c r="H36" s="7">
        <v>103.4</v>
      </c>
      <c r="I36" s="7">
        <v>110.7</v>
      </c>
      <c r="J36" s="7">
        <v>144.80000000000001</v>
      </c>
      <c r="K36" s="7">
        <v>107.1</v>
      </c>
      <c r="L36" s="7">
        <v>98.6</v>
      </c>
      <c r="M36" s="7">
        <v>111.9</v>
      </c>
      <c r="N36" s="7">
        <v>112.1</v>
      </c>
      <c r="O36" s="7">
        <v>118.1</v>
      </c>
      <c r="P36" s="7">
        <v>117.8</v>
      </c>
      <c r="Q36" s="7">
        <v>115</v>
      </c>
      <c r="R36" s="7">
        <v>114.2</v>
      </c>
      <c r="S36" s="7">
        <v>110.9</v>
      </c>
      <c r="T36" s="7">
        <v>113.7</v>
      </c>
      <c r="U36" s="7">
        <v>110.7</v>
      </c>
      <c r="V36" s="7">
        <v>110.4</v>
      </c>
      <c r="W36" s="7">
        <v>111.3</v>
      </c>
      <c r="X36" s="7">
        <v>109</v>
      </c>
      <c r="Y36" s="7">
        <v>109.7</v>
      </c>
      <c r="Z36" s="7">
        <v>108.9</v>
      </c>
      <c r="AA36" s="7">
        <v>111.4</v>
      </c>
      <c r="AB36" s="7">
        <v>107.7</v>
      </c>
      <c r="AC36" s="7">
        <v>109.8</v>
      </c>
      <c r="AD36" s="7">
        <v>113.3</v>
      </c>
    </row>
    <row r="37" spans="1:30" x14ac:dyDescent="0.25">
      <c r="A37" s="1" t="s">
        <v>34</v>
      </c>
      <c r="B37" s="1">
        <v>2013</v>
      </c>
      <c r="C37" s="1" t="s">
        <v>45</v>
      </c>
      <c r="D37" s="7">
        <v>119.1</v>
      </c>
      <c r="E37" s="7">
        <v>116.7</v>
      </c>
      <c r="F37" s="7">
        <v>123.5</v>
      </c>
      <c r="G37" s="7">
        <v>113.4</v>
      </c>
      <c r="H37" s="7">
        <v>107.3</v>
      </c>
      <c r="I37" s="7">
        <v>113.3</v>
      </c>
      <c r="J37" s="7">
        <v>145.4</v>
      </c>
      <c r="K37" s="7">
        <v>108.7</v>
      </c>
      <c r="L37" s="7">
        <v>101.5</v>
      </c>
      <c r="M37" s="7">
        <v>110.5</v>
      </c>
      <c r="N37" s="7">
        <v>112.1</v>
      </c>
      <c r="O37" s="7">
        <v>117.4</v>
      </c>
      <c r="P37" s="7">
        <v>118.4</v>
      </c>
      <c r="Q37" s="7">
        <v>114</v>
      </c>
      <c r="R37" s="7">
        <v>115.2</v>
      </c>
      <c r="S37" s="7">
        <v>112.7</v>
      </c>
      <c r="T37" s="7">
        <v>114.8</v>
      </c>
      <c r="U37" s="7">
        <v>110.7</v>
      </c>
      <c r="V37" s="7">
        <v>111.9</v>
      </c>
      <c r="W37" s="7">
        <v>111.7</v>
      </c>
      <c r="X37" s="7">
        <v>109.7</v>
      </c>
      <c r="Y37" s="7">
        <v>109.8</v>
      </c>
      <c r="Z37" s="7">
        <v>109</v>
      </c>
      <c r="AA37" s="7">
        <v>111.5</v>
      </c>
      <c r="AB37" s="7">
        <v>107.9</v>
      </c>
      <c r="AC37" s="7">
        <v>110</v>
      </c>
      <c r="AD37" s="7">
        <v>114.5</v>
      </c>
    </row>
    <row r="38" spans="1:30" x14ac:dyDescent="0.25">
      <c r="A38" s="1" t="s">
        <v>30</v>
      </c>
      <c r="B38" s="1">
        <v>2014</v>
      </c>
      <c r="C38" s="1" t="s">
        <v>31</v>
      </c>
      <c r="D38" s="7">
        <v>118.9</v>
      </c>
      <c r="E38" s="7">
        <v>117.1</v>
      </c>
      <c r="F38" s="7">
        <v>120.5</v>
      </c>
      <c r="G38" s="7">
        <v>114.4</v>
      </c>
      <c r="H38" s="7">
        <v>109</v>
      </c>
      <c r="I38" s="7">
        <v>115.5</v>
      </c>
      <c r="J38" s="7">
        <v>123.9</v>
      </c>
      <c r="K38" s="7">
        <v>109.6</v>
      </c>
      <c r="L38" s="7">
        <v>101.8</v>
      </c>
      <c r="M38" s="7">
        <v>110.2</v>
      </c>
      <c r="N38" s="7">
        <v>112.4</v>
      </c>
      <c r="O38" s="7">
        <v>117.3</v>
      </c>
      <c r="P38" s="7">
        <v>116</v>
      </c>
      <c r="Q38" s="7">
        <v>114</v>
      </c>
      <c r="R38" s="7">
        <v>116.5</v>
      </c>
      <c r="S38" s="7">
        <v>114.5</v>
      </c>
      <c r="T38" s="7">
        <v>116.2</v>
      </c>
      <c r="U38" s="7">
        <v>111.6</v>
      </c>
      <c r="V38" s="7">
        <v>113</v>
      </c>
      <c r="W38" s="7">
        <v>112.6</v>
      </c>
      <c r="X38" s="7">
        <v>110.6</v>
      </c>
      <c r="Y38" s="7">
        <v>110.5</v>
      </c>
      <c r="Z38" s="7">
        <v>109.6</v>
      </c>
      <c r="AA38" s="7">
        <v>111.8</v>
      </c>
      <c r="AB38" s="7">
        <v>108.3</v>
      </c>
      <c r="AC38" s="7">
        <v>110.6</v>
      </c>
      <c r="AD38" s="7">
        <v>114.2</v>
      </c>
    </row>
    <row r="39" spans="1:30" x14ac:dyDescent="0.25">
      <c r="A39" s="1" t="s">
        <v>33</v>
      </c>
      <c r="B39" s="1">
        <v>2014</v>
      </c>
      <c r="C39" s="1" t="s">
        <v>31</v>
      </c>
      <c r="D39" s="7">
        <v>121.2</v>
      </c>
      <c r="E39" s="7">
        <v>122</v>
      </c>
      <c r="F39" s="7">
        <v>129.9</v>
      </c>
      <c r="G39" s="7">
        <v>113.6</v>
      </c>
      <c r="H39" s="7">
        <v>102.9</v>
      </c>
      <c r="I39" s="7">
        <v>112.1</v>
      </c>
      <c r="J39" s="7">
        <v>118.9</v>
      </c>
      <c r="K39" s="7">
        <v>107.5</v>
      </c>
      <c r="L39" s="7">
        <v>96.9</v>
      </c>
      <c r="M39" s="7">
        <v>112.7</v>
      </c>
      <c r="N39" s="7">
        <v>112.1</v>
      </c>
      <c r="O39" s="7">
        <v>119</v>
      </c>
      <c r="P39" s="7">
        <v>115.5</v>
      </c>
      <c r="Q39" s="7">
        <v>115.7</v>
      </c>
      <c r="R39" s="7">
        <v>114.8</v>
      </c>
      <c r="S39" s="7">
        <v>111.3</v>
      </c>
      <c r="T39" s="7">
        <v>114.3</v>
      </c>
      <c r="U39" s="7">
        <v>111.6</v>
      </c>
      <c r="V39" s="7">
        <v>111</v>
      </c>
      <c r="W39" s="7">
        <v>111.9</v>
      </c>
      <c r="X39" s="7">
        <v>109.7</v>
      </c>
      <c r="Y39" s="7">
        <v>110.8</v>
      </c>
      <c r="Z39" s="7">
        <v>109.8</v>
      </c>
      <c r="AA39" s="7">
        <v>111.5</v>
      </c>
      <c r="AB39" s="7">
        <v>108</v>
      </c>
      <c r="AC39" s="7">
        <v>110.5</v>
      </c>
      <c r="AD39" s="7">
        <v>112.9</v>
      </c>
    </row>
    <row r="40" spans="1:30" x14ac:dyDescent="0.25">
      <c r="A40" s="1" t="s">
        <v>34</v>
      </c>
      <c r="B40" s="1">
        <v>2014</v>
      </c>
      <c r="C40" s="1" t="s">
        <v>31</v>
      </c>
      <c r="D40" s="7">
        <v>119.6</v>
      </c>
      <c r="E40" s="7">
        <v>118.8</v>
      </c>
      <c r="F40" s="7">
        <v>124.1</v>
      </c>
      <c r="G40" s="7">
        <v>114.1</v>
      </c>
      <c r="H40" s="7">
        <v>106.8</v>
      </c>
      <c r="I40" s="7">
        <v>113.9</v>
      </c>
      <c r="J40" s="7">
        <v>122.2</v>
      </c>
      <c r="K40" s="7">
        <v>108.9</v>
      </c>
      <c r="L40" s="7">
        <v>100.2</v>
      </c>
      <c r="M40" s="7">
        <v>111</v>
      </c>
      <c r="N40" s="7">
        <v>112.3</v>
      </c>
      <c r="O40" s="7">
        <v>118.1</v>
      </c>
      <c r="P40" s="7">
        <v>115.8</v>
      </c>
      <c r="Q40" s="7">
        <v>114.5</v>
      </c>
      <c r="R40" s="7">
        <v>115.8</v>
      </c>
      <c r="S40" s="7">
        <v>113.2</v>
      </c>
      <c r="T40" s="7">
        <v>115.4</v>
      </c>
      <c r="U40" s="7">
        <v>111.6</v>
      </c>
      <c r="V40" s="7">
        <v>112.2</v>
      </c>
      <c r="W40" s="7">
        <v>112.3</v>
      </c>
      <c r="X40" s="7">
        <v>110.3</v>
      </c>
      <c r="Y40" s="7">
        <v>110.7</v>
      </c>
      <c r="Z40" s="7">
        <v>109.7</v>
      </c>
      <c r="AA40" s="7">
        <v>111.6</v>
      </c>
      <c r="AB40" s="7">
        <v>108.2</v>
      </c>
      <c r="AC40" s="7">
        <v>110.6</v>
      </c>
      <c r="AD40" s="7">
        <v>113.6</v>
      </c>
    </row>
    <row r="41" spans="1:30" x14ac:dyDescent="0.25">
      <c r="A41" s="1" t="s">
        <v>30</v>
      </c>
      <c r="B41" s="1">
        <v>2014</v>
      </c>
      <c r="C41" s="1" t="s">
        <v>35</v>
      </c>
      <c r="D41" s="7">
        <v>119.4</v>
      </c>
      <c r="E41" s="7">
        <v>117.7</v>
      </c>
      <c r="F41" s="7">
        <v>121.2</v>
      </c>
      <c r="G41" s="7">
        <v>115</v>
      </c>
      <c r="H41" s="7">
        <v>109</v>
      </c>
      <c r="I41" s="7">
        <v>116.6</v>
      </c>
      <c r="J41" s="7">
        <v>116</v>
      </c>
      <c r="K41" s="7">
        <v>109.8</v>
      </c>
      <c r="L41" s="7">
        <v>101.1</v>
      </c>
      <c r="M41" s="7">
        <v>110.4</v>
      </c>
      <c r="N41" s="7">
        <v>112.9</v>
      </c>
      <c r="O41" s="7">
        <v>117.8</v>
      </c>
      <c r="P41" s="7">
        <v>115.3</v>
      </c>
      <c r="Q41" s="7">
        <v>114.2</v>
      </c>
      <c r="R41" s="7">
        <v>117.1</v>
      </c>
      <c r="S41" s="7">
        <v>114.5</v>
      </c>
      <c r="T41" s="7">
        <v>116.7</v>
      </c>
      <c r="U41" s="7">
        <v>112.5</v>
      </c>
      <c r="V41" s="7">
        <v>113.2</v>
      </c>
      <c r="W41" s="7">
        <v>112.9</v>
      </c>
      <c r="X41" s="7">
        <v>110.9</v>
      </c>
      <c r="Y41" s="7">
        <v>110.8</v>
      </c>
      <c r="Z41" s="7">
        <v>109.9</v>
      </c>
      <c r="AA41" s="7">
        <v>112</v>
      </c>
      <c r="AB41" s="7">
        <v>108.7</v>
      </c>
      <c r="AC41" s="7">
        <v>110.9</v>
      </c>
      <c r="AD41" s="7">
        <v>114</v>
      </c>
    </row>
    <row r="42" spans="1:30" x14ac:dyDescent="0.25">
      <c r="A42" s="1" t="s">
        <v>33</v>
      </c>
      <c r="B42" s="1">
        <v>2014</v>
      </c>
      <c r="C42" s="1" t="s">
        <v>35</v>
      </c>
      <c r="D42" s="7">
        <v>121.9</v>
      </c>
      <c r="E42" s="7">
        <v>122</v>
      </c>
      <c r="F42" s="7">
        <v>124.5</v>
      </c>
      <c r="G42" s="7">
        <v>115.2</v>
      </c>
      <c r="H42" s="7">
        <v>102.5</v>
      </c>
      <c r="I42" s="7">
        <v>114.1</v>
      </c>
      <c r="J42" s="7">
        <v>111.5</v>
      </c>
      <c r="K42" s="7">
        <v>108.2</v>
      </c>
      <c r="L42" s="7">
        <v>95.4</v>
      </c>
      <c r="M42" s="7">
        <v>113.5</v>
      </c>
      <c r="N42" s="7">
        <v>112.1</v>
      </c>
      <c r="O42" s="7">
        <v>119.9</v>
      </c>
      <c r="P42" s="7">
        <v>115.2</v>
      </c>
      <c r="Q42" s="7">
        <v>116.2</v>
      </c>
      <c r="R42" s="7">
        <v>115.3</v>
      </c>
      <c r="S42" s="7">
        <v>111.7</v>
      </c>
      <c r="T42" s="7">
        <v>114.7</v>
      </c>
      <c r="U42" s="7">
        <v>112.5</v>
      </c>
      <c r="V42" s="7">
        <v>111.1</v>
      </c>
      <c r="W42" s="7">
        <v>112.6</v>
      </c>
      <c r="X42" s="7">
        <v>110.4</v>
      </c>
      <c r="Y42" s="7">
        <v>111.3</v>
      </c>
      <c r="Z42" s="7">
        <v>110.3</v>
      </c>
      <c r="AA42" s="7">
        <v>111.6</v>
      </c>
      <c r="AB42" s="7">
        <v>108.7</v>
      </c>
      <c r="AC42" s="7">
        <v>111</v>
      </c>
      <c r="AD42" s="7">
        <v>113.1</v>
      </c>
    </row>
    <row r="43" spans="1:30" x14ac:dyDescent="0.25">
      <c r="A43" s="1" t="s">
        <v>34</v>
      </c>
      <c r="B43" s="1">
        <v>2014</v>
      </c>
      <c r="C43" s="1" t="s">
        <v>35</v>
      </c>
      <c r="D43" s="7">
        <v>120.2</v>
      </c>
      <c r="E43" s="7">
        <v>119.2</v>
      </c>
      <c r="F43" s="7">
        <v>122.5</v>
      </c>
      <c r="G43" s="7">
        <v>115.1</v>
      </c>
      <c r="H43" s="7">
        <v>106.6</v>
      </c>
      <c r="I43" s="7">
        <v>115.4</v>
      </c>
      <c r="J43" s="7">
        <v>114.5</v>
      </c>
      <c r="K43" s="7">
        <v>109.3</v>
      </c>
      <c r="L43" s="7">
        <v>99.2</v>
      </c>
      <c r="M43" s="7">
        <v>111.4</v>
      </c>
      <c r="N43" s="7">
        <v>112.6</v>
      </c>
      <c r="O43" s="7">
        <v>118.8</v>
      </c>
      <c r="P43" s="7">
        <v>115.3</v>
      </c>
      <c r="Q43" s="7">
        <v>114.7</v>
      </c>
      <c r="R43" s="7">
        <v>116.4</v>
      </c>
      <c r="S43" s="7">
        <v>113.3</v>
      </c>
      <c r="T43" s="7">
        <v>115.9</v>
      </c>
      <c r="U43" s="7">
        <v>112.5</v>
      </c>
      <c r="V43" s="7">
        <v>112.4</v>
      </c>
      <c r="W43" s="7">
        <v>112.8</v>
      </c>
      <c r="X43" s="7">
        <v>110.7</v>
      </c>
      <c r="Y43" s="7">
        <v>111.1</v>
      </c>
      <c r="Z43" s="7">
        <v>110.1</v>
      </c>
      <c r="AA43" s="7">
        <v>111.8</v>
      </c>
      <c r="AB43" s="7">
        <v>108.7</v>
      </c>
      <c r="AC43" s="7">
        <v>110.9</v>
      </c>
      <c r="AD43" s="7">
        <v>113.6</v>
      </c>
    </row>
    <row r="44" spans="1:30" x14ac:dyDescent="0.25">
      <c r="A44" s="1" t="s">
        <v>30</v>
      </c>
      <c r="B44" s="1">
        <v>2014</v>
      </c>
      <c r="C44" s="1" t="s">
        <v>36</v>
      </c>
      <c r="D44" s="7">
        <v>120.1</v>
      </c>
      <c r="E44" s="7">
        <v>118.1</v>
      </c>
      <c r="F44" s="7">
        <v>120.7</v>
      </c>
      <c r="G44" s="7">
        <v>116.1</v>
      </c>
      <c r="H44" s="7">
        <v>109.3</v>
      </c>
      <c r="I44" s="7">
        <v>119.6</v>
      </c>
      <c r="J44" s="7">
        <v>117.9</v>
      </c>
      <c r="K44" s="7">
        <v>110.2</v>
      </c>
      <c r="L44" s="7">
        <v>101.2</v>
      </c>
      <c r="M44" s="7">
        <v>110.7</v>
      </c>
      <c r="N44" s="7">
        <v>113</v>
      </c>
      <c r="O44" s="7">
        <v>118.3</v>
      </c>
      <c r="P44" s="7">
        <v>116.2</v>
      </c>
      <c r="Q44" s="7">
        <v>114.6</v>
      </c>
      <c r="R44" s="7">
        <v>117.5</v>
      </c>
      <c r="S44" s="7">
        <v>114.9</v>
      </c>
      <c r="T44" s="7">
        <v>117.2</v>
      </c>
      <c r="U44" s="7">
        <v>113.2</v>
      </c>
      <c r="V44" s="7">
        <v>113.4</v>
      </c>
      <c r="W44" s="7">
        <v>113.4</v>
      </c>
      <c r="X44" s="7">
        <v>111.4</v>
      </c>
      <c r="Y44" s="7">
        <v>111.2</v>
      </c>
      <c r="Z44" s="7">
        <v>110.2</v>
      </c>
      <c r="AA44" s="7">
        <v>112.4</v>
      </c>
      <c r="AB44" s="7">
        <v>108.9</v>
      </c>
      <c r="AC44" s="7">
        <v>111.3</v>
      </c>
      <c r="AD44" s="7">
        <v>114.6</v>
      </c>
    </row>
    <row r="45" spans="1:30" x14ac:dyDescent="0.25">
      <c r="A45" s="1" t="s">
        <v>33</v>
      </c>
      <c r="B45" s="1">
        <v>2014</v>
      </c>
      <c r="C45" s="1" t="s">
        <v>36</v>
      </c>
      <c r="D45" s="7">
        <v>122.1</v>
      </c>
      <c r="E45" s="7">
        <v>121.4</v>
      </c>
      <c r="F45" s="7">
        <v>121.5</v>
      </c>
      <c r="G45" s="7">
        <v>116.2</v>
      </c>
      <c r="H45" s="7">
        <v>102.8</v>
      </c>
      <c r="I45" s="7">
        <v>117.7</v>
      </c>
      <c r="J45" s="7">
        <v>113.3</v>
      </c>
      <c r="K45" s="7">
        <v>108.9</v>
      </c>
      <c r="L45" s="7">
        <v>96.3</v>
      </c>
      <c r="M45" s="7">
        <v>114.1</v>
      </c>
      <c r="N45" s="7">
        <v>112.2</v>
      </c>
      <c r="O45" s="7">
        <v>120.5</v>
      </c>
      <c r="P45" s="7">
        <v>116</v>
      </c>
      <c r="Q45" s="7">
        <v>116.7</v>
      </c>
      <c r="R45" s="7">
        <v>115.8</v>
      </c>
      <c r="S45" s="7">
        <v>112.1</v>
      </c>
      <c r="T45" s="7">
        <v>115.2</v>
      </c>
      <c r="U45" s="7">
        <v>113.2</v>
      </c>
      <c r="V45" s="7">
        <v>110.9</v>
      </c>
      <c r="W45" s="7">
        <v>113</v>
      </c>
      <c r="X45" s="7">
        <v>110.8</v>
      </c>
      <c r="Y45" s="7">
        <v>111.6</v>
      </c>
      <c r="Z45" s="7">
        <v>110.9</v>
      </c>
      <c r="AA45" s="7">
        <v>111.8</v>
      </c>
      <c r="AB45" s="7">
        <v>109.2</v>
      </c>
      <c r="AC45" s="7">
        <v>111.4</v>
      </c>
      <c r="AD45" s="7">
        <v>113.7</v>
      </c>
    </row>
    <row r="46" spans="1:30" x14ac:dyDescent="0.25">
      <c r="A46" s="1" t="s">
        <v>34</v>
      </c>
      <c r="B46" s="1">
        <v>2014</v>
      </c>
      <c r="C46" s="1" t="s">
        <v>46</v>
      </c>
      <c r="D46" s="7">
        <v>120.7</v>
      </c>
      <c r="E46" s="7">
        <v>119.3</v>
      </c>
      <c r="F46" s="7">
        <v>121</v>
      </c>
      <c r="G46" s="7">
        <v>116.1</v>
      </c>
      <c r="H46" s="7">
        <v>106.9</v>
      </c>
      <c r="I46" s="7">
        <v>118.7</v>
      </c>
      <c r="J46" s="7">
        <v>116.3</v>
      </c>
      <c r="K46" s="7">
        <v>109.8</v>
      </c>
      <c r="L46" s="7">
        <v>99.6</v>
      </c>
      <c r="M46" s="7">
        <v>111.8</v>
      </c>
      <c r="N46" s="7">
        <v>112.7</v>
      </c>
      <c r="O46" s="7">
        <v>119.3</v>
      </c>
      <c r="P46" s="7">
        <v>116.1</v>
      </c>
      <c r="Q46" s="7">
        <v>115.2</v>
      </c>
      <c r="R46" s="7">
        <v>116.8</v>
      </c>
      <c r="S46" s="7">
        <v>113.7</v>
      </c>
      <c r="T46" s="7">
        <v>116.4</v>
      </c>
      <c r="U46" s="7">
        <v>113.2</v>
      </c>
      <c r="V46" s="7">
        <v>112.5</v>
      </c>
      <c r="W46" s="7">
        <v>113.2</v>
      </c>
      <c r="X46" s="7">
        <v>111.2</v>
      </c>
      <c r="Y46" s="7">
        <v>111.4</v>
      </c>
      <c r="Z46" s="7">
        <v>110.6</v>
      </c>
      <c r="AA46" s="7">
        <v>112</v>
      </c>
      <c r="AB46" s="7">
        <v>109</v>
      </c>
      <c r="AC46" s="7">
        <v>111.3</v>
      </c>
      <c r="AD46" s="7">
        <v>114.2</v>
      </c>
    </row>
    <row r="47" spans="1:30" x14ac:dyDescent="0.25">
      <c r="A47" s="1" t="s">
        <v>30</v>
      </c>
      <c r="B47" s="1">
        <v>2014</v>
      </c>
      <c r="C47" s="1" t="s">
        <v>37</v>
      </c>
      <c r="D47" s="7">
        <v>120.2</v>
      </c>
      <c r="E47" s="7">
        <v>118.9</v>
      </c>
      <c r="F47" s="7">
        <v>118.1</v>
      </c>
      <c r="G47" s="7">
        <v>117</v>
      </c>
      <c r="H47" s="7">
        <v>109.7</v>
      </c>
      <c r="I47" s="7">
        <v>125.5</v>
      </c>
      <c r="J47" s="7">
        <v>120.5</v>
      </c>
      <c r="K47" s="7">
        <v>111</v>
      </c>
      <c r="L47" s="7">
        <v>102.6</v>
      </c>
      <c r="M47" s="7">
        <v>111.2</v>
      </c>
      <c r="N47" s="7">
        <v>113.5</v>
      </c>
      <c r="O47" s="7">
        <v>118.7</v>
      </c>
      <c r="P47" s="7">
        <v>117.2</v>
      </c>
      <c r="Q47" s="7">
        <v>115.4</v>
      </c>
      <c r="R47" s="7">
        <v>118.1</v>
      </c>
      <c r="S47" s="7">
        <v>116.1</v>
      </c>
      <c r="T47" s="7">
        <v>117.8</v>
      </c>
      <c r="U47" s="7">
        <v>113.9</v>
      </c>
      <c r="V47" s="7">
        <v>113.4</v>
      </c>
      <c r="W47" s="7">
        <v>113.7</v>
      </c>
      <c r="X47" s="7">
        <v>111.8</v>
      </c>
      <c r="Y47" s="7">
        <v>111.2</v>
      </c>
      <c r="Z47" s="7">
        <v>110.5</v>
      </c>
      <c r="AA47" s="7">
        <v>113</v>
      </c>
      <c r="AB47" s="7">
        <v>108.9</v>
      </c>
      <c r="AC47" s="7">
        <v>111.5</v>
      </c>
      <c r="AD47" s="7">
        <v>115.4</v>
      </c>
    </row>
    <row r="48" spans="1:30" x14ac:dyDescent="0.25">
      <c r="A48" s="1" t="s">
        <v>33</v>
      </c>
      <c r="B48" s="1">
        <v>2014</v>
      </c>
      <c r="C48" s="1" t="s">
        <v>37</v>
      </c>
      <c r="D48" s="7">
        <v>122.5</v>
      </c>
      <c r="E48" s="7">
        <v>121.7</v>
      </c>
      <c r="F48" s="7">
        <v>113.3</v>
      </c>
      <c r="G48" s="7">
        <v>117</v>
      </c>
      <c r="H48" s="7">
        <v>103.1</v>
      </c>
      <c r="I48" s="7">
        <v>126.7</v>
      </c>
      <c r="J48" s="7">
        <v>121.2</v>
      </c>
      <c r="K48" s="7">
        <v>111</v>
      </c>
      <c r="L48" s="7">
        <v>100.3</v>
      </c>
      <c r="M48" s="7">
        <v>115.3</v>
      </c>
      <c r="N48" s="7">
        <v>112.7</v>
      </c>
      <c r="O48" s="7">
        <v>121</v>
      </c>
      <c r="P48" s="7">
        <v>118.2</v>
      </c>
      <c r="Q48" s="7">
        <v>117.6</v>
      </c>
      <c r="R48" s="7">
        <v>116.3</v>
      </c>
      <c r="S48" s="7">
        <v>112.5</v>
      </c>
      <c r="T48" s="7">
        <v>115.7</v>
      </c>
      <c r="U48" s="7">
        <v>113.9</v>
      </c>
      <c r="V48" s="7">
        <v>110.9</v>
      </c>
      <c r="W48" s="7">
        <v>113.4</v>
      </c>
      <c r="X48" s="7">
        <v>111</v>
      </c>
      <c r="Y48" s="7">
        <v>111.2</v>
      </c>
      <c r="Z48" s="7">
        <v>111.2</v>
      </c>
      <c r="AA48" s="7">
        <v>112.5</v>
      </c>
      <c r="AB48" s="7">
        <v>109.1</v>
      </c>
      <c r="AC48" s="7">
        <v>111.4</v>
      </c>
      <c r="AD48" s="7">
        <v>114.7</v>
      </c>
    </row>
    <row r="49" spans="1:30" x14ac:dyDescent="0.25">
      <c r="A49" s="1" t="s">
        <v>34</v>
      </c>
      <c r="B49" s="1">
        <v>2014</v>
      </c>
      <c r="C49" s="1" t="s">
        <v>37</v>
      </c>
      <c r="D49" s="7">
        <v>120.9</v>
      </c>
      <c r="E49" s="7">
        <v>119.9</v>
      </c>
      <c r="F49" s="7">
        <v>116.2</v>
      </c>
      <c r="G49" s="7">
        <v>117</v>
      </c>
      <c r="H49" s="7">
        <v>107.3</v>
      </c>
      <c r="I49" s="7">
        <v>126.1</v>
      </c>
      <c r="J49" s="7">
        <v>120.7</v>
      </c>
      <c r="K49" s="7">
        <v>111</v>
      </c>
      <c r="L49" s="7">
        <v>101.8</v>
      </c>
      <c r="M49" s="7">
        <v>112.6</v>
      </c>
      <c r="N49" s="7">
        <v>113.2</v>
      </c>
      <c r="O49" s="7">
        <v>119.8</v>
      </c>
      <c r="P49" s="7">
        <v>117.6</v>
      </c>
      <c r="Q49" s="7">
        <v>116</v>
      </c>
      <c r="R49" s="7">
        <v>117.4</v>
      </c>
      <c r="S49" s="7">
        <v>114.6</v>
      </c>
      <c r="T49" s="7">
        <v>117</v>
      </c>
      <c r="U49" s="7">
        <v>113.9</v>
      </c>
      <c r="V49" s="7">
        <v>112.5</v>
      </c>
      <c r="W49" s="7">
        <v>113.6</v>
      </c>
      <c r="X49" s="7">
        <v>111.5</v>
      </c>
      <c r="Y49" s="7">
        <v>111.2</v>
      </c>
      <c r="Z49" s="7">
        <v>110.9</v>
      </c>
      <c r="AA49" s="7">
        <v>112.7</v>
      </c>
      <c r="AB49" s="7">
        <v>109</v>
      </c>
      <c r="AC49" s="7">
        <v>111.5</v>
      </c>
      <c r="AD49" s="7">
        <v>115.1</v>
      </c>
    </row>
    <row r="50" spans="1:30" x14ac:dyDescent="0.25">
      <c r="A50" s="1" t="s">
        <v>30</v>
      </c>
      <c r="B50" s="1">
        <v>2014</v>
      </c>
      <c r="C50" s="1" t="s">
        <v>38</v>
      </c>
      <c r="D50" s="7">
        <v>120.3</v>
      </c>
      <c r="E50" s="7">
        <v>120.2</v>
      </c>
      <c r="F50" s="7">
        <v>116.9</v>
      </c>
      <c r="G50" s="7">
        <v>118</v>
      </c>
      <c r="H50" s="7">
        <v>110.1</v>
      </c>
      <c r="I50" s="7">
        <v>126.3</v>
      </c>
      <c r="J50" s="7">
        <v>123.9</v>
      </c>
      <c r="K50" s="7">
        <v>111.5</v>
      </c>
      <c r="L50" s="7">
        <v>103.5</v>
      </c>
      <c r="M50" s="7">
        <v>111.6</v>
      </c>
      <c r="N50" s="7">
        <v>114.2</v>
      </c>
      <c r="O50" s="7">
        <v>119.2</v>
      </c>
      <c r="P50" s="7">
        <v>118.2</v>
      </c>
      <c r="Q50" s="7">
        <v>116.3</v>
      </c>
      <c r="R50" s="7">
        <v>118.7</v>
      </c>
      <c r="S50" s="7">
        <v>116.8</v>
      </c>
      <c r="T50" s="7">
        <v>118.5</v>
      </c>
      <c r="U50" s="7">
        <v>114.3</v>
      </c>
      <c r="V50" s="7">
        <v>113.4</v>
      </c>
      <c r="W50" s="7">
        <v>114.1</v>
      </c>
      <c r="X50" s="7">
        <v>112.1</v>
      </c>
      <c r="Y50" s="7">
        <v>111.4</v>
      </c>
      <c r="Z50" s="7">
        <v>110.9</v>
      </c>
      <c r="AA50" s="7">
        <v>113.1</v>
      </c>
      <c r="AB50" s="7">
        <v>108.9</v>
      </c>
      <c r="AC50" s="7">
        <v>111.8</v>
      </c>
      <c r="AD50" s="7">
        <v>116</v>
      </c>
    </row>
    <row r="51" spans="1:30" x14ac:dyDescent="0.25">
      <c r="A51" s="1" t="s">
        <v>33</v>
      </c>
      <c r="B51" s="1">
        <v>2014</v>
      </c>
      <c r="C51" s="1" t="s">
        <v>38</v>
      </c>
      <c r="D51" s="7">
        <v>122.7</v>
      </c>
      <c r="E51" s="7">
        <v>124.1</v>
      </c>
      <c r="F51" s="7">
        <v>114.2</v>
      </c>
      <c r="G51" s="7">
        <v>119.1</v>
      </c>
      <c r="H51" s="7">
        <v>103.5</v>
      </c>
      <c r="I51" s="7">
        <v>129.19999999999999</v>
      </c>
      <c r="J51" s="7">
        <v>127</v>
      </c>
      <c r="K51" s="7">
        <v>112.6</v>
      </c>
      <c r="L51" s="7">
        <v>101.3</v>
      </c>
      <c r="M51" s="7">
        <v>117</v>
      </c>
      <c r="N51" s="7">
        <v>112.9</v>
      </c>
      <c r="O51" s="7">
        <v>121.7</v>
      </c>
      <c r="P51" s="7">
        <v>120</v>
      </c>
      <c r="Q51" s="7">
        <v>118.3</v>
      </c>
      <c r="R51" s="7">
        <v>116.8</v>
      </c>
      <c r="S51" s="7">
        <v>112.9</v>
      </c>
      <c r="T51" s="7">
        <v>116.2</v>
      </c>
      <c r="U51" s="7">
        <v>114.3</v>
      </c>
      <c r="V51" s="7">
        <v>111.1</v>
      </c>
      <c r="W51" s="7">
        <v>114.1</v>
      </c>
      <c r="X51" s="7">
        <v>111.2</v>
      </c>
      <c r="Y51" s="7">
        <v>111.3</v>
      </c>
      <c r="Z51" s="7">
        <v>111.5</v>
      </c>
      <c r="AA51" s="7">
        <v>112.9</v>
      </c>
      <c r="AB51" s="7">
        <v>109.3</v>
      </c>
      <c r="AC51" s="7">
        <v>111.7</v>
      </c>
      <c r="AD51" s="7">
        <v>115.6</v>
      </c>
    </row>
    <row r="52" spans="1:30" x14ac:dyDescent="0.25">
      <c r="A52" s="1" t="s">
        <v>34</v>
      </c>
      <c r="B52" s="1">
        <v>2014</v>
      </c>
      <c r="C52" s="1" t="s">
        <v>38</v>
      </c>
      <c r="D52" s="7">
        <v>121.1</v>
      </c>
      <c r="E52" s="7">
        <v>121.6</v>
      </c>
      <c r="F52" s="7">
        <v>115.9</v>
      </c>
      <c r="G52" s="7">
        <v>118.4</v>
      </c>
      <c r="H52" s="7">
        <v>107.7</v>
      </c>
      <c r="I52" s="7">
        <v>127.7</v>
      </c>
      <c r="J52" s="7">
        <v>125</v>
      </c>
      <c r="K52" s="7">
        <v>111.9</v>
      </c>
      <c r="L52" s="7">
        <v>102.8</v>
      </c>
      <c r="M52" s="7">
        <v>113.4</v>
      </c>
      <c r="N52" s="7">
        <v>113.7</v>
      </c>
      <c r="O52" s="7">
        <v>120.4</v>
      </c>
      <c r="P52" s="7">
        <v>118.9</v>
      </c>
      <c r="Q52" s="7">
        <v>116.8</v>
      </c>
      <c r="R52" s="7">
        <v>118</v>
      </c>
      <c r="S52" s="7">
        <v>115.2</v>
      </c>
      <c r="T52" s="7">
        <v>117.6</v>
      </c>
      <c r="U52" s="7">
        <v>114.3</v>
      </c>
      <c r="V52" s="7">
        <v>112.5</v>
      </c>
      <c r="W52" s="7">
        <v>114.1</v>
      </c>
      <c r="X52" s="7">
        <v>111.8</v>
      </c>
      <c r="Y52" s="7">
        <v>111.3</v>
      </c>
      <c r="Z52" s="7">
        <v>111.2</v>
      </c>
      <c r="AA52" s="7">
        <v>113</v>
      </c>
      <c r="AB52" s="7">
        <v>109.1</v>
      </c>
      <c r="AC52" s="7">
        <v>111.8</v>
      </c>
      <c r="AD52" s="7">
        <v>115.8</v>
      </c>
    </row>
    <row r="53" spans="1:30" x14ac:dyDescent="0.25">
      <c r="A53" s="1" t="s">
        <v>30</v>
      </c>
      <c r="B53" s="1">
        <v>2014</v>
      </c>
      <c r="C53" s="1" t="s">
        <v>39</v>
      </c>
      <c r="D53" s="7">
        <v>120.7</v>
      </c>
      <c r="E53" s="7">
        <v>121.6</v>
      </c>
      <c r="F53" s="7">
        <v>116.1</v>
      </c>
      <c r="G53" s="7">
        <v>119.3</v>
      </c>
      <c r="H53" s="7">
        <v>110.3</v>
      </c>
      <c r="I53" s="7">
        <v>125.8</v>
      </c>
      <c r="J53" s="7">
        <v>129.30000000000001</v>
      </c>
      <c r="K53" s="7">
        <v>112.2</v>
      </c>
      <c r="L53" s="7">
        <v>103.6</v>
      </c>
      <c r="M53" s="7">
        <v>112.3</v>
      </c>
      <c r="N53" s="7">
        <v>114.9</v>
      </c>
      <c r="O53" s="7">
        <v>120.1</v>
      </c>
      <c r="P53" s="7">
        <v>119.5</v>
      </c>
      <c r="Q53" s="7">
        <v>117.3</v>
      </c>
      <c r="R53" s="7">
        <v>119.7</v>
      </c>
      <c r="S53" s="7">
        <v>117.3</v>
      </c>
      <c r="T53" s="7">
        <v>119.3</v>
      </c>
      <c r="U53" s="7">
        <v>113.9</v>
      </c>
      <c r="V53" s="7">
        <v>114.4</v>
      </c>
      <c r="W53" s="7">
        <v>114.9</v>
      </c>
      <c r="X53" s="7">
        <v>112.8</v>
      </c>
      <c r="Y53" s="7">
        <v>112.2</v>
      </c>
      <c r="Z53" s="7">
        <v>111.4</v>
      </c>
      <c r="AA53" s="7">
        <v>114.3</v>
      </c>
      <c r="AB53" s="7">
        <v>108</v>
      </c>
      <c r="AC53" s="7">
        <v>112.3</v>
      </c>
      <c r="AD53" s="7">
        <v>117</v>
      </c>
    </row>
    <row r="54" spans="1:30" x14ac:dyDescent="0.25">
      <c r="A54" s="1" t="s">
        <v>33</v>
      </c>
      <c r="B54" s="1">
        <v>2014</v>
      </c>
      <c r="C54" s="1" t="s">
        <v>39</v>
      </c>
      <c r="D54" s="7">
        <v>123.1</v>
      </c>
      <c r="E54" s="7">
        <v>125.9</v>
      </c>
      <c r="F54" s="7">
        <v>115.4</v>
      </c>
      <c r="G54" s="7">
        <v>120.4</v>
      </c>
      <c r="H54" s="7">
        <v>103.4</v>
      </c>
      <c r="I54" s="7">
        <v>131.19999999999999</v>
      </c>
      <c r="J54" s="7">
        <v>137.5</v>
      </c>
      <c r="K54" s="7">
        <v>112.8</v>
      </c>
      <c r="L54" s="7">
        <v>101.4</v>
      </c>
      <c r="M54" s="7">
        <v>118.3</v>
      </c>
      <c r="N54" s="7">
        <v>113.2</v>
      </c>
      <c r="O54" s="7">
        <v>122.4</v>
      </c>
      <c r="P54" s="7">
        <v>122</v>
      </c>
      <c r="Q54" s="7">
        <v>119</v>
      </c>
      <c r="R54" s="7">
        <v>117.4</v>
      </c>
      <c r="S54" s="7">
        <v>113.2</v>
      </c>
      <c r="T54" s="7">
        <v>116.7</v>
      </c>
      <c r="U54" s="7">
        <v>113.9</v>
      </c>
      <c r="V54" s="7">
        <v>111.2</v>
      </c>
      <c r="W54" s="7">
        <v>114.3</v>
      </c>
      <c r="X54" s="7">
        <v>111.4</v>
      </c>
      <c r="Y54" s="7">
        <v>111.5</v>
      </c>
      <c r="Z54" s="7">
        <v>111.8</v>
      </c>
      <c r="AA54" s="7">
        <v>115.1</v>
      </c>
      <c r="AB54" s="7">
        <v>108.7</v>
      </c>
      <c r="AC54" s="7">
        <v>112.2</v>
      </c>
      <c r="AD54" s="7">
        <v>116.4</v>
      </c>
    </row>
    <row r="55" spans="1:30" x14ac:dyDescent="0.25">
      <c r="A55" s="1" t="s">
        <v>34</v>
      </c>
      <c r="B55" s="1">
        <v>2014</v>
      </c>
      <c r="C55" s="1" t="s">
        <v>39</v>
      </c>
      <c r="D55" s="7">
        <v>121.5</v>
      </c>
      <c r="E55" s="7">
        <v>123.1</v>
      </c>
      <c r="F55" s="7">
        <v>115.8</v>
      </c>
      <c r="G55" s="7">
        <v>119.7</v>
      </c>
      <c r="H55" s="7">
        <v>107.8</v>
      </c>
      <c r="I55" s="7">
        <v>128.30000000000001</v>
      </c>
      <c r="J55" s="7">
        <v>132.1</v>
      </c>
      <c r="K55" s="7">
        <v>112.4</v>
      </c>
      <c r="L55" s="7">
        <v>102.9</v>
      </c>
      <c r="M55" s="7">
        <v>114.3</v>
      </c>
      <c r="N55" s="7">
        <v>114.2</v>
      </c>
      <c r="O55" s="7">
        <v>121.2</v>
      </c>
      <c r="P55" s="7">
        <v>120.4</v>
      </c>
      <c r="Q55" s="7">
        <v>117.8</v>
      </c>
      <c r="R55" s="7">
        <v>118.8</v>
      </c>
      <c r="S55" s="7">
        <v>115.6</v>
      </c>
      <c r="T55" s="7">
        <v>118.3</v>
      </c>
      <c r="U55" s="7">
        <v>113.9</v>
      </c>
      <c r="V55" s="7">
        <v>113.2</v>
      </c>
      <c r="W55" s="7">
        <v>114.6</v>
      </c>
      <c r="X55" s="7">
        <v>112.3</v>
      </c>
      <c r="Y55" s="7">
        <v>111.8</v>
      </c>
      <c r="Z55" s="7">
        <v>111.6</v>
      </c>
      <c r="AA55" s="7">
        <v>114.8</v>
      </c>
      <c r="AB55" s="7">
        <v>108.3</v>
      </c>
      <c r="AC55" s="7">
        <v>112.3</v>
      </c>
      <c r="AD55" s="7">
        <v>116.7</v>
      </c>
    </row>
    <row r="56" spans="1:30" x14ac:dyDescent="0.25">
      <c r="A56" s="1" t="s">
        <v>30</v>
      </c>
      <c r="B56" s="1">
        <v>2014</v>
      </c>
      <c r="C56" s="1" t="s">
        <v>40</v>
      </c>
      <c r="D56" s="7">
        <v>121.7</v>
      </c>
      <c r="E56" s="7">
        <v>122.5</v>
      </c>
      <c r="F56" s="7">
        <v>117.7</v>
      </c>
      <c r="G56" s="7">
        <v>120.6</v>
      </c>
      <c r="H56" s="7">
        <v>110.4</v>
      </c>
      <c r="I56" s="7">
        <v>129.1</v>
      </c>
      <c r="J56" s="7">
        <v>150.1</v>
      </c>
      <c r="K56" s="7">
        <v>113.2</v>
      </c>
      <c r="L56" s="7">
        <v>104.8</v>
      </c>
      <c r="M56" s="7">
        <v>113.3</v>
      </c>
      <c r="N56" s="7">
        <v>115.6</v>
      </c>
      <c r="O56" s="7">
        <v>120.9</v>
      </c>
      <c r="P56" s="7">
        <v>123.3</v>
      </c>
      <c r="Q56" s="7">
        <v>118</v>
      </c>
      <c r="R56" s="7">
        <v>120.7</v>
      </c>
      <c r="S56" s="7">
        <v>118.3</v>
      </c>
      <c r="T56" s="7">
        <v>120.3</v>
      </c>
      <c r="U56" s="7">
        <v>114.8</v>
      </c>
      <c r="V56" s="7">
        <v>115.3</v>
      </c>
      <c r="W56" s="7">
        <v>115.4</v>
      </c>
      <c r="X56" s="7">
        <v>113.4</v>
      </c>
      <c r="Y56" s="7">
        <v>113.2</v>
      </c>
      <c r="Z56" s="7">
        <v>111.8</v>
      </c>
      <c r="AA56" s="7">
        <v>115.5</v>
      </c>
      <c r="AB56" s="7">
        <v>108.8</v>
      </c>
      <c r="AC56" s="7">
        <v>113.1</v>
      </c>
      <c r="AD56" s="7">
        <v>119.5</v>
      </c>
    </row>
    <row r="57" spans="1:30" x14ac:dyDescent="0.25">
      <c r="A57" s="1" t="s">
        <v>33</v>
      </c>
      <c r="B57" s="1">
        <v>2014</v>
      </c>
      <c r="C57" s="1" t="s">
        <v>40</v>
      </c>
      <c r="D57" s="7">
        <v>123.8</v>
      </c>
      <c r="E57" s="7">
        <v>126.4</v>
      </c>
      <c r="F57" s="7">
        <v>118</v>
      </c>
      <c r="G57" s="7">
        <v>121.6</v>
      </c>
      <c r="H57" s="7">
        <v>103.5</v>
      </c>
      <c r="I57" s="7">
        <v>133.69999999999999</v>
      </c>
      <c r="J57" s="7">
        <v>172.4</v>
      </c>
      <c r="K57" s="7">
        <v>113.1</v>
      </c>
      <c r="L57" s="7">
        <v>102.7</v>
      </c>
      <c r="M57" s="7">
        <v>120</v>
      </c>
      <c r="N57" s="7">
        <v>113.8</v>
      </c>
      <c r="O57" s="7">
        <v>123.4</v>
      </c>
      <c r="P57" s="7">
        <v>127.1</v>
      </c>
      <c r="Q57" s="7">
        <v>121</v>
      </c>
      <c r="R57" s="7">
        <v>118</v>
      </c>
      <c r="S57" s="7">
        <v>113.6</v>
      </c>
      <c r="T57" s="7">
        <v>117.4</v>
      </c>
      <c r="U57" s="7">
        <v>114.8</v>
      </c>
      <c r="V57" s="7">
        <v>111.6</v>
      </c>
      <c r="W57" s="7">
        <v>114.9</v>
      </c>
      <c r="X57" s="7">
        <v>111.5</v>
      </c>
      <c r="Y57" s="7">
        <v>113</v>
      </c>
      <c r="Z57" s="7">
        <v>112.4</v>
      </c>
      <c r="AA57" s="7">
        <v>117.8</v>
      </c>
      <c r="AB57" s="7">
        <v>109.7</v>
      </c>
      <c r="AC57" s="7">
        <v>113.5</v>
      </c>
      <c r="AD57" s="7">
        <v>118.9</v>
      </c>
    </row>
    <row r="58" spans="1:30" x14ac:dyDescent="0.25">
      <c r="A58" s="1" t="s">
        <v>34</v>
      </c>
      <c r="B58" s="1">
        <v>2014</v>
      </c>
      <c r="C58" s="1" t="s">
        <v>40</v>
      </c>
      <c r="D58" s="7">
        <v>122.4</v>
      </c>
      <c r="E58" s="7">
        <v>123.9</v>
      </c>
      <c r="F58" s="7">
        <v>117.8</v>
      </c>
      <c r="G58" s="7">
        <v>121</v>
      </c>
      <c r="H58" s="7">
        <v>107.9</v>
      </c>
      <c r="I58" s="7">
        <v>131.19999999999999</v>
      </c>
      <c r="J58" s="7">
        <v>157.69999999999999</v>
      </c>
      <c r="K58" s="7">
        <v>113.2</v>
      </c>
      <c r="L58" s="7">
        <v>104.1</v>
      </c>
      <c r="M58" s="7">
        <v>115.5</v>
      </c>
      <c r="N58" s="7">
        <v>114.8</v>
      </c>
      <c r="O58" s="7">
        <v>122.1</v>
      </c>
      <c r="P58" s="7">
        <v>124.7</v>
      </c>
      <c r="Q58" s="7">
        <v>118.8</v>
      </c>
      <c r="R58" s="7">
        <v>119.6</v>
      </c>
      <c r="S58" s="7">
        <v>116.3</v>
      </c>
      <c r="T58" s="7">
        <v>119.1</v>
      </c>
      <c r="U58" s="7">
        <v>114.8</v>
      </c>
      <c r="V58" s="7">
        <v>113.9</v>
      </c>
      <c r="W58" s="7">
        <v>115.2</v>
      </c>
      <c r="X58" s="7">
        <v>112.7</v>
      </c>
      <c r="Y58" s="7">
        <v>113.1</v>
      </c>
      <c r="Z58" s="7">
        <v>112.1</v>
      </c>
      <c r="AA58" s="7">
        <v>116.8</v>
      </c>
      <c r="AB58" s="7">
        <v>109.2</v>
      </c>
      <c r="AC58" s="7">
        <v>113.3</v>
      </c>
      <c r="AD58" s="7">
        <v>119.2</v>
      </c>
    </row>
    <row r="59" spans="1:30" x14ac:dyDescent="0.25">
      <c r="A59" s="1" t="s">
        <v>30</v>
      </c>
      <c r="B59" s="1">
        <v>2014</v>
      </c>
      <c r="C59" s="1" t="s">
        <v>41</v>
      </c>
      <c r="D59" s="7">
        <v>121.8</v>
      </c>
      <c r="E59" s="7">
        <v>122.8</v>
      </c>
      <c r="F59" s="7">
        <v>117.8</v>
      </c>
      <c r="G59" s="7">
        <v>121.9</v>
      </c>
      <c r="H59" s="7">
        <v>110.6</v>
      </c>
      <c r="I59" s="7">
        <v>129.69999999999999</v>
      </c>
      <c r="J59" s="7">
        <v>161.1</v>
      </c>
      <c r="K59" s="7">
        <v>114.1</v>
      </c>
      <c r="L59" s="7">
        <v>105.1</v>
      </c>
      <c r="M59" s="7">
        <v>114.6</v>
      </c>
      <c r="N59" s="7">
        <v>115.8</v>
      </c>
      <c r="O59" s="7">
        <v>121.7</v>
      </c>
      <c r="P59" s="7">
        <v>125.3</v>
      </c>
      <c r="Q59" s="7">
        <v>118.8</v>
      </c>
      <c r="R59" s="7">
        <v>120.9</v>
      </c>
      <c r="S59" s="7">
        <v>118.8</v>
      </c>
      <c r="T59" s="7">
        <v>120.7</v>
      </c>
      <c r="U59" s="7">
        <v>115.5</v>
      </c>
      <c r="V59" s="7">
        <v>115.4</v>
      </c>
      <c r="W59" s="7">
        <v>115.9</v>
      </c>
      <c r="X59" s="7">
        <v>114</v>
      </c>
      <c r="Y59" s="7">
        <v>113.2</v>
      </c>
      <c r="Z59" s="7">
        <v>112.2</v>
      </c>
      <c r="AA59" s="7">
        <v>116.2</v>
      </c>
      <c r="AB59" s="7">
        <v>109.4</v>
      </c>
      <c r="AC59" s="7">
        <v>113.5</v>
      </c>
      <c r="AD59" s="7">
        <v>120.7</v>
      </c>
    </row>
    <row r="60" spans="1:30" x14ac:dyDescent="0.25">
      <c r="A60" s="1" t="s">
        <v>33</v>
      </c>
      <c r="B60" s="1">
        <v>2014</v>
      </c>
      <c r="C60" s="1" t="s">
        <v>41</v>
      </c>
      <c r="D60" s="7">
        <v>124.8</v>
      </c>
      <c r="E60" s="7">
        <v>127.3</v>
      </c>
      <c r="F60" s="7">
        <v>116.5</v>
      </c>
      <c r="G60" s="7">
        <v>122.2</v>
      </c>
      <c r="H60" s="7">
        <v>103.6</v>
      </c>
      <c r="I60" s="7">
        <v>132.69999999999999</v>
      </c>
      <c r="J60" s="7">
        <v>181.9</v>
      </c>
      <c r="K60" s="7">
        <v>115.2</v>
      </c>
      <c r="L60" s="7">
        <v>102.7</v>
      </c>
      <c r="M60" s="7">
        <v>122.1</v>
      </c>
      <c r="N60" s="7">
        <v>114.4</v>
      </c>
      <c r="O60" s="7">
        <v>124.7</v>
      </c>
      <c r="P60" s="7">
        <v>128.9</v>
      </c>
      <c r="Q60" s="7">
        <v>123</v>
      </c>
      <c r="R60" s="7">
        <v>118.6</v>
      </c>
      <c r="S60" s="7">
        <v>114.1</v>
      </c>
      <c r="T60" s="7">
        <v>117.9</v>
      </c>
      <c r="U60" s="7">
        <v>115.5</v>
      </c>
      <c r="V60" s="7">
        <v>111.8</v>
      </c>
      <c r="W60" s="7">
        <v>115.3</v>
      </c>
      <c r="X60" s="7">
        <v>112.2</v>
      </c>
      <c r="Y60" s="7">
        <v>112.5</v>
      </c>
      <c r="Z60" s="7">
        <v>112.9</v>
      </c>
      <c r="AA60" s="7">
        <v>119.2</v>
      </c>
      <c r="AB60" s="7">
        <v>110.5</v>
      </c>
      <c r="AC60" s="7">
        <v>113.9</v>
      </c>
      <c r="AD60" s="7">
        <v>119.9</v>
      </c>
    </row>
    <row r="61" spans="1:30" x14ac:dyDescent="0.25">
      <c r="A61" s="1" t="s">
        <v>34</v>
      </c>
      <c r="B61" s="1">
        <v>2014</v>
      </c>
      <c r="C61" s="1" t="s">
        <v>41</v>
      </c>
      <c r="D61" s="7">
        <v>122.7</v>
      </c>
      <c r="E61" s="7">
        <v>124.4</v>
      </c>
      <c r="F61" s="7">
        <v>117.3</v>
      </c>
      <c r="G61" s="7">
        <v>122</v>
      </c>
      <c r="H61" s="7">
        <v>108</v>
      </c>
      <c r="I61" s="7">
        <v>131.1</v>
      </c>
      <c r="J61" s="7">
        <v>168.2</v>
      </c>
      <c r="K61" s="7">
        <v>114.5</v>
      </c>
      <c r="L61" s="7">
        <v>104.3</v>
      </c>
      <c r="M61" s="7">
        <v>117.1</v>
      </c>
      <c r="N61" s="7">
        <v>115.2</v>
      </c>
      <c r="O61" s="7">
        <v>123.1</v>
      </c>
      <c r="P61" s="7">
        <v>126.6</v>
      </c>
      <c r="Q61" s="7">
        <v>119.9</v>
      </c>
      <c r="R61" s="7">
        <v>120</v>
      </c>
      <c r="S61" s="7">
        <v>116.8</v>
      </c>
      <c r="T61" s="7">
        <v>119.6</v>
      </c>
      <c r="U61" s="7">
        <v>115.5</v>
      </c>
      <c r="V61" s="7">
        <v>114</v>
      </c>
      <c r="W61" s="7">
        <v>115.6</v>
      </c>
      <c r="X61" s="7">
        <v>113.3</v>
      </c>
      <c r="Y61" s="7">
        <v>112.8</v>
      </c>
      <c r="Z61" s="7">
        <v>112.6</v>
      </c>
      <c r="AA61" s="7">
        <v>118</v>
      </c>
      <c r="AB61" s="7">
        <v>109.9</v>
      </c>
      <c r="AC61" s="7">
        <v>113.7</v>
      </c>
      <c r="AD61" s="7">
        <v>120.3</v>
      </c>
    </row>
    <row r="62" spans="1:30" x14ac:dyDescent="0.25">
      <c r="A62" s="1" t="s">
        <v>30</v>
      </c>
      <c r="B62" s="1">
        <v>2014</v>
      </c>
      <c r="C62" s="1" t="s">
        <v>42</v>
      </c>
      <c r="D62" s="7">
        <v>122.3</v>
      </c>
      <c r="E62" s="7">
        <v>122.4</v>
      </c>
      <c r="F62" s="7">
        <v>117.8</v>
      </c>
      <c r="G62" s="7">
        <v>122.7</v>
      </c>
      <c r="H62" s="7">
        <v>110.4</v>
      </c>
      <c r="I62" s="7">
        <v>129.80000000000001</v>
      </c>
      <c r="J62" s="7">
        <v>158.80000000000001</v>
      </c>
      <c r="K62" s="7">
        <v>115</v>
      </c>
      <c r="L62" s="7">
        <v>104.7</v>
      </c>
      <c r="M62" s="7">
        <v>114.9</v>
      </c>
      <c r="N62" s="7">
        <v>116.5</v>
      </c>
      <c r="O62" s="7">
        <v>122.6</v>
      </c>
      <c r="P62" s="7">
        <v>125.3</v>
      </c>
      <c r="Q62" s="7">
        <v>119.5</v>
      </c>
      <c r="R62" s="7">
        <v>121.7</v>
      </c>
      <c r="S62" s="7">
        <v>119.2</v>
      </c>
      <c r="T62" s="7">
        <v>121.3</v>
      </c>
      <c r="U62" s="7">
        <v>116.1</v>
      </c>
      <c r="V62" s="7">
        <v>115.8</v>
      </c>
      <c r="W62" s="7">
        <v>116.7</v>
      </c>
      <c r="X62" s="7">
        <v>114.5</v>
      </c>
      <c r="Y62" s="7">
        <v>112.8</v>
      </c>
      <c r="Z62" s="7">
        <v>112.6</v>
      </c>
      <c r="AA62" s="7">
        <v>116.6</v>
      </c>
      <c r="AB62" s="7">
        <v>109.1</v>
      </c>
      <c r="AC62" s="7">
        <v>113.7</v>
      </c>
      <c r="AD62" s="7">
        <v>120.9</v>
      </c>
    </row>
    <row r="63" spans="1:30" x14ac:dyDescent="0.25">
      <c r="A63" s="1" t="s">
        <v>33</v>
      </c>
      <c r="B63" s="1">
        <v>2014</v>
      </c>
      <c r="C63" s="1" t="s">
        <v>42</v>
      </c>
      <c r="D63" s="7">
        <v>124.2</v>
      </c>
      <c r="E63" s="7">
        <v>125.4</v>
      </c>
      <c r="F63" s="7">
        <v>116.4</v>
      </c>
      <c r="G63" s="7">
        <v>122.7</v>
      </c>
      <c r="H63" s="7">
        <v>103.5</v>
      </c>
      <c r="I63" s="7">
        <v>124.5</v>
      </c>
      <c r="J63" s="7">
        <v>168.6</v>
      </c>
      <c r="K63" s="7">
        <v>116.9</v>
      </c>
      <c r="L63" s="7">
        <v>101.9</v>
      </c>
      <c r="M63" s="7">
        <v>122.9</v>
      </c>
      <c r="N63" s="7">
        <v>114.8</v>
      </c>
      <c r="O63" s="7">
        <v>125.2</v>
      </c>
      <c r="P63" s="7">
        <v>126.7</v>
      </c>
      <c r="Q63" s="7">
        <v>124.3</v>
      </c>
      <c r="R63" s="7">
        <v>119.2</v>
      </c>
      <c r="S63" s="7">
        <v>114.5</v>
      </c>
      <c r="T63" s="7">
        <v>118.4</v>
      </c>
      <c r="U63" s="7">
        <v>116.1</v>
      </c>
      <c r="V63" s="7">
        <v>111.8</v>
      </c>
      <c r="W63" s="7">
        <v>115.5</v>
      </c>
      <c r="X63" s="7">
        <v>112.3</v>
      </c>
      <c r="Y63" s="7">
        <v>111.2</v>
      </c>
      <c r="Z63" s="7">
        <v>113.4</v>
      </c>
      <c r="AA63" s="7">
        <v>120</v>
      </c>
      <c r="AB63" s="7">
        <v>110</v>
      </c>
      <c r="AC63" s="7">
        <v>113.6</v>
      </c>
      <c r="AD63" s="7">
        <v>119.2</v>
      </c>
    </row>
    <row r="64" spans="1:30" x14ac:dyDescent="0.25">
      <c r="A64" s="1" t="s">
        <v>34</v>
      </c>
      <c r="B64" s="1">
        <v>2014</v>
      </c>
      <c r="C64" s="1" t="s">
        <v>42</v>
      </c>
      <c r="D64" s="7">
        <v>122.9</v>
      </c>
      <c r="E64" s="7">
        <v>123.5</v>
      </c>
      <c r="F64" s="7">
        <v>117.3</v>
      </c>
      <c r="G64" s="7">
        <v>122.7</v>
      </c>
      <c r="H64" s="7">
        <v>107.9</v>
      </c>
      <c r="I64" s="7">
        <v>127.3</v>
      </c>
      <c r="J64" s="7">
        <v>162.1</v>
      </c>
      <c r="K64" s="7">
        <v>115.6</v>
      </c>
      <c r="L64" s="7">
        <v>103.8</v>
      </c>
      <c r="M64" s="7">
        <v>117.6</v>
      </c>
      <c r="N64" s="7">
        <v>115.8</v>
      </c>
      <c r="O64" s="7">
        <v>123.8</v>
      </c>
      <c r="P64" s="7">
        <v>125.8</v>
      </c>
      <c r="Q64" s="7">
        <v>120.8</v>
      </c>
      <c r="R64" s="7">
        <v>120.7</v>
      </c>
      <c r="S64" s="7">
        <v>117.2</v>
      </c>
      <c r="T64" s="7">
        <v>120.1</v>
      </c>
      <c r="U64" s="7">
        <v>116.1</v>
      </c>
      <c r="V64" s="7">
        <v>114.3</v>
      </c>
      <c r="W64" s="7">
        <v>116.1</v>
      </c>
      <c r="X64" s="7">
        <v>113.7</v>
      </c>
      <c r="Y64" s="7">
        <v>112</v>
      </c>
      <c r="Z64" s="7">
        <v>113.1</v>
      </c>
      <c r="AA64" s="7">
        <v>118.6</v>
      </c>
      <c r="AB64" s="7">
        <v>109.5</v>
      </c>
      <c r="AC64" s="7">
        <v>113.7</v>
      </c>
      <c r="AD64" s="7">
        <v>120.1</v>
      </c>
    </row>
    <row r="65" spans="1:30" x14ac:dyDescent="0.25">
      <c r="A65" s="1" t="s">
        <v>30</v>
      </c>
      <c r="B65" s="1">
        <v>2014</v>
      </c>
      <c r="C65" s="1" t="s">
        <v>43</v>
      </c>
      <c r="D65" s="7">
        <v>122.6</v>
      </c>
      <c r="E65" s="7">
        <v>122.5</v>
      </c>
      <c r="F65" s="7">
        <v>118.3</v>
      </c>
      <c r="G65" s="7">
        <v>123.2</v>
      </c>
      <c r="H65" s="7">
        <v>110.5</v>
      </c>
      <c r="I65" s="7">
        <v>128.9</v>
      </c>
      <c r="J65" s="7">
        <v>155.30000000000001</v>
      </c>
      <c r="K65" s="7">
        <v>115.5</v>
      </c>
      <c r="L65" s="7">
        <v>104</v>
      </c>
      <c r="M65" s="7">
        <v>115.3</v>
      </c>
      <c r="N65" s="7">
        <v>116.8</v>
      </c>
      <c r="O65" s="7">
        <v>123.2</v>
      </c>
      <c r="P65" s="7">
        <v>125.1</v>
      </c>
      <c r="Q65" s="7">
        <v>120</v>
      </c>
      <c r="R65" s="7">
        <v>122.7</v>
      </c>
      <c r="S65" s="7">
        <v>120.3</v>
      </c>
      <c r="T65" s="7">
        <v>122.3</v>
      </c>
      <c r="U65" s="7">
        <v>116.7</v>
      </c>
      <c r="V65" s="7">
        <v>116.4</v>
      </c>
      <c r="W65" s="7">
        <v>117.5</v>
      </c>
      <c r="X65" s="7">
        <v>115.3</v>
      </c>
      <c r="Y65" s="7">
        <v>112.6</v>
      </c>
      <c r="Z65" s="7">
        <v>113</v>
      </c>
      <c r="AA65" s="7">
        <v>116.9</v>
      </c>
      <c r="AB65" s="7">
        <v>109.3</v>
      </c>
      <c r="AC65" s="7">
        <v>114</v>
      </c>
      <c r="AD65" s="7">
        <v>121</v>
      </c>
    </row>
    <row r="66" spans="1:30" x14ac:dyDescent="0.25">
      <c r="A66" s="1" t="s">
        <v>33</v>
      </c>
      <c r="B66" s="1">
        <v>2014</v>
      </c>
      <c r="C66" s="1" t="s">
        <v>43</v>
      </c>
      <c r="D66" s="7">
        <v>124.6</v>
      </c>
      <c r="E66" s="7">
        <v>126.1</v>
      </c>
      <c r="F66" s="7">
        <v>117.8</v>
      </c>
      <c r="G66" s="7">
        <v>123.1</v>
      </c>
      <c r="H66" s="7">
        <v>103.5</v>
      </c>
      <c r="I66" s="7">
        <v>123.5</v>
      </c>
      <c r="J66" s="7">
        <v>159.6</v>
      </c>
      <c r="K66" s="7">
        <v>117.4</v>
      </c>
      <c r="L66" s="7">
        <v>101.2</v>
      </c>
      <c r="M66" s="7">
        <v>123.8</v>
      </c>
      <c r="N66" s="7">
        <v>115.2</v>
      </c>
      <c r="O66" s="7">
        <v>125.9</v>
      </c>
      <c r="P66" s="7">
        <v>125.8</v>
      </c>
      <c r="Q66" s="7">
        <v>124.3</v>
      </c>
      <c r="R66" s="7">
        <v>119.6</v>
      </c>
      <c r="S66" s="7">
        <v>114.9</v>
      </c>
      <c r="T66" s="7">
        <v>118.9</v>
      </c>
      <c r="U66" s="7">
        <v>116.7</v>
      </c>
      <c r="V66" s="7">
        <v>112</v>
      </c>
      <c r="W66" s="7">
        <v>115.8</v>
      </c>
      <c r="X66" s="7">
        <v>112.6</v>
      </c>
      <c r="Y66" s="7">
        <v>111</v>
      </c>
      <c r="Z66" s="7">
        <v>113.6</v>
      </c>
      <c r="AA66" s="7">
        <v>120.2</v>
      </c>
      <c r="AB66" s="7">
        <v>110.1</v>
      </c>
      <c r="AC66" s="7">
        <v>113.7</v>
      </c>
      <c r="AD66" s="7">
        <v>119.1</v>
      </c>
    </row>
    <row r="67" spans="1:30" x14ac:dyDescent="0.25">
      <c r="A67" s="1" t="s">
        <v>34</v>
      </c>
      <c r="B67" s="1">
        <v>2014</v>
      </c>
      <c r="C67" s="1" t="s">
        <v>43</v>
      </c>
      <c r="D67" s="7">
        <v>123.2</v>
      </c>
      <c r="E67" s="7">
        <v>123.8</v>
      </c>
      <c r="F67" s="7">
        <v>118.1</v>
      </c>
      <c r="G67" s="7">
        <v>123.2</v>
      </c>
      <c r="H67" s="7">
        <v>107.9</v>
      </c>
      <c r="I67" s="7">
        <v>126.4</v>
      </c>
      <c r="J67" s="7">
        <v>156.80000000000001</v>
      </c>
      <c r="K67" s="7">
        <v>116.1</v>
      </c>
      <c r="L67" s="7">
        <v>103.1</v>
      </c>
      <c r="M67" s="7">
        <v>118.1</v>
      </c>
      <c r="N67" s="7">
        <v>116.1</v>
      </c>
      <c r="O67" s="7">
        <v>124.5</v>
      </c>
      <c r="P67" s="7">
        <v>125.4</v>
      </c>
      <c r="Q67" s="7">
        <v>121.1</v>
      </c>
      <c r="R67" s="7">
        <v>121.5</v>
      </c>
      <c r="S67" s="7">
        <v>118.1</v>
      </c>
      <c r="T67" s="7">
        <v>121</v>
      </c>
      <c r="U67" s="7">
        <v>116.7</v>
      </c>
      <c r="V67" s="7">
        <v>114.7</v>
      </c>
      <c r="W67" s="7">
        <v>116.7</v>
      </c>
      <c r="X67" s="7">
        <v>114.3</v>
      </c>
      <c r="Y67" s="7">
        <v>111.8</v>
      </c>
      <c r="Z67" s="7">
        <v>113.3</v>
      </c>
      <c r="AA67" s="7">
        <v>118.8</v>
      </c>
      <c r="AB67" s="7">
        <v>109.6</v>
      </c>
      <c r="AC67" s="7">
        <v>113.9</v>
      </c>
      <c r="AD67" s="7">
        <v>120.1</v>
      </c>
    </row>
    <row r="68" spans="1:30" x14ac:dyDescent="0.25">
      <c r="A68" s="1" t="s">
        <v>30</v>
      </c>
      <c r="B68" s="1">
        <v>2014</v>
      </c>
      <c r="C68" s="1" t="s">
        <v>44</v>
      </c>
      <c r="D68" s="7">
        <v>122.7</v>
      </c>
      <c r="E68" s="7">
        <v>122.6</v>
      </c>
      <c r="F68" s="7">
        <v>119.9</v>
      </c>
      <c r="G68" s="7">
        <v>124</v>
      </c>
      <c r="H68" s="7">
        <v>110.5</v>
      </c>
      <c r="I68" s="7">
        <v>128.80000000000001</v>
      </c>
      <c r="J68" s="7">
        <v>152</v>
      </c>
      <c r="K68" s="7">
        <v>116.2</v>
      </c>
      <c r="L68" s="7">
        <v>103.3</v>
      </c>
      <c r="M68" s="7">
        <v>115.8</v>
      </c>
      <c r="N68" s="7">
        <v>116.8</v>
      </c>
      <c r="O68" s="7">
        <v>124.5</v>
      </c>
      <c r="P68" s="7">
        <v>124.9</v>
      </c>
      <c r="Q68" s="7">
        <v>120.8</v>
      </c>
      <c r="R68" s="7">
        <v>123.3</v>
      </c>
      <c r="S68" s="7">
        <v>120.5</v>
      </c>
      <c r="T68" s="7">
        <v>122.9</v>
      </c>
      <c r="U68" s="7">
        <v>117.1</v>
      </c>
      <c r="V68" s="7">
        <v>117.3</v>
      </c>
      <c r="W68" s="7">
        <v>118.1</v>
      </c>
      <c r="X68" s="7">
        <v>115.9</v>
      </c>
      <c r="Y68" s="7">
        <v>112</v>
      </c>
      <c r="Z68" s="7">
        <v>113.3</v>
      </c>
      <c r="AA68" s="7">
        <v>117.2</v>
      </c>
      <c r="AB68" s="7">
        <v>108.8</v>
      </c>
      <c r="AC68" s="7">
        <v>114.1</v>
      </c>
      <c r="AD68" s="7">
        <v>121.1</v>
      </c>
    </row>
    <row r="69" spans="1:30" x14ac:dyDescent="0.25">
      <c r="A69" s="1" t="s">
        <v>33</v>
      </c>
      <c r="B69" s="1">
        <v>2014</v>
      </c>
      <c r="C69" s="1" t="s">
        <v>44</v>
      </c>
      <c r="D69" s="7">
        <v>124.5</v>
      </c>
      <c r="E69" s="7">
        <v>125.6</v>
      </c>
      <c r="F69" s="7">
        <v>122.7</v>
      </c>
      <c r="G69" s="7">
        <v>124.6</v>
      </c>
      <c r="H69" s="7">
        <v>103.2</v>
      </c>
      <c r="I69" s="7">
        <v>122.2</v>
      </c>
      <c r="J69" s="7">
        <v>153.19999999999999</v>
      </c>
      <c r="K69" s="7">
        <v>119.3</v>
      </c>
      <c r="L69" s="7">
        <v>99.8</v>
      </c>
      <c r="M69" s="7">
        <v>124.6</v>
      </c>
      <c r="N69" s="7">
        <v>115.8</v>
      </c>
      <c r="O69" s="7">
        <v>126.9</v>
      </c>
      <c r="P69" s="7">
        <v>125.4</v>
      </c>
      <c r="Q69" s="7">
        <v>125.8</v>
      </c>
      <c r="R69" s="7">
        <v>120.3</v>
      </c>
      <c r="S69" s="7">
        <v>115.4</v>
      </c>
      <c r="T69" s="7">
        <v>119.5</v>
      </c>
      <c r="U69" s="7">
        <v>117.1</v>
      </c>
      <c r="V69" s="7">
        <v>112.6</v>
      </c>
      <c r="W69" s="7">
        <v>116.4</v>
      </c>
      <c r="X69" s="7">
        <v>113</v>
      </c>
      <c r="Y69" s="7">
        <v>109.7</v>
      </c>
      <c r="Z69" s="7">
        <v>114</v>
      </c>
      <c r="AA69" s="7">
        <v>120.3</v>
      </c>
      <c r="AB69" s="7">
        <v>109.6</v>
      </c>
      <c r="AC69" s="7">
        <v>113.4</v>
      </c>
      <c r="AD69" s="7">
        <v>119</v>
      </c>
    </row>
    <row r="70" spans="1:30" x14ac:dyDescent="0.25">
      <c r="A70" s="1" t="s">
        <v>34</v>
      </c>
      <c r="B70" s="1">
        <v>2014</v>
      </c>
      <c r="C70" s="1" t="s">
        <v>44</v>
      </c>
      <c r="D70" s="7">
        <v>123.3</v>
      </c>
      <c r="E70" s="7">
        <v>123.7</v>
      </c>
      <c r="F70" s="7">
        <v>121</v>
      </c>
      <c r="G70" s="7">
        <v>124.2</v>
      </c>
      <c r="H70" s="7">
        <v>107.8</v>
      </c>
      <c r="I70" s="7">
        <v>125.7</v>
      </c>
      <c r="J70" s="7">
        <v>152.4</v>
      </c>
      <c r="K70" s="7">
        <v>117.2</v>
      </c>
      <c r="L70" s="7">
        <v>102.1</v>
      </c>
      <c r="M70" s="7">
        <v>118.7</v>
      </c>
      <c r="N70" s="7">
        <v>116.4</v>
      </c>
      <c r="O70" s="7">
        <v>125.6</v>
      </c>
      <c r="P70" s="7">
        <v>125.1</v>
      </c>
      <c r="Q70" s="7">
        <v>122.1</v>
      </c>
      <c r="R70" s="7">
        <v>122.1</v>
      </c>
      <c r="S70" s="7">
        <v>118.4</v>
      </c>
      <c r="T70" s="7">
        <v>121.6</v>
      </c>
      <c r="U70" s="7">
        <v>117.1</v>
      </c>
      <c r="V70" s="7">
        <v>115.5</v>
      </c>
      <c r="W70" s="7">
        <v>117.3</v>
      </c>
      <c r="X70" s="7">
        <v>114.8</v>
      </c>
      <c r="Y70" s="7">
        <v>110.8</v>
      </c>
      <c r="Z70" s="7">
        <v>113.7</v>
      </c>
      <c r="AA70" s="7">
        <v>119</v>
      </c>
      <c r="AB70" s="7">
        <v>109.1</v>
      </c>
      <c r="AC70" s="7">
        <v>113.8</v>
      </c>
      <c r="AD70" s="7">
        <v>120.1</v>
      </c>
    </row>
    <row r="71" spans="1:30" x14ac:dyDescent="0.25">
      <c r="A71" s="1" t="s">
        <v>30</v>
      </c>
      <c r="B71" s="1">
        <v>2014</v>
      </c>
      <c r="C71" s="1" t="s">
        <v>45</v>
      </c>
      <c r="D71" s="7">
        <v>122.4</v>
      </c>
      <c r="E71" s="7">
        <v>122.4</v>
      </c>
      <c r="F71" s="7">
        <v>121.8</v>
      </c>
      <c r="G71" s="7">
        <v>124.2</v>
      </c>
      <c r="H71" s="7">
        <v>110.2</v>
      </c>
      <c r="I71" s="7">
        <v>128.6</v>
      </c>
      <c r="J71" s="7">
        <v>140.30000000000001</v>
      </c>
      <c r="K71" s="7">
        <v>116.3</v>
      </c>
      <c r="L71" s="7">
        <v>102</v>
      </c>
      <c r="M71" s="7">
        <v>116</v>
      </c>
      <c r="N71" s="7">
        <v>117.3</v>
      </c>
      <c r="O71" s="7">
        <v>124.8</v>
      </c>
      <c r="P71" s="7">
        <v>123.3</v>
      </c>
      <c r="Q71" s="7">
        <v>121.7</v>
      </c>
      <c r="R71" s="7">
        <v>123.8</v>
      </c>
      <c r="S71" s="7">
        <v>120.6</v>
      </c>
      <c r="T71" s="7">
        <v>123.3</v>
      </c>
      <c r="U71" s="7">
        <v>116.5</v>
      </c>
      <c r="V71" s="7">
        <v>117.4</v>
      </c>
      <c r="W71" s="7">
        <v>118.2</v>
      </c>
      <c r="X71" s="7">
        <v>116.2</v>
      </c>
      <c r="Y71" s="7">
        <v>111.5</v>
      </c>
      <c r="Z71" s="7">
        <v>113.3</v>
      </c>
      <c r="AA71" s="7">
        <v>117.7</v>
      </c>
      <c r="AB71" s="7">
        <v>109.4</v>
      </c>
      <c r="AC71" s="7">
        <v>114.2</v>
      </c>
      <c r="AD71" s="7">
        <v>120.3</v>
      </c>
    </row>
    <row r="72" spans="1:30" x14ac:dyDescent="0.25">
      <c r="A72" s="1" t="s">
        <v>33</v>
      </c>
      <c r="B72" s="1">
        <v>2014</v>
      </c>
      <c r="C72" s="1" t="s">
        <v>45</v>
      </c>
      <c r="D72" s="7">
        <v>124</v>
      </c>
      <c r="E72" s="7">
        <v>124.7</v>
      </c>
      <c r="F72" s="7">
        <v>126.3</v>
      </c>
      <c r="G72" s="7">
        <v>124.9</v>
      </c>
      <c r="H72" s="7">
        <v>103</v>
      </c>
      <c r="I72" s="7">
        <v>122.3</v>
      </c>
      <c r="J72" s="7">
        <v>141</v>
      </c>
      <c r="K72" s="7">
        <v>120.1</v>
      </c>
      <c r="L72" s="7">
        <v>97.8</v>
      </c>
      <c r="M72" s="7">
        <v>125.4</v>
      </c>
      <c r="N72" s="7">
        <v>116.1</v>
      </c>
      <c r="O72" s="7">
        <v>127.6</v>
      </c>
      <c r="P72" s="7">
        <v>124</v>
      </c>
      <c r="Q72" s="7">
        <v>126.4</v>
      </c>
      <c r="R72" s="7">
        <v>120.7</v>
      </c>
      <c r="S72" s="7">
        <v>115.8</v>
      </c>
      <c r="T72" s="7">
        <v>120</v>
      </c>
      <c r="U72" s="7">
        <v>116.5</v>
      </c>
      <c r="V72" s="7">
        <v>113</v>
      </c>
      <c r="W72" s="7">
        <v>116.8</v>
      </c>
      <c r="X72" s="7">
        <v>113.2</v>
      </c>
      <c r="Y72" s="7">
        <v>108.8</v>
      </c>
      <c r="Z72" s="7">
        <v>114.3</v>
      </c>
      <c r="AA72" s="7">
        <v>120.7</v>
      </c>
      <c r="AB72" s="7">
        <v>110.4</v>
      </c>
      <c r="AC72" s="7">
        <v>113.4</v>
      </c>
      <c r="AD72" s="7">
        <v>118.4</v>
      </c>
    </row>
    <row r="73" spans="1:30" x14ac:dyDescent="0.25">
      <c r="A73" s="1" t="s">
        <v>34</v>
      </c>
      <c r="B73" s="1">
        <v>2014</v>
      </c>
      <c r="C73" s="1" t="s">
        <v>45</v>
      </c>
      <c r="D73" s="7">
        <v>122.9</v>
      </c>
      <c r="E73" s="7">
        <v>123.2</v>
      </c>
      <c r="F73" s="7">
        <v>123.5</v>
      </c>
      <c r="G73" s="7">
        <v>124.5</v>
      </c>
      <c r="H73" s="7">
        <v>107.6</v>
      </c>
      <c r="I73" s="7">
        <v>125.7</v>
      </c>
      <c r="J73" s="7">
        <v>140.5</v>
      </c>
      <c r="K73" s="7">
        <v>117.6</v>
      </c>
      <c r="L73" s="7">
        <v>100.6</v>
      </c>
      <c r="M73" s="7">
        <v>119.1</v>
      </c>
      <c r="N73" s="7">
        <v>116.8</v>
      </c>
      <c r="O73" s="7">
        <v>126.1</v>
      </c>
      <c r="P73" s="7">
        <v>123.6</v>
      </c>
      <c r="Q73" s="7">
        <v>123</v>
      </c>
      <c r="R73" s="7">
        <v>122.6</v>
      </c>
      <c r="S73" s="7">
        <v>118.6</v>
      </c>
      <c r="T73" s="7">
        <v>122</v>
      </c>
      <c r="U73" s="7">
        <v>116.5</v>
      </c>
      <c r="V73" s="7">
        <v>115.7</v>
      </c>
      <c r="W73" s="7">
        <v>117.5</v>
      </c>
      <c r="X73" s="7">
        <v>115.1</v>
      </c>
      <c r="Y73" s="7">
        <v>110.1</v>
      </c>
      <c r="Z73" s="7">
        <v>113.9</v>
      </c>
      <c r="AA73" s="7">
        <v>119.5</v>
      </c>
      <c r="AB73" s="7">
        <v>109.8</v>
      </c>
      <c r="AC73" s="7">
        <v>113.8</v>
      </c>
      <c r="AD73" s="7">
        <v>119.4</v>
      </c>
    </row>
    <row r="74" spans="1:30" x14ac:dyDescent="0.25">
      <c r="A74" s="1" t="s">
        <v>30</v>
      </c>
      <c r="B74" s="1">
        <v>2015</v>
      </c>
      <c r="C74" s="1" t="s">
        <v>31</v>
      </c>
      <c r="D74" s="7">
        <v>123.1</v>
      </c>
      <c r="E74" s="7">
        <v>123.1</v>
      </c>
      <c r="F74" s="7">
        <v>122.1</v>
      </c>
      <c r="G74" s="7">
        <v>124.9</v>
      </c>
      <c r="H74" s="7">
        <v>111</v>
      </c>
      <c r="I74" s="7">
        <v>130.4</v>
      </c>
      <c r="J74" s="7">
        <v>132.30000000000001</v>
      </c>
      <c r="K74" s="7">
        <v>117.2</v>
      </c>
      <c r="L74" s="7">
        <v>100.5</v>
      </c>
      <c r="M74" s="7">
        <v>117.2</v>
      </c>
      <c r="N74" s="7">
        <v>117.9</v>
      </c>
      <c r="O74" s="7">
        <v>125.6</v>
      </c>
      <c r="P74" s="7">
        <v>122.8</v>
      </c>
      <c r="Q74" s="7">
        <v>122.7</v>
      </c>
      <c r="R74" s="7">
        <v>124.4</v>
      </c>
      <c r="S74" s="7">
        <v>121.6</v>
      </c>
      <c r="T74" s="7">
        <v>124</v>
      </c>
      <c r="U74" s="7">
        <v>117.3</v>
      </c>
      <c r="V74" s="7">
        <v>118.4</v>
      </c>
      <c r="W74" s="7">
        <v>118.9</v>
      </c>
      <c r="X74" s="7">
        <v>116.6</v>
      </c>
      <c r="Y74" s="7">
        <v>111</v>
      </c>
      <c r="Z74" s="7">
        <v>114</v>
      </c>
      <c r="AA74" s="7">
        <v>118.2</v>
      </c>
      <c r="AB74" s="7">
        <v>110.2</v>
      </c>
      <c r="AC74" s="7">
        <v>114.5</v>
      </c>
      <c r="AD74" s="7">
        <v>120.3</v>
      </c>
    </row>
    <row r="75" spans="1:30" x14ac:dyDescent="0.25">
      <c r="A75" s="1" t="s">
        <v>33</v>
      </c>
      <c r="B75" s="1">
        <v>2015</v>
      </c>
      <c r="C75" s="1" t="s">
        <v>31</v>
      </c>
      <c r="D75" s="7">
        <v>124</v>
      </c>
      <c r="E75" s="7">
        <v>125.5</v>
      </c>
      <c r="F75" s="7">
        <v>126.6</v>
      </c>
      <c r="G75" s="7">
        <v>125.2</v>
      </c>
      <c r="H75" s="7">
        <v>104.3</v>
      </c>
      <c r="I75" s="7">
        <v>121.3</v>
      </c>
      <c r="J75" s="7">
        <v>134.4</v>
      </c>
      <c r="K75" s="7">
        <v>122.9</v>
      </c>
      <c r="L75" s="7">
        <v>96.1</v>
      </c>
      <c r="M75" s="7">
        <v>126.6</v>
      </c>
      <c r="N75" s="7">
        <v>116.5</v>
      </c>
      <c r="O75" s="7">
        <v>128</v>
      </c>
      <c r="P75" s="7">
        <v>123.5</v>
      </c>
      <c r="Q75" s="7">
        <v>127.4</v>
      </c>
      <c r="R75" s="7">
        <v>121</v>
      </c>
      <c r="S75" s="7">
        <v>116.1</v>
      </c>
      <c r="T75" s="7">
        <v>120.2</v>
      </c>
      <c r="U75" s="7">
        <v>117.3</v>
      </c>
      <c r="V75" s="7">
        <v>113.4</v>
      </c>
      <c r="W75" s="7">
        <v>117.2</v>
      </c>
      <c r="X75" s="7">
        <v>113.7</v>
      </c>
      <c r="Y75" s="7">
        <v>107.9</v>
      </c>
      <c r="Z75" s="7">
        <v>114.6</v>
      </c>
      <c r="AA75" s="7">
        <v>120.8</v>
      </c>
      <c r="AB75" s="7">
        <v>111.4</v>
      </c>
      <c r="AC75" s="7">
        <v>113.4</v>
      </c>
      <c r="AD75" s="7">
        <v>118.5</v>
      </c>
    </row>
    <row r="76" spans="1:30" x14ac:dyDescent="0.25">
      <c r="A76" s="1" t="s">
        <v>34</v>
      </c>
      <c r="B76" s="1">
        <v>2015</v>
      </c>
      <c r="C76" s="1" t="s">
        <v>31</v>
      </c>
      <c r="D76" s="7">
        <v>123.4</v>
      </c>
      <c r="E76" s="7">
        <v>123.9</v>
      </c>
      <c r="F76" s="7">
        <v>123.8</v>
      </c>
      <c r="G76" s="7">
        <v>125</v>
      </c>
      <c r="H76" s="7">
        <v>108.5</v>
      </c>
      <c r="I76" s="7">
        <v>126.2</v>
      </c>
      <c r="J76" s="7">
        <v>133</v>
      </c>
      <c r="K76" s="7">
        <v>119.1</v>
      </c>
      <c r="L76" s="7">
        <v>99</v>
      </c>
      <c r="M76" s="7">
        <v>120.3</v>
      </c>
      <c r="N76" s="7">
        <v>117.3</v>
      </c>
      <c r="O76" s="7">
        <v>126.7</v>
      </c>
      <c r="P76" s="7">
        <v>123.1</v>
      </c>
      <c r="Q76" s="7">
        <v>124</v>
      </c>
      <c r="R76" s="7">
        <v>123.1</v>
      </c>
      <c r="S76" s="7">
        <v>119.3</v>
      </c>
      <c r="T76" s="7">
        <v>122.5</v>
      </c>
      <c r="U76" s="7">
        <v>117.3</v>
      </c>
      <c r="V76" s="7">
        <v>116.5</v>
      </c>
      <c r="W76" s="7">
        <v>118.1</v>
      </c>
      <c r="X76" s="7">
        <v>115.5</v>
      </c>
      <c r="Y76" s="7">
        <v>109.4</v>
      </c>
      <c r="Z76" s="7">
        <v>114.3</v>
      </c>
      <c r="AA76" s="7">
        <v>119.7</v>
      </c>
      <c r="AB76" s="7">
        <v>110.7</v>
      </c>
      <c r="AC76" s="7">
        <v>114</v>
      </c>
      <c r="AD76" s="7">
        <v>119.5</v>
      </c>
    </row>
    <row r="77" spans="1:30" x14ac:dyDescent="0.25">
      <c r="A77" s="1" t="s">
        <v>30</v>
      </c>
      <c r="B77" s="1">
        <v>2015</v>
      </c>
      <c r="C77" s="1" t="s">
        <v>35</v>
      </c>
      <c r="D77" s="7">
        <v>123.4</v>
      </c>
      <c r="E77" s="7">
        <v>124.4</v>
      </c>
      <c r="F77" s="7">
        <v>122.1</v>
      </c>
      <c r="G77" s="7">
        <v>125.8</v>
      </c>
      <c r="H77" s="7">
        <v>111.5</v>
      </c>
      <c r="I77" s="7">
        <v>129.4</v>
      </c>
      <c r="J77" s="7">
        <v>128.19999999999999</v>
      </c>
      <c r="K77" s="7">
        <v>118.8</v>
      </c>
      <c r="L77" s="7">
        <v>100</v>
      </c>
      <c r="M77" s="7">
        <v>118.6</v>
      </c>
      <c r="N77" s="7">
        <v>118.8</v>
      </c>
      <c r="O77" s="7">
        <v>126.8</v>
      </c>
      <c r="P77" s="7">
        <v>122.8</v>
      </c>
      <c r="Q77" s="7">
        <v>124.2</v>
      </c>
      <c r="R77" s="7">
        <v>125.4</v>
      </c>
      <c r="S77" s="7">
        <v>122.7</v>
      </c>
      <c r="T77" s="7">
        <v>125</v>
      </c>
      <c r="U77" s="7">
        <v>118.1</v>
      </c>
      <c r="V77" s="7">
        <v>120</v>
      </c>
      <c r="W77" s="7">
        <v>119.6</v>
      </c>
      <c r="X77" s="7">
        <v>117.7</v>
      </c>
      <c r="Y77" s="7">
        <v>110.9</v>
      </c>
      <c r="Z77" s="7">
        <v>114.8</v>
      </c>
      <c r="AA77" s="7">
        <v>118.7</v>
      </c>
      <c r="AB77" s="7">
        <v>110.8</v>
      </c>
      <c r="AC77" s="7">
        <v>115</v>
      </c>
      <c r="AD77" s="7">
        <v>120.6</v>
      </c>
    </row>
    <row r="78" spans="1:30" x14ac:dyDescent="0.25">
      <c r="A78" s="1" t="s">
        <v>33</v>
      </c>
      <c r="B78" s="1">
        <v>2015</v>
      </c>
      <c r="C78" s="1" t="s">
        <v>35</v>
      </c>
      <c r="D78" s="7">
        <v>124.3</v>
      </c>
      <c r="E78" s="7">
        <v>126.5</v>
      </c>
      <c r="F78" s="7">
        <v>119.5</v>
      </c>
      <c r="G78" s="7">
        <v>125.6</v>
      </c>
      <c r="H78" s="7">
        <v>104.9</v>
      </c>
      <c r="I78" s="7">
        <v>121.6</v>
      </c>
      <c r="J78" s="7">
        <v>131.80000000000001</v>
      </c>
      <c r="K78" s="7">
        <v>125.1</v>
      </c>
      <c r="L78" s="7">
        <v>95</v>
      </c>
      <c r="M78" s="7">
        <v>127.7</v>
      </c>
      <c r="N78" s="7">
        <v>116.8</v>
      </c>
      <c r="O78" s="7">
        <v>128.6</v>
      </c>
      <c r="P78" s="7">
        <v>123.7</v>
      </c>
      <c r="Q78" s="7">
        <v>128.1</v>
      </c>
      <c r="R78" s="7">
        <v>121.3</v>
      </c>
      <c r="S78" s="7">
        <v>116.5</v>
      </c>
      <c r="T78" s="7">
        <v>120.6</v>
      </c>
      <c r="U78" s="7">
        <v>118.1</v>
      </c>
      <c r="V78" s="7">
        <v>114</v>
      </c>
      <c r="W78" s="7">
        <v>117.7</v>
      </c>
      <c r="X78" s="7">
        <v>114.1</v>
      </c>
      <c r="Y78" s="7">
        <v>106.8</v>
      </c>
      <c r="Z78" s="7">
        <v>114.9</v>
      </c>
      <c r="AA78" s="7">
        <v>120.4</v>
      </c>
      <c r="AB78" s="7">
        <v>111.7</v>
      </c>
      <c r="AC78" s="7">
        <v>113.2</v>
      </c>
      <c r="AD78" s="7">
        <v>118.7</v>
      </c>
    </row>
    <row r="79" spans="1:30" x14ac:dyDescent="0.25">
      <c r="A79" s="1" t="s">
        <v>34</v>
      </c>
      <c r="B79" s="1">
        <v>2015</v>
      </c>
      <c r="C79" s="1" t="s">
        <v>35</v>
      </c>
      <c r="D79" s="7">
        <v>123.7</v>
      </c>
      <c r="E79" s="7">
        <v>125.1</v>
      </c>
      <c r="F79" s="7">
        <v>121.1</v>
      </c>
      <c r="G79" s="7">
        <v>125.7</v>
      </c>
      <c r="H79" s="7">
        <v>109.1</v>
      </c>
      <c r="I79" s="7">
        <v>125.8</v>
      </c>
      <c r="J79" s="7">
        <v>129.4</v>
      </c>
      <c r="K79" s="7">
        <v>120.9</v>
      </c>
      <c r="L79" s="7">
        <v>98.3</v>
      </c>
      <c r="M79" s="7">
        <v>121.6</v>
      </c>
      <c r="N79" s="7">
        <v>118</v>
      </c>
      <c r="O79" s="7">
        <v>127.6</v>
      </c>
      <c r="P79" s="7">
        <v>123.1</v>
      </c>
      <c r="Q79" s="7">
        <v>125.2</v>
      </c>
      <c r="R79" s="7">
        <v>123.8</v>
      </c>
      <c r="S79" s="7">
        <v>120.1</v>
      </c>
      <c r="T79" s="7">
        <v>123.3</v>
      </c>
      <c r="U79" s="7">
        <v>118.1</v>
      </c>
      <c r="V79" s="7">
        <v>117.7</v>
      </c>
      <c r="W79" s="7">
        <v>118.7</v>
      </c>
      <c r="X79" s="7">
        <v>116.3</v>
      </c>
      <c r="Y79" s="7">
        <v>108.7</v>
      </c>
      <c r="Z79" s="7">
        <v>114.9</v>
      </c>
      <c r="AA79" s="7">
        <v>119.7</v>
      </c>
      <c r="AB79" s="7">
        <v>111.2</v>
      </c>
      <c r="AC79" s="7">
        <v>114.1</v>
      </c>
      <c r="AD79" s="7">
        <v>119.7</v>
      </c>
    </row>
    <row r="80" spans="1:30" x14ac:dyDescent="0.25">
      <c r="A80" s="1" t="s">
        <v>30</v>
      </c>
      <c r="B80" s="1">
        <v>2015</v>
      </c>
      <c r="C80" s="1" t="s">
        <v>36</v>
      </c>
      <c r="D80" s="7">
        <v>123.3</v>
      </c>
      <c r="E80" s="7">
        <v>124.7</v>
      </c>
      <c r="F80" s="7">
        <v>118.9</v>
      </c>
      <c r="G80" s="7">
        <v>126</v>
      </c>
      <c r="H80" s="7">
        <v>111.8</v>
      </c>
      <c r="I80" s="7">
        <v>130.9</v>
      </c>
      <c r="J80" s="7">
        <v>128</v>
      </c>
      <c r="K80" s="7">
        <v>119.9</v>
      </c>
      <c r="L80" s="7">
        <v>98.9</v>
      </c>
      <c r="M80" s="7">
        <v>119.4</v>
      </c>
      <c r="N80" s="7">
        <v>118.9</v>
      </c>
      <c r="O80" s="7">
        <v>127.7</v>
      </c>
      <c r="P80" s="7">
        <v>123.1</v>
      </c>
      <c r="Q80" s="7">
        <v>124.7</v>
      </c>
      <c r="R80" s="7">
        <v>126</v>
      </c>
      <c r="S80" s="7">
        <v>122.9</v>
      </c>
      <c r="T80" s="7">
        <v>125.5</v>
      </c>
      <c r="U80" s="7">
        <v>118.6</v>
      </c>
      <c r="V80" s="7">
        <v>120.6</v>
      </c>
      <c r="W80" s="7">
        <v>120.2</v>
      </c>
      <c r="X80" s="7">
        <v>118.2</v>
      </c>
      <c r="Y80" s="7">
        <v>111.6</v>
      </c>
      <c r="Z80" s="7">
        <v>115.5</v>
      </c>
      <c r="AA80" s="7">
        <v>119.4</v>
      </c>
      <c r="AB80" s="7">
        <v>110.8</v>
      </c>
      <c r="AC80" s="7">
        <v>115.5</v>
      </c>
      <c r="AD80" s="7">
        <v>121.1</v>
      </c>
    </row>
    <row r="81" spans="1:30" x14ac:dyDescent="0.25">
      <c r="A81" s="1" t="s">
        <v>33</v>
      </c>
      <c r="B81" s="1">
        <v>2015</v>
      </c>
      <c r="C81" s="1" t="s">
        <v>36</v>
      </c>
      <c r="D81" s="7">
        <v>124</v>
      </c>
      <c r="E81" s="7">
        <v>126.7</v>
      </c>
      <c r="F81" s="7">
        <v>113.5</v>
      </c>
      <c r="G81" s="7">
        <v>125.9</v>
      </c>
      <c r="H81" s="7">
        <v>104.8</v>
      </c>
      <c r="I81" s="7">
        <v>123.8</v>
      </c>
      <c r="J81" s="7">
        <v>131.4</v>
      </c>
      <c r="K81" s="7">
        <v>127.2</v>
      </c>
      <c r="L81" s="7">
        <v>93.2</v>
      </c>
      <c r="M81" s="7">
        <v>127.4</v>
      </c>
      <c r="N81" s="7">
        <v>117</v>
      </c>
      <c r="O81" s="7">
        <v>129.19999999999999</v>
      </c>
      <c r="P81" s="7">
        <v>123.9</v>
      </c>
      <c r="Q81" s="7">
        <v>128.80000000000001</v>
      </c>
      <c r="R81" s="7">
        <v>121.7</v>
      </c>
      <c r="S81" s="7">
        <v>116.9</v>
      </c>
      <c r="T81" s="7">
        <v>120.9</v>
      </c>
      <c r="U81" s="7">
        <v>118.6</v>
      </c>
      <c r="V81" s="7">
        <v>114.4</v>
      </c>
      <c r="W81" s="7">
        <v>118</v>
      </c>
      <c r="X81" s="7">
        <v>114.3</v>
      </c>
      <c r="Y81" s="7">
        <v>108.4</v>
      </c>
      <c r="Z81" s="7">
        <v>115.4</v>
      </c>
      <c r="AA81" s="7">
        <v>120.6</v>
      </c>
      <c r="AB81" s="7">
        <v>111.3</v>
      </c>
      <c r="AC81" s="7">
        <v>113.8</v>
      </c>
      <c r="AD81" s="7">
        <v>119.1</v>
      </c>
    </row>
    <row r="82" spans="1:30" x14ac:dyDescent="0.25">
      <c r="A82" s="1" t="s">
        <v>34</v>
      </c>
      <c r="B82" s="1">
        <v>2015</v>
      </c>
      <c r="C82" s="1" t="s">
        <v>36</v>
      </c>
      <c r="D82" s="7">
        <v>123.5</v>
      </c>
      <c r="E82" s="7">
        <v>125.4</v>
      </c>
      <c r="F82" s="7">
        <v>116.8</v>
      </c>
      <c r="G82" s="7">
        <v>126</v>
      </c>
      <c r="H82" s="7">
        <v>109.2</v>
      </c>
      <c r="I82" s="7">
        <v>127.6</v>
      </c>
      <c r="J82" s="7">
        <v>129.19999999999999</v>
      </c>
      <c r="K82" s="7">
        <v>122.4</v>
      </c>
      <c r="L82" s="7">
        <v>97</v>
      </c>
      <c r="M82" s="7">
        <v>122.1</v>
      </c>
      <c r="N82" s="7">
        <v>118.1</v>
      </c>
      <c r="O82" s="7">
        <v>128.4</v>
      </c>
      <c r="P82" s="7">
        <v>123.4</v>
      </c>
      <c r="Q82" s="7">
        <v>125.8</v>
      </c>
      <c r="R82" s="7">
        <v>124.3</v>
      </c>
      <c r="S82" s="7">
        <v>120.4</v>
      </c>
      <c r="T82" s="7">
        <v>123.7</v>
      </c>
      <c r="U82" s="7">
        <v>118.6</v>
      </c>
      <c r="V82" s="7">
        <v>118.3</v>
      </c>
      <c r="W82" s="7">
        <v>119.2</v>
      </c>
      <c r="X82" s="7">
        <v>116.7</v>
      </c>
      <c r="Y82" s="7">
        <v>109.9</v>
      </c>
      <c r="Z82" s="7">
        <v>115.4</v>
      </c>
      <c r="AA82" s="7">
        <v>120.1</v>
      </c>
      <c r="AB82" s="7">
        <v>111</v>
      </c>
      <c r="AC82" s="7">
        <v>114.7</v>
      </c>
      <c r="AD82" s="7">
        <v>120.2</v>
      </c>
    </row>
    <row r="83" spans="1:30" x14ac:dyDescent="0.25">
      <c r="A83" s="1" t="s">
        <v>30</v>
      </c>
      <c r="B83" s="1">
        <v>2015</v>
      </c>
      <c r="C83" s="1" t="s">
        <v>37</v>
      </c>
      <c r="D83" s="7">
        <v>123.3</v>
      </c>
      <c r="E83" s="7">
        <v>125.5</v>
      </c>
      <c r="F83" s="7">
        <v>117.2</v>
      </c>
      <c r="G83" s="7">
        <v>126.8</v>
      </c>
      <c r="H83" s="7">
        <v>111.9</v>
      </c>
      <c r="I83" s="7">
        <v>134.19999999999999</v>
      </c>
      <c r="J83" s="7">
        <v>127.5</v>
      </c>
      <c r="K83" s="7">
        <v>121.5</v>
      </c>
      <c r="L83" s="7">
        <v>97.8</v>
      </c>
      <c r="M83" s="7">
        <v>119.8</v>
      </c>
      <c r="N83" s="7">
        <v>119.4</v>
      </c>
      <c r="O83" s="7">
        <v>128.69999999999999</v>
      </c>
      <c r="P83" s="7">
        <v>123.6</v>
      </c>
      <c r="Q83" s="7">
        <v>125.7</v>
      </c>
      <c r="R83" s="7">
        <v>126.4</v>
      </c>
      <c r="S83" s="7">
        <v>123.3</v>
      </c>
      <c r="T83" s="7">
        <v>126</v>
      </c>
      <c r="U83" s="7">
        <v>119.2</v>
      </c>
      <c r="V83" s="7">
        <v>121.2</v>
      </c>
      <c r="W83" s="7">
        <v>120.9</v>
      </c>
      <c r="X83" s="7">
        <v>118.6</v>
      </c>
      <c r="Y83" s="7">
        <v>111.9</v>
      </c>
      <c r="Z83" s="7">
        <v>116.2</v>
      </c>
      <c r="AA83" s="7">
        <v>119.9</v>
      </c>
      <c r="AB83" s="7">
        <v>111.6</v>
      </c>
      <c r="AC83" s="7">
        <v>116</v>
      </c>
      <c r="AD83" s="7">
        <v>121.5</v>
      </c>
    </row>
    <row r="84" spans="1:30" x14ac:dyDescent="0.25">
      <c r="A84" s="1" t="s">
        <v>33</v>
      </c>
      <c r="B84" s="1">
        <v>2015</v>
      </c>
      <c r="C84" s="1" t="s">
        <v>37</v>
      </c>
      <c r="D84" s="7">
        <v>123.8</v>
      </c>
      <c r="E84" s="7">
        <v>128.19999999999999</v>
      </c>
      <c r="F84" s="7">
        <v>110</v>
      </c>
      <c r="G84" s="7">
        <v>126.3</v>
      </c>
      <c r="H84" s="7">
        <v>104.5</v>
      </c>
      <c r="I84" s="7">
        <v>130.6</v>
      </c>
      <c r="J84" s="7">
        <v>130.80000000000001</v>
      </c>
      <c r="K84" s="7">
        <v>131.30000000000001</v>
      </c>
      <c r="L84" s="7">
        <v>91.6</v>
      </c>
      <c r="M84" s="7">
        <v>127.7</v>
      </c>
      <c r="N84" s="7">
        <v>117.2</v>
      </c>
      <c r="O84" s="7">
        <v>129.5</v>
      </c>
      <c r="P84" s="7">
        <v>124.6</v>
      </c>
      <c r="Q84" s="7">
        <v>130.1</v>
      </c>
      <c r="R84" s="7">
        <v>122.1</v>
      </c>
      <c r="S84" s="7">
        <v>117.2</v>
      </c>
      <c r="T84" s="7">
        <v>121.3</v>
      </c>
      <c r="U84" s="7">
        <v>119.2</v>
      </c>
      <c r="V84" s="7">
        <v>114.7</v>
      </c>
      <c r="W84" s="7">
        <v>118.4</v>
      </c>
      <c r="X84" s="7">
        <v>114.6</v>
      </c>
      <c r="Y84" s="7">
        <v>108.4</v>
      </c>
      <c r="Z84" s="7">
        <v>115.6</v>
      </c>
      <c r="AA84" s="7">
        <v>121.7</v>
      </c>
      <c r="AB84" s="7">
        <v>111.8</v>
      </c>
      <c r="AC84" s="7">
        <v>114.2</v>
      </c>
      <c r="AD84" s="7">
        <v>119.7</v>
      </c>
    </row>
    <row r="85" spans="1:30" x14ac:dyDescent="0.25">
      <c r="A85" s="1" t="s">
        <v>34</v>
      </c>
      <c r="B85" s="1">
        <v>2015</v>
      </c>
      <c r="C85" s="1" t="s">
        <v>37</v>
      </c>
      <c r="D85" s="7">
        <v>123.5</v>
      </c>
      <c r="E85" s="7">
        <v>126.4</v>
      </c>
      <c r="F85" s="7">
        <v>114.4</v>
      </c>
      <c r="G85" s="7">
        <v>126.6</v>
      </c>
      <c r="H85" s="7">
        <v>109.2</v>
      </c>
      <c r="I85" s="7">
        <v>132.5</v>
      </c>
      <c r="J85" s="7">
        <v>128.6</v>
      </c>
      <c r="K85" s="7">
        <v>124.8</v>
      </c>
      <c r="L85" s="7">
        <v>95.7</v>
      </c>
      <c r="M85" s="7">
        <v>122.4</v>
      </c>
      <c r="N85" s="7">
        <v>118.5</v>
      </c>
      <c r="O85" s="7">
        <v>129.1</v>
      </c>
      <c r="P85" s="7">
        <v>124</v>
      </c>
      <c r="Q85" s="7">
        <v>126.9</v>
      </c>
      <c r="R85" s="7">
        <v>124.7</v>
      </c>
      <c r="S85" s="7">
        <v>120.8</v>
      </c>
      <c r="T85" s="7">
        <v>124.1</v>
      </c>
      <c r="U85" s="7">
        <v>119.2</v>
      </c>
      <c r="V85" s="7">
        <v>118.7</v>
      </c>
      <c r="W85" s="7">
        <v>119.7</v>
      </c>
      <c r="X85" s="7">
        <v>117.1</v>
      </c>
      <c r="Y85" s="7">
        <v>110.1</v>
      </c>
      <c r="Z85" s="7">
        <v>115.9</v>
      </c>
      <c r="AA85" s="7">
        <v>121</v>
      </c>
      <c r="AB85" s="7">
        <v>111.7</v>
      </c>
      <c r="AC85" s="7">
        <v>115.1</v>
      </c>
      <c r="AD85" s="7">
        <v>120.7</v>
      </c>
    </row>
    <row r="86" spans="1:30" x14ac:dyDescent="0.25">
      <c r="A86" s="1" t="s">
        <v>30</v>
      </c>
      <c r="B86" s="1">
        <v>2015</v>
      </c>
      <c r="C86" s="1" t="s">
        <v>38</v>
      </c>
      <c r="D86" s="7">
        <v>123.5</v>
      </c>
      <c r="E86" s="7">
        <v>127.1</v>
      </c>
      <c r="F86" s="7">
        <v>117.3</v>
      </c>
      <c r="G86" s="7">
        <v>127.7</v>
      </c>
      <c r="H86" s="7">
        <v>112.5</v>
      </c>
      <c r="I86" s="7">
        <v>134.1</v>
      </c>
      <c r="J86" s="7">
        <v>128.5</v>
      </c>
      <c r="K86" s="7">
        <v>124.3</v>
      </c>
      <c r="L86" s="7">
        <v>97.6</v>
      </c>
      <c r="M86" s="7">
        <v>120.7</v>
      </c>
      <c r="N86" s="7">
        <v>120.2</v>
      </c>
      <c r="O86" s="7">
        <v>129.80000000000001</v>
      </c>
      <c r="P86" s="7">
        <v>124.4</v>
      </c>
      <c r="Q86" s="7">
        <v>126.7</v>
      </c>
      <c r="R86" s="7">
        <v>127.3</v>
      </c>
      <c r="S86" s="7">
        <v>124.1</v>
      </c>
      <c r="T86" s="7">
        <v>126.8</v>
      </c>
      <c r="U86" s="7">
        <v>119.6</v>
      </c>
      <c r="V86" s="7">
        <v>121.9</v>
      </c>
      <c r="W86" s="7">
        <v>121.5</v>
      </c>
      <c r="X86" s="7">
        <v>119.4</v>
      </c>
      <c r="Y86" s="7">
        <v>113.3</v>
      </c>
      <c r="Z86" s="7">
        <v>116.7</v>
      </c>
      <c r="AA86" s="7">
        <v>120.5</v>
      </c>
      <c r="AB86" s="7">
        <v>112.3</v>
      </c>
      <c r="AC86" s="7">
        <v>116.9</v>
      </c>
      <c r="AD86" s="7">
        <v>122.4</v>
      </c>
    </row>
    <row r="87" spans="1:30" x14ac:dyDescent="0.25">
      <c r="A87" s="1" t="s">
        <v>33</v>
      </c>
      <c r="B87" s="1">
        <v>2015</v>
      </c>
      <c r="C87" s="1" t="s">
        <v>38</v>
      </c>
      <c r="D87" s="7">
        <v>123.8</v>
      </c>
      <c r="E87" s="7">
        <v>129.69999999999999</v>
      </c>
      <c r="F87" s="7">
        <v>111.3</v>
      </c>
      <c r="G87" s="7">
        <v>126.6</v>
      </c>
      <c r="H87" s="7">
        <v>105.2</v>
      </c>
      <c r="I87" s="7">
        <v>130.80000000000001</v>
      </c>
      <c r="J87" s="7">
        <v>135.6</v>
      </c>
      <c r="K87" s="7">
        <v>142.6</v>
      </c>
      <c r="L87" s="7">
        <v>90.8</v>
      </c>
      <c r="M87" s="7">
        <v>128.80000000000001</v>
      </c>
      <c r="N87" s="7">
        <v>117.7</v>
      </c>
      <c r="O87" s="7">
        <v>129.9</v>
      </c>
      <c r="P87" s="7">
        <v>126.1</v>
      </c>
      <c r="Q87" s="7">
        <v>131.30000000000001</v>
      </c>
      <c r="R87" s="7">
        <v>122.4</v>
      </c>
      <c r="S87" s="7">
        <v>117.4</v>
      </c>
      <c r="T87" s="7">
        <v>121.6</v>
      </c>
      <c r="U87" s="7">
        <v>119.6</v>
      </c>
      <c r="V87" s="7">
        <v>114.9</v>
      </c>
      <c r="W87" s="7">
        <v>118.7</v>
      </c>
      <c r="X87" s="7">
        <v>114.9</v>
      </c>
      <c r="Y87" s="7">
        <v>110.8</v>
      </c>
      <c r="Z87" s="7">
        <v>116</v>
      </c>
      <c r="AA87" s="7">
        <v>122</v>
      </c>
      <c r="AB87" s="7">
        <v>112.4</v>
      </c>
      <c r="AC87" s="7">
        <v>115.2</v>
      </c>
      <c r="AD87" s="7">
        <v>120.7</v>
      </c>
    </row>
    <row r="88" spans="1:30" x14ac:dyDescent="0.25">
      <c r="A88" s="1" t="s">
        <v>34</v>
      </c>
      <c r="B88" s="1">
        <v>2015</v>
      </c>
      <c r="C88" s="1" t="s">
        <v>38</v>
      </c>
      <c r="D88" s="7">
        <v>123.6</v>
      </c>
      <c r="E88" s="7">
        <v>128</v>
      </c>
      <c r="F88" s="7">
        <v>115</v>
      </c>
      <c r="G88" s="7">
        <v>127.3</v>
      </c>
      <c r="H88" s="7">
        <v>109.8</v>
      </c>
      <c r="I88" s="7">
        <v>132.6</v>
      </c>
      <c r="J88" s="7">
        <v>130.9</v>
      </c>
      <c r="K88" s="7">
        <v>130.5</v>
      </c>
      <c r="L88" s="7">
        <v>95.3</v>
      </c>
      <c r="M88" s="7">
        <v>123.4</v>
      </c>
      <c r="N88" s="7">
        <v>119.2</v>
      </c>
      <c r="O88" s="7">
        <v>129.80000000000001</v>
      </c>
      <c r="P88" s="7">
        <v>125</v>
      </c>
      <c r="Q88" s="7">
        <v>127.9</v>
      </c>
      <c r="R88" s="7">
        <v>125.4</v>
      </c>
      <c r="S88" s="7">
        <v>121.3</v>
      </c>
      <c r="T88" s="7">
        <v>124.7</v>
      </c>
      <c r="U88" s="7">
        <v>119.6</v>
      </c>
      <c r="V88" s="7">
        <v>119.2</v>
      </c>
      <c r="W88" s="7">
        <v>120.2</v>
      </c>
      <c r="X88" s="7">
        <v>117.7</v>
      </c>
      <c r="Y88" s="7">
        <v>112</v>
      </c>
      <c r="Z88" s="7">
        <v>116.3</v>
      </c>
      <c r="AA88" s="7">
        <v>121.4</v>
      </c>
      <c r="AB88" s="7">
        <v>112.3</v>
      </c>
      <c r="AC88" s="7">
        <v>116.1</v>
      </c>
      <c r="AD88" s="7">
        <v>121.6</v>
      </c>
    </row>
    <row r="89" spans="1:30" x14ac:dyDescent="0.25">
      <c r="A89" s="1" t="s">
        <v>30</v>
      </c>
      <c r="B89" s="1">
        <v>2015</v>
      </c>
      <c r="C89" s="1" t="s">
        <v>39</v>
      </c>
      <c r="D89" s="7">
        <v>124.1</v>
      </c>
      <c r="E89" s="7">
        <v>130.4</v>
      </c>
      <c r="F89" s="7">
        <v>122.1</v>
      </c>
      <c r="G89" s="7">
        <v>128.69999999999999</v>
      </c>
      <c r="H89" s="7">
        <v>114.1</v>
      </c>
      <c r="I89" s="7">
        <v>133.19999999999999</v>
      </c>
      <c r="J89" s="7">
        <v>135.19999999999999</v>
      </c>
      <c r="K89" s="7">
        <v>131.9</v>
      </c>
      <c r="L89" s="7">
        <v>96.3</v>
      </c>
      <c r="M89" s="7">
        <v>123</v>
      </c>
      <c r="N89" s="7">
        <v>121.1</v>
      </c>
      <c r="O89" s="7">
        <v>131.19999999999999</v>
      </c>
      <c r="P89" s="7">
        <v>126.6</v>
      </c>
      <c r="Q89" s="7">
        <v>128.19999999999999</v>
      </c>
      <c r="R89" s="7">
        <v>128.4</v>
      </c>
      <c r="S89" s="7">
        <v>125.1</v>
      </c>
      <c r="T89" s="7">
        <v>128</v>
      </c>
      <c r="U89" s="7">
        <v>119</v>
      </c>
      <c r="V89" s="7">
        <v>122.6</v>
      </c>
      <c r="W89" s="7">
        <v>122.8</v>
      </c>
      <c r="X89" s="7">
        <v>120.4</v>
      </c>
      <c r="Y89" s="7">
        <v>114.2</v>
      </c>
      <c r="Z89" s="7">
        <v>117.9</v>
      </c>
      <c r="AA89" s="7">
        <v>122</v>
      </c>
      <c r="AB89" s="7">
        <v>113</v>
      </c>
      <c r="AC89" s="7">
        <v>117.9</v>
      </c>
      <c r="AD89" s="7">
        <v>124.1</v>
      </c>
    </row>
    <row r="90" spans="1:30" x14ac:dyDescent="0.25">
      <c r="A90" s="1" t="s">
        <v>33</v>
      </c>
      <c r="B90" s="1">
        <v>2015</v>
      </c>
      <c r="C90" s="1" t="s">
        <v>39</v>
      </c>
      <c r="D90" s="7">
        <v>123.6</v>
      </c>
      <c r="E90" s="7">
        <v>134.4</v>
      </c>
      <c r="F90" s="7">
        <v>120.9</v>
      </c>
      <c r="G90" s="7">
        <v>127.3</v>
      </c>
      <c r="H90" s="7">
        <v>106</v>
      </c>
      <c r="I90" s="7">
        <v>132.30000000000001</v>
      </c>
      <c r="J90" s="7">
        <v>146.69999999999999</v>
      </c>
      <c r="K90" s="7">
        <v>148.1</v>
      </c>
      <c r="L90" s="7">
        <v>89.8</v>
      </c>
      <c r="M90" s="7">
        <v>130.5</v>
      </c>
      <c r="N90" s="7">
        <v>118</v>
      </c>
      <c r="O90" s="7">
        <v>130.5</v>
      </c>
      <c r="P90" s="7">
        <v>128.5</v>
      </c>
      <c r="Q90" s="7">
        <v>132.1</v>
      </c>
      <c r="R90" s="7">
        <v>123.2</v>
      </c>
      <c r="S90" s="7">
        <v>117.6</v>
      </c>
      <c r="T90" s="7">
        <v>122.3</v>
      </c>
      <c r="U90" s="7">
        <v>119</v>
      </c>
      <c r="V90" s="7">
        <v>115.1</v>
      </c>
      <c r="W90" s="7">
        <v>119.2</v>
      </c>
      <c r="X90" s="7">
        <v>115.4</v>
      </c>
      <c r="Y90" s="7">
        <v>111.7</v>
      </c>
      <c r="Z90" s="7">
        <v>116.2</v>
      </c>
      <c r="AA90" s="7">
        <v>123.8</v>
      </c>
      <c r="AB90" s="7">
        <v>112.5</v>
      </c>
      <c r="AC90" s="7">
        <v>116</v>
      </c>
      <c r="AD90" s="7">
        <v>121.7</v>
      </c>
    </row>
    <row r="91" spans="1:30" x14ac:dyDescent="0.25">
      <c r="A91" s="1" t="s">
        <v>34</v>
      </c>
      <c r="B91" s="1">
        <v>2015</v>
      </c>
      <c r="C91" s="1" t="s">
        <v>39</v>
      </c>
      <c r="D91" s="7">
        <v>123.9</v>
      </c>
      <c r="E91" s="7">
        <v>131.80000000000001</v>
      </c>
      <c r="F91" s="7">
        <v>121.6</v>
      </c>
      <c r="G91" s="7">
        <v>128.19999999999999</v>
      </c>
      <c r="H91" s="7">
        <v>111.1</v>
      </c>
      <c r="I91" s="7">
        <v>132.80000000000001</v>
      </c>
      <c r="J91" s="7">
        <v>139.1</v>
      </c>
      <c r="K91" s="7">
        <v>137.4</v>
      </c>
      <c r="L91" s="7">
        <v>94.1</v>
      </c>
      <c r="M91" s="7">
        <v>125.5</v>
      </c>
      <c r="N91" s="7">
        <v>119.8</v>
      </c>
      <c r="O91" s="7">
        <v>130.9</v>
      </c>
      <c r="P91" s="7">
        <v>127.3</v>
      </c>
      <c r="Q91" s="7">
        <v>129.19999999999999</v>
      </c>
      <c r="R91" s="7">
        <v>126.4</v>
      </c>
      <c r="S91" s="7">
        <v>122</v>
      </c>
      <c r="T91" s="7">
        <v>125.7</v>
      </c>
      <c r="U91" s="7">
        <v>119</v>
      </c>
      <c r="V91" s="7">
        <v>119.8</v>
      </c>
      <c r="W91" s="7">
        <v>121.1</v>
      </c>
      <c r="X91" s="7">
        <v>118.5</v>
      </c>
      <c r="Y91" s="7">
        <v>112.9</v>
      </c>
      <c r="Z91" s="7">
        <v>116.9</v>
      </c>
      <c r="AA91" s="7">
        <v>123.1</v>
      </c>
      <c r="AB91" s="7">
        <v>112.8</v>
      </c>
      <c r="AC91" s="7">
        <v>117</v>
      </c>
      <c r="AD91" s="7">
        <v>123</v>
      </c>
    </row>
    <row r="92" spans="1:30" x14ac:dyDescent="0.25">
      <c r="A92" s="1" t="s">
        <v>30</v>
      </c>
      <c r="B92" s="1">
        <v>2015</v>
      </c>
      <c r="C92" s="1" t="s">
        <v>40</v>
      </c>
      <c r="D92" s="7">
        <v>124</v>
      </c>
      <c r="E92" s="7">
        <v>131.5</v>
      </c>
      <c r="F92" s="7">
        <v>122</v>
      </c>
      <c r="G92" s="7">
        <v>128.69999999999999</v>
      </c>
      <c r="H92" s="7">
        <v>113.5</v>
      </c>
      <c r="I92" s="7">
        <v>133.30000000000001</v>
      </c>
      <c r="J92" s="7">
        <v>140.80000000000001</v>
      </c>
      <c r="K92" s="7">
        <v>133.80000000000001</v>
      </c>
      <c r="L92" s="7">
        <v>94.1</v>
      </c>
      <c r="M92" s="7">
        <v>123.4</v>
      </c>
      <c r="N92" s="7">
        <v>121</v>
      </c>
      <c r="O92" s="7">
        <v>131.69999999999999</v>
      </c>
      <c r="P92" s="7">
        <v>127.5</v>
      </c>
      <c r="Q92" s="7">
        <v>129.4</v>
      </c>
      <c r="R92" s="7">
        <v>128.80000000000001</v>
      </c>
      <c r="S92" s="7">
        <v>125.5</v>
      </c>
      <c r="T92" s="7">
        <v>128.30000000000001</v>
      </c>
      <c r="U92" s="7">
        <v>119.9</v>
      </c>
      <c r="V92" s="7">
        <v>123</v>
      </c>
      <c r="W92" s="7">
        <v>123</v>
      </c>
      <c r="X92" s="7">
        <v>120.8</v>
      </c>
      <c r="Y92" s="7">
        <v>114.1</v>
      </c>
      <c r="Z92" s="7">
        <v>118</v>
      </c>
      <c r="AA92" s="7">
        <v>122.9</v>
      </c>
      <c r="AB92" s="7">
        <v>112.7</v>
      </c>
      <c r="AC92" s="7">
        <v>118.1</v>
      </c>
      <c r="AD92" s="7">
        <v>124.7</v>
      </c>
    </row>
    <row r="93" spans="1:30" x14ac:dyDescent="0.25">
      <c r="A93" s="1" t="s">
        <v>33</v>
      </c>
      <c r="B93" s="1">
        <v>2015</v>
      </c>
      <c r="C93" s="1" t="s">
        <v>40</v>
      </c>
      <c r="D93" s="7">
        <v>123.2</v>
      </c>
      <c r="E93" s="7">
        <v>134.30000000000001</v>
      </c>
      <c r="F93" s="7">
        <v>119.5</v>
      </c>
      <c r="G93" s="7">
        <v>127.7</v>
      </c>
      <c r="H93" s="7">
        <v>106.3</v>
      </c>
      <c r="I93" s="7">
        <v>132.80000000000001</v>
      </c>
      <c r="J93" s="7">
        <v>153.5</v>
      </c>
      <c r="K93" s="7">
        <v>149.5</v>
      </c>
      <c r="L93" s="7">
        <v>85.7</v>
      </c>
      <c r="M93" s="7">
        <v>131.5</v>
      </c>
      <c r="N93" s="7">
        <v>118.3</v>
      </c>
      <c r="O93" s="7">
        <v>131.1</v>
      </c>
      <c r="P93" s="7">
        <v>129.5</v>
      </c>
      <c r="Q93" s="7">
        <v>133.1</v>
      </c>
      <c r="R93" s="7">
        <v>123.5</v>
      </c>
      <c r="S93" s="7">
        <v>117.9</v>
      </c>
      <c r="T93" s="7">
        <v>122.7</v>
      </c>
      <c r="U93" s="7">
        <v>119.9</v>
      </c>
      <c r="V93" s="7">
        <v>115.3</v>
      </c>
      <c r="W93" s="7">
        <v>119.5</v>
      </c>
      <c r="X93" s="7">
        <v>116</v>
      </c>
      <c r="Y93" s="7">
        <v>111.5</v>
      </c>
      <c r="Z93" s="7">
        <v>116.6</v>
      </c>
      <c r="AA93" s="7">
        <v>125.4</v>
      </c>
      <c r="AB93" s="7">
        <v>111.7</v>
      </c>
      <c r="AC93" s="7">
        <v>116.3</v>
      </c>
      <c r="AD93" s="7">
        <v>122.4</v>
      </c>
    </row>
    <row r="94" spans="1:30" x14ac:dyDescent="0.25">
      <c r="A94" s="1" t="s">
        <v>34</v>
      </c>
      <c r="B94" s="1">
        <v>2015</v>
      </c>
      <c r="C94" s="1" t="s">
        <v>40</v>
      </c>
      <c r="D94" s="7">
        <v>123.7</v>
      </c>
      <c r="E94" s="7">
        <v>132.5</v>
      </c>
      <c r="F94" s="7">
        <v>121</v>
      </c>
      <c r="G94" s="7">
        <v>128.30000000000001</v>
      </c>
      <c r="H94" s="7">
        <v>110.9</v>
      </c>
      <c r="I94" s="7">
        <v>133.1</v>
      </c>
      <c r="J94" s="7">
        <v>145.1</v>
      </c>
      <c r="K94" s="7">
        <v>139.1</v>
      </c>
      <c r="L94" s="7">
        <v>91.3</v>
      </c>
      <c r="M94" s="7">
        <v>126.1</v>
      </c>
      <c r="N94" s="7">
        <v>119.9</v>
      </c>
      <c r="O94" s="7">
        <v>131.4</v>
      </c>
      <c r="P94" s="7">
        <v>128.19999999999999</v>
      </c>
      <c r="Q94" s="7">
        <v>130.4</v>
      </c>
      <c r="R94" s="7">
        <v>126.7</v>
      </c>
      <c r="S94" s="7">
        <v>122.3</v>
      </c>
      <c r="T94" s="7">
        <v>126.1</v>
      </c>
      <c r="U94" s="7">
        <v>119.9</v>
      </c>
      <c r="V94" s="7">
        <v>120.1</v>
      </c>
      <c r="W94" s="7">
        <v>121.3</v>
      </c>
      <c r="X94" s="7">
        <v>119</v>
      </c>
      <c r="Y94" s="7">
        <v>112.7</v>
      </c>
      <c r="Z94" s="7">
        <v>117.2</v>
      </c>
      <c r="AA94" s="7">
        <v>124.4</v>
      </c>
      <c r="AB94" s="7">
        <v>112.3</v>
      </c>
      <c r="AC94" s="7">
        <v>117.2</v>
      </c>
      <c r="AD94" s="7">
        <v>123.6</v>
      </c>
    </row>
    <row r="95" spans="1:30" x14ac:dyDescent="0.25">
      <c r="A95" s="1" t="s">
        <v>30</v>
      </c>
      <c r="B95" s="1">
        <v>2015</v>
      </c>
      <c r="C95" s="1" t="s">
        <v>41</v>
      </c>
      <c r="D95" s="7">
        <v>124.7</v>
      </c>
      <c r="E95" s="7">
        <v>131.30000000000001</v>
      </c>
      <c r="F95" s="7">
        <v>121.3</v>
      </c>
      <c r="G95" s="7">
        <v>128.80000000000001</v>
      </c>
      <c r="H95" s="7">
        <v>114</v>
      </c>
      <c r="I95" s="7">
        <v>134.19999999999999</v>
      </c>
      <c r="J95" s="7">
        <v>153.6</v>
      </c>
      <c r="K95" s="7">
        <v>137.9</v>
      </c>
      <c r="L95" s="7">
        <v>93.1</v>
      </c>
      <c r="M95" s="7">
        <v>123.9</v>
      </c>
      <c r="N95" s="7">
        <v>121.5</v>
      </c>
      <c r="O95" s="7">
        <v>132.5</v>
      </c>
      <c r="P95" s="7">
        <v>129.80000000000001</v>
      </c>
      <c r="Q95" s="7">
        <v>130.1</v>
      </c>
      <c r="R95" s="7">
        <v>129.5</v>
      </c>
      <c r="S95" s="7">
        <v>126.3</v>
      </c>
      <c r="T95" s="7">
        <v>129</v>
      </c>
      <c r="U95" s="7">
        <v>120.9</v>
      </c>
      <c r="V95" s="7">
        <v>123.8</v>
      </c>
      <c r="W95" s="7">
        <v>123.7</v>
      </c>
      <c r="X95" s="7">
        <v>121.1</v>
      </c>
      <c r="Y95" s="7">
        <v>113.6</v>
      </c>
      <c r="Z95" s="7">
        <v>118.5</v>
      </c>
      <c r="AA95" s="7">
        <v>123.6</v>
      </c>
      <c r="AB95" s="7">
        <v>112.5</v>
      </c>
      <c r="AC95" s="7">
        <v>118.2</v>
      </c>
      <c r="AD95" s="7">
        <v>126.1</v>
      </c>
    </row>
    <row r="96" spans="1:30" x14ac:dyDescent="0.25">
      <c r="A96" s="1" t="s">
        <v>33</v>
      </c>
      <c r="B96" s="1">
        <v>2015</v>
      </c>
      <c r="C96" s="1" t="s">
        <v>41</v>
      </c>
      <c r="D96" s="7">
        <v>123.1</v>
      </c>
      <c r="E96" s="7">
        <v>131.69999999999999</v>
      </c>
      <c r="F96" s="7">
        <v>118.1</v>
      </c>
      <c r="G96" s="7">
        <v>128</v>
      </c>
      <c r="H96" s="7">
        <v>106.8</v>
      </c>
      <c r="I96" s="7">
        <v>130.1</v>
      </c>
      <c r="J96" s="7">
        <v>165.5</v>
      </c>
      <c r="K96" s="7">
        <v>156</v>
      </c>
      <c r="L96" s="7">
        <v>85.3</v>
      </c>
      <c r="M96" s="7">
        <v>132.69999999999999</v>
      </c>
      <c r="N96" s="7">
        <v>118.8</v>
      </c>
      <c r="O96" s="7">
        <v>131.69999999999999</v>
      </c>
      <c r="P96" s="7">
        <v>131.1</v>
      </c>
      <c r="Q96" s="7">
        <v>134.19999999999999</v>
      </c>
      <c r="R96" s="7">
        <v>123.7</v>
      </c>
      <c r="S96" s="7">
        <v>118.2</v>
      </c>
      <c r="T96" s="7">
        <v>122.9</v>
      </c>
      <c r="U96" s="7">
        <v>120.9</v>
      </c>
      <c r="V96" s="7">
        <v>115.3</v>
      </c>
      <c r="W96" s="7">
        <v>120</v>
      </c>
      <c r="X96" s="7">
        <v>116.6</v>
      </c>
      <c r="Y96" s="7">
        <v>109.9</v>
      </c>
      <c r="Z96" s="7">
        <v>117.2</v>
      </c>
      <c r="AA96" s="7">
        <v>126.2</v>
      </c>
      <c r="AB96" s="7">
        <v>112</v>
      </c>
      <c r="AC96" s="7">
        <v>116.2</v>
      </c>
      <c r="AD96" s="7">
        <v>123.2</v>
      </c>
    </row>
    <row r="97" spans="1:30" x14ac:dyDescent="0.25">
      <c r="A97" s="1" t="s">
        <v>34</v>
      </c>
      <c r="B97" s="1">
        <v>2015</v>
      </c>
      <c r="C97" s="1" t="s">
        <v>41</v>
      </c>
      <c r="D97" s="7">
        <v>124.2</v>
      </c>
      <c r="E97" s="7">
        <v>131.4</v>
      </c>
      <c r="F97" s="7">
        <v>120.1</v>
      </c>
      <c r="G97" s="7">
        <v>128.5</v>
      </c>
      <c r="H97" s="7">
        <v>111.4</v>
      </c>
      <c r="I97" s="7">
        <v>132.30000000000001</v>
      </c>
      <c r="J97" s="7">
        <v>157.6</v>
      </c>
      <c r="K97" s="7">
        <v>144</v>
      </c>
      <c r="L97" s="7">
        <v>90.5</v>
      </c>
      <c r="M97" s="7">
        <v>126.8</v>
      </c>
      <c r="N97" s="7">
        <v>120.4</v>
      </c>
      <c r="O97" s="7">
        <v>132.1</v>
      </c>
      <c r="P97" s="7">
        <v>130.30000000000001</v>
      </c>
      <c r="Q97" s="7">
        <v>131.19999999999999</v>
      </c>
      <c r="R97" s="7">
        <v>127.2</v>
      </c>
      <c r="S97" s="7">
        <v>122.9</v>
      </c>
      <c r="T97" s="7">
        <v>126.6</v>
      </c>
      <c r="U97" s="7">
        <v>120.9</v>
      </c>
      <c r="V97" s="7">
        <v>120.6</v>
      </c>
      <c r="W97" s="7">
        <v>122</v>
      </c>
      <c r="X97" s="7">
        <v>119.4</v>
      </c>
      <c r="Y97" s="7">
        <v>111.7</v>
      </c>
      <c r="Z97" s="7">
        <v>117.8</v>
      </c>
      <c r="AA97" s="7">
        <v>125.1</v>
      </c>
      <c r="AB97" s="7">
        <v>112.3</v>
      </c>
      <c r="AC97" s="7">
        <v>117.2</v>
      </c>
      <c r="AD97" s="7">
        <v>124.8</v>
      </c>
    </row>
    <row r="98" spans="1:30" x14ac:dyDescent="0.25">
      <c r="A98" s="1" t="s">
        <v>30</v>
      </c>
      <c r="B98" s="1">
        <v>2015</v>
      </c>
      <c r="C98" s="1" t="s">
        <v>42</v>
      </c>
      <c r="D98" s="7">
        <v>125.1</v>
      </c>
      <c r="E98" s="7">
        <v>131.1</v>
      </c>
      <c r="F98" s="7">
        <v>120.7</v>
      </c>
      <c r="G98" s="7">
        <v>129.19999999999999</v>
      </c>
      <c r="H98" s="7">
        <v>114.7</v>
      </c>
      <c r="I98" s="7">
        <v>132.30000000000001</v>
      </c>
      <c r="J98" s="7">
        <v>158.9</v>
      </c>
      <c r="K98" s="7">
        <v>142.1</v>
      </c>
      <c r="L98" s="7">
        <v>92.5</v>
      </c>
      <c r="M98" s="7">
        <v>125.4</v>
      </c>
      <c r="N98" s="7">
        <v>121.9</v>
      </c>
      <c r="O98" s="7">
        <v>132.69999999999999</v>
      </c>
      <c r="P98" s="7">
        <v>131</v>
      </c>
      <c r="Q98" s="7">
        <v>131</v>
      </c>
      <c r="R98" s="7">
        <v>130.4</v>
      </c>
      <c r="S98" s="7">
        <v>126.8</v>
      </c>
      <c r="T98" s="7">
        <v>129.9</v>
      </c>
      <c r="U98" s="7">
        <v>121.6</v>
      </c>
      <c r="V98" s="7">
        <v>123.7</v>
      </c>
      <c r="W98" s="7">
        <v>124.5</v>
      </c>
      <c r="X98" s="7">
        <v>121.4</v>
      </c>
      <c r="Y98" s="7">
        <v>113.8</v>
      </c>
      <c r="Z98" s="7">
        <v>119.6</v>
      </c>
      <c r="AA98" s="7">
        <v>124.5</v>
      </c>
      <c r="AB98" s="7">
        <v>113.7</v>
      </c>
      <c r="AC98" s="7">
        <v>118.8</v>
      </c>
      <c r="AD98" s="7">
        <v>127</v>
      </c>
    </row>
    <row r="99" spans="1:30" x14ac:dyDescent="0.25">
      <c r="A99" s="1" t="s">
        <v>33</v>
      </c>
      <c r="B99" s="1">
        <v>2015</v>
      </c>
      <c r="C99" s="1" t="s">
        <v>42</v>
      </c>
      <c r="D99" s="7">
        <v>123.4</v>
      </c>
      <c r="E99" s="7">
        <v>129</v>
      </c>
      <c r="F99" s="7">
        <v>115.6</v>
      </c>
      <c r="G99" s="7">
        <v>128.30000000000001</v>
      </c>
      <c r="H99" s="7">
        <v>107</v>
      </c>
      <c r="I99" s="7">
        <v>124</v>
      </c>
      <c r="J99" s="7">
        <v>168.5</v>
      </c>
      <c r="K99" s="7">
        <v>165.4</v>
      </c>
      <c r="L99" s="7">
        <v>86.3</v>
      </c>
      <c r="M99" s="7">
        <v>134.4</v>
      </c>
      <c r="N99" s="7">
        <v>119.1</v>
      </c>
      <c r="O99" s="7">
        <v>132.30000000000001</v>
      </c>
      <c r="P99" s="7">
        <v>131.5</v>
      </c>
      <c r="Q99" s="7">
        <v>134.69999999999999</v>
      </c>
      <c r="R99" s="7">
        <v>124</v>
      </c>
      <c r="S99" s="7">
        <v>118.6</v>
      </c>
      <c r="T99" s="7">
        <v>123.2</v>
      </c>
      <c r="U99" s="7">
        <v>121.6</v>
      </c>
      <c r="V99" s="7">
        <v>115.1</v>
      </c>
      <c r="W99" s="7">
        <v>120.4</v>
      </c>
      <c r="X99" s="7">
        <v>117.1</v>
      </c>
      <c r="Y99" s="7">
        <v>109.1</v>
      </c>
      <c r="Z99" s="7">
        <v>117.3</v>
      </c>
      <c r="AA99" s="7">
        <v>126.5</v>
      </c>
      <c r="AB99" s="7">
        <v>112.9</v>
      </c>
      <c r="AC99" s="7">
        <v>116.2</v>
      </c>
      <c r="AD99" s="7">
        <v>123.5</v>
      </c>
    </row>
    <row r="100" spans="1:30" x14ac:dyDescent="0.25">
      <c r="A100" s="1" t="s">
        <v>34</v>
      </c>
      <c r="B100" s="1">
        <v>2015</v>
      </c>
      <c r="C100" s="1" t="s">
        <v>42</v>
      </c>
      <c r="D100" s="7">
        <v>124.6</v>
      </c>
      <c r="E100" s="7">
        <v>130.4</v>
      </c>
      <c r="F100" s="7">
        <v>118.7</v>
      </c>
      <c r="G100" s="7">
        <v>128.9</v>
      </c>
      <c r="H100" s="7">
        <v>111.9</v>
      </c>
      <c r="I100" s="7">
        <v>128.4</v>
      </c>
      <c r="J100" s="7">
        <v>162.19999999999999</v>
      </c>
      <c r="K100" s="7">
        <v>150</v>
      </c>
      <c r="L100" s="7">
        <v>90.4</v>
      </c>
      <c r="M100" s="7">
        <v>128.4</v>
      </c>
      <c r="N100" s="7">
        <v>120.7</v>
      </c>
      <c r="O100" s="7">
        <v>132.5</v>
      </c>
      <c r="P100" s="7">
        <v>131.19999999999999</v>
      </c>
      <c r="Q100" s="7">
        <v>132</v>
      </c>
      <c r="R100" s="7">
        <v>127.9</v>
      </c>
      <c r="S100" s="7">
        <v>123.4</v>
      </c>
      <c r="T100" s="7">
        <v>127.2</v>
      </c>
      <c r="U100" s="7">
        <v>121.6</v>
      </c>
      <c r="V100" s="7">
        <v>120.4</v>
      </c>
      <c r="W100" s="7">
        <v>122.6</v>
      </c>
      <c r="X100" s="7">
        <v>119.8</v>
      </c>
      <c r="Y100" s="7">
        <v>111.3</v>
      </c>
      <c r="Z100" s="7">
        <v>118.3</v>
      </c>
      <c r="AA100" s="7">
        <v>125.7</v>
      </c>
      <c r="AB100" s="7">
        <v>113.4</v>
      </c>
      <c r="AC100" s="7">
        <v>117.5</v>
      </c>
      <c r="AD100" s="7">
        <v>125.4</v>
      </c>
    </row>
    <row r="101" spans="1:30" x14ac:dyDescent="0.25">
      <c r="A101" s="1" t="s">
        <v>30</v>
      </c>
      <c r="B101" s="1">
        <v>2015</v>
      </c>
      <c r="C101" s="1" t="s">
        <v>43</v>
      </c>
      <c r="D101" s="7">
        <v>125.6</v>
      </c>
      <c r="E101" s="7">
        <v>130.4</v>
      </c>
      <c r="F101" s="7">
        <v>120.8</v>
      </c>
      <c r="G101" s="7">
        <v>129.4</v>
      </c>
      <c r="H101" s="7">
        <v>115.8</v>
      </c>
      <c r="I101" s="7">
        <v>133.19999999999999</v>
      </c>
      <c r="J101" s="7">
        <v>157.69999999999999</v>
      </c>
      <c r="K101" s="7">
        <v>154.19999999999999</v>
      </c>
      <c r="L101" s="7">
        <v>93.7</v>
      </c>
      <c r="M101" s="7">
        <v>126.6</v>
      </c>
      <c r="N101" s="7">
        <v>122.3</v>
      </c>
      <c r="O101" s="7">
        <v>133.1</v>
      </c>
      <c r="P101" s="7">
        <v>131.80000000000001</v>
      </c>
      <c r="Q101" s="7">
        <v>131.5</v>
      </c>
      <c r="R101" s="7">
        <v>131.1</v>
      </c>
      <c r="S101" s="7">
        <v>127.3</v>
      </c>
      <c r="T101" s="7">
        <v>130.6</v>
      </c>
      <c r="U101" s="7">
        <v>122.4</v>
      </c>
      <c r="V101" s="7">
        <v>124.4</v>
      </c>
      <c r="W101" s="7">
        <v>125.1</v>
      </c>
      <c r="X101" s="7">
        <v>122</v>
      </c>
      <c r="Y101" s="7">
        <v>113.8</v>
      </c>
      <c r="Z101" s="7">
        <v>120.1</v>
      </c>
      <c r="AA101" s="7">
        <v>125.1</v>
      </c>
      <c r="AB101" s="7">
        <v>114.2</v>
      </c>
      <c r="AC101" s="7">
        <v>119.2</v>
      </c>
      <c r="AD101" s="7">
        <v>127.7</v>
      </c>
    </row>
    <row r="102" spans="1:30" x14ac:dyDescent="0.25">
      <c r="A102" s="1" t="s">
        <v>33</v>
      </c>
      <c r="B102" s="1">
        <v>2015</v>
      </c>
      <c r="C102" s="1" t="s">
        <v>43</v>
      </c>
      <c r="D102" s="7">
        <v>123.6</v>
      </c>
      <c r="E102" s="7">
        <v>128.6</v>
      </c>
      <c r="F102" s="7">
        <v>115.9</v>
      </c>
      <c r="G102" s="7">
        <v>128.5</v>
      </c>
      <c r="H102" s="7">
        <v>109</v>
      </c>
      <c r="I102" s="7">
        <v>124.1</v>
      </c>
      <c r="J102" s="7">
        <v>165.8</v>
      </c>
      <c r="K102" s="7">
        <v>187.2</v>
      </c>
      <c r="L102" s="7">
        <v>89.4</v>
      </c>
      <c r="M102" s="7">
        <v>135.80000000000001</v>
      </c>
      <c r="N102" s="7">
        <v>119.4</v>
      </c>
      <c r="O102" s="7">
        <v>132.9</v>
      </c>
      <c r="P102" s="7">
        <v>132.6</v>
      </c>
      <c r="Q102" s="7">
        <v>135.30000000000001</v>
      </c>
      <c r="R102" s="7">
        <v>124.4</v>
      </c>
      <c r="S102" s="7">
        <v>118.8</v>
      </c>
      <c r="T102" s="7">
        <v>123.6</v>
      </c>
      <c r="U102" s="7">
        <v>122.4</v>
      </c>
      <c r="V102" s="7">
        <v>114.9</v>
      </c>
      <c r="W102" s="7">
        <v>120.7</v>
      </c>
      <c r="X102" s="7">
        <v>117.7</v>
      </c>
      <c r="Y102" s="7">
        <v>109.3</v>
      </c>
      <c r="Z102" s="7">
        <v>117.7</v>
      </c>
      <c r="AA102" s="7">
        <v>126.5</v>
      </c>
      <c r="AB102" s="7">
        <v>113.5</v>
      </c>
      <c r="AC102" s="7">
        <v>116.5</v>
      </c>
      <c r="AD102" s="7">
        <v>124.2</v>
      </c>
    </row>
    <row r="103" spans="1:30" x14ac:dyDescent="0.25">
      <c r="A103" s="1" t="s">
        <v>34</v>
      </c>
      <c r="B103" s="1">
        <v>2015</v>
      </c>
      <c r="C103" s="1" t="s">
        <v>43</v>
      </c>
      <c r="D103" s="7">
        <v>125</v>
      </c>
      <c r="E103" s="7">
        <v>129.80000000000001</v>
      </c>
      <c r="F103" s="7">
        <v>118.9</v>
      </c>
      <c r="G103" s="7">
        <v>129.1</v>
      </c>
      <c r="H103" s="7">
        <v>113.3</v>
      </c>
      <c r="I103" s="7">
        <v>129</v>
      </c>
      <c r="J103" s="7">
        <v>160.4</v>
      </c>
      <c r="K103" s="7">
        <v>165.3</v>
      </c>
      <c r="L103" s="7">
        <v>92.3</v>
      </c>
      <c r="M103" s="7">
        <v>129.69999999999999</v>
      </c>
      <c r="N103" s="7">
        <v>121.1</v>
      </c>
      <c r="O103" s="7">
        <v>133</v>
      </c>
      <c r="P103" s="7">
        <v>132.1</v>
      </c>
      <c r="Q103" s="7">
        <v>132.5</v>
      </c>
      <c r="R103" s="7">
        <v>128.5</v>
      </c>
      <c r="S103" s="7">
        <v>123.8</v>
      </c>
      <c r="T103" s="7">
        <v>127.8</v>
      </c>
      <c r="U103" s="7">
        <v>122.4</v>
      </c>
      <c r="V103" s="7">
        <v>120.8</v>
      </c>
      <c r="W103" s="7">
        <v>123</v>
      </c>
      <c r="X103" s="7">
        <v>120.4</v>
      </c>
      <c r="Y103" s="7">
        <v>111.4</v>
      </c>
      <c r="Z103" s="7">
        <v>118.7</v>
      </c>
      <c r="AA103" s="7">
        <v>125.9</v>
      </c>
      <c r="AB103" s="7">
        <v>113.9</v>
      </c>
      <c r="AC103" s="7">
        <v>117.9</v>
      </c>
      <c r="AD103" s="7">
        <v>126.1</v>
      </c>
    </row>
    <row r="104" spans="1:30" x14ac:dyDescent="0.25">
      <c r="A104" s="1" t="s">
        <v>30</v>
      </c>
      <c r="B104" s="1">
        <v>2015</v>
      </c>
      <c r="C104" s="1" t="s">
        <v>44</v>
      </c>
      <c r="D104" s="7">
        <v>126.1</v>
      </c>
      <c r="E104" s="7">
        <v>130.6</v>
      </c>
      <c r="F104" s="7">
        <v>121.7</v>
      </c>
      <c r="G104" s="7">
        <v>129.5</v>
      </c>
      <c r="H104" s="7">
        <v>117.8</v>
      </c>
      <c r="I104" s="7">
        <v>132.1</v>
      </c>
      <c r="J104" s="7">
        <v>155.19999999999999</v>
      </c>
      <c r="K104" s="7">
        <v>160.80000000000001</v>
      </c>
      <c r="L104" s="7">
        <v>94.5</v>
      </c>
      <c r="M104" s="7">
        <v>128.30000000000001</v>
      </c>
      <c r="N104" s="7">
        <v>123.1</v>
      </c>
      <c r="O104" s="7">
        <v>134.19999999999999</v>
      </c>
      <c r="P104" s="7">
        <v>132.4</v>
      </c>
      <c r="Q104" s="7">
        <v>132.19999999999999</v>
      </c>
      <c r="R104" s="7">
        <v>132.1</v>
      </c>
      <c r="S104" s="7">
        <v>128.19999999999999</v>
      </c>
      <c r="T104" s="7">
        <v>131.5</v>
      </c>
      <c r="U104" s="7">
        <v>122.9</v>
      </c>
      <c r="V104" s="7">
        <v>125.6</v>
      </c>
      <c r="W104" s="7">
        <v>125.6</v>
      </c>
      <c r="X104" s="7">
        <v>122.6</v>
      </c>
      <c r="Y104" s="7">
        <v>114</v>
      </c>
      <c r="Z104" s="7">
        <v>120.9</v>
      </c>
      <c r="AA104" s="7">
        <v>125.8</v>
      </c>
      <c r="AB104" s="7">
        <v>114.2</v>
      </c>
      <c r="AC104" s="7">
        <v>119.6</v>
      </c>
      <c r="AD104" s="7">
        <v>128.30000000000001</v>
      </c>
    </row>
    <row r="105" spans="1:30" x14ac:dyDescent="0.25">
      <c r="A105" s="1" t="s">
        <v>33</v>
      </c>
      <c r="B105" s="1">
        <v>2015</v>
      </c>
      <c r="C105" s="1" t="s">
        <v>44</v>
      </c>
      <c r="D105" s="7">
        <v>124</v>
      </c>
      <c r="E105" s="7">
        <v>129.80000000000001</v>
      </c>
      <c r="F105" s="7">
        <v>121.5</v>
      </c>
      <c r="G105" s="7">
        <v>128.6</v>
      </c>
      <c r="H105" s="7">
        <v>110</v>
      </c>
      <c r="I105" s="7">
        <v>123.7</v>
      </c>
      <c r="J105" s="7">
        <v>164.6</v>
      </c>
      <c r="K105" s="7">
        <v>191.6</v>
      </c>
      <c r="L105" s="7">
        <v>90.8</v>
      </c>
      <c r="M105" s="7">
        <v>137.1</v>
      </c>
      <c r="N105" s="7">
        <v>119.8</v>
      </c>
      <c r="O105" s="7">
        <v>133.69999999999999</v>
      </c>
      <c r="P105" s="7">
        <v>133.30000000000001</v>
      </c>
      <c r="Q105" s="7">
        <v>137.6</v>
      </c>
      <c r="R105" s="7">
        <v>125</v>
      </c>
      <c r="S105" s="7">
        <v>119.3</v>
      </c>
      <c r="T105" s="7">
        <v>124.2</v>
      </c>
      <c r="U105" s="7">
        <v>122.9</v>
      </c>
      <c r="V105" s="7">
        <v>115.1</v>
      </c>
      <c r="W105" s="7">
        <v>121</v>
      </c>
      <c r="X105" s="7">
        <v>118.1</v>
      </c>
      <c r="Y105" s="7">
        <v>109.3</v>
      </c>
      <c r="Z105" s="7">
        <v>117.9</v>
      </c>
      <c r="AA105" s="7">
        <v>126.6</v>
      </c>
      <c r="AB105" s="7">
        <v>113.3</v>
      </c>
      <c r="AC105" s="7">
        <v>116.6</v>
      </c>
      <c r="AD105" s="7">
        <v>124.6</v>
      </c>
    </row>
    <row r="106" spans="1:30" x14ac:dyDescent="0.25">
      <c r="A106" s="1" t="s">
        <v>34</v>
      </c>
      <c r="B106" s="1">
        <v>2015</v>
      </c>
      <c r="C106" s="1" t="s">
        <v>44</v>
      </c>
      <c r="D106" s="7">
        <v>125.4</v>
      </c>
      <c r="E106" s="7">
        <v>130.30000000000001</v>
      </c>
      <c r="F106" s="7">
        <v>121.6</v>
      </c>
      <c r="G106" s="7">
        <v>129.19999999999999</v>
      </c>
      <c r="H106" s="7">
        <v>114.9</v>
      </c>
      <c r="I106" s="7">
        <v>128.19999999999999</v>
      </c>
      <c r="J106" s="7">
        <v>158.4</v>
      </c>
      <c r="K106" s="7">
        <v>171.2</v>
      </c>
      <c r="L106" s="7">
        <v>93.3</v>
      </c>
      <c r="M106" s="7">
        <v>131.19999999999999</v>
      </c>
      <c r="N106" s="7">
        <v>121.7</v>
      </c>
      <c r="O106" s="7">
        <v>134</v>
      </c>
      <c r="P106" s="7">
        <v>132.69999999999999</v>
      </c>
      <c r="Q106" s="7">
        <v>133.6</v>
      </c>
      <c r="R106" s="7">
        <v>129.30000000000001</v>
      </c>
      <c r="S106" s="7">
        <v>124.5</v>
      </c>
      <c r="T106" s="7">
        <v>128.6</v>
      </c>
      <c r="U106" s="7">
        <v>122.9</v>
      </c>
      <c r="V106" s="7">
        <v>121.6</v>
      </c>
      <c r="W106" s="7">
        <v>123.4</v>
      </c>
      <c r="X106" s="7">
        <v>120.9</v>
      </c>
      <c r="Y106" s="7">
        <v>111.5</v>
      </c>
      <c r="Z106" s="7">
        <v>119.2</v>
      </c>
      <c r="AA106" s="7">
        <v>126.3</v>
      </c>
      <c r="AB106" s="7">
        <v>113.8</v>
      </c>
      <c r="AC106" s="7">
        <v>118.1</v>
      </c>
      <c r="AD106" s="7">
        <v>126.6</v>
      </c>
    </row>
    <row r="107" spans="1:30" x14ac:dyDescent="0.25">
      <c r="A107" s="1" t="s">
        <v>30</v>
      </c>
      <c r="B107" s="1">
        <v>2015</v>
      </c>
      <c r="C107" s="1" t="s">
        <v>45</v>
      </c>
      <c r="D107" s="7">
        <v>126.3</v>
      </c>
      <c r="E107" s="7">
        <v>131.30000000000001</v>
      </c>
      <c r="F107" s="7">
        <v>123.3</v>
      </c>
      <c r="G107" s="7">
        <v>129.80000000000001</v>
      </c>
      <c r="H107" s="7">
        <v>118.3</v>
      </c>
      <c r="I107" s="7">
        <v>131.6</v>
      </c>
      <c r="J107" s="7">
        <v>145.5</v>
      </c>
      <c r="K107" s="7">
        <v>162.1</v>
      </c>
      <c r="L107" s="7">
        <v>95.4</v>
      </c>
      <c r="M107" s="7">
        <v>128.9</v>
      </c>
      <c r="N107" s="7">
        <v>123.3</v>
      </c>
      <c r="O107" s="7">
        <v>135.1</v>
      </c>
      <c r="P107" s="7">
        <v>131.4</v>
      </c>
      <c r="Q107" s="7">
        <v>133.1</v>
      </c>
      <c r="R107" s="7">
        <v>132.5</v>
      </c>
      <c r="S107" s="7">
        <v>128.5</v>
      </c>
      <c r="T107" s="7">
        <v>131.9</v>
      </c>
      <c r="U107" s="7">
        <v>122.4</v>
      </c>
      <c r="V107" s="7">
        <v>125.7</v>
      </c>
      <c r="W107" s="7">
        <v>126</v>
      </c>
      <c r="X107" s="7">
        <v>123.1</v>
      </c>
      <c r="Y107" s="7">
        <v>114</v>
      </c>
      <c r="Z107" s="7">
        <v>121.6</v>
      </c>
      <c r="AA107" s="7">
        <v>125.6</v>
      </c>
      <c r="AB107" s="7">
        <v>114.1</v>
      </c>
      <c r="AC107" s="7">
        <v>119.8</v>
      </c>
      <c r="AD107" s="7">
        <v>127.9</v>
      </c>
    </row>
    <row r="108" spans="1:30" x14ac:dyDescent="0.25">
      <c r="A108" s="1" t="s">
        <v>33</v>
      </c>
      <c r="B108" s="1">
        <v>2015</v>
      </c>
      <c r="C108" s="1" t="s">
        <v>45</v>
      </c>
      <c r="D108" s="7">
        <v>124.3</v>
      </c>
      <c r="E108" s="7">
        <v>131.69999999999999</v>
      </c>
      <c r="F108" s="7">
        <v>127.1</v>
      </c>
      <c r="G108" s="7">
        <v>128.6</v>
      </c>
      <c r="H108" s="7">
        <v>110</v>
      </c>
      <c r="I108" s="7">
        <v>120.8</v>
      </c>
      <c r="J108" s="7">
        <v>149</v>
      </c>
      <c r="K108" s="7">
        <v>190.1</v>
      </c>
      <c r="L108" s="7">
        <v>92.7</v>
      </c>
      <c r="M108" s="7">
        <v>138.6</v>
      </c>
      <c r="N108" s="7">
        <v>120.2</v>
      </c>
      <c r="O108" s="7">
        <v>134.19999999999999</v>
      </c>
      <c r="P108" s="7">
        <v>131.5</v>
      </c>
      <c r="Q108" s="7">
        <v>138.19999999999999</v>
      </c>
      <c r="R108" s="7">
        <v>125.4</v>
      </c>
      <c r="S108" s="7">
        <v>119.5</v>
      </c>
      <c r="T108" s="7">
        <v>124.5</v>
      </c>
      <c r="U108" s="7">
        <v>122.4</v>
      </c>
      <c r="V108" s="7">
        <v>116</v>
      </c>
      <c r="W108" s="7">
        <v>121</v>
      </c>
      <c r="X108" s="7">
        <v>118.6</v>
      </c>
      <c r="Y108" s="7">
        <v>109.3</v>
      </c>
      <c r="Z108" s="7">
        <v>118.1</v>
      </c>
      <c r="AA108" s="7">
        <v>126.6</v>
      </c>
      <c r="AB108" s="7">
        <v>113.2</v>
      </c>
      <c r="AC108" s="7">
        <v>116.7</v>
      </c>
      <c r="AD108" s="7">
        <v>124</v>
      </c>
    </row>
    <row r="109" spans="1:30" x14ac:dyDescent="0.25">
      <c r="A109" s="1" t="s">
        <v>34</v>
      </c>
      <c r="B109" s="1">
        <v>2015</v>
      </c>
      <c r="C109" s="1" t="s">
        <v>45</v>
      </c>
      <c r="D109" s="7">
        <v>125.7</v>
      </c>
      <c r="E109" s="7">
        <v>131.4</v>
      </c>
      <c r="F109" s="7">
        <v>124.8</v>
      </c>
      <c r="G109" s="7">
        <v>129.4</v>
      </c>
      <c r="H109" s="7">
        <v>115.3</v>
      </c>
      <c r="I109" s="7">
        <v>126.6</v>
      </c>
      <c r="J109" s="7">
        <v>146.69999999999999</v>
      </c>
      <c r="K109" s="7">
        <v>171.5</v>
      </c>
      <c r="L109" s="7">
        <v>94.5</v>
      </c>
      <c r="M109" s="7">
        <v>132.1</v>
      </c>
      <c r="N109" s="7">
        <v>122</v>
      </c>
      <c r="O109" s="7">
        <v>134.69999999999999</v>
      </c>
      <c r="P109" s="7">
        <v>131.4</v>
      </c>
      <c r="Q109" s="7">
        <v>134.5</v>
      </c>
      <c r="R109" s="7">
        <v>129.69999999999999</v>
      </c>
      <c r="S109" s="7">
        <v>124.8</v>
      </c>
      <c r="T109" s="7">
        <v>129</v>
      </c>
      <c r="U109" s="7">
        <v>122.4</v>
      </c>
      <c r="V109" s="7">
        <v>122</v>
      </c>
      <c r="W109" s="7">
        <v>123.6</v>
      </c>
      <c r="X109" s="7">
        <v>121.4</v>
      </c>
      <c r="Y109" s="7">
        <v>111.5</v>
      </c>
      <c r="Z109" s="7">
        <v>119.6</v>
      </c>
      <c r="AA109" s="7">
        <v>126.2</v>
      </c>
      <c r="AB109" s="7">
        <v>113.7</v>
      </c>
      <c r="AC109" s="7">
        <v>118.3</v>
      </c>
      <c r="AD109" s="7">
        <v>126.1</v>
      </c>
    </row>
    <row r="110" spans="1:30" x14ac:dyDescent="0.25">
      <c r="A110" s="1" t="s">
        <v>30</v>
      </c>
      <c r="B110" s="1">
        <v>2016</v>
      </c>
      <c r="C110" s="1" t="s">
        <v>31</v>
      </c>
      <c r="D110" s="7">
        <v>126.8</v>
      </c>
      <c r="E110" s="7">
        <v>133.19999999999999</v>
      </c>
      <c r="F110" s="7">
        <v>126.5</v>
      </c>
      <c r="G110" s="7">
        <v>130.30000000000001</v>
      </c>
      <c r="H110" s="7">
        <v>118.9</v>
      </c>
      <c r="I110" s="7">
        <v>131.6</v>
      </c>
      <c r="J110" s="7">
        <v>140.1</v>
      </c>
      <c r="K110" s="7">
        <v>163.80000000000001</v>
      </c>
      <c r="L110" s="7">
        <v>97.7</v>
      </c>
      <c r="M110" s="7">
        <v>129.6</v>
      </c>
      <c r="N110" s="7">
        <v>124.3</v>
      </c>
      <c r="O110" s="7">
        <v>135.9</v>
      </c>
      <c r="P110" s="7">
        <v>131.4</v>
      </c>
      <c r="Q110" s="7">
        <v>133.6</v>
      </c>
      <c r="R110" s="7">
        <v>133.19999999999999</v>
      </c>
      <c r="S110" s="7">
        <v>128.9</v>
      </c>
      <c r="T110" s="7">
        <v>132.6</v>
      </c>
      <c r="U110" s="7">
        <v>123.4</v>
      </c>
      <c r="V110" s="7">
        <v>126.2</v>
      </c>
      <c r="W110" s="7">
        <v>126.6</v>
      </c>
      <c r="X110" s="7">
        <v>123.7</v>
      </c>
      <c r="Y110" s="7">
        <v>113.6</v>
      </c>
      <c r="Z110" s="7">
        <v>121.4</v>
      </c>
      <c r="AA110" s="7">
        <v>126.2</v>
      </c>
      <c r="AB110" s="7">
        <v>114.9</v>
      </c>
      <c r="AC110" s="7">
        <v>120.1</v>
      </c>
      <c r="AD110" s="7">
        <v>128.1</v>
      </c>
    </row>
    <row r="111" spans="1:30" x14ac:dyDescent="0.25">
      <c r="A111" s="1" t="s">
        <v>33</v>
      </c>
      <c r="B111" s="1">
        <v>2016</v>
      </c>
      <c r="C111" s="1" t="s">
        <v>31</v>
      </c>
      <c r="D111" s="7">
        <v>124.7</v>
      </c>
      <c r="E111" s="7">
        <v>135.9</v>
      </c>
      <c r="F111" s="7">
        <v>132</v>
      </c>
      <c r="G111" s="7">
        <v>129.19999999999999</v>
      </c>
      <c r="H111" s="7">
        <v>109.7</v>
      </c>
      <c r="I111" s="7">
        <v>119</v>
      </c>
      <c r="J111" s="7">
        <v>144.1</v>
      </c>
      <c r="K111" s="7">
        <v>184.2</v>
      </c>
      <c r="L111" s="7">
        <v>96.7</v>
      </c>
      <c r="M111" s="7">
        <v>139.5</v>
      </c>
      <c r="N111" s="7">
        <v>120.5</v>
      </c>
      <c r="O111" s="7">
        <v>134.69999999999999</v>
      </c>
      <c r="P111" s="7">
        <v>131.19999999999999</v>
      </c>
      <c r="Q111" s="7">
        <v>139.5</v>
      </c>
      <c r="R111" s="7">
        <v>125.8</v>
      </c>
      <c r="S111" s="7">
        <v>119.8</v>
      </c>
      <c r="T111" s="7">
        <v>124.9</v>
      </c>
      <c r="U111" s="7">
        <v>123.4</v>
      </c>
      <c r="V111" s="7">
        <v>116.9</v>
      </c>
      <c r="W111" s="7">
        <v>121.6</v>
      </c>
      <c r="X111" s="7">
        <v>119.1</v>
      </c>
      <c r="Y111" s="7">
        <v>108.9</v>
      </c>
      <c r="Z111" s="7">
        <v>118.5</v>
      </c>
      <c r="AA111" s="7">
        <v>126.4</v>
      </c>
      <c r="AB111" s="7">
        <v>114</v>
      </c>
      <c r="AC111" s="7">
        <v>116.8</v>
      </c>
      <c r="AD111" s="7">
        <v>124.2</v>
      </c>
    </row>
    <row r="112" spans="1:30" x14ac:dyDescent="0.25">
      <c r="A112" s="1" t="s">
        <v>34</v>
      </c>
      <c r="B112" s="1">
        <v>2016</v>
      </c>
      <c r="C112" s="1" t="s">
        <v>31</v>
      </c>
      <c r="D112" s="7">
        <v>126.1</v>
      </c>
      <c r="E112" s="7">
        <v>134.1</v>
      </c>
      <c r="F112" s="7">
        <v>128.6</v>
      </c>
      <c r="G112" s="7">
        <v>129.9</v>
      </c>
      <c r="H112" s="7">
        <v>115.5</v>
      </c>
      <c r="I112" s="7">
        <v>125.7</v>
      </c>
      <c r="J112" s="7">
        <v>141.5</v>
      </c>
      <c r="K112" s="7">
        <v>170.7</v>
      </c>
      <c r="L112" s="7">
        <v>97.4</v>
      </c>
      <c r="M112" s="7">
        <v>132.9</v>
      </c>
      <c r="N112" s="7">
        <v>122.7</v>
      </c>
      <c r="O112" s="7">
        <v>135.30000000000001</v>
      </c>
      <c r="P112" s="7">
        <v>131.30000000000001</v>
      </c>
      <c r="Q112" s="7">
        <v>135.19999999999999</v>
      </c>
      <c r="R112" s="7">
        <v>130.30000000000001</v>
      </c>
      <c r="S112" s="7">
        <v>125.1</v>
      </c>
      <c r="T112" s="7">
        <v>129.5</v>
      </c>
      <c r="U112" s="7">
        <v>123.4</v>
      </c>
      <c r="V112" s="7">
        <v>122.7</v>
      </c>
      <c r="W112" s="7">
        <v>124.2</v>
      </c>
      <c r="X112" s="7">
        <v>122</v>
      </c>
      <c r="Y112" s="7">
        <v>111.1</v>
      </c>
      <c r="Z112" s="7">
        <v>119.8</v>
      </c>
      <c r="AA112" s="7">
        <v>126.3</v>
      </c>
      <c r="AB112" s="7">
        <v>114.5</v>
      </c>
      <c r="AC112" s="7">
        <v>118.5</v>
      </c>
      <c r="AD112" s="7">
        <v>126.3</v>
      </c>
    </row>
    <row r="113" spans="1:30" x14ac:dyDescent="0.25">
      <c r="A113" s="1" t="s">
        <v>30</v>
      </c>
      <c r="B113" s="1">
        <v>2016</v>
      </c>
      <c r="C113" s="1" t="s">
        <v>35</v>
      </c>
      <c r="D113" s="7">
        <v>127.1</v>
      </c>
      <c r="E113" s="7">
        <v>133.69999999999999</v>
      </c>
      <c r="F113" s="7">
        <v>127.7</v>
      </c>
      <c r="G113" s="7">
        <v>130.69999999999999</v>
      </c>
      <c r="H113" s="7">
        <v>118.5</v>
      </c>
      <c r="I113" s="7">
        <v>130.4</v>
      </c>
      <c r="J113" s="7">
        <v>130.9</v>
      </c>
      <c r="K113" s="7">
        <v>162.80000000000001</v>
      </c>
      <c r="L113" s="7">
        <v>98.7</v>
      </c>
      <c r="M113" s="7">
        <v>130.6</v>
      </c>
      <c r="N113" s="7">
        <v>124.8</v>
      </c>
      <c r="O113" s="7">
        <v>136.4</v>
      </c>
      <c r="P113" s="7">
        <v>130.30000000000001</v>
      </c>
      <c r="Q113" s="7">
        <v>134.4</v>
      </c>
      <c r="R113" s="7">
        <v>133.9</v>
      </c>
      <c r="S113" s="7">
        <v>129.80000000000001</v>
      </c>
      <c r="T113" s="7">
        <v>133.4</v>
      </c>
      <c r="U113" s="7">
        <v>124.4</v>
      </c>
      <c r="V113" s="7">
        <v>127.5</v>
      </c>
      <c r="W113" s="7">
        <v>127.1</v>
      </c>
      <c r="X113" s="7">
        <v>124.3</v>
      </c>
      <c r="Y113" s="7">
        <v>113.9</v>
      </c>
      <c r="Z113" s="7">
        <v>122.3</v>
      </c>
      <c r="AA113" s="7">
        <v>127.1</v>
      </c>
      <c r="AB113" s="7">
        <v>116.8</v>
      </c>
      <c r="AC113" s="7">
        <v>120.9</v>
      </c>
      <c r="AD113" s="7">
        <v>127.9</v>
      </c>
    </row>
    <row r="114" spans="1:30" x14ac:dyDescent="0.25">
      <c r="A114" s="1" t="s">
        <v>33</v>
      </c>
      <c r="B114" s="1">
        <v>2016</v>
      </c>
      <c r="C114" s="1" t="s">
        <v>35</v>
      </c>
      <c r="D114" s="7">
        <v>124.8</v>
      </c>
      <c r="E114" s="7">
        <v>135.1</v>
      </c>
      <c r="F114" s="7">
        <v>130.30000000000001</v>
      </c>
      <c r="G114" s="7">
        <v>129.6</v>
      </c>
      <c r="H114" s="7">
        <v>108.4</v>
      </c>
      <c r="I114" s="7">
        <v>118.6</v>
      </c>
      <c r="J114" s="7">
        <v>129.19999999999999</v>
      </c>
      <c r="K114" s="7">
        <v>176.4</v>
      </c>
      <c r="L114" s="7">
        <v>99.1</v>
      </c>
      <c r="M114" s="7">
        <v>139.69999999999999</v>
      </c>
      <c r="N114" s="7">
        <v>120.6</v>
      </c>
      <c r="O114" s="7">
        <v>135.19999999999999</v>
      </c>
      <c r="P114" s="7">
        <v>129.1</v>
      </c>
      <c r="Q114" s="7">
        <v>140</v>
      </c>
      <c r="R114" s="7">
        <v>126.2</v>
      </c>
      <c r="S114" s="7">
        <v>120.1</v>
      </c>
      <c r="T114" s="7">
        <v>125.3</v>
      </c>
      <c r="U114" s="7">
        <v>124.4</v>
      </c>
      <c r="V114" s="7">
        <v>116</v>
      </c>
      <c r="W114" s="7">
        <v>121.8</v>
      </c>
      <c r="X114" s="7">
        <v>119.5</v>
      </c>
      <c r="Y114" s="7">
        <v>109.1</v>
      </c>
      <c r="Z114" s="7">
        <v>118.8</v>
      </c>
      <c r="AA114" s="7">
        <v>126.3</v>
      </c>
      <c r="AB114" s="7">
        <v>116.2</v>
      </c>
      <c r="AC114" s="7">
        <v>117.2</v>
      </c>
      <c r="AD114" s="7">
        <v>123.8</v>
      </c>
    </row>
    <row r="115" spans="1:30" x14ac:dyDescent="0.25">
      <c r="A115" s="1" t="s">
        <v>34</v>
      </c>
      <c r="B115" s="1">
        <v>2016</v>
      </c>
      <c r="C115" s="1" t="s">
        <v>35</v>
      </c>
      <c r="D115" s="7">
        <v>126.4</v>
      </c>
      <c r="E115" s="7">
        <v>134.19999999999999</v>
      </c>
      <c r="F115" s="7">
        <v>128.69999999999999</v>
      </c>
      <c r="G115" s="7">
        <v>130.30000000000001</v>
      </c>
      <c r="H115" s="7">
        <v>114.8</v>
      </c>
      <c r="I115" s="7">
        <v>124.9</v>
      </c>
      <c r="J115" s="7">
        <v>130.30000000000001</v>
      </c>
      <c r="K115" s="7">
        <v>167.4</v>
      </c>
      <c r="L115" s="7">
        <v>98.8</v>
      </c>
      <c r="M115" s="7">
        <v>133.6</v>
      </c>
      <c r="N115" s="7">
        <v>123</v>
      </c>
      <c r="O115" s="7">
        <v>135.80000000000001</v>
      </c>
      <c r="P115" s="7">
        <v>129.9</v>
      </c>
      <c r="Q115" s="7">
        <v>135.9</v>
      </c>
      <c r="R115" s="7">
        <v>130.9</v>
      </c>
      <c r="S115" s="7">
        <v>125.8</v>
      </c>
      <c r="T115" s="7">
        <v>130.19999999999999</v>
      </c>
      <c r="U115" s="7">
        <v>124.4</v>
      </c>
      <c r="V115" s="7">
        <v>123.1</v>
      </c>
      <c r="W115" s="7">
        <v>124.6</v>
      </c>
      <c r="X115" s="7">
        <v>122.5</v>
      </c>
      <c r="Y115" s="7">
        <v>111.4</v>
      </c>
      <c r="Z115" s="7">
        <v>120.3</v>
      </c>
      <c r="AA115" s="7">
        <v>126.6</v>
      </c>
      <c r="AB115" s="7">
        <v>116.6</v>
      </c>
      <c r="AC115" s="7">
        <v>119.1</v>
      </c>
      <c r="AD115" s="7">
        <v>126</v>
      </c>
    </row>
    <row r="116" spans="1:30" x14ac:dyDescent="0.25">
      <c r="A116" s="1" t="s">
        <v>30</v>
      </c>
      <c r="B116" s="1">
        <v>2016</v>
      </c>
      <c r="C116" s="1" t="s">
        <v>36</v>
      </c>
      <c r="D116" s="7">
        <v>127.3</v>
      </c>
      <c r="E116" s="7">
        <v>134.4</v>
      </c>
      <c r="F116" s="7">
        <v>125.1</v>
      </c>
      <c r="G116" s="7">
        <v>130.5</v>
      </c>
      <c r="H116" s="7">
        <v>118.3</v>
      </c>
      <c r="I116" s="7">
        <v>131.69999999999999</v>
      </c>
      <c r="J116" s="7">
        <v>130.69999999999999</v>
      </c>
      <c r="K116" s="7">
        <v>161.19999999999999</v>
      </c>
      <c r="L116" s="7">
        <v>100.4</v>
      </c>
      <c r="M116" s="7">
        <v>130.80000000000001</v>
      </c>
      <c r="N116" s="7">
        <v>124.9</v>
      </c>
      <c r="O116" s="7">
        <v>137</v>
      </c>
      <c r="P116" s="7">
        <v>130.4</v>
      </c>
      <c r="Q116" s="7">
        <v>135</v>
      </c>
      <c r="R116" s="7">
        <v>134.4</v>
      </c>
      <c r="S116" s="7">
        <v>130.19999999999999</v>
      </c>
      <c r="T116" s="7">
        <v>133.80000000000001</v>
      </c>
      <c r="U116" s="7">
        <v>124.9</v>
      </c>
      <c r="V116" s="7">
        <v>127</v>
      </c>
      <c r="W116" s="7">
        <v>127.7</v>
      </c>
      <c r="X116" s="7">
        <v>124.8</v>
      </c>
      <c r="Y116" s="7">
        <v>113.6</v>
      </c>
      <c r="Z116" s="7">
        <v>122.5</v>
      </c>
      <c r="AA116" s="7">
        <v>127.5</v>
      </c>
      <c r="AB116" s="7">
        <v>117.4</v>
      </c>
      <c r="AC116" s="7">
        <v>121.1</v>
      </c>
      <c r="AD116" s="7">
        <v>128</v>
      </c>
    </row>
    <row r="117" spans="1:30" x14ac:dyDescent="0.25">
      <c r="A117" s="1" t="s">
        <v>33</v>
      </c>
      <c r="B117" s="1">
        <v>2016</v>
      </c>
      <c r="C117" s="1" t="s">
        <v>36</v>
      </c>
      <c r="D117" s="7">
        <v>124.8</v>
      </c>
      <c r="E117" s="7">
        <v>136.30000000000001</v>
      </c>
      <c r="F117" s="7">
        <v>123.7</v>
      </c>
      <c r="G117" s="7">
        <v>129.69999999999999</v>
      </c>
      <c r="H117" s="7">
        <v>107.9</v>
      </c>
      <c r="I117" s="7">
        <v>119.9</v>
      </c>
      <c r="J117" s="7">
        <v>128.1</v>
      </c>
      <c r="K117" s="7">
        <v>170.3</v>
      </c>
      <c r="L117" s="7">
        <v>101.8</v>
      </c>
      <c r="M117" s="7">
        <v>140.1</v>
      </c>
      <c r="N117" s="7">
        <v>120.7</v>
      </c>
      <c r="O117" s="7">
        <v>135.4</v>
      </c>
      <c r="P117" s="7">
        <v>128.9</v>
      </c>
      <c r="Q117" s="7">
        <v>140.6</v>
      </c>
      <c r="R117" s="7">
        <v>126.4</v>
      </c>
      <c r="S117" s="7">
        <v>120.3</v>
      </c>
      <c r="T117" s="7">
        <v>125.5</v>
      </c>
      <c r="U117" s="7">
        <v>124.9</v>
      </c>
      <c r="V117" s="7">
        <v>114.8</v>
      </c>
      <c r="W117" s="7">
        <v>122.3</v>
      </c>
      <c r="X117" s="7">
        <v>119.7</v>
      </c>
      <c r="Y117" s="7">
        <v>108.5</v>
      </c>
      <c r="Z117" s="7">
        <v>119.1</v>
      </c>
      <c r="AA117" s="7">
        <v>126.4</v>
      </c>
      <c r="AB117" s="7">
        <v>117.1</v>
      </c>
      <c r="AC117" s="7">
        <v>117.3</v>
      </c>
      <c r="AD117" s="7">
        <v>123.8</v>
      </c>
    </row>
    <row r="118" spans="1:30" x14ac:dyDescent="0.25">
      <c r="A118" s="1" t="s">
        <v>34</v>
      </c>
      <c r="B118" s="1">
        <v>2016</v>
      </c>
      <c r="C118" s="1" t="s">
        <v>36</v>
      </c>
      <c r="D118" s="7">
        <v>126.5</v>
      </c>
      <c r="E118" s="7">
        <v>135.1</v>
      </c>
      <c r="F118" s="7">
        <v>124.6</v>
      </c>
      <c r="G118" s="7">
        <v>130.19999999999999</v>
      </c>
      <c r="H118" s="7">
        <v>114.5</v>
      </c>
      <c r="I118" s="7">
        <v>126.2</v>
      </c>
      <c r="J118" s="7">
        <v>129.80000000000001</v>
      </c>
      <c r="K118" s="7">
        <v>164.3</v>
      </c>
      <c r="L118" s="7">
        <v>100.9</v>
      </c>
      <c r="M118" s="7">
        <v>133.9</v>
      </c>
      <c r="N118" s="7">
        <v>123.1</v>
      </c>
      <c r="O118" s="7">
        <v>136.30000000000001</v>
      </c>
      <c r="P118" s="7">
        <v>129.80000000000001</v>
      </c>
      <c r="Q118" s="7">
        <v>136.5</v>
      </c>
      <c r="R118" s="7">
        <v>131.30000000000001</v>
      </c>
      <c r="S118" s="7">
        <v>126.1</v>
      </c>
      <c r="T118" s="7">
        <v>130.5</v>
      </c>
      <c r="U118" s="7">
        <v>124.9</v>
      </c>
      <c r="V118" s="7">
        <v>122.4</v>
      </c>
      <c r="W118" s="7">
        <v>125.1</v>
      </c>
      <c r="X118" s="7">
        <v>122.9</v>
      </c>
      <c r="Y118" s="7">
        <v>110.9</v>
      </c>
      <c r="Z118" s="7">
        <v>120.6</v>
      </c>
      <c r="AA118" s="7">
        <v>126.9</v>
      </c>
      <c r="AB118" s="7">
        <v>117.3</v>
      </c>
      <c r="AC118" s="7">
        <v>119.3</v>
      </c>
      <c r="AD118" s="7">
        <v>126</v>
      </c>
    </row>
    <row r="119" spans="1:30" x14ac:dyDescent="0.25">
      <c r="A119" s="1" t="s">
        <v>30</v>
      </c>
      <c r="B119" s="1">
        <v>2016</v>
      </c>
      <c r="C119" s="1" t="s">
        <v>37</v>
      </c>
      <c r="D119" s="7">
        <v>127.4</v>
      </c>
      <c r="E119" s="7">
        <v>135.4</v>
      </c>
      <c r="F119" s="7">
        <v>123.4</v>
      </c>
      <c r="G119" s="7">
        <v>131.30000000000001</v>
      </c>
      <c r="H119" s="7">
        <v>118.2</v>
      </c>
      <c r="I119" s="7">
        <v>138.1</v>
      </c>
      <c r="J119" s="7">
        <v>134.1</v>
      </c>
      <c r="K119" s="7">
        <v>162.69999999999999</v>
      </c>
      <c r="L119" s="7">
        <v>105</v>
      </c>
      <c r="M119" s="7">
        <v>131.4</v>
      </c>
      <c r="N119" s="7">
        <v>125.4</v>
      </c>
      <c r="O119" s="7">
        <v>137.4</v>
      </c>
      <c r="P119" s="7">
        <v>131.80000000000001</v>
      </c>
      <c r="Q119" s="7">
        <v>135.5</v>
      </c>
      <c r="R119" s="7">
        <v>135</v>
      </c>
      <c r="S119" s="7">
        <v>130.6</v>
      </c>
      <c r="T119" s="7">
        <v>134.4</v>
      </c>
      <c r="U119" s="7">
        <v>125.6</v>
      </c>
      <c r="V119" s="7">
        <v>127</v>
      </c>
      <c r="W119" s="7">
        <v>128</v>
      </c>
      <c r="X119" s="7">
        <v>125.2</v>
      </c>
      <c r="Y119" s="7">
        <v>114.4</v>
      </c>
      <c r="Z119" s="7">
        <v>123.2</v>
      </c>
      <c r="AA119" s="7">
        <v>127.9</v>
      </c>
      <c r="AB119" s="7">
        <v>118.4</v>
      </c>
      <c r="AC119" s="7">
        <v>121.7</v>
      </c>
      <c r="AD119" s="7">
        <v>129</v>
      </c>
    </row>
    <row r="120" spans="1:30" x14ac:dyDescent="0.25">
      <c r="A120" s="1" t="s">
        <v>33</v>
      </c>
      <c r="B120" s="1">
        <v>2016</v>
      </c>
      <c r="C120" s="1" t="s">
        <v>37</v>
      </c>
      <c r="D120" s="7">
        <v>124.9</v>
      </c>
      <c r="E120" s="7">
        <v>139.30000000000001</v>
      </c>
      <c r="F120" s="7">
        <v>119.9</v>
      </c>
      <c r="G120" s="7">
        <v>130.19999999999999</v>
      </c>
      <c r="H120" s="7">
        <v>108.9</v>
      </c>
      <c r="I120" s="7">
        <v>131.1</v>
      </c>
      <c r="J120" s="7">
        <v>136.80000000000001</v>
      </c>
      <c r="K120" s="7">
        <v>176.9</v>
      </c>
      <c r="L120" s="7">
        <v>109.1</v>
      </c>
      <c r="M120" s="7">
        <v>140.4</v>
      </c>
      <c r="N120" s="7">
        <v>121.1</v>
      </c>
      <c r="O120" s="7">
        <v>135.9</v>
      </c>
      <c r="P120" s="7">
        <v>131.80000000000001</v>
      </c>
      <c r="Q120" s="7">
        <v>141.5</v>
      </c>
      <c r="R120" s="7">
        <v>126.8</v>
      </c>
      <c r="S120" s="7">
        <v>120.5</v>
      </c>
      <c r="T120" s="7">
        <v>125.8</v>
      </c>
      <c r="U120" s="7">
        <v>125.6</v>
      </c>
      <c r="V120" s="7">
        <v>114.6</v>
      </c>
      <c r="W120" s="7">
        <v>122.8</v>
      </c>
      <c r="X120" s="7">
        <v>120</v>
      </c>
      <c r="Y120" s="7">
        <v>110</v>
      </c>
      <c r="Z120" s="7">
        <v>119.5</v>
      </c>
      <c r="AA120" s="7">
        <v>127.6</v>
      </c>
      <c r="AB120" s="7">
        <v>117.6</v>
      </c>
      <c r="AC120" s="7">
        <v>118.2</v>
      </c>
      <c r="AD120" s="7">
        <v>125.3</v>
      </c>
    </row>
    <row r="121" spans="1:30" x14ac:dyDescent="0.25">
      <c r="A121" s="1" t="s">
        <v>34</v>
      </c>
      <c r="B121" s="1">
        <v>2016</v>
      </c>
      <c r="C121" s="1" t="s">
        <v>37</v>
      </c>
      <c r="D121" s="7">
        <v>126.6</v>
      </c>
      <c r="E121" s="7">
        <v>136.80000000000001</v>
      </c>
      <c r="F121" s="7">
        <v>122</v>
      </c>
      <c r="G121" s="7">
        <v>130.9</v>
      </c>
      <c r="H121" s="7">
        <v>114.8</v>
      </c>
      <c r="I121" s="7">
        <v>134.80000000000001</v>
      </c>
      <c r="J121" s="7">
        <v>135</v>
      </c>
      <c r="K121" s="7">
        <v>167.5</v>
      </c>
      <c r="L121" s="7">
        <v>106.4</v>
      </c>
      <c r="M121" s="7">
        <v>134.4</v>
      </c>
      <c r="N121" s="7">
        <v>123.6</v>
      </c>
      <c r="O121" s="7">
        <v>136.69999999999999</v>
      </c>
      <c r="P121" s="7">
        <v>131.80000000000001</v>
      </c>
      <c r="Q121" s="7">
        <v>137.1</v>
      </c>
      <c r="R121" s="7">
        <v>131.80000000000001</v>
      </c>
      <c r="S121" s="7">
        <v>126.4</v>
      </c>
      <c r="T121" s="7">
        <v>131</v>
      </c>
      <c r="U121" s="7">
        <v>125.6</v>
      </c>
      <c r="V121" s="7">
        <v>122.3</v>
      </c>
      <c r="W121" s="7">
        <v>125.5</v>
      </c>
      <c r="X121" s="7">
        <v>123.2</v>
      </c>
      <c r="Y121" s="7">
        <v>112.1</v>
      </c>
      <c r="Z121" s="7">
        <v>121.1</v>
      </c>
      <c r="AA121" s="7">
        <v>127.7</v>
      </c>
      <c r="AB121" s="7">
        <v>118.1</v>
      </c>
      <c r="AC121" s="7">
        <v>120</v>
      </c>
      <c r="AD121" s="7">
        <v>127.3</v>
      </c>
    </row>
    <row r="122" spans="1:30" x14ac:dyDescent="0.25">
      <c r="A122" s="1" t="s">
        <v>30</v>
      </c>
      <c r="B122" s="1">
        <v>2016</v>
      </c>
      <c r="C122" s="1" t="s">
        <v>38</v>
      </c>
      <c r="D122" s="7">
        <v>127.6</v>
      </c>
      <c r="E122" s="7">
        <v>137.5</v>
      </c>
      <c r="F122" s="7">
        <v>124.4</v>
      </c>
      <c r="G122" s="7">
        <v>132.4</v>
      </c>
      <c r="H122" s="7">
        <v>118.2</v>
      </c>
      <c r="I122" s="7">
        <v>138.1</v>
      </c>
      <c r="J122" s="7">
        <v>141.80000000000001</v>
      </c>
      <c r="K122" s="7">
        <v>166</v>
      </c>
      <c r="L122" s="7">
        <v>107.5</v>
      </c>
      <c r="M122" s="7">
        <v>132.19999999999999</v>
      </c>
      <c r="N122" s="7">
        <v>126.1</v>
      </c>
      <c r="O122" s="7">
        <v>138.30000000000001</v>
      </c>
      <c r="P122" s="7">
        <v>133.6</v>
      </c>
      <c r="Q122" s="7">
        <v>136</v>
      </c>
      <c r="R122" s="7">
        <v>135.4</v>
      </c>
      <c r="S122" s="7">
        <v>131.1</v>
      </c>
      <c r="T122" s="7">
        <v>134.80000000000001</v>
      </c>
      <c r="U122" s="7">
        <v>126</v>
      </c>
      <c r="V122" s="7">
        <v>127.4</v>
      </c>
      <c r="W122" s="7">
        <v>128.5</v>
      </c>
      <c r="X122" s="7">
        <v>125.8</v>
      </c>
      <c r="Y122" s="7">
        <v>115.1</v>
      </c>
      <c r="Z122" s="7">
        <v>123.6</v>
      </c>
      <c r="AA122" s="7">
        <v>129.1</v>
      </c>
      <c r="AB122" s="7">
        <v>119.7</v>
      </c>
      <c r="AC122" s="7">
        <v>122.5</v>
      </c>
      <c r="AD122" s="7">
        <v>130.30000000000001</v>
      </c>
    </row>
    <row r="123" spans="1:30" x14ac:dyDescent="0.25">
      <c r="A123" s="1" t="s">
        <v>33</v>
      </c>
      <c r="B123" s="1">
        <v>2016</v>
      </c>
      <c r="C123" s="1" t="s">
        <v>38</v>
      </c>
      <c r="D123" s="7">
        <v>125</v>
      </c>
      <c r="E123" s="7">
        <v>142.1</v>
      </c>
      <c r="F123" s="7">
        <v>127</v>
      </c>
      <c r="G123" s="7">
        <v>130.4</v>
      </c>
      <c r="H123" s="7">
        <v>109.6</v>
      </c>
      <c r="I123" s="7">
        <v>133.5</v>
      </c>
      <c r="J123" s="7">
        <v>151.4</v>
      </c>
      <c r="K123" s="7">
        <v>182.8</v>
      </c>
      <c r="L123" s="7">
        <v>111.1</v>
      </c>
      <c r="M123" s="7">
        <v>141.5</v>
      </c>
      <c r="N123" s="7">
        <v>121.5</v>
      </c>
      <c r="O123" s="7">
        <v>136.30000000000001</v>
      </c>
      <c r="P123" s="7">
        <v>134.6</v>
      </c>
      <c r="Q123" s="7">
        <v>142.19999999999999</v>
      </c>
      <c r="R123" s="7">
        <v>127.2</v>
      </c>
      <c r="S123" s="7">
        <v>120.7</v>
      </c>
      <c r="T123" s="7">
        <v>126.2</v>
      </c>
      <c r="U123" s="7">
        <v>126</v>
      </c>
      <c r="V123" s="7">
        <v>115</v>
      </c>
      <c r="W123" s="7">
        <v>123.2</v>
      </c>
      <c r="X123" s="7">
        <v>120.3</v>
      </c>
      <c r="Y123" s="7">
        <v>110.7</v>
      </c>
      <c r="Z123" s="7">
        <v>119.8</v>
      </c>
      <c r="AA123" s="7">
        <v>128</v>
      </c>
      <c r="AB123" s="7">
        <v>118.5</v>
      </c>
      <c r="AC123" s="7">
        <v>118.7</v>
      </c>
      <c r="AD123" s="7">
        <v>126.6</v>
      </c>
    </row>
    <row r="124" spans="1:30" x14ac:dyDescent="0.25">
      <c r="A124" s="1" t="s">
        <v>34</v>
      </c>
      <c r="B124" s="1">
        <v>2016</v>
      </c>
      <c r="C124" s="1" t="s">
        <v>38</v>
      </c>
      <c r="D124" s="7">
        <v>126.8</v>
      </c>
      <c r="E124" s="7">
        <v>139.1</v>
      </c>
      <c r="F124" s="7">
        <v>125.4</v>
      </c>
      <c r="G124" s="7">
        <v>131.69999999999999</v>
      </c>
      <c r="H124" s="7">
        <v>115</v>
      </c>
      <c r="I124" s="7">
        <v>136</v>
      </c>
      <c r="J124" s="7">
        <v>145.1</v>
      </c>
      <c r="K124" s="7">
        <v>171.7</v>
      </c>
      <c r="L124" s="7">
        <v>108.7</v>
      </c>
      <c r="M124" s="7">
        <v>135.30000000000001</v>
      </c>
      <c r="N124" s="7">
        <v>124.2</v>
      </c>
      <c r="O124" s="7">
        <v>137.4</v>
      </c>
      <c r="P124" s="7">
        <v>134</v>
      </c>
      <c r="Q124" s="7">
        <v>137.69999999999999</v>
      </c>
      <c r="R124" s="7">
        <v>132.19999999999999</v>
      </c>
      <c r="S124" s="7">
        <v>126.8</v>
      </c>
      <c r="T124" s="7">
        <v>131.4</v>
      </c>
      <c r="U124" s="7">
        <v>126</v>
      </c>
      <c r="V124" s="7">
        <v>122.7</v>
      </c>
      <c r="W124" s="7">
        <v>126</v>
      </c>
      <c r="X124" s="7">
        <v>123.7</v>
      </c>
      <c r="Y124" s="7">
        <v>112.8</v>
      </c>
      <c r="Z124" s="7">
        <v>121.5</v>
      </c>
      <c r="AA124" s="7">
        <v>128.5</v>
      </c>
      <c r="AB124" s="7">
        <v>119.2</v>
      </c>
      <c r="AC124" s="7">
        <v>120.7</v>
      </c>
      <c r="AD124" s="7">
        <v>128.6</v>
      </c>
    </row>
    <row r="125" spans="1:30" x14ac:dyDescent="0.25">
      <c r="A125" s="1" t="s">
        <v>30</v>
      </c>
      <c r="B125" s="1">
        <v>2016</v>
      </c>
      <c r="C125" s="1" t="s">
        <v>39</v>
      </c>
      <c r="D125" s="7">
        <v>128.6</v>
      </c>
      <c r="E125" s="7">
        <v>138.6</v>
      </c>
      <c r="F125" s="7">
        <v>126.6</v>
      </c>
      <c r="G125" s="7">
        <v>133.6</v>
      </c>
      <c r="H125" s="7">
        <v>118.6</v>
      </c>
      <c r="I125" s="7">
        <v>137.4</v>
      </c>
      <c r="J125" s="7">
        <v>152.5</v>
      </c>
      <c r="K125" s="7">
        <v>169.2</v>
      </c>
      <c r="L125" s="7">
        <v>108.8</v>
      </c>
      <c r="M125" s="7">
        <v>133.1</v>
      </c>
      <c r="N125" s="7">
        <v>126.4</v>
      </c>
      <c r="O125" s="7">
        <v>139.19999999999999</v>
      </c>
      <c r="P125" s="7">
        <v>136</v>
      </c>
      <c r="Q125" s="7">
        <v>137.19999999999999</v>
      </c>
      <c r="R125" s="7">
        <v>136.30000000000001</v>
      </c>
      <c r="S125" s="7">
        <v>131.6</v>
      </c>
      <c r="T125" s="7">
        <v>135.6</v>
      </c>
      <c r="U125" s="7">
        <v>125.5</v>
      </c>
      <c r="V125" s="7">
        <v>128</v>
      </c>
      <c r="W125" s="7">
        <v>129.30000000000001</v>
      </c>
      <c r="X125" s="7">
        <v>126.2</v>
      </c>
      <c r="Y125" s="7">
        <v>116.3</v>
      </c>
      <c r="Z125" s="7">
        <v>124.1</v>
      </c>
      <c r="AA125" s="7">
        <v>130.19999999999999</v>
      </c>
      <c r="AB125" s="7">
        <v>119.9</v>
      </c>
      <c r="AC125" s="7">
        <v>123.3</v>
      </c>
      <c r="AD125" s="7">
        <v>131.9</v>
      </c>
    </row>
    <row r="126" spans="1:30" x14ac:dyDescent="0.25">
      <c r="A126" s="1" t="s">
        <v>33</v>
      </c>
      <c r="B126" s="1">
        <v>2016</v>
      </c>
      <c r="C126" s="1" t="s">
        <v>39</v>
      </c>
      <c r="D126" s="7">
        <v>125.9</v>
      </c>
      <c r="E126" s="7">
        <v>143.9</v>
      </c>
      <c r="F126" s="7">
        <v>130.9</v>
      </c>
      <c r="G126" s="7">
        <v>131</v>
      </c>
      <c r="H126" s="7">
        <v>110.2</v>
      </c>
      <c r="I126" s="7">
        <v>135.5</v>
      </c>
      <c r="J126" s="7">
        <v>173.7</v>
      </c>
      <c r="K126" s="7">
        <v>184.4</v>
      </c>
      <c r="L126" s="7">
        <v>112</v>
      </c>
      <c r="M126" s="7">
        <v>142.80000000000001</v>
      </c>
      <c r="N126" s="7">
        <v>121.6</v>
      </c>
      <c r="O126" s="7">
        <v>136.9</v>
      </c>
      <c r="P126" s="7">
        <v>138.19999999999999</v>
      </c>
      <c r="Q126" s="7">
        <v>142.69999999999999</v>
      </c>
      <c r="R126" s="7">
        <v>127.6</v>
      </c>
      <c r="S126" s="7">
        <v>121.1</v>
      </c>
      <c r="T126" s="7">
        <v>126.6</v>
      </c>
      <c r="U126" s="7">
        <v>125.5</v>
      </c>
      <c r="V126" s="7">
        <v>115.5</v>
      </c>
      <c r="W126" s="7">
        <v>123.2</v>
      </c>
      <c r="X126" s="7">
        <v>120.6</v>
      </c>
      <c r="Y126" s="7">
        <v>112.3</v>
      </c>
      <c r="Z126" s="7">
        <v>119.9</v>
      </c>
      <c r="AA126" s="7">
        <v>129.30000000000001</v>
      </c>
      <c r="AB126" s="7">
        <v>118.8</v>
      </c>
      <c r="AC126" s="7">
        <v>119.6</v>
      </c>
      <c r="AD126" s="7">
        <v>128.1</v>
      </c>
    </row>
    <row r="127" spans="1:30" x14ac:dyDescent="0.25">
      <c r="A127" s="1" t="s">
        <v>34</v>
      </c>
      <c r="B127" s="1">
        <v>2016</v>
      </c>
      <c r="C127" s="1" t="s">
        <v>39</v>
      </c>
      <c r="D127" s="7">
        <v>127.7</v>
      </c>
      <c r="E127" s="7">
        <v>140.5</v>
      </c>
      <c r="F127" s="7">
        <v>128.30000000000001</v>
      </c>
      <c r="G127" s="7">
        <v>132.6</v>
      </c>
      <c r="H127" s="7">
        <v>115.5</v>
      </c>
      <c r="I127" s="7">
        <v>136.5</v>
      </c>
      <c r="J127" s="7">
        <v>159.69999999999999</v>
      </c>
      <c r="K127" s="7">
        <v>174.3</v>
      </c>
      <c r="L127" s="7">
        <v>109.9</v>
      </c>
      <c r="M127" s="7">
        <v>136.30000000000001</v>
      </c>
      <c r="N127" s="7">
        <v>124.4</v>
      </c>
      <c r="O127" s="7">
        <v>138.1</v>
      </c>
      <c r="P127" s="7">
        <v>136.80000000000001</v>
      </c>
      <c r="Q127" s="7">
        <v>138.69999999999999</v>
      </c>
      <c r="R127" s="7">
        <v>132.9</v>
      </c>
      <c r="S127" s="7">
        <v>127.2</v>
      </c>
      <c r="T127" s="7">
        <v>132</v>
      </c>
      <c r="U127" s="7">
        <v>125.5</v>
      </c>
      <c r="V127" s="7">
        <v>123.3</v>
      </c>
      <c r="W127" s="7">
        <v>126.4</v>
      </c>
      <c r="X127" s="7">
        <v>124.1</v>
      </c>
      <c r="Y127" s="7">
        <v>114.2</v>
      </c>
      <c r="Z127" s="7">
        <v>121.7</v>
      </c>
      <c r="AA127" s="7">
        <v>129.69999999999999</v>
      </c>
      <c r="AB127" s="7">
        <v>119.4</v>
      </c>
      <c r="AC127" s="7">
        <v>121.5</v>
      </c>
      <c r="AD127" s="7">
        <v>130.1</v>
      </c>
    </row>
    <row r="128" spans="1:30" x14ac:dyDescent="0.25">
      <c r="A128" s="1" t="s">
        <v>30</v>
      </c>
      <c r="B128" s="1">
        <v>2016</v>
      </c>
      <c r="C128" s="1" t="s">
        <v>40</v>
      </c>
      <c r="D128" s="7">
        <v>129.30000000000001</v>
      </c>
      <c r="E128" s="7">
        <v>139.5</v>
      </c>
      <c r="F128" s="7">
        <v>129.6</v>
      </c>
      <c r="G128" s="7">
        <v>134.5</v>
      </c>
      <c r="H128" s="7">
        <v>119.5</v>
      </c>
      <c r="I128" s="7">
        <v>138.5</v>
      </c>
      <c r="J128" s="7">
        <v>158.19999999999999</v>
      </c>
      <c r="K128" s="7">
        <v>171.8</v>
      </c>
      <c r="L128" s="7">
        <v>110.3</v>
      </c>
      <c r="M128" s="7">
        <v>134.30000000000001</v>
      </c>
      <c r="N128" s="7">
        <v>127.3</v>
      </c>
      <c r="O128" s="7">
        <v>139.9</v>
      </c>
      <c r="P128" s="7">
        <v>137.6</v>
      </c>
      <c r="Q128" s="7">
        <v>138</v>
      </c>
      <c r="R128" s="7">
        <v>137.19999999999999</v>
      </c>
      <c r="S128" s="7">
        <v>132.19999999999999</v>
      </c>
      <c r="T128" s="7">
        <v>136.5</v>
      </c>
      <c r="U128" s="7">
        <v>126.4</v>
      </c>
      <c r="V128" s="7">
        <v>128.19999999999999</v>
      </c>
      <c r="W128" s="7">
        <v>130</v>
      </c>
      <c r="X128" s="7">
        <v>126.7</v>
      </c>
      <c r="Y128" s="7">
        <v>116.4</v>
      </c>
      <c r="Z128" s="7">
        <v>125.2</v>
      </c>
      <c r="AA128" s="7">
        <v>130.80000000000001</v>
      </c>
      <c r="AB128" s="7">
        <v>120.9</v>
      </c>
      <c r="AC128" s="7">
        <v>123.8</v>
      </c>
      <c r="AD128" s="7">
        <v>133</v>
      </c>
    </row>
    <row r="129" spans="1:30" x14ac:dyDescent="0.25">
      <c r="A129" s="1" t="s">
        <v>33</v>
      </c>
      <c r="B129" s="1">
        <v>2016</v>
      </c>
      <c r="C129" s="1" t="s">
        <v>40</v>
      </c>
      <c r="D129" s="7">
        <v>126.8</v>
      </c>
      <c r="E129" s="7">
        <v>144.19999999999999</v>
      </c>
      <c r="F129" s="7">
        <v>136.6</v>
      </c>
      <c r="G129" s="7">
        <v>131.80000000000001</v>
      </c>
      <c r="H129" s="7">
        <v>111</v>
      </c>
      <c r="I129" s="7">
        <v>137</v>
      </c>
      <c r="J129" s="7">
        <v>179.5</v>
      </c>
      <c r="K129" s="7">
        <v>188.4</v>
      </c>
      <c r="L129" s="7">
        <v>113.3</v>
      </c>
      <c r="M129" s="7">
        <v>143.9</v>
      </c>
      <c r="N129" s="7">
        <v>121.7</v>
      </c>
      <c r="O129" s="7">
        <v>137.5</v>
      </c>
      <c r="P129" s="7">
        <v>139.80000000000001</v>
      </c>
      <c r="Q129" s="7">
        <v>142.9</v>
      </c>
      <c r="R129" s="7">
        <v>127.9</v>
      </c>
      <c r="S129" s="7">
        <v>121.1</v>
      </c>
      <c r="T129" s="7">
        <v>126.9</v>
      </c>
      <c r="U129" s="7">
        <v>126.4</v>
      </c>
      <c r="V129" s="7">
        <v>115.5</v>
      </c>
      <c r="W129" s="7">
        <v>123.5</v>
      </c>
      <c r="X129" s="7">
        <v>120.9</v>
      </c>
      <c r="Y129" s="7">
        <v>111.7</v>
      </c>
      <c r="Z129" s="7">
        <v>120.3</v>
      </c>
      <c r="AA129" s="7">
        <v>130.80000000000001</v>
      </c>
      <c r="AB129" s="7">
        <v>120</v>
      </c>
      <c r="AC129" s="7">
        <v>119.9</v>
      </c>
      <c r="AD129" s="7">
        <v>129</v>
      </c>
    </row>
    <row r="130" spans="1:30" x14ac:dyDescent="0.25">
      <c r="A130" s="1" t="s">
        <v>34</v>
      </c>
      <c r="B130" s="1">
        <v>2016</v>
      </c>
      <c r="C130" s="1" t="s">
        <v>40</v>
      </c>
      <c r="D130" s="7">
        <v>128.5</v>
      </c>
      <c r="E130" s="7">
        <v>141.19999999999999</v>
      </c>
      <c r="F130" s="7">
        <v>132.30000000000001</v>
      </c>
      <c r="G130" s="7">
        <v>133.5</v>
      </c>
      <c r="H130" s="7">
        <v>116.4</v>
      </c>
      <c r="I130" s="7">
        <v>137.80000000000001</v>
      </c>
      <c r="J130" s="7">
        <v>165.4</v>
      </c>
      <c r="K130" s="7">
        <v>177.4</v>
      </c>
      <c r="L130" s="7">
        <v>111.3</v>
      </c>
      <c r="M130" s="7">
        <v>137.5</v>
      </c>
      <c r="N130" s="7">
        <v>125</v>
      </c>
      <c r="O130" s="7">
        <v>138.80000000000001</v>
      </c>
      <c r="P130" s="7">
        <v>138.4</v>
      </c>
      <c r="Q130" s="7">
        <v>139.30000000000001</v>
      </c>
      <c r="R130" s="7">
        <v>133.5</v>
      </c>
      <c r="S130" s="7">
        <v>127.6</v>
      </c>
      <c r="T130" s="7">
        <v>132.69999999999999</v>
      </c>
      <c r="U130" s="7">
        <v>126.4</v>
      </c>
      <c r="V130" s="7">
        <v>123.4</v>
      </c>
      <c r="W130" s="7">
        <v>126.9</v>
      </c>
      <c r="X130" s="7">
        <v>124.5</v>
      </c>
      <c r="Y130" s="7">
        <v>113.9</v>
      </c>
      <c r="Z130" s="7">
        <v>122.4</v>
      </c>
      <c r="AA130" s="7">
        <v>130.80000000000001</v>
      </c>
      <c r="AB130" s="7">
        <v>120.5</v>
      </c>
      <c r="AC130" s="7">
        <v>121.9</v>
      </c>
      <c r="AD130" s="7">
        <v>131.1</v>
      </c>
    </row>
    <row r="131" spans="1:30" x14ac:dyDescent="0.25">
      <c r="A131" s="1" t="s">
        <v>30</v>
      </c>
      <c r="B131" s="1">
        <v>2016</v>
      </c>
      <c r="C131" s="1" t="s">
        <v>41</v>
      </c>
      <c r="D131" s="7">
        <v>130.1</v>
      </c>
      <c r="E131" s="7">
        <v>138.80000000000001</v>
      </c>
      <c r="F131" s="7">
        <v>130.30000000000001</v>
      </c>
      <c r="G131" s="7">
        <v>135.30000000000001</v>
      </c>
      <c r="H131" s="7">
        <v>119.9</v>
      </c>
      <c r="I131" s="7">
        <v>140.19999999999999</v>
      </c>
      <c r="J131" s="7">
        <v>156.9</v>
      </c>
      <c r="K131" s="7">
        <v>172.2</v>
      </c>
      <c r="L131" s="7">
        <v>112.1</v>
      </c>
      <c r="M131" s="7">
        <v>134.9</v>
      </c>
      <c r="N131" s="7">
        <v>128.1</v>
      </c>
      <c r="O131" s="7">
        <v>140.69999999999999</v>
      </c>
      <c r="P131" s="7">
        <v>138</v>
      </c>
      <c r="Q131" s="7">
        <v>138.9</v>
      </c>
      <c r="R131" s="7">
        <v>137.80000000000001</v>
      </c>
      <c r="S131" s="7">
        <v>133</v>
      </c>
      <c r="T131" s="7">
        <v>137.1</v>
      </c>
      <c r="U131" s="7">
        <v>127.3</v>
      </c>
      <c r="V131" s="7">
        <v>129.1</v>
      </c>
      <c r="W131" s="7">
        <v>130.6</v>
      </c>
      <c r="X131" s="7">
        <v>127</v>
      </c>
      <c r="Y131" s="7">
        <v>116</v>
      </c>
      <c r="Z131" s="7">
        <v>125.5</v>
      </c>
      <c r="AA131" s="7">
        <v>131.9</v>
      </c>
      <c r="AB131" s="7">
        <v>122</v>
      </c>
      <c r="AC131" s="7">
        <v>124.2</v>
      </c>
      <c r="AD131" s="7">
        <v>133.5</v>
      </c>
    </row>
    <row r="132" spans="1:30" x14ac:dyDescent="0.25">
      <c r="A132" s="1" t="s">
        <v>33</v>
      </c>
      <c r="B132" s="1">
        <v>2016</v>
      </c>
      <c r="C132" s="1" t="s">
        <v>41</v>
      </c>
      <c r="D132" s="7">
        <v>127.6</v>
      </c>
      <c r="E132" s="7">
        <v>140.30000000000001</v>
      </c>
      <c r="F132" s="7">
        <v>133.69999999999999</v>
      </c>
      <c r="G132" s="7">
        <v>132.19999999999999</v>
      </c>
      <c r="H132" s="7">
        <v>111.8</v>
      </c>
      <c r="I132" s="7">
        <v>135.80000000000001</v>
      </c>
      <c r="J132" s="7">
        <v>163.5</v>
      </c>
      <c r="K132" s="7">
        <v>182.3</v>
      </c>
      <c r="L132" s="7">
        <v>114.6</v>
      </c>
      <c r="M132" s="7">
        <v>144.6</v>
      </c>
      <c r="N132" s="7">
        <v>121.9</v>
      </c>
      <c r="O132" s="7">
        <v>138.1</v>
      </c>
      <c r="P132" s="7">
        <v>137.6</v>
      </c>
      <c r="Q132" s="7">
        <v>143.6</v>
      </c>
      <c r="R132" s="7">
        <v>128.30000000000001</v>
      </c>
      <c r="S132" s="7">
        <v>121.4</v>
      </c>
      <c r="T132" s="7">
        <v>127.3</v>
      </c>
      <c r="U132" s="7">
        <v>127.3</v>
      </c>
      <c r="V132" s="7">
        <v>114.7</v>
      </c>
      <c r="W132" s="7">
        <v>123.9</v>
      </c>
      <c r="X132" s="7">
        <v>121.2</v>
      </c>
      <c r="Y132" s="7">
        <v>110.4</v>
      </c>
      <c r="Z132" s="7">
        <v>120.6</v>
      </c>
      <c r="AA132" s="7">
        <v>131.5</v>
      </c>
      <c r="AB132" s="7">
        <v>120.9</v>
      </c>
      <c r="AC132" s="7">
        <v>119.9</v>
      </c>
      <c r="AD132" s="7">
        <v>128.4</v>
      </c>
    </row>
    <row r="133" spans="1:30" x14ac:dyDescent="0.25">
      <c r="A133" s="1" t="s">
        <v>34</v>
      </c>
      <c r="B133" s="1">
        <v>2016</v>
      </c>
      <c r="C133" s="1" t="s">
        <v>41</v>
      </c>
      <c r="D133" s="7">
        <v>129.30000000000001</v>
      </c>
      <c r="E133" s="7">
        <v>139.30000000000001</v>
      </c>
      <c r="F133" s="7">
        <v>131.6</v>
      </c>
      <c r="G133" s="7">
        <v>134.1</v>
      </c>
      <c r="H133" s="7">
        <v>116.9</v>
      </c>
      <c r="I133" s="7">
        <v>138.1</v>
      </c>
      <c r="J133" s="7">
        <v>159.1</v>
      </c>
      <c r="K133" s="7">
        <v>175.6</v>
      </c>
      <c r="L133" s="7">
        <v>112.9</v>
      </c>
      <c r="M133" s="7">
        <v>138.1</v>
      </c>
      <c r="N133" s="7">
        <v>125.5</v>
      </c>
      <c r="O133" s="7">
        <v>139.5</v>
      </c>
      <c r="P133" s="7">
        <v>137.9</v>
      </c>
      <c r="Q133" s="7">
        <v>140.19999999999999</v>
      </c>
      <c r="R133" s="7">
        <v>134.1</v>
      </c>
      <c r="S133" s="7">
        <v>128.19999999999999</v>
      </c>
      <c r="T133" s="7">
        <v>133.19999999999999</v>
      </c>
      <c r="U133" s="7">
        <v>127.3</v>
      </c>
      <c r="V133" s="7">
        <v>123.6</v>
      </c>
      <c r="W133" s="7">
        <v>127.4</v>
      </c>
      <c r="X133" s="7">
        <v>124.8</v>
      </c>
      <c r="Y133" s="7">
        <v>113.1</v>
      </c>
      <c r="Z133" s="7">
        <v>122.7</v>
      </c>
      <c r="AA133" s="7">
        <v>131.69999999999999</v>
      </c>
      <c r="AB133" s="7">
        <v>121.5</v>
      </c>
      <c r="AC133" s="7">
        <v>122.1</v>
      </c>
      <c r="AD133" s="7">
        <v>131.1</v>
      </c>
    </row>
    <row r="134" spans="1:30" x14ac:dyDescent="0.25">
      <c r="A134" s="1" t="s">
        <v>30</v>
      </c>
      <c r="B134" s="1">
        <v>2016</v>
      </c>
      <c r="C134" s="1" t="s">
        <v>42</v>
      </c>
      <c r="D134" s="7">
        <v>130.80000000000001</v>
      </c>
      <c r="E134" s="7">
        <v>138.19999999999999</v>
      </c>
      <c r="F134" s="7">
        <v>130.5</v>
      </c>
      <c r="G134" s="7">
        <v>135.5</v>
      </c>
      <c r="H134" s="7">
        <v>120.2</v>
      </c>
      <c r="I134" s="7">
        <v>139.19999999999999</v>
      </c>
      <c r="J134" s="7">
        <v>149.5</v>
      </c>
      <c r="K134" s="7">
        <v>170.4</v>
      </c>
      <c r="L134" s="7">
        <v>113.1</v>
      </c>
      <c r="M134" s="7">
        <v>135.80000000000001</v>
      </c>
      <c r="N134" s="7">
        <v>128.80000000000001</v>
      </c>
      <c r="O134" s="7">
        <v>141.5</v>
      </c>
      <c r="P134" s="7">
        <v>137.19999999999999</v>
      </c>
      <c r="Q134" s="7">
        <v>139.9</v>
      </c>
      <c r="R134" s="7">
        <v>138.5</v>
      </c>
      <c r="S134" s="7">
        <v>133.5</v>
      </c>
      <c r="T134" s="7">
        <v>137.80000000000001</v>
      </c>
      <c r="U134" s="7">
        <v>127.9</v>
      </c>
      <c r="V134" s="7">
        <v>129.69999999999999</v>
      </c>
      <c r="W134" s="7">
        <v>131.1</v>
      </c>
      <c r="X134" s="7">
        <v>127.8</v>
      </c>
      <c r="Y134" s="7">
        <v>117</v>
      </c>
      <c r="Z134" s="7">
        <v>125.7</v>
      </c>
      <c r="AA134" s="7">
        <v>132.19999999999999</v>
      </c>
      <c r="AB134" s="7">
        <v>122.8</v>
      </c>
      <c r="AC134" s="7">
        <v>124.9</v>
      </c>
      <c r="AD134" s="7">
        <v>133.4</v>
      </c>
    </row>
    <row r="135" spans="1:30" x14ac:dyDescent="0.25">
      <c r="A135" s="1" t="s">
        <v>33</v>
      </c>
      <c r="B135" s="1">
        <v>2016</v>
      </c>
      <c r="C135" s="1" t="s">
        <v>42</v>
      </c>
      <c r="D135" s="7">
        <v>128.1</v>
      </c>
      <c r="E135" s="7">
        <v>137.69999999999999</v>
      </c>
      <c r="F135" s="7">
        <v>130.6</v>
      </c>
      <c r="G135" s="7">
        <v>132.6</v>
      </c>
      <c r="H135" s="7">
        <v>111.9</v>
      </c>
      <c r="I135" s="7">
        <v>132.5</v>
      </c>
      <c r="J135" s="7">
        <v>152.9</v>
      </c>
      <c r="K135" s="7">
        <v>173.6</v>
      </c>
      <c r="L135" s="7">
        <v>115.1</v>
      </c>
      <c r="M135" s="7">
        <v>144.80000000000001</v>
      </c>
      <c r="N135" s="7">
        <v>122.1</v>
      </c>
      <c r="O135" s="7">
        <v>138.80000000000001</v>
      </c>
      <c r="P135" s="7">
        <v>135.69999999999999</v>
      </c>
      <c r="Q135" s="7">
        <v>143.9</v>
      </c>
      <c r="R135" s="7">
        <v>128.69999999999999</v>
      </c>
      <c r="S135" s="7">
        <v>121.6</v>
      </c>
      <c r="T135" s="7">
        <v>127.7</v>
      </c>
      <c r="U135" s="7">
        <v>127.9</v>
      </c>
      <c r="V135" s="7">
        <v>114.8</v>
      </c>
      <c r="W135" s="7">
        <v>124.3</v>
      </c>
      <c r="X135" s="7">
        <v>121.4</v>
      </c>
      <c r="Y135" s="7">
        <v>111.8</v>
      </c>
      <c r="Z135" s="7">
        <v>120.8</v>
      </c>
      <c r="AA135" s="7">
        <v>131.6</v>
      </c>
      <c r="AB135" s="7">
        <v>121.2</v>
      </c>
      <c r="AC135" s="7">
        <v>120.5</v>
      </c>
      <c r="AD135" s="7">
        <v>128</v>
      </c>
    </row>
    <row r="136" spans="1:30" x14ac:dyDescent="0.25">
      <c r="A136" s="1" t="s">
        <v>34</v>
      </c>
      <c r="B136" s="1">
        <v>2016</v>
      </c>
      <c r="C136" s="1" t="s">
        <v>42</v>
      </c>
      <c r="D136" s="7">
        <v>129.9</v>
      </c>
      <c r="E136" s="7">
        <v>138</v>
      </c>
      <c r="F136" s="7">
        <v>130.5</v>
      </c>
      <c r="G136" s="7">
        <v>134.4</v>
      </c>
      <c r="H136" s="7">
        <v>117.2</v>
      </c>
      <c r="I136" s="7">
        <v>136.1</v>
      </c>
      <c r="J136" s="7">
        <v>150.69999999999999</v>
      </c>
      <c r="K136" s="7">
        <v>171.5</v>
      </c>
      <c r="L136" s="7">
        <v>113.8</v>
      </c>
      <c r="M136" s="7">
        <v>138.80000000000001</v>
      </c>
      <c r="N136" s="7">
        <v>126</v>
      </c>
      <c r="O136" s="7">
        <v>140.19999999999999</v>
      </c>
      <c r="P136" s="7">
        <v>136.6</v>
      </c>
      <c r="Q136" s="7">
        <v>141</v>
      </c>
      <c r="R136" s="7">
        <v>134.6</v>
      </c>
      <c r="S136" s="7">
        <v>128.6</v>
      </c>
      <c r="T136" s="7">
        <v>133.80000000000001</v>
      </c>
      <c r="U136" s="7">
        <v>127.9</v>
      </c>
      <c r="V136" s="7">
        <v>124.1</v>
      </c>
      <c r="W136" s="7">
        <v>127.9</v>
      </c>
      <c r="X136" s="7">
        <v>125.4</v>
      </c>
      <c r="Y136" s="7">
        <v>114.3</v>
      </c>
      <c r="Z136" s="7">
        <v>122.9</v>
      </c>
      <c r="AA136" s="7">
        <v>131.80000000000001</v>
      </c>
      <c r="AB136" s="7">
        <v>122.1</v>
      </c>
      <c r="AC136" s="7">
        <v>122.8</v>
      </c>
      <c r="AD136" s="7">
        <v>130.9</v>
      </c>
    </row>
    <row r="137" spans="1:30" x14ac:dyDescent="0.25">
      <c r="A137" s="1" t="s">
        <v>30</v>
      </c>
      <c r="B137" s="1">
        <v>2016</v>
      </c>
      <c r="C137" s="1" t="s">
        <v>43</v>
      </c>
      <c r="D137" s="7">
        <v>131.30000000000001</v>
      </c>
      <c r="E137" s="7">
        <v>137.6</v>
      </c>
      <c r="F137" s="7">
        <v>130.1</v>
      </c>
      <c r="G137" s="7">
        <v>136</v>
      </c>
      <c r="H137" s="7">
        <v>120.8</v>
      </c>
      <c r="I137" s="7">
        <v>138.4</v>
      </c>
      <c r="J137" s="7">
        <v>149.19999999999999</v>
      </c>
      <c r="K137" s="7">
        <v>170.2</v>
      </c>
      <c r="L137" s="7">
        <v>113.4</v>
      </c>
      <c r="M137" s="7">
        <v>136.30000000000001</v>
      </c>
      <c r="N137" s="7">
        <v>128.69999999999999</v>
      </c>
      <c r="O137" s="7">
        <v>142.4</v>
      </c>
      <c r="P137" s="7">
        <v>137.4</v>
      </c>
      <c r="Q137" s="7">
        <v>140.9</v>
      </c>
      <c r="R137" s="7">
        <v>139.6</v>
      </c>
      <c r="S137" s="7">
        <v>134.30000000000001</v>
      </c>
      <c r="T137" s="7">
        <v>138.80000000000001</v>
      </c>
      <c r="U137" s="7">
        <v>128.69999999999999</v>
      </c>
      <c r="V137" s="7">
        <v>129.80000000000001</v>
      </c>
      <c r="W137" s="7">
        <v>131.80000000000001</v>
      </c>
      <c r="X137" s="7">
        <v>128.69999999999999</v>
      </c>
      <c r="Y137" s="7">
        <v>117.8</v>
      </c>
      <c r="Z137" s="7">
        <v>126.5</v>
      </c>
      <c r="AA137" s="7">
        <v>133</v>
      </c>
      <c r="AB137" s="7">
        <v>123</v>
      </c>
      <c r="AC137" s="7">
        <v>125.7</v>
      </c>
      <c r="AD137" s="7">
        <v>133.80000000000001</v>
      </c>
    </row>
    <row r="138" spans="1:30" x14ac:dyDescent="0.25">
      <c r="A138" s="1" t="s">
        <v>33</v>
      </c>
      <c r="B138" s="1">
        <v>2016</v>
      </c>
      <c r="C138" s="1" t="s">
        <v>43</v>
      </c>
      <c r="D138" s="7">
        <v>128.69999999999999</v>
      </c>
      <c r="E138" s="7">
        <v>138.4</v>
      </c>
      <c r="F138" s="7">
        <v>130.30000000000001</v>
      </c>
      <c r="G138" s="7">
        <v>132.69999999999999</v>
      </c>
      <c r="H138" s="7">
        <v>112.5</v>
      </c>
      <c r="I138" s="7">
        <v>130.4</v>
      </c>
      <c r="J138" s="7">
        <v>155.1</v>
      </c>
      <c r="K138" s="7">
        <v>175.7</v>
      </c>
      <c r="L138" s="7">
        <v>115.4</v>
      </c>
      <c r="M138" s="7">
        <v>145.30000000000001</v>
      </c>
      <c r="N138" s="7">
        <v>122.5</v>
      </c>
      <c r="O138" s="7">
        <v>139.6</v>
      </c>
      <c r="P138" s="7">
        <v>136.30000000000001</v>
      </c>
      <c r="Q138" s="7">
        <v>144.30000000000001</v>
      </c>
      <c r="R138" s="7">
        <v>129.1</v>
      </c>
      <c r="S138" s="7">
        <v>121.9</v>
      </c>
      <c r="T138" s="7">
        <v>128</v>
      </c>
      <c r="U138" s="7">
        <v>128.69999999999999</v>
      </c>
      <c r="V138" s="7">
        <v>115.2</v>
      </c>
      <c r="W138" s="7">
        <v>124.5</v>
      </c>
      <c r="X138" s="7">
        <v>121.8</v>
      </c>
      <c r="Y138" s="7">
        <v>112.8</v>
      </c>
      <c r="Z138" s="7">
        <v>121.2</v>
      </c>
      <c r="AA138" s="7">
        <v>131.9</v>
      </c>
      <c r="AB138" s="7">
        <v>120.8</v>
      </c>
      <c r="AC138" s="7">
        <v>120.9</v>
      </c>
      <c r="AD138" s="7">
        <v>128.6</v>
      </c>
    </row>
    <row r="139" spans="1:30" x14ac:dyDescent="0.25">
      <c r="A139" s="1" t="s">
        <v>34</v>
      </c>
      <c r="B139" s="1">
        <v>2016</v>
      </c>
      <c r="C139" s="1" t="s">
        <v>43</v>
      </c>
      <c r="D139" s="7">
        <v>130.5</v>
      </c>
      <c r="E139" s="7">
        <v>137.9</v>
      </c>
      <c r="F139" s="7">
        <v>130.19999999999999</v>
      </c>
      <c r="G139" s="7">
        <v>134.80000000000001</v>
      </c>
      <c r="H139" s="7">
        <v>117.8</v>
      </c>
      <c r="I139" s="7">
        <v>134.69999999999999</v>
      </c>
      <c r="J139" s="7">
        <v>151.19999999999999</v>
      </c>
      <c r="K139" s="7">
        <v>172.1</v>
      </c>
      <c r="L139" s="7">
        <v>114.1</v>
      </c>
      <c r="M139" s="7">
        <v>139.30000000000001</v>
      </c>
      <c r="N139" s="7">
        <v>126.1</v>
      </c>
      <c r="O139" s="7">
        <v>141.1</v>
      </c>
      <c r="P139" s="7">
        <v>137</v>
      </c>
      <c r="Q139" s="7">
        <v>141.80000000000001</v>
      </c>
      <c r="R139" s="7">
        <v>135.5</v>
      </c>
      <c r="S139" s="7">
        <v>129.1</v>
      </c>
      <c r="T139" s="7">
        <v>134.5</v>
      </c>
      <c r="U139" s="7">
        <v>128.69999999999999</v>
      </c>
      <c r="V139" s="7">
        <v>124.3</v>
      </c>
      <c r="W139" s="7">
        <v>128.4</v>
      </c>
      <c r="X139" s="7">
        <v>126.1</v>
      </c>
      <c r="Y139" s="7">
        <v>115.2</v>
      </c>
      <c r="Z139" s="7">
        <v>123.5</v>
      </c>
      <c r="AA139" s="7">
        <v>132.4</v>
      </c>
      <c r="AB139" s="7">
        <v>122.1</v>
      </c>
      <c r="AC139" s="7">
        <v>123.4</v>
      </c>
      <c r="AD139" s="7">
        <v>131.4</v>
      </c>
    </row>
    <row r="140" spans="1:30" x14ac:dyDescent="0.25">
      <c r="A140" s="1" t="s">
        <v>30</v>
      </c>
      <c r="B140" s="1">
        <v>2016</v>
      </c>
      <c r="C140" s="1" t="s">
        <v>44</v>
      </c>
      <c r="D140" s="7">
        <v>132</v>
      </c>
      <c r="E140" s="7">
        <v>137.4</v>
      </c>
      <c r="F140" s="7">
        <v>130.6</v>
      </c>
      <c r="G140" s="7">
        <v>136.19999999999999</v>
      </c>
      <c r="H140" s="7">
        <v>121.1</v>
      </c>
      <c r="I140" s="7">
        <v>136.9</v>
      </c>
      <c r="J140" s="7">
        <v>141.80000000000001</v>
      </c>
      <c r="K140" s="7">
        <v>170</v>
      </c>
      <c r="L140" s="7">
        <v>113.4</v>
      </c>
      <c r="M140" s="7">
        <v>136.80000000000001</v>
      </c>
      <c r="N140" s="7">
        <v>128.69999999999999</v>
      </c>
      <c r="O140" s="7">
        <v>143.1</v>
      </c>
      <c r="P140" s="7">
        <v>136.6</v>
      </c>
      <c r="Q140" s="7">
        <v>141.19999999999999</v>
      </c>
      <c r="R140" s="7">
        <v>139.9</v>
      </c>
      <c r="S140" s="7">
        <v>134.5</v>
      </c>
      <c r="T140" s="7">
        <v>139.19999999999999</v>
      </c>
      <c r="U140" s="7">
        <v>129.1</v>
      </c>
      <c r="V140" s="7">
        <v>130.30000000000001</v>
      </c>
      <c r="W140" s="7">
        <v>132.1</v>
      </c>
      <c r="X140" s="7">
        <v>129.1</v>
      </c>
      <c r="Y140" s="7">
        <v>118.2</v>
      </c>
      <c r="Z140" s="7">
        <v>126.9</v>
      </c>
      <c r="AA140" s="7">
        <v>133.69999999999999</v>
      </c>
      <c r="AB140" s="7">
        <v>123.5</v>
      </c>
      <c r="AC140" s="7">
        <v>126.1</v>
      </c>
      <c r="AD140" s="7">
        <v>133.6</v>
      </c>
    </row>
    <row r="141" spans="1:30" x14ac:dyDescent="0.25">
      <c r="A141" s="1" t="s">
        <v>33</v>
      </c>
      <c r="B141" s="1">
        <v>2016</v>
      </c>
      <c r="C141" s="1" t="s">
        <v>44</v>
      </c>
      <c r="D141" s="7">
        <v>130.19999999999999</v>
      </c>
      <c r="E141" s="7">
        <v>138.5</v>
      </c>
      <c r="F141" s="7">
        <v>134.1</v>
      </c>
      <c r="G141" s="7">
        <v>132.9</v>
      </c>
      <c r="H141" s="7">
        <v>112.6</v>
      </c>
      <c r="I141" s="7">
        <v>130.80000000000001</v>
      </c>
      <c r="J141" s="7">
        <v>142</v>
      </c>
      <c r="K141" s="7">
        <v>174.9</v>
      </c>
      <c r="L141" s="7">
        <v>115.6</v>
      </c>
      <c r="M141" s="7">
        <v>145.4</v>
      </c>
      <c r="N141" s="7">
        <v>122.7</v>
      </c>
      <c r="O141" s="7">
        <v>140.30000000000001</v>
      </c>
      <c r="P141" s="7">
        <v>135.19999999999999</v>
      </c>
      <c r="Q141" s="7">
        <v>144.30000000000001</v>
      </c>
      <c r="R141" s="7">
        <v>129.6</v>
      </c>
      <c r="S141" s="7">
        <v>122.1</v>
      </c>
      <c r="T141" s="7">
        <v>128.5</v>
      </c>
      <c r="U141" s="7">
        <v>129.1</v>
      </c>
      <c r="V141" s="7">
        <v>116.2</v>
      </c>
      <c r="W141" s="7">
        <v>124.7</v>
      </c>
      <c r="X141" s="7">
        <v>122.1</v>
      </c>
      <c r="Y141" s="7">
        <v>113.4</v>
      </c>
      <c r="Z141" s="7">
        <v>121.7</v>
      </c>
      <c r="AA141" s="7">
        <v>132.1</v>
      </c>
      <c r="AB141" s="7">
        <v>121.3</v>
      </c>
      <c r="AC141" s="7">
        <v>121.3</v>
      </c>
      <c r="AD141" s="7">
        <v>128.5</v>
      </c>
    </row>
    <row r="142" spans="1:30" x14ac:dyDescent="0.25">
      <c r="A142" s="1" t="s">
        <v>34</v>
      </c>
      <c r="B142" s="1">
        <v>2016</v>
      </c>
      <c r="C142" s="1" t="s">
        <v>44</v>
      </c>
      <c r="D142" s="7">
        <v>131.4</v>
      </c>
      <c r="E142" s="7">
        <v>137.80000000000001</v>
      </c>
      <c r="F142" s="7">
        <v>132</v>
      </c>
      <c r="G142" s="7">
        <v>135</v>
      </c>
      <c r="H142" s="7">
        <v>118</v>
      </c>
      <c r="I142" s="7">
        <v>134.1</v>
      </c>
      <c r="J142" s="7">
        <v>141.9</v>
      </c>
      <c r="K142" s="7">
        <v>171.7</v>
      </c>
      <c r="L142" s="7">
        <v>114.1</v>
      </c>
      <c r="M142" s="7">
        <v>139.69999999999999</v>
      </c>
      <c r="N142" s="7">
        <v>126.2</v>
      </c>
      <c r="O142" s="7">
        <v>141.80000000000001</v>
      </c>
      <c r="P142" s="7">
        <v>136.1</v>
      </c>
      <c r="Q142" s="7">
        <v>142</v>
      </c>
      <c r="R142" s="7">
        <v>135.80000000000001</v>
      </c>
      <c r="S142" s="7">
        <v>129.30000000000001</v>
      </c>
      <c r="T142" s="7">
        <v>135</v>
      </c>
      <c r="U142" s="7">
        <v>129.1</v>
      </c>
      <c r="V142" s="7">
        <v>125</v>
      </c>
      <c r="W142" s="7">
        <v>128.6</v>
      </c>
      <c r="X142" s="7">
        <v>126.4</v>
      </c>
      <c r="Y142" s="7">
        <v>115.7</v>
      </c>
      <c r="Z142" s="7">
        <v>124</v>
      </c>
      <c r="AA142" s="7">
        <v>132.80000000000001</v>
      </c>
      <c r="AB142" s="7">
        <v>122.6</v>
      </c>
      <c r="AC142" s="7">
        <v>123.8</v>
      </c>
      <c r="AD142" s="7">
        <v>131.19999999999999</v>
      </c>
    </row>
    <row r="143" spans="1:30" x14ac:dyDescent="0.25">
      <c r="A143" s="1" t="s">
        <v>30</v>
      </c>
      <c r="B143" s="1">
        <v>2016</v>
      </c>
      <c r="C143" s="1" t="s">
        <v>45</v>
      </c>
      <c r="D143" s="7">
        <v>132.6</v>
      </c>
      <c r="E143" s="7">
        <v>137.30000000000001</v>
      </c>
      <c r="F143" s="7">
        <v>131.6</v>
      </c>
      <c r="G143" s="7">
        <v>136.30000000000001</v>
      </c>
      <c r="H143" s="7">
        <v>121.6</v>
      </c>
      <c r="I143" s="7">
        <v>135.6</v>
      </c>
      <c r="J143" s="7">
        <v>127.5</v>
      </c>
      <c r="K143" s="7">
        <v>167.9</v>
      </c>
      <c r="L143" s="7">
        <v>113.8</v>
      </c>
      <c r="M143" s="7">
        <v>137.5</v>
      </c>
      <c r="N143" s="7">
        <v>129.1</v>
      </c>
      <c r="O143" s="7">
        <v>143.6</v>
      </c>
      <c r="P143" s="7">
        <v>134.69999999999999</v>
      </c>
      <c r="Q143" s="7">
        <v>142.4</v>
      </c>
      <c r="R143" s="7">
        <v>140.4</v>
      </c>
      <c r="S143" s="7">
        <v>135.19999999999999</v>
      </c>
      <c r="T143" s="7">
        <v>139.69999999999999</v>
      </c>
      <c r="U143" s="7">
        <v>128.5</v>
      </c>
      <c r="V143" s="7">
        <v>132</v>
      </c>
      <c r="W143" s="7">
        <v>132.9</v>
      </c>
      <c r="X143" s="7">
        <v>129.69999999999999</v>
      </c>
      <c r="Y143" s="7">
        <v>118.6</v>
      </c>
      <c r="Z143" s="7">
        <v>127.3</v>
      </c>
      <c r="AA143" s="7">
        <v>134.19999999999999</v>
      </c>
      <c r="AB143" s="7">
        <v>121.9</v>
      </c>
      <c r="AC143" s="7">
        <v>126.3</v>
      </c>
      <c r="AD143" s="7">
        <v>132.80000000000001</v>
      </c>
    </row>
    <row r="144" spans="1:30" x14ac:dyDescent="0.25">
      <c r="A144" s="1" t="s">
        <v>33</v>
      </c>
      <c r="B144" s="1">
        <v>2016</v>
      </c>
      <c r="C144" s="1" t="s">
        <v>45</v>
      </c>
      <c r="D144" s="7">
        <v>131.6</v>
      </c>
      <c r="E144" s="7">
        <v>138.19999999999999</v>
      </c>
      <c r="F144" s="7">
        <v>134.9</v>
      </c>
      <c r="G144" s="7">
        <v>133.1</v>
      </c>
      <c r="H144" s="7">
        <v>113.5</v>
      </c>
      <c r="I144" s="7">
        <v>129.30000000000001</v>
      </c>
      <c r="J144" s="7">
        <v>121.1</v>
      </c>
      <c r="K144" s="7">
        <v>170.3</v>
      </c>
      <c r="L144" s="7">
        <v>115.5</v>
      </c>
      <c r="M144" s="7">
        <v>145.5</v>
      </c>
      <c r="N144" s="7">
        <v>123.1</v>
      </c>
      <c r="O144" s="7">
        <v>140.9</v>
      </c>
      <c r="P144" s="7">
        <v>132.80000000000001</v>
      </c>
      <c r="Q144" s="7">
        <v>145</v>
      </c>
      <c r="R144" s="7">
        <v>130</v>
      </c>
      <c r="S144" s="7">
        <v>122.2</v>
      </c>
      <c r="T144" s="7">
        <v>128.80000000000001</v>
      </c>
      <c r="U144" s="7">
        <v>128.5</v>
      </c>
      <c r="V144" s="7">
        <v>117.8</v>
      </c>
      <c r="W144" s="7">
        <v>125</v>
      </c>
      <c r="X144" s="7">
        <v>122.3</v>
      </c>
      <c r="Y144" s="7">
        <v>113.7</v>
      </c>
      <c r="Z144" s="7">
        <v>121.8</v>
      </c>
      <c r="AA144" s="7">
        <v>132.30000000000001</v>
      </c>
      <c r="AB144" s="7">
        <v>119.9</v>
      </c>
      <c r="AC144" s="7">
        <v>121.4</v>
      </c>
      <c r="AD144" s="7">
        <v>127.6</v>
      </c>
    </row>
    <row r="145" spans="1:30" x14ac:dyDescent="0.25">
      <c r="A145" s="1" t="s">
        <v>34</v>
      </c>
      <c r="B145" s="1">
        <v>2016</v>
      </c>
      <c r="C145" s="1" t="s">
        <v>45</v>
      </c>
      <c r="D145" s="7">
        <v>132.30000000000001</v>
      </c>
      <c r="E145" s="7">
        <v>137.6</v>
      </c>
      <c r="F145" s="7">
        <v>132.9</v>
      </c>
      <c r="G145" s="7">
        <v>135.1</v>
      </c>
      <c r="H145" s="7">
        <v>118.6</v>
      </c>
      <c r="I145" s="7">
        <v>132.69999999999999</v>
      </c>
      <c r="J145" s="7">
        <v>125.3</v>
      </c>
      <c r="K145" s="7">
        <v>168.7</v>
      </c>
      <c r="L145" s="7">
        <v>114.4</v>
      </c>
      <c r="M145" s="7">
        <v>140.19999999999999</v>
      </c>
      <c r="N145" s="7">
        <v>126.6</v>
      </c>
      <c r="O145" s="7">
        <v>142.30000000000001</v>
      </c>
      <c r="P145" s="7">
        <v>134</v>
      </c>
      <c r="Q145" s="7">
        <v>143.1</v>
      </c>
      <c r="R145" s="7">
        <v>136.30000000000001</v>
      </c>
      <c r="S145" s="7">
        <v>129.80000000000001</v>
      </c>
      <c r="T145" s="7">
        <v>135.4</v>
      </c>
      <c r="U145" s="7">
        <v>128.5</v>
      </c>
      <c r="V145" s="7">
        <v>126.6</v>
      </c>
      <c r="W145" s="7">
        <v>129.19999999999999</v>
      </c>
      <c r="X145" s="7">
        <v>126.9</v>
      </c>
      <c r="Y145" s="7">
        <v>116</v>
      </c>
      <c r="Z145" s="7">
        <v>124.2</v>
      </c>
      <c r="AA145" s="7">
        <v>133.1</v>
      </c>
      <c r="AB145" s="7">
        <v>121.1</v>
      </c>
      <c r="AC145" s="7">
        <v>123.9</v>
      </c>
      <c r="AD145" s="7">
        <v>130.4</v>
      </c>
    </row>
    <row r="146" spans="1:30" x14ac:dyDescent="0.25">
      <c r="A146" s="1" t="s">
        <v>30</v>
      </c>
      <c r="B146" s="1">
        <v>2017</v>
      </c>
      <c r="C146" s="1" t="s">
        <v>31</v>
      </c>
      <c r="D146" s="7">
        <v>133.1</v>
      </c>
      <c r="E146" s="7">
        <v>137.80000000000001</v>
      </c>
      <c r="F146" s="7">
        <v>131.9</v>
      </c>
      <c r="G146" s="7">
        <v>136.69999999999999</v>
      </c>
      <c r="H146" s="7">
        <v>122</v>
      </c>
      <c r="I146" s="7">
        <v>136</v>
      </c>
      <c r="J146" s="7">
        <v>119.8</v>
      </c>
      <c r="K146" s="7">
        <v>161.69999999999999</v>
      </c>
      <c r="L146" s="7">
        <v>114.8</v>
      </c>
      <c r="M146" s="7">
        <v>136.9</v>
      </c>
      <c r="N146" s="7">
        <v>129</v>
      </c>
      <c r="O146" s="7">
        <v>143.9</v>
      </c>
      <c r="P146" s="7">
        <v>133.69999999999999</v>
      </c>
      <c r="Q146" s="7">
        <v>143.1</v>
      </c>
      <c r="R146" s="7">
        <v>140.69999999999999</v>
      </c>
      <c r="S146" s="7">
        <v>135.80000000000001</v>
      </c>
      <c r="T146" s="7">
        <v>140</v>
      </c>
      <c r="U146" s="7">
        <v>129.6</v>
      </c>
      <c r="V146" s="7">
        <v>132.1</v>
      </c>
      <c r="W146" s="7">
        <v>133.19999999999999</v>
      </c>
      <c r="X146" s="7">
        <v>129.9</v>
      </c>
      <c r="Y146" s="7">
        <v>119.1</v>
      </c>
      <c r="Z146" s="7">
        <v>127</v>
      </c>
      <c r="AA146" s="7">
        <v>134.6</v>
      </c>
      <c r="AB146" s="7">
        <v>122.3</v>
      </c>
      <c r="AC146" s="7">
        <v>126.6</v>
      </c>
      <c r="AD146" s="7">
        <v>132.4</v>
      </c>
    </row>
    <row r="147" spans="1:30" x14ac:dyDescent="0.25">
      <c r="A147" s="1" t="s">
        <v>33</v>
      </c>
      <c r="B147" s="1">
        <v>2017</v>
      </c>
      <c r="C147" s="1" t="s">
        <v>31</v>
      </c>
      <c r="D147" s="7">
        <v>132.19999999999999</v>
      </c>
      <c r="E147" s="7">
        <v>138.9</v>
      </c>
      <c r="F147" s="7">
        <v>132.6</v>
      </c>
      <c r="G147" s="7">
        <v>133.1</v>
      </c>
      <c r="H147" s="7">
        <v>114</v>
      </c>
      <c r="I147" s="7">
        <v>129.6</v>
      </c>
      <c r="J147" s="7">
        <v>118.7</v>
      </c>
      <c r="K147" s="7">
        <v>155.1</v>
      </c>
      <c r="L147" s="7">
        <v>117.3</v>
      </c>
      <c r="M147" s="7">
        <v>144.9</v>
      </c>
      <c r="N147" s="7">
        <v>123.2</v>
      </c>
      <c r="O147" s="7">
        <v>141.6</v>
      </c>
      <c r="P147" s="7">
        <v>132</v>
      </c>
      <c r="Q147" s="7">
        <v>145.6</v>
      </c>
      <c r="R147" s="7">
        <v>130.19999999999999</v>
      </c>
      <c r="S147" s="7">
        <v>122.3</v>
      </c>
      <c r="T147" s="7">
        <v>129</v>
      </c>
      <c r="U147" s="7">
        <v>129.6</v>
      </c>
      <c r="V147" s="7">
        <v>118</v>
      </c>
      <c r="W147" s="7">
        <v>125.1</v>
      </c>
      <c r="X147" s="7">
        <v>122.6</v>
      </c>
      <c r="Y147" s="7">
        <v>115.2</v>
      </c>
      <c r="Z147" s="7">
        <v>122</v>
      </c>
      <c r="AA147" s="7">
        <v>132.4</v>
      </c>
      <c r="AB147" s="7">
        <v>120.9</v>
      </c>
      <c r="AC147" s="7">
        <v>122.1</v>
      </c>
      <c r="AD147" s="7">
        <v>127.8</v>
      </c>
    </row>
    <row r="148" spans="1:30" x14ac:dyDescent="0.25">
      <c r="A148" s="1" t="s">
        <v>34</v>
      </c>
      <c r="B148" s="1">
        <v>2017</v>
      </c>
      <c r="C148" s="1" t="s">
        <v>31</v>
      </c>
      <c r="D148" s="7">
        <v>132.80000000000001</v>
      </c>
      <c r="E148" s="7">
        <v>138.19999999999999</v>
      </c>
      <c r="F148" s="7">
        <v>132.19999999999999</v>
      </c>
      <c r="G148" s="7">
        <v>135.4</v>
      </c>
      <c r="H148" s="7">
        <v>119.1</v>
      </c>
      <c r="I148" s="7">
        <v>133</v>
      </c>
      <c r="J148" s="7">
        <v>119.4</v>
      </c>
      <c r="K148" s="7">
        <v>159.5</v>
      </c>
      <c r="L148" s="7">
        <v>115.6</v>
      </c>
      <c r="M148" s="7">
        <v>139.6</v>
      </c>
      <c r="N148" s="7">
        <v>126.6</v>
      </c>
      <c r="O148" s="7">
        <v>142.80000000000001</v>
      </c>
      <c r="P148" s="7">
        <v>133.1</v>
      </c>
      <c r="Q148" s="7">
        <v>143.80000000000001</v>
      </c>
      <c r="R148" s="7">
        <v>136.6</v>
      </c>
      <c r="S148" s="7">
        <v>130.19999999999999</v>
      </c>
      <c r="T148" s="7">
        <v>135.6</v>
      </c>
      <c r="U148" s="7">
        <v>129.6</v>
      </c>
      <c r="V148" s="7">
        <v>126.8</v>
      </c>
      <c r="W148" s="7">
        <v>129.4</v>
      </c>
      <c r="X148" s="7">
        <v>127.1</v>
      </c>
      <c r="Y148" s="7">
        <v>117</v>
      </c>
      <c r="Z148" s="7">
        <v>124.2</v>
      </c>
      <c r="AA148" s="7">
        <v>133.30000000000001</v>
      </c>
      <c r="AB148" s="7">
        <v>121.7</v>
      </c>
      <c r="AC148" s="7">
        <v>124.4</v>
      </c>
      <c r="AD148" s="7">
        <v>130.30000000000001</v>
      </c>
    </row>
    <row r="149" spans="1:30" x14ac:dyDescent="0.25">
      <c r="A149" s="1" t="s">
        <v>30</v>
      </c>
      <c r="B149" s="1">
        <v>2017</v>
      </c>
      <c r="C149" s="1" t="s">
        <v>35</v>
      </c>
      <c r="D149" s="7">
        <v>133.30000000000001</v>
      </c>
      <c r="E149" s="7">
        <v>138.30000000000001</v>
      </c>
      <c r="F149" s="7">
        <v>129.30000000000001</v>
      </c>
      <c r="G149" s="7">
        <v>137.19999999999999</v>
      </c>
      <c r="H149" s="7">
        <v>122.1</v>
      </c>
      <c r="I149" s="7">
        <v>138.69999999999999</v>
      </c>
      <c r="J149" s="7">
        <v>119.1</v>
      </c>
      <c r="K149" s="7">
        <v>156.9</v>
      </c>
      <c r="L149" s="7">
        <v>116.2</v>
      </c>
      <c r="M149" s="7">
        <v>136</v>
      </c>
      <c r="N149" s="7">
        <v>129.4</v>
      </c>
      <c r="O149" s="7">
        <v>144.4</v>
      </c>
      <c r="P149" s="7">
        <v>133.6</v>
      </c>
      <c r="Q149" s="7">
        <v>143.69999999999999</v>
      </c>
      <c r="R149" s="7">
        <v>140.9</v>
      </c>
      <c r="S149" s="7">
        <v>135.80000000000001</v>
      </c>
      <c r="T149" s="7">
        <v>140.19999999999999</v>
      </c>
      <c r="U149" s="7">
        <v>130.5</v>
      </c>
      <c r="V149" s="7">
        <v>133.19999999999999</v>
      </c>
      <c r="W149" s="7">
        <v>133.6</v>
      </c>
      <c r="X149" s="7">
        <v>130.1</v>
      </c>
      <c r="Y149" s="7">
        <v>119.5</v>
      </c>
      <c r="Z149" s="7">
        <v>127.7</v>
      </c>
      <c r="AA149" s="7">
        <v>134.9</v>
      </c>
      <c r="AB149" s="7">
        <v>123.2</v>
      </c>
      <c r="AC149" s="7">
        <v>127</v>
      </c>
      <c r="AD149" s="7">
        <v>132.6</v>
      </c>
    </row>
    <row r="150" spans="1:30" x14ac:dyDescent="0.25">
      <c r="A150" s="1" t="s">
        <v>33</v>
      </c>
      <c r="B150" s="1">
        <v>2017</v>
      </c>
      <c r="C150" s="1" t="s">
        <v>35</v>
      </c>
      <c r="D150" s="7">
        <v>132.80000000000001</v>
      </c>
      <c r="E150" s="7">
        <v>139.80000000000001</v>
      </c>
      <c r="F150" s="7">
        <v>129.30000000000001</v>
      </c>
      <c r="G150" s="7">
        <v>133.5</v>
      </c>
      <c r="H150" s="7">
        <v>114.3</v>
      </c>
      <c r="I150" s="7">
        <v>131.4</v>
      </c>
      <c r="J150" s="7">
        <v>120.2</v>
      </c>
      <c r="K150" s="7">
        <v>143.1</v>
      </c>
      <c r="L150" s="7">
        <v>119.5</v>
      </c>
      <c r="M150" s="7">
        <v>144</v>
      </c>
      <c r="N150" s="7">
        <v>123.4</v>
      </c>
      <c r="O150" s="7">
        <v>141.9</v>
      </c>
      <c r="P150" s="7">
        <v>132.1</v>
      </c>
      <c r="Q150" s="7">
        <v>146.30000000000001</v>
      </c>
      <c r="R150" s="7">
        <v>130.5</v>
      </c>
      <c r="S150" s="7">
        <v>122.5</v>
      </c>
      <c r="T150" s="7">
        <v>129.30000000000001</v>
      </c>
      <c r="U150" s="7">
        <v>130.5</v>
      </c>
      <c r="V150" s="7">
        <v>119.2</v>
      </c>
      <c r="W150" s="7">
        <v>125.3</v>
      </c>
      <c r="X150" s="7">
        <v>122.9</v>
      </c>
      <c r="Y150" s="7">
        <v>115.5</v>
      </c>
      <c r="Z150" s="7">
        <v>122.2</v>
      </c>
      <c r="AA150" s="7">
        <v>132.4</v>
      </c>
      <c r="AB150" s="7">
        <v>121.7</v>
      </c>
      <c r="AC150" s="7">
        <v>122.4</v>
      </c>
      <c r="AD150" s="7">
        <v>128.19999999999999</v>
      </c>
    </row>
    <row r="151" spans="1:30" x14ac:dyDescent="0.25">
      <c r="A151" s="1" t="s">
        <v>34</v>
      </c>
      <c r="B151" s="1">
        <v>2017</v>
      </c>
      <c r="C151" s="1" t="s">
        <v>35</v>
      </c>
      <c r="D151" s="7">
        <v>133.1</v>
      </c>
      <c r="E151" s="7">
        <v>138.80000000000001</v>
      </c>
      <c r="F151" s="7">
        <v>129.30000000000001</v>
      </c>
      <c r="G151" s="7">
        <v>135.80000000000001</v>
      </c>
      <c r="H151" s="7">
        <v>119.2</v>
      </c>
      <c r="I151" s="7">
        <v>135.30000000000001</v>
      </c>
      <c r="J151" s="7">
        <v>119.5</v>
      </c>
      <c r="K151" s="7">
        <v>152.19999999999999</v>
      </c>
      <c r="L151" s="7">
        <v>117.3</v>
      </c>
      <c r="M151" s="7">
        <v>138.69999999999999</v>
      </c>
      <c r="N151" s="7">
        <v>126.9</v>
      </c>
      <c r="O151" s="7">
        <v>143.19999999999999</v>
      </c>
      <c r="P151" s="7">
        <v>133</v>
      </c>
      <c r="Q151" s="7">
        <v>144.4</v>
      </c>
      <c r="R151" s="7">
        <v>136.80000000000001</v>
      </c>
      <c r="S151" s="7">
        <v>130.30000000000001</v>
      </c>
      <c r="T151" s="7">
        <v>135.9</v>
      </c>
      <c r="U151" s="7">
        <v>130.5</v>
      </c>
      <c r="V151" s="7">
        <v>127.9</v>
      </c>
      <c r="W151" s="7">
        <v>129.69999999999999</v>
      </c>
      <c r="X151" s="7">
        <v>127.4</v>
      </c>
      <c r="Y151" s="7">
        <v>117.4</v>
      </c>
      <c r="Z151" s="7">
        <v>124.6</v>
      </c>
      <c r="AA151" s="7">
        <v>133.4</v>
      </c>
      <c r="AB151" s="7">
        <v>122.6</v>
      </c>
      <c r="AC151" s="7">
        <v>124.8</v>
      </c>
      <c r="AD151" s="7">
        <v>130.6</v>
      </c>
    </row>
    <row r="152" spans="1:30" x14ac:dyDescent="0.25">
      <c r="A152" s="1" t="s">
        <v>30</v>
      </c>
      <c r="B152" s="1">
        <v>2017</v>
      </c>
      <c r="C152" s="1" t="s">
        <v>36</v>
      </c>
      <c r="D152" s="7">
        <v>133.6</v>
      </c>
      <c r="E152" s="7">
        <v>138.80000000000001</v>
      </c>
      <c r="F152" s="7">
        <v>128.80000000000001</v>
      </c>
      <c r="G152" s="7">
        <v>137.19999999999999</v>
      </c>
      <c r="H152" s="7">
        <v>121.6</v>
      </c>
      <c r="I152" s="7">
        <v>139.69999999999999</v>
      </c>
      <c r="J152" s="7">
        <v>119.7</v>
      </c>
      <c r="K152" s="7">
        <v>148</v>
      </c>
      <c r="L152" s="7">
        <v>116.9</v>
      </c>
      <c r="M152" s="7">
        <v>135.6</v>
      </c>
      <c r="N152" s="7">
        <v>129.80000000000001</v>
      </c>
      <c r="O152" s="7">
        <v>145.4</v>
      </c>
      <c r="P152" s="7">
        <v>133.4</v>
      </c>
      <c r="Q152" s="7">
        <v>144.19999999999999</v>
      </c>
      <c r="R152" s="7">
        <v>141.6</v>
      </c>
      <c r="S152" s="7">
        <v>136.19999999999999</v>
      </c>
      <c r="T152" s="7">
        <v>140.80000000000001</v>
      </c>
      <c r="U152" s="7">
        <v>131.1</v>
      </c>
      <c r="V152" s="7">
        <v>134.19999999999999</v>
      </c>
      <c r="W152" s="7">
        <v>134.1</v>
      </c>
      <c r="X152" s="7">
        <v>130.6</v>
      </c>
      <c r="Y152" s="7">
        <v>119.8</v>
      </c>
      <c r="Z152" s="7">
        <v>128.30000000000001</v>
      </c>
      <c r="AA152" s="7">
        <v>135.19999999999999</v>
      </c>
      <c r="AB152" s="7">
        <v>123.3</v>
      </c>
      <c r="AC152" s="7">
        <v>127.4</v>
      </c>
      <c r="AD152" s="7">
        <v>132.80000000000001</v>
      </c>
    </row>
    <row r="153" spans="1:30" x14ac:dyDescent="0.25">
      <c r="A153" s="1" t="s">
        <v>33</v>
      </c>
      <c r="B153" s="1">
        <v>2017</v>
      </c>
      <c r="C153" s="1" t="s">
        <v>36</v>
      </c>
      <c r="D153" s="7">
        <v>132.69999999999999</v>
      </c>
      <c r="E153" s="7">
        <v>139.4</v>
      </c>
      <c r="F153" s="7">
        <v>128.4</v>
      </c>
      <c r="G153" s="7">
        <v>134.9</v>
      </c>
      <c r="H153" s="7">
        <v>114</v>
      </c>
      <c r="I153" s="7">
        <v>136.80000000000001</v>
      </c>
      <c r="J153" s="7">
        <v>122.2</v>
      </c>
      <c r="K153" s="7">
        <v>135.80000000000001</v>
      </c>
      <c r="L153" s="7">
        <v>120.3</v>
      </c>
      <c r="M153" s="7">
        <v>142.6</v>
      </c>
      <c r="N153" s="7">
        <v>123.6</v>
      </c>
      <c r="O153" s="7">
        <v>142.4</v>
      </c>
      <c r="P153" s="7">
        <v>132.6</v>
      </c>
      <c r="Q153" s="7">
        <v>147.5</v>
      </c>
      <c r="R153" s="7">
        <v>130.80000000000001</v>
      </c>
      <c r="S153" s="7">
        <v>122.8</v>
      </c>
      <c r="T153" s="7">
        <v>129.6</v>
      </c>
      <c r="U153" s="7">
        <v>131.1</v>
      </c>
      <c r="V153" s="7">
        <v>120.8</v>
      </c>
      <c r="W153" s="7">
        <v>125.6</v>
      </c>
      <c r="X153" s="7">
        <v>123.1</v>
      </c>
      <c r="Y153" s="7">
        <v>115.6</v>
      </c>
      <c r="Z153" s="7">
        <v>122.4</v>
      </c>
      <c r="AA153" s="7">
        <v>132.80000000000001</v>
      </c>
      <c r="AB153" s="7">
        <v>121.7</v>
      </c>
      <c r="AC153" s="7">
        <v>122.6</v>
      </c>
      <c r="AD153" s="7">
        <v>128.69999999999999</v>
      </c>
    </row>
    <row r="154" spans="1:30" x14ac:dyDescent="0.25">
      <c r="A154" s="1" t="s">
        <v>34</v>
      </c>
      <c r="B154" s="1">
        <v>2017</v>
      </c>
      <c r="C154" s="1" t="s">
        <v>36</v>
      </c>
      <c r="D154" s="7">
        <v>133.30000000000001</v>
      </c>
      <c r="E154" s="7">
        <v>139</v>
      </c>
      <c r="F154" s="7">
        <v>128.6</v>
      </c>
      <c r="G154" s="7">
        <v>136.30000000000001</v>
      </c>
      <c r="H154" s="7">
        <v>118.8</v>
      </c>
      <c r="I154" s="7">
        <v>138.30000000000001</v>
      </c>
      <c r="J154" s="7">
        <v>120.5</v>
      </c>
      <c r="K154" s="7">
        <v>143.9</v>
      </c>
      <c r="L154" s="7">
        <v>118</v>
      </c>
      <c r="M154" s="7">
        <v>137.9</v>
      </c>
      <c r="N154" s="7">
        <v>127.2</v>
      </c>
      <c r="O154" s="7">
        <v>144</v>
      </c>
      <c r="P154" s="7">
        <v>133.1</v>
      </c>
      <c r="Q154" s="7">
        <v>145.1</v>
      </c>
      <c r="R154" s="7">
        <v>137.30000000000001</v>
      </c>
      <c r="S154" s="7">
        <v>130.6</v>
      </c>
      <c r="T154" s="7">
        <v>136.4</v>
      </c>
      <c r="U154" s="7">
        <v>131.1</v>
      </c>
      <c r="V154" s="7">
        <v>129.1</v>
      </c>
      <c r="W154" s="7">
        <v>130.1</v>
      </c>
      <c r="X154" s="7">
        <v>127.8</v>
      </c>
      <c r="Y154" s="7">
        <v>117.6</v>
      </c>
      <c r="Z154" s="7">
        <v>125</v>
      </c>
      <c r="AA154" s="7">
        <v>133.80000000000001</v>
      </c>
      <c r="AB154" s="7">
        <v>122.6</v>
      </c>
      <c r="AC154" s="7">
        <v>125.1</v>
      </c>
      <c r="AD154" s="7">
        <v>130.9</v>
      </c>
    </row>
    <row r="155" spans="1:30" x14ac:dyDescent="0.25">
      <c r="A155" s="1" t="s">
        <v>30</v>
      </c>
      <c r="B155" s="1">
        <v>2017</v>
      </c>
      <c r="C155" s="1" t="s">
        <v>37</v>
      </c>
      <c r="D155" s="7">
        <v>133.19999999999999</v>
      </c>
      <c r="E155" s="7">
        <v>138.69999999999999</v>
      </c>
      <c r="F155" s="7">
        <v>127.1</v>
      </c>
      <c r="G155" s="7">
        <v>137.69999999999999</v>
      </c>
      <c r="H155" s="7">
        <v>121.3</v>
      </c>
      <c r="I155" s="7">
        <v>141.80000000000001</v>
      </c>
      <c r="J155" s="7">
        <v>121.5</v>
      </c>
      <c r="K155" s="7">
        <v>144.5</v>
      </c>
      <c r="L155" s="7">
        <v>117.4</v>
      </c>
      <c r="M155" s="7">
        <v>134.1</v>
      </c>
      <c r="N155" s="7">
        <v>130</v>
      </c>
      <c r="O155" s="7">
        <v>145.5</v>
      </c>
      <c r="P155" s="7">
        <v>133.5</v>
      </c>
      <c r="Q155" s="7">
        <v>144.4</v>
      </c>
      <c r="R155" s="7">
        <v>142.4</v>
      </c>
      <c r="S155" s="7">
        <v>136.80000000000001</v>
      </c>
      <c r="T155" s="7">
        <v>141.6</v>
      </c>
      <c r="U155" s="7">
        <v>131.69999999999999</v>
      </c>
      <c r="V155" s="7">
        <v>135</v>
      </c>
      <c r="W155" s="7">
        <v>134.30000000000001</v>
      </c>
      <c r="X155" s="7">
        <v>131</v>
      </c>
      <c r="Y155" s="7">
        <v>119.2</v>
      </c>
      <c r="Z155" s="7">
        <v>128.30000000000001</v>
      </c>
      <c r="AA155" s="7">
        <v>135.69999999999999</v>
      </c>
      <c r="AB155" s="7">
        <v>123.7</v>
      </c>
      <c r="AC155" s="7">
        <v>127.5</v>
      </c>
      <c r="AD155" s="7">
        <v>132.9</v>
      </c>
    </row>
    <row r="156" spans="1:30" x14ac:dyDescent="0.25">
      <c r="A156" s="1" t="s">
        <v>33</v>
      </c>
      <c r="B156" s="1">
        <v>2017</v>
      </c>
      <c r="C156" s="1" t="s">
        <v>37</v>
      </c>
      <c r="D156" s="7">
        <v>132.69999999999999</v>
      </c>
      <c r="E156" s="7">
        <v>140.6</v>
      </c>
      <c r="F156" s="7">
        <v>124.5</v>
      </c>
      <c r="G156" s="7">
        <v>136.30000000000001</v>
      </c>
      <c r="H156" s="7">
        <v>113.5</v>
      </c>
      <c r="I156" s="7">
        <v>137.69999999999999</v>
      </c>
      <c r="J156" s="7">
        <v>127.1</v>
      </c>
      <c r="K156" s="7">
        <v>133.80000000000001</v>
      </c>
      <c r="L156" s="7">
        <v>120.8</v>
      </c>
      <c r="M156" s="7">
        <v>141.30000000000001</v>
      </c>
      <c r="N156" s="7">
        <v>123.8</v>
      </c>
      <c r="O156" s="7">
        <v>142.6</v>
      </c>
      <c r="P156" s="7">
        <v>133.4</v>
      </c>
      <c r="Q156" s="7">
        <v>148</v>
      </c>
      <c r="R156" s="7">
        <v>131.19999999999999</v>
      </c>
      <c r="S156" s="7">
        <v>123</v>
      </c>
      <c r="T156" s="7">
        <v>130</v>
      </c>
      <c r="U156" s="7">
        <v>131.69999999999999</v>
      </c>
      <c r="V156" s="7">
        <v>121.4</v>
      </c>
      <c r="W156" s="7">
        <v>126</v>
      </c>
      <c r="X156" s="7">
        <v>123.4</v>
      </c>
      <c r="Y156" s="7">
        <v>114.3</v>
      </c>
      <c r="Z156" s="7">
        <v>122.6</v>
      </c>
      <c r="AA156" s="7">
        <v>133.6</v>
      </c>
      <c r="AB156" s="7">
        <v>122.2</v>
      </c>
      <c r="AC156" s="7">
        <v>122.5</v>
      </c>
      <c r="AD156" s="7">
        <v>129.1</v>
      </c>
    </row>
    <row r="157" spans="1:30" x14ac:dyDescent="0.25">
      <c r="A157" s="1" t="s">
        <v>34</v>
      </c>
      <c r="B157" s="1">
        <v>2017</v>
      </c>
      <c r="C157" s="1" t="s">
        <v>37</v>
      </c>
      <c r="D157" s="7">
        <v>133</v>
      </c>
      <c r="E157" s="7">
        <v>139.4</v>
      </c>
      <c r="F157" s="7">
        <v>126.1</v>
      </c>
      <c r="G157" s="7">
        <v>137.19999999999999</v>
      </c>
      <c r="H157" s="7">
        <v>118.4</v>
      </c>
      <c r="I157" s="7">
        <v>139.9</v>
      </c>
      <c r="J157" s="7">
        <v>123.4</v>
      </c>
      <c r="K157" s="7">
        <v>140.9</v>
      </c>
      <c r="L157" s="7">
        <v>118.5</v>
      </c>
      <c r="M157" s="7">
        <v>136.5</v>
      </c>
      <c r="N157" s="7">
        <v>127.4</v>
      </c>
      <c r="O157" s="7">
        <v>144.19999999999999</v>
      </c>
      <c r="P157" s="7">
        <v>133.5</v>
      </c>
      <c r="Q157" s="7">
        <v>145.4</v>
      </c>
      <c r="R157" s="7">
        <v>138</v>
      </c>
      <c r="S157" s="7">
        <v>131.1</v>
      </c>
      <c r="T157" s="7">
        <v>137</v>
      </c>
      <c r="U157" s="7">
        <v>131.69999999999999</v>
      </c>
      <c r="V157" s="7">
        <v>129.80000000000001</v>
      </c>
      <c r="W157" s="7">
        <v>130.4</v>
      </c>
      <c r="X157" s="7">
        <v>128.1</v>
      </c>
      <c r="Y157" s="7">
        <v>116.6</v>
      </c>
      <c r="Z157" s="7">
        <v>125.1</v>
      </c>
      <c r="AA157" s="7">
        <v>134.5</v>
      </c>
      <c r="AB157" s="7">
        <v>123.1</v>
      </c>
      <c r="AC157" s="7">
        <v>125.1</v>
      </c>
      <c r="AD157" s="7">
        <v>131.1</v>
      </c>
    </row>
    <row r="158" spans="1:30" x14ac:dyDescent="0.25">
      <c r="A158" s="1" t="s">
        <v>30</v>
      </c>
      <c r="B158" s="1">
        <v>2017</v>
      </c>
      <c r="C158" s="1" t="s">
        <v>38</v>
      </c>
      <c r="D158" s="7">
        <v>133.1</v>
      </c>
      <c r="E158" s="7">
        <v>140.30000000000001</v>
      </c>
      <c r="F158" s="7">
        <v>126.8</v>
      </c>
      <c r="G158" s="7">
        <v>138.19999999999999</v>
      </c>
      <c r="H158" s="7">
        <v>120.8</v>
      </c>
      <c r="I158" s="7">
        <v>140.19999999999999</v>
      </c>
      <c r="J158" s="7">
        <v>123.8</v>
      </c>
      <c r="K158" s="7">
        <v>141.80000000000001</v>
      </c>
      <c r="L158" s="7">
        <v>118.6</v>
      </c>
      <c r="M158" s="7">
        <v>134</v>
      </c>
      <c r="N158" s="7">
        <v>130.30000000000001</v>
      </c>
      <c r="O158" s="7">
        <v>145.80000000000001</v>
      </c>
      <c r="P158" s="7">
        <v>133.80000000000001</v>
      </c>
      <c r="Q158" s="7">
        <v>145.5</v>
      </c>
      <c r="R158" s="7">
        <v>142.5</v>
      </c>
      <c r="S158" s="7">
        <v>137.30000000000001</v>
      </c>
      <c r="T158" s="7">
        <v>141.80000000000001</v>
      </c>
      <c r="U158" s="7">
        <v>132.1</v>
      </c>
      <c r="V158" s="7">
        <v>135</v>
      </c>
      <c r="W158" s="7">
        <v>134.9</v>
      </c>
      <c r="X158" s="7">
        <v>131.4</v>
      </c>
      <c r="Y158" s="7">
        <v>119.4</v>
      </c>
      <c r="Z158" s="7">
        <v>129.4</v>
      </c>
      <c r="AA158" s="7">
        <v>136.30000000000001</v>
      </c>
      <c r="AB158" s="7">
        <v>123.7</v>
      </c>
      <c r="AC158" s="7">
        <v>127.9</v>
      </c>
      <c r="AD158" s="7">
        <v>133.30000000000001</v>
      </c>
    </row>
    <row r="159" spans="1:30" x14ac:dyDescent="0.25">
      <c r="A159" s="1" t="s">
        <v>33</v>
      </c>
      <c r="B159" s="1">
        <v>2017</v>
      </c>
      <c r="C159" s="1" t="s">
        <v>38</v>
      </c>
      <c r="D159" s="7">
        <v>132.6</v>
      </c>
      <c r="E159" s="7">
        <v>144.1</v>
      </c>
      <c r="F159" s="7">
        <v>125.6</v>
      </c>
      <c r="G159" s="7">
        <v>136.80000000000001</v>
      </c>
      <c r="H159" s="7">
        <v>113.4</v>
      </c>
      <c r="I159" s="7">
        <v>135.19999999999999</v>
      </c>
      <c r="J159" s="7">
        <v>129.19999999999999</v>
      </c>
      <c r="K159" s="7">
        <v>131.5</v>
      </c>
      <c r="L159" s="7">
        <v>121</v>
      </c>
      <c r="M159" s="7">
        <v>139.9</v>
      </c>
      <c r="N159" s="7">
        <v>123.8</v>
      </c>
      <c r="O159" s="7">
        <v>142.9</v>
      </c>
      <c r="P159" s="7">
        <v>133.6</v>
      </c>
      <c r="Q159" s="7">
        <v>148.30000000000001</v>
      </c>
      <c r="R159" s="7">
        <v>131.5</v>
      </c>
      <c r="S159" s="7">
        <v>123.2</v>
      </c>
      <c r="T159" s="7">
        <v>130.19999999999999</v>
      </c>
      <c r="U159" s="7">
        <v>132.1</v>
      </c>
      <c r="V159" s="7">
        <v>120.1</v>
      </c>
      <c r="W159" s="7">
        <v>126.5</v>
      </c>
      <c r="X159" s="7">
        <v>123.6</v>
      </c>
      <c r="Y159" s="7">
        <v>114.3</v>
      </c>
      <c r="Z159" s="7">
        <v>122.8</v>
      </c>
      <c r="AA159" s="7">
        <v>133.80000000000001</v>
      </c>
      <c r="AB159" s="7">
        <v>122</v>
      </c>
      <c r="AC159" s="7">
        <v>122.6</v>
      </c>
      <c r="AD159" s="7">
        <v>129.30000000000001</v>
      </c>
    </row>
    <row r="160" spans="1:30" x14ac:dyDescent="0.25">
      <c r="A160" s="1" t="s">
        <v>34</v>
      </c>
      <c r="B160" s="1">
        <v>2017</v>
      </c>
      <c r="C160" s="1" t="s">
        <v>38</v>
      </c>
      <c r="D160" s="7">
        <v>132.9</v>
      </c>
      <c r="E160" s="7">
        <v>141.6</v>
      </c>
      <c r="F160" s="7">
        <v>126.3</v>
      </c>
      <c r="G160" s="7">
        <v>137.69999999999999</v>
      </c>
      <c r="H160" s="7">
        <v>118.1</v>
      </c>
      <c r="I160" s="7">
        <v>137.9</v>
      </c>
      <c r="J160" s="7">
        <v>125.6</v>
      </c>
      <c r="K160" s="7">
        <v>138.30000000000001</v>
      </c>
      <c r="L160" s="7">
        <v>119.4</v>
      </c>
      <c r="M160" s="7">
        <v>136</v>
      </c>
      <c r="N160" s="7">
        <v>127.6</v>
      </c>
      <c r="O160" s="7">
        <v>144.5</v>
      </c>
      <c r="P160" s="7">
        <v>133.69999999999999</v>
      </c>
      <c r="Q160" s="7">
        <v>146.19999999999999</v>
      </c>
      <c r="R160" s="7">
        <v>138.19999999999999</v>
      </c>
      <c r="S160" s="7">
        <v>131.4</v>
      </c>
      <c r="T160" s="7">
        <v>137.19999999999999</v>
      </c>
      <c r="U160" s="7">
        <v>132.1</v>
      </c>
      <c r="V160" s="7">
        <v>129.4</v>
      </c>
      <c r="W160" s="7">
        <v>130.9</v>
      </c>
      <c r="X160" s="7">
        <v>128.4</v>
      </c>
      <c r="Y160" s="7">
        <v>116.7</v>
      </c>
      <c r="Z160" s="7">
        <v>125.7</v>
      </c>
      <c r="AA160" s="7">
        <v>134.80000000000001</v>
      </c>
      <c r="AB160" s="7">
        <v>123</v>
      </c>
      <c r="AC160" s="7">
        <v>125.3</v>
      </c>
      <c r="AD160" s="7">
        <v>131.4</v>
      </c>
    </row>
    <row r="161" spans="1:30" x14ac:dyDescent="0.25">
      <c r="A161" s="1" t="s">
        <v>30</v>
      </c>
      <c r="B161" s="1">
        <v>2017</v>
      </c>
      <c r="C161" s="1" t="s">
        <v>39</v>
      </c>
      <c r="D161" s="7">
        <v>133.5</v>
      </c>
      <c r="E161" s="7">
        <v>143.69999999999999</v>
      </c>
      <c r="F161" s="7">
        <v>128</v>
      </c>
      <c r="G161" s="7">
        <v>138.6</v>
      </c>
      <c r="H161" s="7">
        <v>120.9</v>
      </c>
      <c r="I161" s="7">
        <v>140.9</v>
      </c>
      <c r="J161" s="7">
        <v>128.80000000000001</v>
      </c>
      <c r="K161" s="7">
        <v>140.19999999999999</v>
      </c>
      <c r="L161" s="7">
        <v>118.9</v>
      </c>
      <c r="M161" s="7">
        <v>133.5</v>
      </c>
      <c r="N161" s="7">
        <v>130.4</v>
      </c>
      <c r="O161" s="7">
        <v>146.5</v>
      </c>
      <c r="P161" s="7">
        <v>134.9</v>
      </c>
      <c r="Q161" s="7">
        <v>145.80000000000001</v>
      </c>
      <c r="R161" s="7">
        <v>143.1</v>
      </c>
      <c r="S161" s="7">
        <v>137.69999999999999</v>
      </c>
      <c r="T161" s="7">
        <v>142.30000000000001</v>
      </c>
      <c r="U161" s="7">
        <v>131.4</v>
      </c>
      <c r="V161" s="7">
        <v>134.80000000000001</v>
      </c>
      <c r="W161" s="7">
        <v>135.19999999999999</v>
      </c>
      <c r="X161" s="7">
        <v>131.30000000000001</v>
      </c>
      <c r="Y161" s="7">
        <v>119.4</v>
      </c>
      <c r="Z161" s="7">
        <v>129.80000000000001</v>
      </c>
      <c r="AA161" s="7">
        <v>136.9</v>
      </c>
      <c r="AB161" s="7">
        <v>124.1</v>
      </c>
      <c r="AC161" s="7">
        <v>128.1</v>
      </c>
      <c r="AD161" s="7">
        <v>133.9</v>
      </c>
    </row>
    <row r="162" spans="1:30" x14ac:dyDescent="0.25">
      <c r="A162" s="1" t="s">
        <v>33</v>
      </c>
      <c r="B162" s="1">
        <v>2017</v>
      </c>
      <c r="C162" s="1" t="s">
        <v>39</v>
      </c>
      <c r="D162" s="7">
        <v>132.9</v>
      </c>
      <c r="E162" s="7">
        <v>148.69999999999999</v>
      </c>
      <c r="F162" s="7">
        <v>128.30000000000001</v>
      </c>
      <c r="G162" s="7">
        <v>137.30000000000001</v>
      </c>
      <c r="H162" s="7">
        <v>113.5</v>
      </c>
      <c r="I162" s="7">
        <v>137.19999999999999</v>
      </c>
      <c r="J162" s="7">
        <v>142.19999999999999</v>
      </c>
      <c r="K162" s="7">
        <v>128.19999999999999</v>
      </c>
      <c r="L162" s="7">
        <v>120.9</v>
      </c>
      <c r="M162" s="7">
        <v>138.80000000000001</v>
      </c>
      <c r="N162" s="7">
        <v>124.2</v>
      </c>
      <c r="O162" s="7">
        <v>143.1</v>
      </c>
      <c r="P162" s="7">
        <v>135.69999999999999</v>
      </c>
      <c r="Q162" s="7">
        <v>148.6</v>
      </c>
      <c r="R162" s="7">
        <v>131.5</v>
      </c>
      <c r="S162" s="7">
        <v>123.2</v>
      </c>
      <c r="T162" s="7">
        <v>130.19999999999999</v>
      </c>
      <c r="U162" s="7">
        <v>131.4</v>
      </c>
      <c r="V162" s="7">
        <v>119</v>
      </c>
      <c r="W162" s="7">
        <v>126.8</v>
      </c>
      <c r="X162" s="7">
        <v>123.8</v>
      </c>
      <c r="Y162" s="7">
        <v>113.9</v>
      </c>
      <c r="Z162" s="7">
        <v>122.9</v>
      </c>
      <c r="AA162" s="7">
        <v>134.30000000000001</v>
      </c>
      <c r="AB162" s="7">
        <v>122.5</v>
      </c>
      <c r="AC162" s="7">
        <v>122.7</v>
      </c>
      <c r="AD162" s="7">
        <v>129.9</v>
      </c>
    </row>
    <row r="163" spans="1:30" x14ac:dyDescent="0.25">
      <c r="A163" s="1" t="s">
        <v>34</v>
      </c>
      <c r="B163" s="1">
        <v>2017</v>
      </c>
      <c r="C163" s="1" t="s">
        <v>39</v>
      </c>
      <c r="D163" s="7">
        <v>133.30000000000001</v>
      </c>
      <c r="E163" s="7">
        <v>145.5</v>
      </c>
      <c r="F163" s="7">
        <v>128.1</v>
      </c>
      <c r="G163" s="7">
        <v>138.1</v>
      </c>
      <c r="H163" s="7">
        <v>118.2</v>
      </c>
      <c r="I163" s="7">
        <v>139.19999999999999</v>
      </c>
      <c r="J163" s="7">
        <v>133.30000000000001</v>
      </c>
      <c r="K163" s="7">
        <v>136.19999999999999</v>
      </c>
      <c r="L163" s="7">
        <v>119.6</v>
      </c>
      <c r="M163" s="7">
        <v>135.30000000000001</v>
      </c>
      <c r="N163" s="7">
        <v>127.8</v>
      </c>
      <c r="O163" s="7">
        <v>144.9</v>
      </c>
      <c r="P163" s="7">
        <v>135.19999999999999</v>
      </c>
      <c r="Q163" s="7">
        <v>146.5</v>
      </c>
      <c r="R163" s="7">
        <v>138.5</v>
      </c>
      <c r="S163" s="7">
        <v>131.69999999999999</v>
      </c>
      <c r="T163" s="7">
        <v>137.5</v>
      </c>
      <c r="U163" s="7">
        <v>131.4</v>
      </c>
      <c r="V163" s="7">
        <v>128.80000000000001</v>
      </c>
      <c r="W163" s="7">
        <v>131.19999999999999</v>
      </c>
      <c r="X163" s="7">
        <v>128.5</v>
      </c>
      <c r="Y163" s="7">
        <v>116.5</v>
      </c>
      <c r="Z163" s="7">
        <v>125.9</v>
      </c>
      <c r="AA163" s="7">
        <v>135.4</v>
      </c>
      <c r="AB163" s="7">
        <v>123.4</v>
      </c>
      <c r="AC163" s="7">
        <v>125.5</v>
      </c>
      <c r="AD163" s="7">
        <v>132</v>
      </c>
    </row>
    <row r="164" spans="1:30" x14ac:dyDescent="0.25">
      <c r="A164" s="1" t="s">
        <v>30</v>
      </c>
      <c r="B164" s="1">
        <v>2017</v>
      </c>
      <c r="C164" s="1" t="s">
        <v>40</v>
      </c>
      <c r="D164" s="7">
        <v>134</v>
      </c>
      <c r="E164" s="7">
        <v>144.19999999999999</v>
      </c>
      <c r="F164" s="7">
        <v>129.80000000000001</v>
      </c>
      <c r="G164" s="7">
        <v>139</v>
      </c>
      <c r="H164" s="7">
        <v>120.9</v>
      </c>
      <c r="I164" s="7">
        <v>143.9</v>
      </c>
      <c r="J164" s="7">
        <v>151.5</v>
      </c>
      <c r="K164" s="7">
        <v>138.1</v>
      </c>
      <c r="L164" s="7">
        <v>120</v>
      </c>
      <c r="M164" s="7">
        <v>133.9</v>
      </c>
      <c r="N164" s="7">
        <v>131.4</v>
      </c>
      <c r="O164" s="7">
        <v>147.69999999999999</v>
      </c>
      <c r="P164" s="7">
        <v>138.5</v>
      </c>
      <c r="Q164" s="7">
        <v>147.4</v>
      </c>
      <c r="R164" s="7">
        <v>144.30000000000001</v>
      </c>
      <c r="S164" s="7">
        <v>138.1</v>
      </c>
      <c r="T164" s="7">
        <v>143.5</v>
      </c>
      <c r="U164" s="7">
        <v>132.6</v>
      </c>
      <c r="V164" s="7">
        <v>135.30000000000001</v>
      </c>
      <c r="W164" s="7">
        <v>136.1</v>
      </c>
      <c r="X164" s="7">
        <v>132.1</v>
      </c>
      <c r="Y164" s="7">
        <v>119.1</v>
      </c>
      <c r="Z164" s="7">
        <v>130.6</v>
      </c>
      <c r="AA164" s="7">
        <v>138.6</v>
      </c>
      <c r="AB164" s="7">
        <v>124.4</v>
      </c>
      <c r="AC164" s="7">
        <v>128.6</v>
      </c>
      <c r="AD164" s="7">
        <v>136.19999999999999</v>
      </c>
    </row>
    <row r="165" spans="1:30" x14ac:dyDescent="0.25">
      <c r="A165" s="1" t="s">
        <v>33</v>
      </c>
      <c r="B165" s="1">
        <v>2017</v>
      </c>
      <c r="C165" s="1" t="s">
        <v>40</v>
      </c>
      <c r="D165" s="7">
        <v>132.80000000000001</v>
      </c>
      <c r="E165" s="7">
        <v>148.4</v>
      </c>
      <c r="F165" s="7">
        <v>129.4</v>
      </c>
      <c r="G165" s="7">
        <v>137.69999999999999</v>
      </c>
      <c r="H165" s="7">
        <v>113.4</v>
      </c>
      <c r="I165" s="7">
        <v>139.4</v>
      </c>
      <c r="J165" s="7">
        <v>175.1</v>
      </c>
      <c r="K165" s="7">
        <v>124.7</v>
      </c>
      <c r="L165" s="7">
        <v>121.5</v>
      </c>
      <c r="M165" s="7">
        <v>137.80000000000001</v>
      </c>
      <c r="N165" s="7">
        <v>124.4</v>
      </c>
      <c r="O165" s="7">
        <v>143.69999999999999</v>
      </c>
      <c r="P165" s="7">
        <v>139.80000000000001</v>
      </c>
      <c r="Q165" s="7">
        <v>150.5</v>
      </c>
      <c r="R165" s="7">
        <v>131.6</v>
      </c>
      <c r="S165" s="7">
        <v>123.7</v>
      </c>
      <c r="T165" s="7">
        <v>130.4</v>
      </c>
      <c r="U165" s="7">
        <v>132.6</v>
      </c>
      <c r="V165" s="7">
        <v>119.7</v>
      </c>
      <c r="W165" s="7">
        <v>127.2</v>
      </c>
      <c r="X165" s="7">
        <v>125</v>
      </c>
      <c r="Y165" s="7">
        <v>113.2</v>
      </c>
      <c r="Z165" s="7">
        <v>123.5</v>
      </c>
      <c r="AA165" s="7">
        <v>135.5</v>
      </c>
      <c r="AB165" s="7">
        <v>122.4</v>
      </c>
      <c r="AC165" s="7">
        <v>123</v>
      </c>
      <c r="AD165" s="7">
        <v>131.80000000000001</v>
      </c>
    </row>
    <row r="166" spans="1:30" x14ac:dyDescent="0.25">
      <c r="A166" s="1" t="s">
        <v>34</v>
      </c>
      <c r="B166" s="1">
        <v>2017</v>
      </c>
      <c r="C166" s="1" t="s">
        <v>40</v>
      </c>
      <c r="D166" s="7">
        <v>133.6</v>
      </c>
      <c r="E166" s="7">
        <v>145.69999999999999</v>
      </c>
      <c r="F166" s="7">
        <v>129.6</v>
      </c>
      <c r="G166" s="7">
        <v>138.5</v>
      </c>
      <c r="H166" s="7">
        <v>118.1</v>
      </c>
      <c r="I166" s="7">
        <v>141.80000000000001</v>
      </c>
      <c r="J166" s="7">
        <v>159.5</v>
      </c>
      <c r="K166" s="7">
        <v>133.6</v>
      </c>
      <c r="L166" s="7">
        <v>120.5</v>
      </c>
      <c r="M166" s="7">
        <v>135.19999999999999</v>
      </c>
      <c r="N166" s="7">
        <v>128.5</v>
      </c>
      <c r="O166" s="7">
        <v>145.80000000000001</v>
      </c>
      <c r="P166" s="7">
        <v>139</v>
      </c>
      <c r="Q166" s="7">
        <v>148.19999999999999</v>
      </c>
      <c r="R166" s="7">
        <v>139.30000000000001</v>
      </c>
      <c r="S166" s="7">
        <v>132.1</v>
      </c>
      <c r="T166" s="7">
        <v>138.30000000000001</v>
      </c>
      <c r="U166" s="7">
        <v>132.6</v>
      </c>
      <c r="V166" s="7">
        <v>129.4</v>
      </c>
      <c r="W166" s="7">
        <v>131.9</v>
      </c>
      <c r="X166" s="7">
        <v>129.4</v>
      </c>
      <c r="Y166" s="7">
        <v>116</v>
      </c>
      <c r="Z166" s="7">
        <v>126.6</v>
      </c>
      <c r="AA166" s="7">
        <v>136.80000000000001</v>
      </c>
      <c r="AB166" s="7">
        <v>123.6</v>
      </c>
      <c r="AC166" s="7">
        <v>125.9</v>
      </c>
      <c r="AD166" s="7">
        <v>134.19999999999999</v>
      </c>
    </row>
    <row r="167" spans="1:30" x14ac:dyDescent="0.25">
      <c r="A167" s="1" t="s">
        <v>30</v>
      </c>
      <c r="B167" s="1">
        <v>2017</v>
      </c>
      <c r="C167" s="1" t="s">
        <v>41</v>
      </c>
      <c r="D167" s="7">
        <v>134.80000000000001</v>
      </c>
      <c r="E167" s="7">
        <v>143.1</v>
      </c>
      <c r="F167" s="7">
        <v>130</v>
      </c>
      <c r="G167" s="7">
        <v>139.4</v>
      </c>
      <c r="H167" s="7">
        <v>120.5</v>
      </c>
      <c r="I167" s="7">
        <v>148</v>
      </c>
      <c r="J167" s="7">
        <v>162.9</v>
      </c>
      <c r="K167" s="7">
        <v>137.4</v>
      </c>
      <c r="L167" s="7">
        <v>120.8</v>
      </c>
      <c r="M167" s="7">
        <v>134.69999999999999</v>
      </c>
      <c r="N167" s="7">
        <v>131.6</v>
      </c>
      <c r="O167" s="7">
        <v>148.69999999999999</v>
      </c>
      <c r="P167" s="7">
        <v>140.6</v>
      </c>
      <c r="Q167" s="7">
        <v>149</v>
      </c>
      <c r="R167" s="7">
        <v>145.30000000000001</v>
      </c>
      <c r="S167" s="7">
        <v>139.19999999999999</v>
      </c>
      <c r="T167" s="7">
        <v>144.5</v>
      </c>
      <c r="U167" s="7">
        <v>134.4</v>
      </c>
      <c r="V167" s="7">
        <v>136.4</v>
      </c>
      <c r="W167" s="7">
        <v>137.30000000000001</v>
      </c>
      <c r="X167" s="7">
        <v>133</v>
      </c>
      <c r="Y167" s="7">
        <v>120.3</v>
      </c>
      <c r="Z167" s="7">
        <v>131.5</v>
      </c>
      <c r="AA167" s="7">
        <v>140.19999999999999</v>
      </c>
      <c r="AB167" s="7">
        <v>125.4</v>
      </c>
      <c r="AC167" s="7">
        <v>129.69999999999999</v>
      </c>
      <c r="AD167" s="7">
        <v>137.80000000000001</v>
      </c>
    </row>
    <row r="168" spans="1:30" x14ac:dyDescent="0.25">
      <c r="A168" s="1" t="s">
        <v>33</v>
      </c>
      <c r="B168" s="1">
        <v>2017</v>
      </c>
      <c r="C168" s="1" t="s">
        <v>41</v>
      </c>
      <c r="D168" s="7">
        <v>133.19999999999999</v>
      </c>
      <c r="E168" s="7">
        <v>143.9</v>
      </c>
      <c r="F168" s="7">
        <v>128.30000000000001</v>
      </c>
      <c r="G168" s="7">
        <v>138.30000000000001</v>
      </c>
      <c r="H168" s="7">
        <v>114.1</v>
      </c>
      <c r="I168" s="7">
        <v>142.69999999999999</v>
      </c>
      <c r="J168" s="7">
        <v>179.8</v>
      </c>
      <c r="K168" s="7">
        <v>123.5</v>
      </c>
      <c r="L168" s="7">
        <v>122.1</v>
      </c>
      <c r="M168" s="7">
        <v>137.5</v>
      </c>
      <c r="N168" s="7">
        <v>124.6</v>
      </c>
      <c r="O168" s="7">
        <v>144.5</v>
      </c>
      <c r="P168" s="7">
        <v>140.5</v>
      </c>
      <c r="Q168" s="7">
        <v>152.1</v>
      </c>
      <c r="R168" s="7">
        <v>132.69999999999999</v>
      </c>
      <c r="S168" s="7">
        <v>124.3</v>
      </c>
      <c r="T168" s="7">
        <v>131.4</v>
      </c>
      <c r="U168" s="7">
        <v>134.4</v>
      </c>
      <c r="V168" s="7">
        <v>118.9</v>
      </c>
      <c r="W168" s="7">
        <v>127.7</v>
      </c>
      <c r="X168" s="7">
        <v>125.7</v>
      </c>
      <c r="Y168" s="7">
        <v>114.6</v>
      </c>
      <c r="Z168" s="7">
        <v>124.1</v>
      </c>
      <c r="AA168" s="7">
        <v>135.69999999999999</v>
      </c>
      <c r="AB168" s="7">
        <v>123.3</v>
      </c>
      <c r="AC168" s="7">
        <v>123.8</v>
      </c>
      <c r="AD168" s="7">
        <v>132.69999999999999</v>
      </c>
    </row>
    <row r="169" spans="1:30" x14ac:dyDescent="0.25">
      <c r="A169" s="1" t="s">
        <v>34</v>
      </c>
      <c r="B169" s="1">
        <v>2017</v>
      </c>
      <c r="C169" s="1" t="s">
        <v>41</v>
      </c>
      <c r="D169" s="7">
        <v>134.30000000000001</v>
      </c>
      <c r="E169" s="7">
        <v>143.4</v>
      </c>
      <c r="F169" s="7">
        <v>129.30000000000001</v>
      </c>
      <c r="G169" s="7">
        <v>139</v>
      </c>
      <c r="H169" s="7">
        <v>118.1</v>
      </c>
      <c r="I169" s="7">
        <v>145.5</v>
      </c>
      <c r="J169" s="7">
        <v>168.6</v>
      </c>
      <c r="K169" s="7">
        <v>132.69999999999999</v>
      </c>
      <c r="L169" s="7">
        <v>121.2</v>
      </c>
      <c r="M169" s="7">
        <v>135.6</v>
      </c>
      <c r="N169" s="7">
        <v>128.69999999999999</v>
      </c>
      <c r="O169" s="7">
        <v>146.80000000000001</v>
      </c>
      <c r="P169" s="7">
        <v>140.6</v>
      </c>
      <c r="Q169" s="7">
        <v>149.80000000000001</v>
      </c>
      <c r="R169" s="7">
        <v>140.30000000000001</v>
      </c>
      <c r="S169" s="7">
        <v>133</v>
      </c>
      <c r="T169" s="7">
        <v>139.30000000000001</v>
      </c>
      <c r="U169" s="7">
        <v>134.4</v>
      </c>
      <c r="V169" s="7">
        <v>129.80000000000001</v>
      </c>
      <c r="W169" s="7">
        <v>132.80000000000001</v>
      </c>
      <c r="X169" s="7">
        <v>130.19999999999999</v>
      </c>
      <c r="Y169" s="7">
        <v>117.3</v>
      </c>
      <c r="Z169" s="7">
        <v>127.3</v>
      </c>
      <c r="AA169" s="7">
        <v>137.6</v>
      </c>
      <c r="AB169" s="7">
        <v>124.5</v>
      </c>
      <c r="AC169" s="7">
        <v>126.8</v>
      </c>
      <c r="AD169" s="7">
        <v>135.4</v>
      </c>
    </row>
    <row r="170" spans="1:30" x14ac:dyDescent="0.25">
      <c r="A170" s="1" t="s">
        <v>30</v>
      </c>
      <c r="B170" s="1">
        <v>2017</v>
      </c>
      <c r="C170" s="1" t="s">
        <v>42</v>
      </c>
      <c r="D170" s="7">
        <v>135.19999999999999</v>
      </c>
      <c r="E170" s="7">
        <v>142</v>
      </c>
      <c r="F170" s="7">
        <v>130.5</v>
      </c>
      <c r="G170" s="7">
        <v>140.19999999999999</v>
      </c>
      <c r="H170" s="7">
        <v>120.7</v>
      </c>
      <c r="I170" s="7">
        <v>147.80000000000001</v>
      </c>
      <c r="J170" s="7">
        <v>154.5</v>
      </c>
      <c r="K170" s="7">
        <v>137.1</v>
      </c>
      <c r="L170" s="7">
        <v>121</v>
      </c>
      <c r="M170" s="7">
        <v>134.69999999999999</v>
      </c>
      <c r="N170" s="7">
        <v>131.69999999999999</v>
      </c>
      <c r="O170" s="7">
        <v>149.30000000000001</v>
      </c>
      <c r="P170" s="7">
        <v>139.6</v>
      </c>
      <c r="Q170" s="7">
        <v>149.80000000000001</v>
      </c>
      <c r="R170" s="7">
        <v>146.1</v>
      </c>
      <c r="S170" s="7">
        <v>139.69999999999999</v>
      </c>
      <c r="T170" s="7">
        <v>145.19999999999999</v>
      </c>
      <c r="U170" s="7">
        <v>135.69999999999999</v>
      </c>
      <c r="V170" s="7">
        <v>137.4</v>
      </c>
      <c r="W170" s="7">
        <v>137.9</v>
      </c>
      <c r="X170" s="7">
        <v>133.4</v>
      </c>
      <c r="Y170" s="7">
        <v>121.2</v>
      </c>
      <c r="Z170" s="7">
        <v>132.30000000000001</v>
      </c>
      <c r="AA170" s="7">
        <v>139.6</v>
      </c>
      <c r="AB170" s="7">
        <v>126.7</v>
      </c>
      <c r="AC170" s="7">
        <v>130.30000000000001</v>
      </c>
      <c r="AD170" s="7">
        <v>137.6</v>
      </c>
    </row>
    <row r="171" spans="1:30" x14ac:dyDescent="0.25">
      <c r="A171" s="1" t="s">
        <v>33</v>
      </c>
      <c r="B171" s="1">
        <v>2017</v>
      </c>
      <c r="C171" s="1" t="s">
        <v>42</v>
      </c>
      <c r="D171" s="7">
        <v>133.6</v>
      </c>
      <c r="E171" s="7">
        <v>143</v>
      </c>
      <c r="F171" s="7">
        <v>129.69999999999999</v>
      </c>
      <c r="G171" s="7">
        <v>138.69999999999999</v>
      </c>
      <c r="H171" s="7">
        <v>114.5</v>
      </c>
      <c r="I171" s="7">
        <v>137.5</v>
      </c>
      <c r="J171" s="7">
        <v>160.69999999999999</v>
      </c>
      <c r="K171" s="7">
        <v>124.5</v>
      </c>
      <c r="L171" s="7">
        <v>122.4</v>
      </c>
      <c r="M171" s="7">
        <v>137.30000000000001</v>
      </c>
      <c r="N171" s="7">
        <v>124.8</v>
      </c>
      <c r="O171" s="7">
        <v>145</v>
      </c>
      <c r="P171" s="7">
        <v>138</v>
      </c>
      <c r="Q171" s="7">
        <v>153.6</v>
      </c>
      <c r="R171" s="7">
        <v>133.30000000000001</v>
      </c>
      <c r="S171" s="7">
        <v>124.6</v>
      </c>
      <c r="T171" s="7">
        <v>132</v>
      </c>
      <c r="U171" s="7">
        <v>135.69999999999999</v>
      </c>
      <c r="V171" s="7">
        <v>120.6</v>
      </c>
      <c r="W171" s="7">
        <v>128.1</v>
      </c>
      <c r="X171" s="7">
        <v>126.1</v>
      </c>
      <c r="Y171" s="7">
        <v>115.7</v>
      </c>
      <c r="Z171" s="7">
        <v>124.5</v>
      </c>
      <c r="AA171" s="7">
        <v>135.9</v>
      </c>
      <c r="AB171" s="7">
        <v>124.4</v>
      </c>
      <c r="AC171" s="7">
        <v>124.5</v>
      </c>
      <c r="AD171" s="7">
        <v>132.4</v>
      </c>
    </row>
    <row r="172" spans="1:30" x14ac:dyDescent="0.25">
      <c r="A172" s="1" t="s">
        <v>34</v>
      </c>
      <c r="B172" s="1">
        <v>2017</v>
      </c>
      <c r="C172" s="1" t="s">
        <v>42</v>
      </c>
      <c r="D172" s="7">
        <v>134.69999999999999</v>
      </c>
      <c r="E172" s="7">
        <v>142.4</v>
      </c>
      <c r="F172" s="7">
        <v>130.19999999999999</v>
      </c>
      <c r="G172" s="7">
        <v>139.6</v>
      </c>
      <c r="H172" s="7">
        <v>118.4</v>
      </c>
      <c r="I172" s="7">
        <v>143</v>
      </c>
      <c r="J172" s="7">
        <v>156.6</v>
      </c>
      <c r="K172" s="7">
        <v>132.9</v>
      </c>
      <c r="L172" s="7">
        <v>121.5</v>
      </c>
      <c r="M172" s="7">
        <v>135.6</v>
      </c>
      <c r="N172" s="7">
        <v>128.80000000000001</v>
      </c>
      <c r="O172" s="7">
        <v>147.30000000000001</v>
      </c>
      <c r="P172" s="7">
        <v>139</v>
      </c>
      <c r="Q172" s="7">
        <v>150.80000000000001</v>
      </c>
      <c r="R172" s="7">
        <v>141.1</v>
      </c>
      <c r="S172" s="7">
        <v>133.4</v>
      </c>
      <c r="T172" s="7">
        <v>140</v>
      </c>
      <c r="U172" s="7">
        <v>135.69999999999999</v>
      </c>
      <c r="V172" s="7">
        <v>131</v>
      </c>
      <c r="W172" s="7">
        <v>133.30000000000001</v>
      </c>
      <c r="X172" s="7">
        <v>130.6</v>
      </c>
      <c r="Y172" s="7">
        <v>118.3</v>
      </c>
      <c r="Z172" s="7">
        <v>127.9</v>
      </c>
      <c r="AA172" s="7">
        <v>137.4</v>
      </c>
      <c r="AB172" s="7">
        <v>125.7</v>
      </c>
      <c r="AC172" s="7">
        <v>127.5</v>
      </c>
      <c r="AD172" s="7">
        <v>135.19999999999999</v>
      </c>
    </row>
    <row r="173" spans="1:30" x14ac:dyDescent="0.25">
      <c r="A173" s="1" t="s">
        <v>30</v>
      </c>
      <c r="B173" s="1">
        <v>2017</v>
      </c>
      <c r="C173" s="1" t="s">
        <v>43</v>
      </c>
      <c r="D173" s="7">
        <v>135.9</v>
      </c>
      <c r="E173" s="7">
        <v>141.9</v>
      </c>
      <c r="F173" s="7">
        <v>131</v>
      </c>
      <c r="G173" s="7">
        <v>141.5</v>
      </c>
      <c r="H173" s="7">
        <v>121.4</v>
      </c>
      <c r="I173" s="7">
        <v>146.69999999999999</v>
      </c>
      <c r="J173" s="7">
        <v>157.1</v>
      </c>
      <c r="K173" s="7">
        <v>136.4</v>
      </c>
      <c r="L173" s="7">
        <v>121.4</v>
      </c>
      <c r="M173" s="7">
        <v>135.6</v>
      </c>
      <c r="N173" s="7">
        <v>131.30000000000001</v>
      </c>
      <c r="O173" s="7">
        <v>150.30000000000001</v>
      </c>
      <c r="P173" s="7">
        <v>140.4</v>
      </c>
      <c r="Q173" s="7">
        <v>150.5</v>
      </c>
      <c r="R173" s="7">
        <v>147.19999999999999</v>
      </c>
      <c r="S173" s="7">
        <v>140.6</v>
      </c>
      <c r="T173" s="7">
        <v>146.19999999999999</v>
      </c>
      <c r="U173" s="7">
        <v>137.30000000000001</v>
      </c>
      <c r="V173" s="7">
        <v>138.1</v>
      </c>
      <c r="W173" s="7">
        <v>138.4</v>
      </c>
      <c r="X173" s="7">
        <v>134.19999999999999</v>
      </c>
      <c r="Y173" s="7">
        <v>121</v>
      </c>
      <c r="Z173" s="7">
        <v>133</v>
      </c>
      <c r="AA173" s="7">
        <v>140.1</v>
      </c>
      <c r="AB173" s="7">
        <v>127.4</v>
      </c>
      <c r="AC173" s="7">
        <v>130.69999999999999</v>
      </c>
      <c r="AD173" s="7">
        <v>138.30000000000001</v>
      </c>
    </row>
    <row r="174" spans="1:30" x14ac:dyDescent="0.25">
      <c r="A174" s="1" t="s">
        <v>33</v>
      </c>
      <c r="B174" s="1">
        <v>2017</v>
      </c>
      <c r="C174" s="1" t="s">
        <v>43</v>
      </c>
      <c r="D174" s="7">
        <v>133.9</v>
      </c>
      <c r="E174" s="7">
        <v>142.80000000000001</v>
      </c>
      <c r="F174" s="7">
        <v>131.4</v>
      </c>
      <c r="G174" s="7">
        <v>139.1</v>
      </c>
      <c r="H174" s="7">
        <v>114.9</v>
      </c>
      <c r="I174" s="7">
        <v>135.6</v>
      </c>
      <c r="J174" s="7">
        <v>173.2</v>
      </c>
      <c r="K174" s="7">
        <v>124.1</v>
      </c>
      <c r="L174" s="7">
        <v>122.6</v>
      </c>
      <c r="M174" s="7">
        <v>137.80000000000001</v>
      </c>
      <c r="N174" s="7">
        <v>125.1</v>
      </c>
      <c r="O174" s="7">
        <v>145.5</v>
      </c>
      <c r="P174" s="7">
        <v>139.69999999999999</v>
      </c>
      <c r="Q174" s="7">
        <v>154.6</v>
      </c>
      <c r="R174" s="7">
        <v>134</v>
      </c>
      <c r="S174" s="7">
        <v>124.9</v>
      </c>
      <c r="T174" s="7">
        <v>132.6</v>
      </c>
      <c r="U174" s="7">
        <v>137.30000000000001</v>
      </c>
      <c r="V174" s="7">
        <v>122.6</v>
      </c>
      <c r="W174" s="7">
        <v>128.30000000000001</v>
      </c>
      <c r="X174" s="7">
        <v>126.6</v>
      </c>
      <c r="Y174" s="7">
        <v>115</v>
      </c>
      <c r="Z174" s="7">
        <v>124.8</v>
      </c>
      <c r="AA174" s="7">
        <v>136.30000000000001</v>
      </c>
      <c r="AB174" s="7">
        <v>124.6</v>
      </c>
      <c r="AC174" s="7">
        <v>124.5</v>
      </c>
      <c r="AD174" s="7">
        <v>133.5</v>
      </c>
    </row>
    <row r="175" spans="1:30" x14ac:dyDescent="0.25">
      <c r="A175" s="1" t="s">
        <v>34</v>
      </c>
      <c r="B175" s="1">
        <v>2017</v>
      </c>
      <c r="C175" s="1" t="s">
        <v>43</v>
      </c>
      <c r="D175" s="7">
        <v>135.30000000000001</v>
      </c>
      <c r="E175" s="7">
        <v>142.19999999999999</v>
      </c>
      <c r="F175" s="7">
        <v>131.19999999999999</v>
      </c>
      <c r="G175" s="7">
        <v>140.6</v>
      </c>
      <c r="H175" s="7">
        <v>119</v>
      </c>
      <c r="I175" s="7">
        <v>141.5</v>
      </c>
      <c r="J175" s="7">
        <v>162.6</v>
      </c>
      <c r="K175" s="7">
        <v>132.30000000000001</v>
      </c>
      <c r="L175" s="7">
        <v>121.8</v>
      </c>
      <c r="M175" s="7">
        <v>136.30000000000001</v>
      </c>
      <c r="N175" s="7">
        <v>128.69999999999999</v>
      </c>
      <c r="O175" s="7">
        <v>148.1</v>
      </c>
      <c r="P175" s="7">
        <v>140.1</v>
      </c>
      <c r="Q175" s="7">
        <v>151.6</v>
      </c>
      <c r="R175" s="7">
        <v>142</v>
      </c>
      <c r="S175" s="7">
        <v>134.1</v>
      </c>
      <c r="T175" s="7">
        <v>140.80000000000001</v>
      </c>
      <c r="U175" s="7">
        <v>137.30000000000001</v>
      </c>
      <c r="V175" s="7">
        <v>132.19999999999999</v>
      </c>
      <c r="W175" s="7">
        <v>133.6</v>
      </c>
      <c r="X175" s="7">
        <v>131.30000000000001</v>
      </c>
      <c r="Y175" s="7">
        <v>117.8</v>
      </c>
      <c r="Z175" s="7">
        <v>128.4</v>
      </c>
      <c r="AA175" s="7">
        <v>137.9</v>
      </c>
      <c r="AB175" s="7">
        <v>126.2</v>
      </c>
      <c r="AC175" s="7">
        <v>127.7</v>
      </c>
      <c r="AD175" s="7">
        <v>136.1</v>
      </c>
    </row>
    <row r="176" spans="1:30" x14ac:dyDescent="0.25">
      <c r="A176" s="1" t="s">
        <v>30</v>
      </c>
      <c r="B176" s="1">
        <v>2017</v>
      </c>
      <c r="C176" s="1" t="s">
        <v>44</v>
      </c>
      <c r="D176" s="7">
        <v>136.30000000000001</v>
      </c>
      <c r="E176" s="7">
        <v>142.5</v>
      </c>
      <c r="F176" s="7">
        <v>140.5</v>
      </c>
      <c r="G176" s="7">
        <v>141.5</v>
      </c>
      <c r="H176" s="7">
        <v>121.6</v>
      </c>
      <c r="I176" s="7">
        <v>147.30000000000001</v>
      </c>
      <c r="J176" s="7">
        <v>168</v>
      </c>
      <c r="K176" s="7">
        <v>135.80000000000001</v>
      </c>
      <c r="L176" s="7">
        <v>122.5</v>
      </c>
      <c r="M176" s="7">
        <v>136</v>
      </c>
      <c r="N176" s="7">
        <v>131.9</v>
      </c>
      <c r="O176" s="7">
        <v>151.4</v>
      </c>
      <c r="P176" s="7">
        <v>142.4</v>
      </c>
      <c r="Q176" s="7">
        <v>152.1</v>
      </c>
      <c r="R176" s="7">
        <v>148.19999999999999</v>
      </c>
      <c r="S176" s="7">
        <v>141.5</v>
      </c>
      <c r="T176" s="7">
        <v>147.30000000000001</v>
      </c>
      <c r="U176" s="7">
        <v>138.6</v>
      </c>
      <c r="V176" s="7">
        <v>141.1</v>
      </c>
      <c r="W176" s="7">
        <v>139.4</v>
      </c>
      <c r="X176" s="7">
        <v>135.80000000000001</v>
      </c>
      <c r="Y176" s="7">
        <v>121.6</v>
      </c>
      <c r="Z176" s="7">
        <v>133.69999999999999</v>
      </c>
      <c r="AA176" s="7">
        <v>141.5</v>
      </c>
      <c r="AB176" s="7">
        <v>128.1</v>
      </c>
      <c r="AC176" s="7">
        <v>131.69999999999999</v>
      </c>
      <c r="AD176" s="7">
        <v>140</v>
      </c>
    </row>
    <row r="177" spans="1:30" x14ac:dyDescent="0.25">
      <c r="A177" s="1" t="s">
        <v>33</v>
      </c>
      <c r="B177" s="1">
        <v>2017</v>
      </c>
      <c r="C177" s="1" t="s">
        <v>44</v>
      </c>
      <c r="D177" s="7">
        <v>134.30000000000001</v>
      </c>
      <c r="E177" s="7">
        <v>142.1</v>
      </c>
      <c r="F177" s="7">
        <v>146.69999999999999</v>
      </c>
      <c r="G177" s="7">
        <v>139.5</v>
      </c>
      <c r="H177" s="7">
        <v>115.2</v>
      </c>
      <c r="I177" s="7">
        <v>136.4</v>
      </c>
      <c r="J177" s="7">
        <v>185.2</v>
      </c>
      <c r="K177" s="7">
        <v>122.2</v>
      </c>
      <c r="L177" s="7">
        <v>123.9</v>
      </c>
      <c r="M177" s="7">
        <v>138.30000000000001</v>
      </c>
      <c r="N177" s="7">
        <v>125.4</v>
      </c>
      <c r="O177" s="7">
        <v>146</v>
      </c>
      <c r="P177" s="7">
        <v>141.5</v>
      </c>
      <c r="Q177" s="7">
        <v>156.19999999999999</v>
      </c>
      <c r="R177" s="7">
        <v>135</v>
      </c>
      <c r="S177" s="7">
        <v>125.4</v>
      </c>
      <c r="T177" s="7">
        <v>133.5</v>
      </c>
      <c r="U177" s="7">
        <v>138.6</v>
      </c>
      <c r="V177" s="7">
        <v>125.7</v>
      </c>
      <c r="W177" s="7">
        <v>128.80000000000001</v>
      </c>
      <c r="X177" s="7">
        <v>127.4</v>
      </c>
      <c r="Y177" s="7">
        <v>115.3</v>
      </c>
      <c r="Z177" s="7">
        <v>125.1</v>
      </c>
      <c r="AA177" s="7">
        <v>136.6</v>
      </c>
      <c r="AB177" s="7">
        <v>124.9</v>
      </c>
      <c r="AC177" s="7">
        <v>124.9</v>
      </c>
      <c r="AD177" s="7">
        <v>134.80000000000001</v>
      </c>
    </row>
    <row r="178" spans="1:30" x14ac:dyDescent="0.25">
      <c r="A178" s="1" t="s">
        <v>34</v>
      </c>
      <c r="B178" s="1">
        <v>2017</v>
      </c>
      <c r="C178" s="1" t="s">
        <v>44</v>
      </c>
      <c r="D178" s="7">
        <v>135.69999999999999</v>
      </c>
      <c r="E178" s="7">
        <v>142.4</v>
      </c>
      <c r="F178" s="7">
        <v>142.9</v>
      </c>
      <c r="G178" s="7">
        <v>140.80000000000001</v>
      </c>
      <c r="H178" s="7">
        <v>119.2</v>
      </c>
      <c r="I178" s="7">
        <v>142.19999999999999</v>
      </c>
      <c r="J178" s="7">
        <v>173.8</v>
      </c>
      <c r="K178" s="7">
        <v>131.19999999999999</v>
      </c>
      <c r="L178" s="7">
        <v>123</v>
      </c>
      <c r="M178" s="7">
        <v>136.80000000000001</v>
      </c>
      <c r="N178" s="7">
        <v>129.19999999999999</v>
      </c>
      <c r="O178" s="7">
        <v>148.9</v>
      </c>
      <c r="P178" s="7">
        <v>142.1</v>
      </c>
      <c r="Q178" s="7">
        <v>153.19999999999999</v>
      </c>
      <c r="R178" s="7">
        <v>143</v>
      </c>
      <c r="S178" s="7">
        <v>134.80000000000001</v>
      </c>
      <c r="T178" s="7">
        <v>141.80000000000001</v>
      </c>
      <c r="U178" s="7">
        <v>138.6</v>
      </c>
      <c r="V178" s="7">
        <v>135.30000000000001</v>
      </c>
      <c r="W178" s="7">
        <v>134.4</v>
      </c>
      <c r="X178" s="7">
        <v>132.6</v>
      </c>
      <c r="Y178" s="7">
        <v>118.3</v>
      </c>
      <c r="Z178" s="7">
        <v>128.9</v>
      </c>
      <c r="AA178" s="7">
        <v>138.6</v>
      </c>
      <c r="AB178" s="7">
        <v>126.8</v>
      </c>
      <c r="AC178" s="7">
        <v>128.4</v>
      </c>
      <c r="AD178" s="7">
        <v>137.6</v>
      </c>
    </row>
    <row r="179" spans="1:30" x14ac:dyDescent="0.25">
      <c r="A179" s="1" t="s">
        <v>30</v>
      </c>
      <c r="B179" s="1">
        <v>2017</v>
      </c>
      <c r="C179" s="1" t="s">
        <v>45</v>
      </c>
      <c r="D179" s="7">
        <v>136.4</v>
      </c>
      <c r="E179" s="7">
        <v>143.69999999999999</v>
      </c>
      <c r="F179" s="7">
        <v>144.80000000000001</v>
      </c>
      <c r="G179" s="7">
        <v>141.9</v>
      </c>
      <c r="H179" s="7">
        <v>123.1</v>
      </c>
      <c r="I179" s="7">
        <v>147.19999999999999</v>
      </c>
      <c r="J179" s="7">
        <v>161</v>
      </c>
      <c r="K179" s="7">
        <v>133.80000000000001</v>
      </c>
      <c r="L179" s="7">
        <v>121.9</v>
      </c>
      <c r="M179" s="7">
        <v>135.80000000000001</v>
      </c>
      <c r="N179" s="7">
        <v>131.1</v>
      </c>
      <c r="O179" s="7">
        <v>151.4</v>
      </c>
      <c r="P179" s="7">
        <v>141.5</v>
      </c>
      <c r="Q179" s="7">
        <v>153.19999999999999</v>
      </c>
      <c r="R179" s="7">
        <v>148</v>
      </c>
      <c r="S179" s="7">
        <v>141.9</v>
      </c>
      <c r="T179" s="7">
        <v>147.19999999999999</v>
      </c>
      <c r="U179" s="7">
        <v>139.1</v>
      </c>
      <c r="V179" s="7">
        <v>142.6</v>
      </c>
      <c r="W179" s="7">
        <v>139.5</v>
      </c>
      <c r="X179" s="7">
        <v>136.1</v>
      </c>
      <c r="Y179" s="7">
        <v>122</v>
      </c>
      <c r="Z179" s="7">
        <v>133.4</v>
      </c>
      <c r="AA179" s="7">
        <v>141.1</v>
      </c>
      <c r="AB179" s="7">
        <v>127.8</v>
      </c>
      <c r="AC179" s="7">
        <v>131.9</v>
      </c>
      <c r="AD179" s="7">
        <v>139.80000000000001</v>
      </c>
    </row>
    <row r="180" spans="1:30" x14ac:dyDescent="0.25">
      <c r="A180" s="1" t="s">
        <v>33</v>
      </c>
      <c r="B180" s="1">
        <v>2017</v>
      </c>
      <c r="C180" s="1" t="s">
        <v>45</v>
      </c>
      <c r="D180" s="7">
        <v>134.4</v>
      </c>
      <c r="E180" s="7">
        <v>142.6</v>
      </c>
      <c r="F180" s="7">
        <v>145.9</v>
      </c>
      <c r="G180" s="7">
        <v>139.5</v>
      </c>
      <c r="H180" s="7">
        <v>115.9</v>
      </c>
      <c r="I180" s="7">
        <v>135</v>
      </c>
      <c r="J180" s="7">
        <v>163.19999999999999</v>
      </c>
      <c r="K180" s="7">
        <v>119.8</v>
      </c>
      <c r="L180" s="7">
        <v>120.7</v>
      </c>
      <c r="M180" s="7">
        <v>139.69999999999999</v>
      </c>
      <c r="N180" s="7">
        <v>125.7</v>
      </c>
      <c r="O180" s="7">
        <v>146.30000000000001</v>
      </c>
      <c r="P180" s="7">
        <v>138.80000000000001</v>
      </c>
      <c r="Q180" s="7">
        <v>157</v>
      </c>
      <c r="R180" s="7">
        <v>135.6</v>
      </c>
      <c r="S180" s="7">
        <v>125.6</v>
      </c>
      <c r="T180" s="7">
        <v>134</v>
      </c>
      <c r="U180" s="7">
        <v>139.1</v>
      </c>
      <c r="V180" s="7">
        <v>126.8</v>
      </c>
      <c r="W180" s="7">
        <v>129.30000000000001</v>
      </c>
      <c r="X180" s="7">
        <v>128.19999999999999</v>
      </c>
      <c r="Y180" s="7">
        <v>115.3</v>
      </c>
      <c r="Z180" s="7">
        <v>125.6</v>
      </c>
      <c r="AA180" s="7">
        <v>136.69999999999999</v>
      </c>
      <c r="AB180" s="7">
        <v>124.6</v>
      </c>
      <c r="AC180" s="7">
        <v>125.1</v>
      </c>
      <c r="AD180" s="7">
        <v>134.1</v>
      </c>
    </row>
    <row r="181" spans="1:30" x14ac:dyDescent="0.25">
      <c r="A181" s="1" t="s">
        <v>34</v>
      </c>
      <c r="B181" s="1">
        <v>2017</v>
      </c>
      <c r="C181" s="1" t="s">
        <v>45</v>
      </c>
      <c r="D181" s="7">
        <v>135.80000000000001</v>
      </c>
      <c r="E181" s="7">
        <v>143.30000000000001</v>
      </c>
      <c r="F181" s="7">
        <v>145.19999999999999</v>
      </c>
      <c r="G181" s="7">
        <v>141</v>
      </c>
      <c r="H181" s="7">
        <v>120.5</v>
      </c>
      <c r="I181" s="7">
        <v>141.5</v>
      </c>
      <c r="J181" s="7">
        <v>161.69999999999999</v>
      </c>
      <c r="K181" s="7">
        <v>129.1</v>
      </c>
      <c r="L181" s="7">
        <v>121.5</v>
      </c>
      <c r="M181" s="7">
        <v>137.1</v>
      </c>
      <c r="N181" s="7">
        <v>128.80000000000001</v>
      </c>
      <c r="O181" s="7">
        <v>149</v>
      </c>
      <c r="P181" s="7">
        <v>140.5</v>
      </c>
      <c r="Q181" s="7">
        <v>154.19999999999999</v>
      </c>
      <c r="R181" s="7">
        <v>143.1</v>
      </c>
      <c r="S181" s="7">
        <v>135.1</v>
      </c>
      <c r="T181" s="7">
        <v>142</v>
      </c>
      <c r="U181" s="7">
        <v>139.1</v>
      </c>
      <c r="V181" s="7">
        <v>136.6</v>
      </c>
      <c r="W181" s="7">
        <v>134.69999999999999</v>
      </c>
      <c r="X181" s="7">
        <v>133.1</v>
      </c>
      <c r="Y181" s="7">
        <v>118.5</v>
      </c>
      <c r="Z181" s="7">
        <v>129</v>
      </c>
      <c r="AA181" s="7">
        <v>138.5</v>
      </c>
      <c r="AB181" s="7">
        <v>126.5</v>
      </c>
      <c r="AC181" s="7">
        <v>128.6</v>
      </c>
      <c r="AD181" s="7">
        <v>137.19999999999999</v>
      </c>
    </row>
    <row r="182" spans="1:30" x14ac:dyDescent="0.25">
      <c r="A182" s="1" t="s">
        <v>30</v>
      </c>
      <c r="B182" s="1">
        <v>2018</v>
      </c>
      <c r="C182" s="1" t="s">
        <v>31</v>
      </c>
      <c r="D182" s="7">
        <v>136.6</v>
      </c>
      <c r="E182" s="7">
        <v>144.4</v>
      </c>
      <c r="F182" s="7">
        <v>143.80000000000001</v>
      </c>
      <c r="G182" s="7">
        <v>142</v>
      </c>
      <c r="H182" s="7">
        <v>123.2</v>
      </c>
      <c r="I182" s="7">
        <v>147.9</v>
      </c>
      <c r="J182" s="7">
        <v>152.1</v>
      </c>
      <c r="K182" s="7">
        <v>131.80000000000001</v>
      </c>
      <c r="L182" s="7">
        <v>119.5</v>
      </c>
      <c r="M182" s="7">
        <v>136</v>
      </c>
      <c r="N182" s="7">
        <v>131.19999999999999</v>
      </c>
      <c r="O182" s="7">
        <v>151.80000000000001</v>
      </c>
      <c r="P182" s="7">
        <v>140.4</v>
      </c>
      <c r="Q182" s="7">
        <v>153.6</v>
      </c>
      <c r="R182" s="7">
        <v>148.30000000000001</v>
      </c>
      <c r="S182" s="7">
        <v>142.30000000000001</v>
      </c>
      <c r="T182" s="7">
        <v>147.5</v>
      </c>
      <c r="U182" s="7">
        <v>140.4</v>
      </c>
      <c r="V182" s="7">
        <v>142.30000000000001</v>
      </c>
      <c r="W182" s="7">
        <v>139.80000000000001</v>
      </c>
      <c r="X182" s="7">
        <v>136</v>
      </c>
      <c r="Y182" s="7">
        <v>122.7</v>
      </c>
      <c r="Z182" s="7">
        <v>134.30000000000001</v>
      </c>
      <c r="AA182" s="7">
        <v>141.6</v>
      </c>
      <c r="AB182" s="7">
        <v>128.6</v>
      </c>
      <c r="AC182" s="7">
        <v>132.30000000000001</v>
      </c>
      <c r="AD182" s="7">
        <v>139.30000000000001</v>
      </c>
    </row>
    <row r="183" spans="1:30" x14ac:dyDescent="0.25">
      <c r="A183" s="1" t="s">
        <v>33</v>
      </c>
      <c r="B183" s="1">
        <v>2018</v>
      </c>
      <c r="C183" s="1" t="s">
        <v>31</v>
      </c>
      <c r="D183" s="7">
        <v>134.6</v>
      </c>
      <c r="E183" s="7">
        <v>143.69999999999999</v>
      </c>
      <c r="F183" s="7">
        <v>143.6</v>
      </c>
      <c r="G183" s="7">
        <v>139.6</v>
      </c>
      <c r="H183" s="7">
        <v>116.4</v>
      </c>
      <c r="I183" s="7">
        <v>133.80000000000001</v>
      </c>
      <c r="J183" s="7">
        <v>150.5</v>
      </c>
      <c r="K183" s="7">
        <v>118.4</v>
      </c>
      <c r="L183" s="7">
        <v>117.3</v>
      </c>
      <c r="M183" s="7">
        <v>140.5</v>
      </c>
      <c r="N183" s="7">
        <v>125.9</v>
      </c>
      <c r="O183" s="7">
        <v>146.80000000000001</v>
      </c>
      <c r="P183" s="7">
        <v>137.19999999999999</v>
      </c>
      <c r="Q183" s="7">
        <v>157.69999999999999</v>
      </c>
      <c r="R183" s="7">
        <v>136</v>
      </c>
      <c r="S183" s="7">
        <v>125.9</v>
      </c>
      <c r="T183" s="7">
        <v>134.4</v>
      </c>
      <c r="U183" s="7">
        <v>140.4</v>
      </c>
      <c r="V183" s="7">
        <v>127.3</v>
      </c>
      <c r="W183" s="7">
        <v>129.5</v>
      </c>
      <c r="X183" s="7">
        <v>129</v>
      </c>
      <c r="Y183" s="7">
        <v>116.3</v>
      </c>
      <c r="Z183" s="7">
        <v>126.2</v>
      </c>
      <c r="AA183" s="7">
        <v>137.1</v>
      </c>
      <c r="AB183" s="7">
        <v>125.5</v>
      </c>
      <c r="AC183" s="7">
        <v>125.8</v>
      </c>
      <c r="AD183" s="7">
        <v>134.1</v>
      </c>
    </row>
    <row r="184" spans="1:30" x14ac:dyDescent="0.25">
      <c r="A184" s="1" t="s">
        <v>34</v>
      </c>
      <c r="B184" s="1">
        <v>2018</v>
      </c>
      <c r="C184" s="1" t="s">
        <v>31</v>
      </c>
      <c r="D184" s="7">
        <v>136</v>
      </c>
      <c r="E184" s="7">
        <v>144.19999999999999</v>
      </c>
      <c r="F184" s="7">
        <v>143.69999999999999</v>
      </c>
      <c r="G184" s="7">
        <v>141.1</v>
      </c>
      <c r="H184" s="7">
        <v>120.7</v>
      </c>
      <c r="I184" s="7">
        <v>141.30000000000001</v>
      </c>
      <c r="J184" s="7">
        <v>151.6</v>
      </c>
      <c r="K184" s="7">
        <v>127.3</v>
      </c>
      <c r="L184" s="7">
        <v>118.8</v>
      </c>
      <c r="M184" s="7">
        <v>137.5</v>
      </c>
      <c r="N184" s="7">
        <v>129</v>
      </c>
      <c r="O184" s="7">
        <v>149.5</v>
      </c>
      <c r="P184" s="7">
        <v>139.19999999999999</v>
      </c>
      <c r="Q184" s="7">
        <v>154.69999999999999</v>
      </c>
      <c r="R184" s="7">
        <v>143.5</v>
      </c>
      <c r="S184" s="7">
        <v>135.5</v>
      </c>
      <c r="T184" s="7">
        <v>142.30000000000001</v>
      </c>
      <c r="U184" s="7">
        <v>140.4</v>
      </c>
      <c r="V184" s="7">
        <v>136.6</v>
      </c>
      <c r="W184" s="7">
        <v>134.9</v>
      </c>
      <c r="X184" s="7">
        <v>133.30000000000001</v>
      </c>
      <c r="Y184" s="7">
        <v>119.3</v>
      </c>
      <c r="Z184" s="7">
        <v>129.69999999999999</v>
      </c>
      <c r="AA184" s="7">
        <v>139</v>
      </c>
      <c r="AB184" s="7">
        <v>127.3</v>
      </c>
      <c r="AC184" s="7">
        <v>129.1</v>
      </c>
      <c r="AD184" s="7">
        <v>136.9</v>
      </c>
    </row>
    <row r="185" spans="1:30" x14ac:dyDescent="0.25">
      <c r="A185" s="1" t="s">
        <v>30</v>
      </c>
      <c r="B185" s="1">
        <v>2018</v>
      </c>
      <c r="C185" s="1" t="s">
        <v>35</v>
      </c>
      <c r="D185" s="7">
        <v>136.4</v>
      </c>
      <c r="E185" s="7">
        <v>143.69999999999999</v>
      </c>
      <c r="F185" s="7">
        <v>140.6</v>
      </c>
      <c r="G185" s="7">
        <v>141.5</v>
      </c>
      <c r="H185" s="7">
        <v>122.9</v>
      </c>
      <c r="I185" s="7">
        <v>149.4</v>
      </c>
      <c r="J185" s="7">
        <v>142.4</v>
      </c>
      <c r="K185" s="7">
        <v>130.19999999999999</v>
      </c>
      <c r="L185" s="7">
        <v>117.9</v>
      </c>
      <c r="M185" s="7">
        <v>135.6</v>
      </c>
      <c r="N185" s="7">
        <v>130.5</v>
      </c>
      <c r="O185" s="7">
        <v>151.69999999999999</v>
      </c>
      <c r="P185" s="7">
        <v>138.69999999999999</v>
      </c>
      <c r="Q185" s="7">
        <v>153.30000000000001</v>
      </c>
      <c r="R185" s="7">
        <v>148.69999999999999</v>
      </c>
      <c r="S185" s="7">
        <v>142.4</v>
      </c>
      <c r="T185" s="7">
        <v>147.80000000000001</v>
      </c>
      <c r="U185" s="7">
        <v>141.30000000000001</v>
      </c>
      <c r="V185" s="7">
        <v>142.4</v>
      </c>
      <c r="W185" s="7">
        <v>139.9</v>
      </c>
      <c r="X185" s="7">
        <v>136.19999999999999</v>
      </c>
      <c r="Y185" s="7">
        <v>123.3</v>
      </c>
      <c r="Z185" s="7">
        <v>134.30000000000001</v>
      </c>
      <c r="AA185" s="7">
        <v>141.5</v>
      </c>
      <c r="AB185" s="7">
        <v>128.80000000000001</v>
      </c>
      <c r="AC185" s="7">
        <v>132.5</v>
      </c>
      <c r="AD185" s="7">
        <v>138.5</v>
      </c>
    </row>
    <row r="186" spans="1:30" x14ac:dyDescent="0.25">
      <c r="A186" s="1" t="s">
        <v>33</v>
      </c>
      <c r="B186" s="1">
        <v>2018</v>
      </c>
      <c r="C186" s="1" t="s">
        <v>35</v>
      </c>
      <c r="D186" s="7">
        <v>134.80000000000001</v>
      </c>
      <c r="E186" s="7">
        <v>143</v>
      </c>
      <c r="F186" s="7">
        <v>139.9</v>
      </c>
      <c r="G186" s="7">
        <v>139.9</v>
      </c>
      <c r="H186" s="7">
        <v>116.2</v>
      </c>
      <c r="I186" s="7">
        <v>135.5</v>
      </c>
      <c r="J186" s="7">
        <v>136.9</v>
      </c>
      <c r="K186" s="7">
        <v>117</v>
      </c>
      <c r="L186" s="7">
        <v>115.4</v>
      </c>
      <c r="M186" s="7">
        <v>140.69999999999999</v>
      </c>
      <c r="N186" s="7">
        <v>125.9</v>
      </c>
      <c r="O186" s="7">
        <v>147.1</v>
      </c>
      <c r="P186" s="7">
        <v>135.6</v>
      </c>
      <c r="Q186" s="7">
        <v>159.30000000000001</v>
      </c>
      <c r="R186" s="7">
        <v>136.30000000000001</v>
      </c>
      <c r="S186" s="7">
        <v>126.1</v>
      </c>
      <c r="T186" s="7">
        <v>134.69999999999999</v>
      </c>
      <c r="U186" s="7">
        <v>141.30000000000001</v>
      </c>
      <c r="V186" s="7">
        <v>127.3</v>
      </c>
      <c r="W186" s="7">
        <v>129.9</v>
      </c>
      <c r="X186" s="7">
        <v>129.80000000000001</v>
      </c>
      <c r="Y186" s="7">
        <v>117.4</v>
      </c>
      <c r="Z186" s="7">
        <v>126.5</v>
      </c>
      <c r="AA186" s="7">
        <v>137.19999999999999</v>
      </c>
      <c r="AB186" s="7">
        <v>126.2</v>
      </c>
      <c r="AC186" s="7">
        <v>126.5</v>
      </c>
      <c r="AD186" s="7">
        <v>134</v>
      </c>
    </row>
    <row r="187" spans="1:30" x14ac:dyDescent="0.25">
      <c r="A187" s="1" t="s">
        <v>34</v>
      </c>
      <c r="B187" s="1">
        <v>2018</v>
      </c>
      <c r="C187" s="1" t="s">
        <v>35</v>
      </c>
      <c r="D187" s="7">
        <v>135.9</v>
      </c>
      <c r="E187" s="7">
        <v>143.5</v>
      </c>
      <c r="F187" s="7">
        <v>140.30000000000001</v>
      </c>
      <c r="G187" s="7">
        <v>140.9</v>
      </c>
      <c r="H187" s="7">
        <v>120.4</v>
      </c>
      <c r="I187" s="7">
        <v>142.9</v>
      </c>
      <c r="J187" s="7">
        <v>140.5</v>
      </c>
      <c r="K187" s="7">
        <v>125.8</v>
      </c>
      <c r="L187" s="7">
        <v>117.1</v>
      </c>
      <c r="M187" s="7">
        <v>137.30000000000001</v>
      </c>
      <c r="N187" s="7">
        <v>128.6</v>
      </c>
      <c r="O187" s="7">
        <v>149.6</v>
      </c>
      <c r="P187" s="7">
        <v>137.6</v>
      </c>
      <c r="Q187" s="7">
        <v>154.9</v>
      </c>
      <c r="R187" s="7">
        <v>143.80000000000001</v>
      </c>
      <c r="S187" s="7">
        <v>135.6</v>
      </c>
      <c r="T187" s="7">
        <v>142.6</v>
      </c>
      <c r="U187" s="7">
        <v>141.30000000000001</v>
      </c>
      <c r="V187" s="7">
        <v>136.69999999999999</v>
      </c>
      <c r="W187" s="7">
        <v>135.19999999999999</v>
      </c>
      <c r="X187" s="7">
        <v>133.80000000000001</v>
      </c>
      <c r="Y187" s="7">
        <v>120.2</v>
      </c>
      <c r="Z187" s="7">
        <v>129.9</v>
      </c>
      <c r="AA187" s="7">
        <v>139</v>
      </c>
      <c r="AB187" s="7">
        <v>127.7</v>
      </c>
      <c r="AC187" s="7">
        <v>129.6</v>
      </c>
      <c r="AD187" s="7">
        <v>136.4</v>
      </c>
    </row>
    <row r="188" spans="1:30" x14ac:dyDescent="0.25">
      <c r="A188" s="1" t="s">
        <v>30</v>
      </c>
      <c r="B188" s="1">
        <v>2018</v>
      </c>
      <c r="C188" s="1" t="s">
        <v>36</v>
      </c>
      <c r="D188" s="7">
        <v>136.80000000000001</v>
      </c>
      <c r="E188" s="7">
        <v>143.80000000000001</v>
      </c>
      <c r="F188" s="7">
        <v>140</v>
      </c>
      <c r="G188" s="7">
        <v>142</v>
      </c>
      <c r="H188" s="7">
        <v>123.2</v>
      </c>
      <c r="I188" s="7">
        <v>152.9</v>
      </c>
      <c r="J188" s="7">
        <v>138</v>
      </c>
      <c r="K188" s="7">
        <v>129.30000000000001</v>
      </c>
      <c r="L188" s="7">
        <v>117.1</v>
      </c>
      <c r="M188" s="7">
        <v>136.30000000000001</v>
      </c>
      <c r="N188" s="7">
        <v>131.19999999999999</v>
      </c>
      <c r="O188" s="7">
        <v>152.80000000000001</v>
      </c>
      <c r="P188" s="7">
        <v>138.6</v>
      </c>
      <c r="Q188" s="7">
        <v>155.1</v>
      </c>
      <c r="R188" s="7">
        <v>149.19999999999999</v>
      </c>
      <c r="S188" s="7">
        <v>143</v>
      </c>
      <c r="T188" s="7">
        <v>148.30000000000001</v>
      </c>
      <c r="U188" s="7">
        <v>142</v>
      </c>
      <c r="V188" s="7">
        <v>142.6</v>
      </c>
      <c r="W188" s="7">
        <v>139.9</v>
      </c>
      <c r="X188" s="7">
        <v>136.69999999999999</v>
      </c>
      <c r="Y188" s="7">
        <v>124.6</v>
      </c>
      <c r="Z188" s="7">
        <v>135.1</v>
      </c>
      <c r="AA188" s="7">
        <v>142.69999999999999</v>
      </c>
      <c r="AB188" s="7">
        <v>129.30000000000001</v>
      </c>
      <c r="AC188" s="7">
        <v>133.30000000000001</v>
      </c>
      <c r="AD188" s="7">
        <v>138.69999999999999</v>
      </c>
    </row>
    <row r="189" spans="1:30" x14ac:dyDescent="0.25">
      <c r="A189" s="1" t="s">
        <v>33</v>
      </c>
      <c r="B189" s="1">
        <v>2018</v>
      </c>
      <c r="C189" s="1" t="s">
        <v>36</v>
      </c>
      <c r="D189" s="7">
        <v>135</v>
      </c>
      <c r="E189" s="7">
        <v>143.1</v>
      </c>
      <c r="F189" s="7">
        <v>135.5</v>
      </c>
      <c r="G189" s="7">
        <v>139.9</v>
      </c>
      <c r="H189" s="7">
        <v>116.5</v>
      </c>
      <c r="I189" s="7">
        <v>138.5</v>
      </c>
      <c r="J189" s="7">
        <v>128</v>
      </c>
      <c r="K189" s="7">
        <v>115.5</v>
      </c>
      <c r="L189" s="7">
        <v>114.2</v>
      </c>
      <c r="M189" s="7">
        <v>140.69999999999999</v>
      </c>
      <c r="N189" s="7">
        <v>126.2</v>
      </c>
      <c r="O189" s="7">
        <v>147.6</v>
      </c>
      <c r="P189" s="7">
        <v>134.80000000000001</v>
      </c>
      <c r="Q189" s="7">
        <v>159.69999999999999</v>
      </c>
      <c r="R189" s="7">
        <v>136.69999999999999</v>
      </c>
      <c r="S189" s="7">
        <v>126.7</v>
      </c>
      <c r="T189" s="7">
        <v>135.19999999999999</v>
      </c>
      <c r="U189" s="7">
        <v>142</v>
      </c>
      <c r="V189" s="7">
        <v>126.4</v>
      </c>
      <c r="W189" s="7">
        <v>130.80000000000001</v>
      </c>
      <c r="X189" s="7">
        <v>130.5</v>
      </c>
      <c r="Y189" s="7">
        <v>117.8</v>
      </c>
      <c r="Z189" s="7">
        <v>126.8</v>
      </c>
      <c r="AA189" s="7">
        <v>137.80000000000001</v>
      </c>
      <c r="AB189" s="7">
        <v>126.7</v>
      </c>
      <c r="AC189" s="7">
        <v>127.1</v>
      </c>
      <c r="AD189" s="7">
        <v>134</v>
      </c>
    </row>
    <row r="190" spans="1:30" x14ac:dyDescent="0.25">
      <c r="A190" s="1" t="s">
        <v>34</v>
      </c>
      <c r="B190" s="1">
        <v>2018</v>
      </c>
      <c r="C190" s="1" t="s">
        <v>36</v>
      </c>
      <c r="D190" s="7">
        <v>136.19999999999999</v>
      </c>
      <c r="E190" s="7">
        <v>143.6</v>
      </c>
      <c r="F190" s="7">
        <v>138.30000000000001</v>
      </c>
      <c r="G190" s="7">
        <v>141.19999999999999</v>
      </c>
      <c r="H190" s="7">
        <v>120.7</v>
      </c>
      <c r="I190" s="7">
        <v>146.19999999999999</v>
      </c>
      <c r="J190" s="7">
        <v>134.6</v>
      </c>
      <c r="K190" s="7">
        <v>124.6</v>
      </c>
      <c r="L190" s="7">
        <v>116.1</v>
      </c>
      <c r="M190" s="7">
        <v>137.80000000000001</v>
      </c>
      <c r="N190" s="7">
        <v>129.1</v>
      </c>
      <c r="O190" s="7">
        <v>150.4</v>
      </c>
      <c r="P190" s="7">
        <v>137.19999999999999</v>
      </c>
      <c r="Q190" s="7">
        <v>156.30000000000001</v>
      </c>
      <c r="R190" s="7">
        <v>144.30000000000001</v>
      </c>
      <c r="S190" s="7">
        <v>136.19999999999999</v>
      </c>
      <c r="T190" s="7">
        <v>143.1</v>
      </c>
      <c r="U190" s="7">
        <v>142</v>
      </c>
      <c r="V190" s="7">
        <v>136.5</v>
      </c>
      <c r="W190" s="7">
        <v>135.6</v>
      </c>
      <c r="X190" s="7">
        <v>134.30000000000001</v>
      </c>
      <c r="Y190" s="7">
        <v>121</v>
      </c>
      <c r="Z190" s="7">
        <v>130.4</v>
      </c>
      <c r="AA190" s="7">
        <v>139.80000000000001</v>
      </c>
      <c r="AB190" s="7">
        <v>128.19999999999999</v>
      </c>
      <c r="AC190" s="7">
        <v>130.30000000000001</v>
      </c>
      <c r="AD190" s="7">
        <v>136.5</v>
      </c>
    </row>
    <row r="191" spans="1:30" x14ac:dyDescent="0.25">
      <c r="A191" s="1" t="s">
        <v>30</v>
      </c>
      <c r="B191" s="1">
        <v>2018</v>
      </c>
      <c r="C191" s="1" t="s">
        <v>37</v>
      </c>
      <c r="D191" s="7">
        <v>137.1</v>
      </c>
      <c r="E191" s="7">
        <v>144.5</v>
      </c>
      <c r="F191" s="7">
        <v>135.9</v>
      </c>
      <c r="G191" s="7">
        <v>142.4</v>
      </c>
      <c r="H191" s="7">
        <v>123.5</v>
      </c>
      <c r="I191" s="7">
        <v>156.4</v>
      </c>
      <c r="J191" s="7">
        <v>135.1</v>
      </c>
      <c r="K191" s="7">
        <v>128.4</v>
      </c>
      <c r="L191" s="7">
        <v>115.2</v>
      </c>
      <c r="M191" s="7">
        <v>137.19999999999999</v>
      </c>
      <c r="N191" s="7">
        <v>131.9</v>
      </c>
      <c r="O191" s="7">
        <v>153.80000000000001</v>
      </c>
      <c r="P191" s="7">
        <v>138.6</v>
      </c>
      <c r="Q191" s="7">
        <v>156.1</v>
      </c>
      <c r="R191" s="7">
        <v>150.1</v>
      </c>
      <c r="S191" s="7">
        <v>143.30000000000001</v>
      </c>
      <c r="T191" s="7">
        <v>149.1</v>
      </c>
      <c r="U191" s="7">
        <v>142.9</v>
      </c>
      <c r="V191" s="7">
        <v>143.80000000000001</v>
      </c>
      <c r="W191" s="7">
        <v>140.9</v>
      </c>
      <c r="X191" s="7">
        <v>137.6</v>
      </c>
      <c r="Y191" s="7">
        <v>125.3</v>
      </c>
      <c r="Z191" s="7">
        <v>136</v>
      </c>
      <c r="AA191" s="7">
        <v>143.69999999999999</v>
      </c>
      <c r="AB191" s="7">
        <v>130.4</v>
      </c>
      <c r="AC191" s="7">
        <v>134.19999999999999</v>
      </c>
      <c r="AD191" s="7">
        <v>139.1</v>
      </c>
    </row>
    <row r="192" spans="1:30" x14ac:dyDescent="0.25">
      <c r="A192" s="1" t="s">
        <v>33</v>
      </c>
      <c r="B192" s="1">
        <v>2018</v>
      </c>
      <c r="C192" s="1" t="s">
        <v>37</v>
      </c>
      <c r="D192" s="7">
        <v>135</v>
      </c>
      <c r="E192" s="7">
        <v>144.30000000000001</v>
      </c>
      <c r="F192" s="7">
        <v>130.80000000000001</v>
      </c>
      <c r="G192" s="7">
        <v>140.30000000000001</v>
      </c>
      <c r="H192" s="7">
        <v>116.6</v>
      </c>
      <c r="I192" s="7">
        <v>150.1</v>
      </c>
      <c r="J192" s="7">
        <v>127.6</v>
      </c>
      <c r="K192" s="7">
        <v>114</v>
      </c>
      <c r="L192" s="7">
        <v>110.6</v>
      </c>
      <c r="M192" s="7">
        <v>140.19999999999999</v>
      </c>
      <c r="N192" s="7">
        <v>126.5</v>
      </c>
      <c r="O192" s="7">
        <v>148.30000000000001</v>
      </c>
      <c r="P192" s="7">
        <v>135.69999999999999</v>
      </c>
      <c r="Q192" s="7">
        <v>159.19999999999999</v>
      </c>
      <c r="R192" s="7">
        <v>137.80000000000001</v>
      </c>
      <c r="S192" s="7">
        <v>127.4</v>
      </c>
      <c r="T192" s="7">
        <v>136.19999999999999</v>
      </c>
      <c r="U192" s="7">
        <v>142.9</v>
      </c>
      <c r="V192" s="7">
        <v>124.6</v>
      </c>
      <c r="W192" s="7">
        <v>131.80000000000001</v>
      </c>
      <c r="X192" s="7">
        <v>131.30000000000001</v>
      </c>
      <c r="Y192" s="7">
        <v>118.9</v>
      </c>
      <c r="Z192" s="7">
        <v>127.6</v>
      </c>
      <c r="AA192" s="7">
        <v>139.69999999999999</v>
      </c>
      <c r="AB192" s="7">
        <v>127.6</v>
      </c>
      <c r="AC192" s="7">
        <v>128.19999999999999</v>
      </c>
      <c r="AD192" s="7">
        <v>134.80000000000001</v>
      </c>
    </row>
    <row r="193" spans="1:30" x14ac:dyDescent="0.25">
      <c r="A193" s="1" t="s">
        <v>34</v>
      </c>
      <c r="B193" s="1">
        <v>2018</v>
      </c>
      <c r="C193" s="1" t="s">
        <v>37</v>
      </c>
      <c r="D193" s="7">
        <v>136.4</v>
      </c>
      <c r="E193" s="7">
        <v>144.4</v>
      </c>
      <c r="F193" s="7">
        <v>133.9</v>
      </c>
      <c r="G193" s="7">
        <v>141.6</v>
      </c>
      <c r="H193" s="7">
        <v>121</v>
      </c>
      <c r="I193" s="7">
        <v>153.5</v>
      </c>
      <c r="J193" s="7">
        <v>132.6</v>
      </c>
      <c r="K193" s="7">
        <v>123.5</v>
      </c>
      <c r="L193" s="7">
        <v>113.7</v>
      </c>
      <c r="M193" s="7">
        <v>138.19999999999999</v>
      </c>
      <c r="N193" s="7">
        <v>129.6</v>
      </c>
      <c r="O193" s="7">
        <v>151.19999999999999</v>
      </c>
      <c r="P193" s="7">
        <v>137.5</v>
      </c>
      <c r="Q193" s="7">
        <v>156.9</v>
      </c>
      <c r="R193" s="7">
        <v>145.30000000000001</v>
      </c>
      <c r="S193" s="7">
        <v>136.69999999999999</v>
      </c>
      <c r="T193" s="7">
        <v>144</v>
      </c>
      <c r="U193" s="7">
        <v>142.9</v>
      </c>
      <c r="V193" s="7">
        <v>136.5</v>
      </c>
      <c r="W193" s="7">
        <v>136.6</v>
      </c>
      <c r="X193" s="7">
        <v>135.19999999999999</v>
      </c>
      <c r="Y193" s="7">
        <v>121.9</v>
      </c>
      <c r="Z193" s="7">
        <v>131.30000000000001</v>
      </c>
      <c r="AA193" s="7">
        <v>141.4</v>
      </c>
      <c r="AB193" s="7">
        <v>129.19999999999999</v>
      </c>
      <c r="AC193" s="7">
        <v>131.30000000000001</v>
      </c>
      <c r="AD193" s="7">
        <v>137.1</v>
      </c>
    </row>
    <row r="194" spans="1:30" x14ac:dyDescent="0.25">
      <c r="A194" s="1" t="s">
        <v>30</v>
      </c>
      <c r="B194" s="1">
        <v>2018</v>
      </c>
      <c r="C194" s="1" t="s">
        <v>38</v>
      </c>
      <c r="D194" s="7">
        <v>137.4</v>
      </c>
      <c r="E194" s="7">
        <v>145.69999999999999</v>
      </c>
      <c r="F194" s="7">
        <v>135.5</v>
      </c>
      <c r="G194" s="7">
        <v>142.9</v>
      </c>
      <c r="H194" s="7">
        <v>123.6</v>
      </c>
      <c r="I194" s="7">
        <v>157.5</v>
      </c>
      <c r="J194" s="7">
        <v>137.80000000000001</v>
      </c>
      <c r="K194" s="7">
        <v>127.2</v>
      </c>
      <c r="L194" s="7">
        <v>111.8</v>
      </c>
      <c r="M194" s="7">
        <v>137.4</v>
      </c>
      <c r="N194" s="7">
        <v>132.19999999999999</v>
      </c>
      <c r="O194" s="7">
        <v>154.30000000000001</v>
      </c>
      <c r="P194" s="7">
        <v>139.1</v>
      </c>
      <c r="Q194" s="7">
        <v>157</v>
      </c>
      <c r="R194" s="7">
        <v>150.80000000000001</v>
      </c>
      <c r="S194" s="7">
        <v>144.1</v>
      </c>
      <c r="T194" s="7">
        <v>149.80000000000001</v>
      </c>
      <c r="U194" s="7">
        <v>143.19999999999999</v>
      </c>
      <c r="V194" s="7">
        <v>144.30000000000001</v>
      </c>
      <c r="W194" s="7">
        <v>141.80000000000001</v>
      </c>
      <c r="X194" s="7">
        <v>138.4</v>
      </c>
      <c r="Y194" s="7">
        <v>126.4</v>
      </c>
      <c r="Z194" s="7">
        <v>136.80000000000001</v>
      </c>
      <c r="AA194" s="7">
        <v>144.4</v>
      </c>
      <c r="AB194" s="7">
        <v>131.19999999999999</v>
      </c>
      <c r="AC194" s="7">
        <v>135.1</v>
      </c>
      <c r="AD194" s="7">
        <v>139.80000000000001</v>
      </c>
    </row>
    <row r="195" spans="1:30" x14ac:dyDescent="0.25">
      <c r="A195" s="1" t="s">
        <v>33</v>
      </c>
      <c r="B195" s="1">
        <v>2018</v>
      </c>
      <c r="C195" s="1" t="s">
        <v>38</v>
      </c>
      <c r="D195" s="7">
        <v>135</v>
      </c>
      <c r="E195" s="7">
        <v>148.19999999999999</v>
      </c>
      <c r="F195" s="7">
        <v>130.5</v>
      </c>
      <c r="G195" s="7">
        <v>140.69999999999999</v>
      </c>
      <c r="H195" s="7">
        <v>116.4</v>
      </c>
      <c r="I195" s="7">
        <v>151.30000000000001</v>
      </c>
      <c r="J195" s="7">
        <v>131.4</v>
      </c>
      <c r="K195" s="7">
        <v>112.8</v>
      </c>
      <c r="L195" s="7">
        <v>105.3</v>
      </c>
      <c r="M195" s="7">
        <v>139.6</v>
      </c>
      <c r="N195" s="7">
        <v>126.6</v>
      </c>
      <c r="O195" s="7">
        <v>148.69999999999999</v>
      </c>
      <c r="P195" s="7">
        <v>136.4</v>
      </c>
      <c r="Q195" s="7">
        <v>160.30000000000001</v>
      </c>
      <c r="R195" s="7">
        <v>138.6</v>
      </c>
      <c r="S195" s="7">
        <v>127.9</v>
      </c>
      <c r="T195" s="7">
        <v>137</v>
      </c>
      <c r="U195" s="7">
        <v>143.19999999999999</v>
      </c>
      <c r="V195" s="7">
        <v>124.7</v>
      </c>
      <c r="W195" s="7">
        <v>132.5</v>
      </c>
      <c r="X195" s="7">
        <v>132</v>
      </c>
      <c r="Y195" s="7">
        <v>119.8</v>
      </c>
      <c r="Z195" s="7">
        <v>128</v>
      </c>
      <c r="AA195" s="7">
        <v>140.4</v>
      </c>
      <c r="AB195" s="7">
        <v>128.1</v>
      </c>
      <c r="AC195" s="7">
        <v>128.9</v>
      </c>
      <c r="AD195" s="7">
        <v>135.4</v>
      </c>
    </row>
    <row r="196" spans="1:30" x14ac:dyDescent="0.25">
      <c r="A196" s="1" t="s">
        <v>34</v>
      </c>
      <c r="B196" s="1">
        <v>2018</v>
      </c>
      <c r="C196" s="1" t="s">
        <v>38</v>
      </c>
      <c r="D196" s="7">
        <v>136.6</v>
      </c>
      <c r="E196" s="7">
        <v>146.6</v>
      </c>
      <c r="F196" s="7">
        <v>133.6</v>
      </c>
      <c r="G196" s="7">
        <v>142.1</v>
      </c>
      <c r="H196" s="7">
        <v>121</v>
      </c>
      <c r="I196" s="7">
        <v>154.6</v>
      </c>
      <c r="J196" s="7">
        <v>135.6</v>
      </c>
      <c r="K196" s="7">
        <v>122.3</v>
      </c>
      <c r="L196" s="7">
        <v>109.6</v>
      </c>
      <c r="M196" s="7">
        <v>138.1</v>
      </c>
      <c r="N196" s="7">
        <v>129.9</v>
      </c>
      <c r="O196" s="7">
        <v>151.69999999999999</v>
      </c>
      <c r="P196" s="7">
        <v>138.1</v>
      </c>
      <c r="Q196" s="7">
        <v>157.9</v>
      </c>
      <c r="R196" s="7">
        <v>146</v>
      </c>
      <c r="S196" s="7">
        <v>137.4</v>
      </c>
      <c r="T196" s="7">
        <v>144.69999999999999</v>
      </c>
      <c r="U196" s="7">
        <v>143.19999999999999</v>
      </c>
      <c r="V196" s="7">
        <v>136.9</v>
      </c>
      <c r="W196" s="7">
        <v>137.4</v>
      </c>
      <c r="X196" s="7">
        <v>136</v>
      </c>
      <c r="Y196" s="7">
        <v>122.9</v>
      </c>
      <c r="Z196" s="7">
        <v>131.80000000000001</v>
      </c>
      <c r="AA196" s="7">
        <v>142.1</v>
      </c>
      <c r="AB196" s="7">
        <v>129.9</v>
      </c>
      <c r="AC196" s="7">
        <v>132.1</v>
      </c>
      <c r="AD196" s="7">
        <v>137.80000000000001</v>
      </c>
    </row>
    <row r="197" spans="1:30" x14ac:dyDescent="0.25">
      <c r="A197" s="1" t="s">
        <v>30</v>
      </c>
      <c r="B197" s="1">
        <v>2018</v>
      </c>
      <c r="C197" s="1" t="s">
        <v>39</v>
      </c>
      <c r="D197" s="7">
        <v>137.6</v>
      </c>
      <c r="E197" s="7">
        <v>148.1</v>
      </c>
      <c r="F197" s="7">
        <v>136.69999999999999</v>
      </c>
      <c r="G197" s="7">
        <v>143.19999999999999</v>
      </c>
      <c r="H197" s="7">
        <v>124</v>
      </c>
      <c r="I197" s="7">
        <v>154.1</v>
      </c>
      <c r="J197" s="7">
        <v>143.5</v>
      </c>
      <c r="K197" s="7">
        <v>126</v>
      </c>
      <c r="L197" s="7">
        <v>112.4</v>
      </c>
      <c r="M197" s="7">
        <v>137.6</v>
      </c>
      <c r="N197" s="7">
        <v>132.80000000000001</v>
      </c>
      <c r="O197" s="7">
        <v>154.30000000000001</v>
      </c>
      <c r="P197" s="7">
        <v>140</v>
      </c>
      <c r="Q197" s="7">
        <v>157.30000000000001</v>
      </c>
      <c r="R197" s="7">
        <v>151.30000000000001</v>
      </c>
      <c r="S197" s="7">
        <v>144.69999999999999</v>
      </c>
      <c r="T197" s="7">
        <v>150.30000000000001</v>
      </c>
      <c r="U197" s="7">
        <v>142.5</v>
      </c>
      <c r="V197" s="7">
        <v>145.1</v>
      </c>
      <c r="W197" s="7">
        <v>142.19999999999999</v>
      </c>
      <c r="X197" s="7">
        <v>138.4</v>
      </c>
      <c r="Y197" s="7">
        <v>127.4</v>
      </c>
      <c r="Z197" s="7">
        <v>137.80000000000001</v>
      </c>
      <c r="AA197" s="7">
        <v>145.1</v>
      </c>
      <c r="AB197" s="7">
        <v>131.4</v>
      </c>
      <c r="AC197" s="7">
        <v>135.6</v>
      </c>
      <c r="AD197" s="7">
        <v>140.5</v>
      </c>
    </row>
    <row r="198" spans="1:30" x14ac:dyDescent="0.25">
      <c r="A198" s="1" t="s">
        <v>33</v>
      </c>
      <c r="B198" s="1">
        <v>2018</v>
      </c>
      <c r="C198" s="1" t="s">
        <v>39</v>
      </c>
      <c r="D198" s="7">
        <v>135.30000000000001</v>
      </c>
      <c r="E198" s="7">
        <v>149.69999999999999</v>
      </c>
      <c r="F198" s="7">
        <v>133.9</v>
      </c>
      <c r="G198" s="7">
        <v>140.80000000000001</v>
      </c>
      <c r="H198" s="7">
        <v>116.6</v>
      </c>
      <c r="I198" s="7">
        <v>152.19999999999999</v>
      </c>
      <c r="J198" s="7">
        <v>144</v>
      </c>
      <c r="K198" s="7">
        <v>112.3</v>
      </c>
      <c r="L198" s="7">
        <v>108.4</v>
      </c>
      <c r="M198" s="7">
        <v>140</v>
      </c>
      <c r="N198" s="7">
        <v>126.7</v>
      </c>
      <c r="O198" s="7">
        <v>149</v>
      </c>
      <c r="P198" s="7">
        <v>138.4</v>
      </c>
      <c r="Q198" s="7">
        <v>161</v>
      </c>
      <c r="R198" s="7">
        <v>138.9</v>
      </c>
      <c r="S198" s="7">
        <v>128.69999999999999</v>
      </c>
      <c r="T198" s="7">
        <v>137.4</v>
      </c>
      <c r="U198" s="7">
        <v>142.5</v>
      </c>
      <c r="V198" s="7">
        <v>126.5</v>
      </c>
      <c r="W198" s="7">
        <v>133.1</v>
      </c>
      <c r="X198" s="7">
        <v>132.6</v>
      </c>
      <c r="Y198" s="7">
        <v>120.4</v>
      </c>
      <c r="Z198" s="7">
        <v>128.5</v>
      </c>
      <c r="AA198" s="7">
        <v>141.19999999999999</v>
      </c>
      <c r="AB198" s="7">
        <v>128.19999999999999</v>
      </c>
      <c r="AC198" s="7">
        <v>129.5</v>
      </c>
      <c r="AD198" s="7">
        <v>136.19999999999999</v>
      </c>
    </row>
    <row r="199" spans="1:30" x14ac:dyDescent="0.25">
      <c r="A199" s="1" t="s">
        <v>34</v>
      </c>
      <c r="B199" s="1">
        <v>2018</v>
      </c>
      <c r="C199" s="1" t="s">
        <v>39</v>
      </c>
      <c r="D199" s="7">
        <v>136.9</v>
      </c>
      <c r="E199" s="7">
        <v>148.69999999999999</v>
      </c>
      <c r="F199" s="7">
        <v>135.6</v>
      </c>
      <c r="G199" s="7">
        <v>142.30000000000001</v>
      </c>
      <c r="H199" s="7">
        <v>121.3</v>
      </c>
      <c r="I199" s="7">
        <v>153.19999999999999</v>
      </c>
      <c r="J199" s="7">
        <v>143.69999999999999</v>
      </c>
      <c r="K199" s="7">
        <v>121.4</v>
      </c>
      <c r="L199" s="7">
        <v>111.1</v>
      </c>
      <c r="M199" s="7">
        <v>138.4</v>
      </c>
      <c r="N199" s="7">
        <v>130.30000000000001</v>
      </c>
      <c r="O199" s="7">
        <v>151.80000000000001</v>
      </c>
      <c r="P199" s="7">
        <v>139.4</v>
      </c>
      <c r="Q199" s="7">
        <v>158.30000000000001</v>
      </c>
      <c r="R199" s="7">
        <v>146.4</v>
      </c>
      <c r="S199" s="7">
        <v>138.1</v>
      </c>
      <c r="T199" s="7">
        <v>145.19999999999999</v>
      </c>
      <c r="U199" s="7">
        <v>142.5</v>
      </c>
      <c r="V199" s="7">
        <v>138.1</v>
      </c>
      <c r="W199" s="7">
        <v>137.9</v>
      </c>
      <c r="X199" s="7">
        <v>136.19999999999999</v>
      </c>
      <c r="Y199" s="7">
        <v>123.7</v>
      </c>
      <c r="Z199" s="7">
        <v>132.6</v>
      </c>
      <c r="AA199" s="7">
        <v>142.80000000000001</v>
      </c>
      <c r="AB199" s="7">
        <v>130.1</v>
      </c>
      <c r="AC199" s="7">
        <v>132.6</v>
      </c>
      <c r="AD199" s="7">
        <v>138.5</v>
      </c>
    </row>
    <row r="200" spans="1:30" x14ac:dyDescent="0.25">
      <c r="A200" s="1" t="s">
        <v>30</v>
      </c>
      <c r="B200" s="1">
        <v>2018</v>
      </c>
      <c r="C200" s="1" t="s">
        <v>40</v>
      </c>
      <c r="D200" s="7">
        <v>138.4</v>
      </c>
      <c r="E200" s="7">
        <v>149.30000000000001</v>
      </c>
      <c r="F200" s="7">
        <v>139.30000000000001</v>
      </c>
      <c r="G200" s="7">
        <v>143.4</v>
      </c>
      <c r="H200" s="7">
        <v>124.1</v>
      </c>
      <c r="I200" s="7">
        <v>153.30000000000001</v>
      </c>
      <c r="J200" s="7">
        <v>154.19999999999999</v>
      </c>
      <c r="K200" s="7">
        <v>126.4</v>
      </c>
      <c r="L200" s="7">
        <v>114.3</v>
      </c>
      <c r="M200" s="7">
        <v>138.19999999999999</v>
      </c>
      <c r="N200" s="7">
        <v>132.80000000000001</v>
      </c>
      <c r="O200" s="7">
        <v>154.80000000000001</v>
      </c>
      <c r="P200" s="7">
        <v>142</v>
      </c>
      <c r="Q200" s="7">
        <v>156.1</v>
      </c>
      <c r="R200" s="7">
        <v>151.5</v>
      </c>
      <c r="S200" s="7">
        <v>145.1</v>
      </c>
      <c r="T200" s="7">
        <v>150.6</v>
      </c>
      <c r="U200" s="7">
        <v>143.6</v>
      </c>
      <c r="V200" s="7">
        <v>146.80000000000001</v>
      </c>
      <c r="W200" s="7">
        <v>143.1</v>
      </c>
      <c r="X200" s="7">
        <v>139</v>
      </c>
      <c r="Y200" s="7">
        <v>127.5</v>
      </c>
      <c r="Z200" s="7">
        <v>138.4</v>
      </c>
      <c r="AA200" s="7">
        <v>145.80000000000001</v>
      </c>
      <c r="AB200" s="7">
        <v>131.4</v>
      </c>
      <c r="AC200" s="7">
        <v>136</v>
      </c>
      <c r="AD200" s="7">
        <v>141.80000000000001</v>
      </c>
    </row>
    <row r="201" spans="1:30" x14ac:dyDescent="0.25">
      <c r="A201" s="1" t="s">
        <v>33</v>
      </c>
      <c r="B201" s="1">
        <v>2018</v>
      </c>
      <c r="C201" s="1" t="s">
        <v>40</v>
      </c>
      <c r="D201" s="7">
        <v>135.6</v>
      </c>
      <c r="E201" s="7">
        <v>148.6</v>
      </c>
      <c r="F201" s="7">
        <v>139.1</v>
      </c>
      <c r="G201" s="7">
        <v>141</v>
      </c>
      <c r="H201" s="7">
        <v>116.7</v>
      </c>
      <c r="I201" s="7">
        <v>149.69999999999999</v>
      </c>
      <c r="J201" s="7">
        <v>159.19999999999999</v>
      </c>
      <c r="K201" s="7">
        <v>112.6</v>
      </c>
      <c r="L201" s="7">
        <v>111.8</v>
      </c>
      <c r="M201" s="7">
        <v>140.30000000000001</v>
      </c>
      <c r="N201" s="7">
        <v>126.8</v>
      </c>
      <c r="O201" s="7">
        <v>149.4</v>
      </c>
      <c r="P201" s="7">
        <v>140.30000000000001</v>
      </c>
      <c r="Q201" s="7">
        <v>161.4</v>
      </c>
      <c r="R201" s="7">
        <v>139.6</v>
      </c>
      <c r="S201" s="7">
        <v>128.9</v>
      </c>
      <c r="T201" s="7">
        <v>137.9</v>
      </c>
      <c r="U201" s="7">
        <v>143.6</v>
      </c>
      <c r="V201" s="7">
        <v>128.1</v>
      </c>
      <c r="W201" s="7">
        <v>133.6</v>
      </c>
      <c r="X201" s="7">
        <v>133.6</v>
      </c>
      <c r="Y201" s="7">
        <v>120.1</v>
      </c>
      <c r="Z201" s="7">
        <v>129</v>
      </c>
      <c r="AA201" s="7">
        <v>144</v>
      </c>
      <c r="AB201" s="7">
        <v>128.19999999999999</v>
      </c>
      <c r="AC201" s="7">
        <v>130.19999999999999</v>
      </c>
      <c r="AD201" s="7">
        <v>137.5</v>
      </c>
    </row>
    <row r="202" spans="1:30" x14ac:dyDescent="0.25">
      <c r="A202" s="1" t="s">
        <v>34</v>
      </c>
      <c r="B202" s="1">
        <v>2018</v>
      </c>
      <c r="C202" s="1" t="s">
        <v>40</v>
      </c>
      <c r="D202" s="7">
        <v>137.5</v>
      </c>
      <c r="E202" s="7">
        <v>149.1</v>
      </c>
      <c r="F202" s="7">
        <v>139.19999999999999</v>
      </c>
      <c r="G202" s="7">
        <v>142.5</v>
      </c>
      <c r="H202" s="7">
        <v>121.4</v>
      </c>
      <c r="I202" s="7">
        <v>151.6</v>
      </c>
      <c r="J202" s="7">
        <v>155.9</v>
      </c>
      <c r="K202" s="7">
        <v>121.7</v>
      </c>
      <c r="L202" s="7">
        <v>113.5</v>
      </c>
      <c r="M202" s="7">
        <v>138.9</v>
      </c>
      <c r="N202" s="7">
        <v>130.30000000000001</v>
      </c>
      <c r="O202" s="7">
        <v>152.30000000000001</v>
      </c>
      <c r="P202" s="7">
        <v>141.4</v>
      </c>
      <c r="Q202" s="7">
        <v>157.5</v>
      </c>
      <c r="R202" s="7">
        <v>146.80000000000001</v>
      </c>
      <c r="S202" s="7">
        <v>138.4</v>
      </c>
      <c r="T202" s="7">
        <v>145.6</v>
      </c>
      <c r="U202" s="7">
        <v>143.6</v>
      </c>
      <c r="V202" s="7">
        <v>139.69999999999999</v>
      </c>
      <c r="W202" s="7">
        <v>138.6</v>
      </c>
      <c r="X202" s="7">
        <v>137</v>
      </c>
      <c r="Y202" s="7">
        <v>123.6</v>
      </c>
      <c r="Z202" s="7">
        <v>133.1</v>
      </c>
      <c r="AA202" s="7">
        <v>144.69999999999999</v>
      </c>
      <c r="AB202" s="7">
        <v>130.1</v>
      </c>
      <c r="AC202" s="7">
        <v>133.19999999999999</v>
      </c>
      <c r="AD202" s="7">
        <v>139.80000000000001</v>
      </c>
    </row>
    <row r="203" spans="1:30" x14ac:dyDescent="0.25">
      <c r="A203" s="1" t="s">
        <v>30</v>
      </c>
      <c r="B203" s="1">
        <v>2018</v>
      </c>
      <c r="C203" s="1" t="s">
        <v>41</v>
      </c>
      <c r="D203" s="7">
        <v>139.19999999999999</v>
      </c>
      <c r="E203" s="7">
        <v>148.80000000000001</v>
      </c>
      <c r="F203" s="7">
        <v>139.1</v>
      </c>
      <c r="G203" s="7">
        <v>143.5</v>
      </c>
      <c r="H203" s="7">
        <v>125</v>
      </c>
      <c r="I203" s="7">
        <v>154.4</v>
      </c>
      <c r="J203" s="7">
        <v>156.30000000000001</v>
      </c>
      <c r="K203" s="7">
        <v>126.8</v>
      </c>
      <c r="L203" s="7">
        <v>115.4</v>
      </c>
      <c r="M203" s="7">
        <v>138.6</v>
      </c>
      <c r="N203" s="7">
        <v>133.80000000000001</v>
      </c>
      <c r="O203" s="7">
        <v>155.19999999999999</v>
      </c>
      <c r="P203" s="7">
        <v>142.69999999999999</v>
      </c>
      <c r="Q203" s="7">
        <v>156.4</v>
      </c>
      <c r="R203" s="7">
        <v>152.1</v>
      </c>
      <c r="S203" s="7">
        <v>145.80000000000001</v>
      </c>
      <c r="T203" s="7">
        <v>151.30000000000001</v>
      </c>
      <c r="U203" s="7">
        <v>144.6</v>
      </c>
      <c r="V203" s="7">
        <v>147.69999999999999</v>
      </c>
      <c r="W203" s="7">
        <v>143.80000000000001</v>
      </c>
      <c r="X203" s="7">
        <v>139.4</v>
      </c>
      <c r="Y203" s="7">
        <v>128.30000000000001</v>
      </c>
      <c r="Z203" s="7">
        <v>138.6</v>
      </c>
      <c r="AA203" s="7">
        <v>146.9</v>
      </c>
      <c r="AB203" s="7">
        <v>131.30000000000001</v>
      </c>
      <c r="AC203" s="7">
        <v>136.6</v>
      </c>
      <c r="AD203" s="7">
        <v>142.5</v>
      </c>
    </row>
    <row r="204" spans="1:30" x14ac:dyDescent="0.25">
      <c r="A204" s="1" t="s">
        <v>33</v>
      </c>
      <c r="B204" s="1">
        <v>2018</v>
      </c>
      <c r="C204" s="1" t="s">
        <v>41</v>
      </c>
      <c r="D204" s="7">
        <v>136.5</v>
      </c>
      <c r="E204" s="7">
        <v>146.4</v>
      </c>
      <c r="F204" s="7">
        <v>136.6</v>
      </c>
      <c r="G204" s="7">
        <v>141.19999999999999</v>
      </c>
      <c r="H204" s="7">
        <v>117.4</v>
      </c>
      <c r="I204" s="7">
        <v>146.30000000000001</v>
      </c>
      <c r="J204" s="7">
        <v>157.30000000000001</v>
      </c>
      <c r="K204" s="7">
        <v>113.6</v>
      </c>
      <c r="L204" s="7">
        <v>113.3</v>
      </c>
      <c r="M204" s="7">
        <v>141.1</v>
      </c>
      <c r="N204" s="7">
        <v>127.4</v>
      </c>
      <c r="O204" s="7">
        <v>150.4</v>
      </c>
      <c r="P204" s="7">
        <v>140.1</v>
      </c>
      <c r="Q204" s="7">
        <v>162.1</v>
      </c>
      <c r="R204" s="7">
        <v>140</v>
      </c>
      <c r="S204" s="7">
        <v>129</v>
      </c>
      <c r="T204" s="7">
        <v>138.30000000000001</v>
      </c>
      <c r="U204" s="7">
        <v>144.6</v>
      </c>
      <c r="V204" s="7">
        <v>129.80000000000001</v>
      </c>
      <c r="W204" s="7">
        <v>134.4</v>
      </c>
      <c r="X204" s="7">
        <v>134.9</v>
      </c>
      <c r="Y204" s="7">
        <v>120.7</v>
      </c>
      <c r="Z204" s="7">
        <v>129.80000000000001</v>
      </c>
      <c r="AA204" s="7">
        <v>145.30000000000001</v>
      </c>
      <c r="AB204" s="7">
        <v>128.30000000000001</v>
      </c>
      <c r="AC204" s="7">
        <v>131</v>
      </c>
      <c r="AD204" s="7">
        <v>138</v>
      </c>
    </row>
    <row r="205" spans="1:30" x14ac:dyDescent="0.25">
      <c r="A205" s="1" t="s">
        <v>34</v>
      </c>
      <c r="B205" s="1">
        <v>2018</v>
      </c>
      <c r="C205" s="1" t="s">
        <v>41</v>
      </c>
      <c r="D205" s="7">
        <v>138.30000000000001</v>
      </c>
      <c r="E205" s="7">
        <v>148</v>
      </c>
      <c r="F205" s="7">
        <v>138.1</v>
      </c>
      <c r="G205" s="7">
        <v>142.6</v>
      </c>
      <c r="H205" s="7">
        <v>122.2</v>
      </c>
      <c r="I205" s="7">
        <v>150.6</v>
      </c>
      <c r="J205" s="7">
        <v>156.6</v>
      </c>
      <c r="K205" s="7">
        <v>122.4</v>
      </c>
      <c r="L205" s="7">
        <v>114.7</v>
      </c>
      <c r="M205" s="7">
        <v>139.4</v>
      </c>
      <c r="N205" s="7">
        <v>131.1</v>
      </c>
      <c r="O205" s="7">
        <v>153</v>
      </c>
      <c r="P205" s="7">
        <v>141.69999999999999</v>
      </c>
      <c r="Q205" s="7">
        <v>157.9</v>
      </c>
      <c r="R205" s="7">
        <v>147.30000000000001</v>
      </c>
      <c r="S205" s="7">
        <v>138.80000000000001</v>
      </c>
      <c r="T205" s="7">
        <v>146.1</v>
      </c>
      <c r="U205" s="7">
        <v>144.6</v>
      </c>
      <c r="V205" s="7">
        <v>140.9</v>
      </c>
      <c r="W205" s="7">
        <v>139.4</v>
      </c>
      <c r="X205" s="7">
        <v>137.69999999999999</v>
      </c>
      <c r="Y205" s="7">
        <v>124.3</v>
      </c>
      <c r="Z205" s="7">
        <v>133.6</v>
      </c>
      <c r="AA205" s="7">
        <v>146</v>
      </c>
      <c r="AB205" s="7">
        <v>130.1</v>
      </c>
      <c r="AC205" s="7">
        <v>133.9</v>
      </c>
      <c r="AD205" s="7">
        <v>140.4</v>
      </c>
    </row>
    <row r="206" spans="1:30" x14ac:dyDescent="0.25">
      <c r="A206" s="1" t="s">
        <v>30</v>
      </c>
      <c r="B206" s="1">
        <v>2018</v>
      </c>
      <c r="C206" s="1" t="s">
        <v>42</v>
      </c>
      <c r="D206" s="7">
        <v>139.4</v>
      </c>
      <c r="E206" s="7">
        <v>147.19999999999999</v>
      </c>
      <c r="F206" s="7">
        <v>136.6</v>
      </c>
      <c r="G206" s="7">
        <v>143.69999999999999</v>
      </c>
      <c r="H206" s="7">
        <v>124.6</v>
      </c>
      <c r="I206" s="7">
        <v>150.1</v>
      </c>
      <c r="J206" s="7">
        <v>149.4</v>
      </c>
      <c r="K206" s="7">
        <v>125.4</v>
      </c>
      <c r="L206" s="7">
        <v>114.4</v>
      </c>
      <c r="M206" s="7">
        <v>138.69999999999999</v>
      </c>
      <c r="N206" s="7">
        <v>133.1</v>
      </c>
      <c r="O206" s="7">
        <v>155.9</v>
      </c>
      <c r="P206" s="7">
        <v>141.30000000000001</v>
      </c>
      <c r="Q206" s="7">
        <v>157.69999999999999</v>
      </c>
      <c r="R206" s="7">
        <v>152.1</v>
      </c>
      <c r="S206" s="7">
        <v>146.1</v>
      </c>
      <c r="T206" s="7">
        <v>151.30000000000001</v>
      </c>
      <c r="U206" s="7">
        <v>145.30000000000001</v>
      </c>
      <c r="V206" s="7">
        <v>149</v>
      </c>
      <c r="W206" s="7">
        <v>144</v>
      </c>
      <c r="X206" s="7">
        <v>140</v>
      </c>
      <c r="Y206" s="7">
        <v>129.9</v>
      </c>
      <c r="Z206" s="7">
        <v>140</v>
      </c>
      <c r="AA206" s="7">
        <v>147.6</v>
      </c>
      <c r="AB206" s="7">
        <v>132</v>
      </c>
      <c r="AC206" s="7">
        <v>137.4</v>
      </c>
      <c r="AD206" s="7">
        <v>142.1</v>
      </c>
    </row>
    <row r="207" spans="1:30" x14ac:dyDescent="0.25">
      <c r="A207" s="1" t="s">
        <v>33</v>
      </c>
      <c r="B207" s="1">
        <v>2018</v>
      </c>
      <c r="C207" s="1" t="s">
        <v>42</v>
      </c>
      <c r="D207" s="7">
        <v>137</v>
      </c>
      <c r="E207" s="7">
        <v>143.1</v>
      </c>
      <c r="F207" s="7">
        <v>132.80000000000001</v>
      </c>
      <c r="G207" s="7">
        <v>141.5</v>
      </c>
      <c r="H207" s="7">
        <v>117.8</v>
      </c>
      <c r="I207" s="7">
        <v>140</v>
      </c>
      <c r="J207" s="7">
        <v>151.30000000000001</v>
      </c>
      <c r="K207" s="7">
        <v>113.5</v>
      </c>
      <c r="L207" s="7">
        <v>112.3</v>
      </c>
      <c r="M207" s="7">
        <v>141.19999999999999</v>
      </c>
      <c r="N207" s="7">
        <v>127.7</v>
      </c>
      <c r="O207" s="7">
        <v>151.30000000000001</v>
      </c>
      <c r="P207" s="7">
        <v>138.9</v>
      </c>
      <c r="Q207" s="7">
        <v>163.30000000000001</v>
      </c>
      <c r="R207" s="7">
        <v>140.80000000000001</v>
      </c>
      <c r="S207" s="7">
        <v>129.30000000000001</v>
      </c>
      <c r="T207" s="7">
        <v>139.1</v>
      </c>
      <c r="U207" s="7">
        <v>145.30000000000001</v>
      </c>
      <c r="V207" s="7">
        <v>131.19999999999999</v>
      </c>
      <c r="W207" s="7">
        <v>134.9</v>
      </c>
      <c r="X207" s="7">
        <v>135.69999999999999</v>
      </c>
      <c r="Y207" s="7">
        <v>122.5</v>
      </c>
      <c r="Z207" s="7">
        <v>130.19999999999999</v>
      </c>
      <c r="AA207" s="7">
        <v>145.19999999999999</v>
      </c>
      <c r="AB207" s="7">
        <v>129.30000000000001</v>
      </c>
      <c r="AC207" s="7">
        <v>131.9</v>
      </c>
      <c r="AD207" s="7">
        <v>138.1</v>
      </c>
    </row>
    <row r="208" spans="1:30" x14ac:dyDescent="0.25">
      <c r="A208" s="1" t="s">
        <v>34</v>
      </c>
      <c r="B208" s="1">
        <v>2018</v>
      </c>
      <c r="C208" s="1" t="s">
        <v>42</v>
      </c>
      <c r="D208" s="7">
        <v>138.6</v>
      </c>
      <c r="E208" s="7">
        <v>145.80000000000001</v>
      </c>
      <c r="F208" s="7">
        <v>135.1</v>
      </c>
      <c r="G208" s="7">
        <v>142.9</v>
      </c>
      <c r="H208" s="7">
        <v>122.1</v>
      </c>
      <c r="I208" s="7">
        <v>145.4</v>
      </c>
      <c r="J208" s="7">
        <v>150</v>
      </c>
      <c r="K208" s="7">
        <v>121.4</v>
      </c>
      <c r="L208" s="7">
        <v>113.7</v>
      </c>
      <c r="M208" s="7">
        <v>139.5</v>
      </c>
      <c r="N208" s="7">
        <v>130.80000000000001</v>
      </c>
      <c r="O208" s="7">
        <v>153.80000000000001</v>
      </c>
      <c r="P208" s="7">
        <v>140.4</v>
      </c>
      <c r="Q208" s="7">
        <v>159.19999999999999</v>
      </c>
      <c r="R208" s="7">
        <v>147.69999999999999</v>
      </c>
      <c r="S208" s="7">
        <v>139.1</v>
      </c>
      <c r="T208" s="7">
        <v>146.5</v>
      </c>
      <c r="U208" s="7">
        <v>145.30000000000001</v>
      </c>
      <c r="V208" s="7">
        <v>142.30000000000001</v>
      </c>
      <c r="W208" s="7">
        <v>139.69999999999999</v>
      </c>
      <c r="X208" s="7">
        <v>138.4</v>
      </c>
      <c r="Y208" s="7">
        <v>126</v>
      </c>
      <c r="Z208" s="7">
        <v>134.5</v>
      </c>
      <c r="AA208" s="7">
        <v>146.19999999999999</v>
      </c>
      <c r="AB208" s="7">
        <v>130.9</v>
      </c>
      <c r="AC208" s="7">
        <v>134.69999999999999</v>
      </c>
      <c r="AD208" s="7">
        <v>140.19999999999999</v>
      </c>
    </row>
    <row r="209" spans="1:30" x14ac:dyDescent="0.25">
      <c r="A209" s="1" t="s">
        <v>30</v>
      </c>
      <c r="B209" s="1">
        <v>2018</v>
      </c>
      <c r="C209" s="1" t="s">
        <v>43</v>
      </c>
      <c r="D209" s="7">
        <v>139.30000000000001</v>
      </c>
      <c r="E209" s="7">
        <v>147.6</v>
      </c>
      <c r="F209" s="7">
        <v>134.6</v>
      </c>
      <c r="G209" s="7">
        <v>141.9</v>
      </c>
      <c r="H209" s="7">
        <v>123.5</v>
      </c>
      <c r="I209" s="7">
        <v>144.5</v>
      </c>
      <c r="J209" s="7">
        <v>147.6</v>
      </c>
      <c r="K209" s="7">
        <v>121.4</v>
      </c>
      <c r="L209" s="7">
        <v>112.3</v>
      </c>
      <c r="M209" s="7">
        <v>139.5</v>
      </c>
      <c r="N209" s="7">
        <v>134.6</v>
      </c>
      <c r="O209" s="7">
        <v>155.19999999999999</v>
      </c>
      <c r="P209" s="7">
        <v>140.19999999999999</v>
      </c>
      <c r="Q209" s="7">
        <v>159.6</v>
      </c>
      <c r="R209" s="7">
        <v>150.69999999999999</v>
      </c>
      <c r="S209" s="7">
        <v>144.5</v>
      </c>
      <c r="T209" s="7">
        <v>149.80000000000001</v>
      </c>
      <c r="U209" s="7">
        <v>145.30000000000001</v>
      </c>
      <c r="V209" s="7">
        <v>149.69999999999999</v>
      </c>
      <c r="W209" s="7">
        <v>147.5</v>
      </c>
      <c r="X209" s="7">
        <v>144.80000000000001</v>
      </c>
      <c r="Y209" s="7">
        <v>130.80000000000001</v>
      </c>
      <c r="Z209" s="7">
        <v>140.1</v>
      </c>
      <c r="AA209" s="7">
        <v>148</v>
      </c>
      <c r="AB209" s="7">
        <v>134.4</v>
      </c>
      <c r="AC209" s="7">
        <v>139.80000000000001</v>
      </c>
      <c r="AD209" s="7">
        <v>142.19999999999999</v>
      </c>
    </row>
    <row r="210" spans="1:30" x14ac:dyDescent="0.25">
      <c r="A210" s="1" t="s">
        <v>33</v>
      </c>
      <c r="B210" s="1">
        <v>2018</v>
      </c>
      <c r="C210" s="1" t="s">
        <v>43</v>
      </c>
      <c r="D210" s="7">
        <v>137.6</v>
      </c>
      <c r="E210" s="7">
        <v>144.9</v>
      </c>
      <c r="F210" s="7">
        <v>133.5</v>
      </c>
      <c r="G210" s="7">
        <v>141.5</v>
      </c>
      <c r="H210" s="7">
        <v>118</v>
      </c>
      <c r="I210" s="7">
        <v>139.5</v>
      </c>
      <c r="J210" s="7">
        <v>153</v>
      </c>
      <c r="K210" s="7">
        <v>113.2</v>
      </c>
      <c r="L210" s="7">
        <v>112.8</v>
      </c>
      <c r="M210" s="7">
        <v>141.1</v>
      </c>
      <c r="N210" s="7">
        <v>127.6</v>
      </c>
      <c r="O210" s="7">
        <v>152</v>
      </c>
      <c r="P210" s="7">
        <v>139.4</v>
      </c>
      <c r="Q210" s="7">
        <v>164</v>
      </c>
      <c r="R210" s="7">
        <v>141.5</v>
      </c>
      <c r="S210" s="7">
        <v>129.80000000000001</v>
      </c>
      <c r="T210" s="7">
        <v>139.69999999999999</v>
      </c>
      <c r="U210" s="7">
        <v>146.30000000000001</v>
      </c>
      <c r="V210" s="7">
        <v>133.4</v>
      </c>
      <c r="W210" s="7">
        <v>135.1</v>
      </c>
      <c r="X210" s="7">
        <v>136.19999999999999</v>
      </c>
      <c r="Y210" s="7">
        <v>123.3</v>
      </c>
      <c r="Z210" s="7">
        <v>130.69999999999999</v>
      </c>
      <c r="AA210" s="7">
        <v>145.5</v>
      </c>
      <c r="AB210" s="7">
        <v>130.4</v>
      </c>
      <c r="AC210" s="7">
        <v>132.5</v>
      </c>
      <c r="AD210" s="7">
        <v>138.9</v>
      </c>
    </row>
    <row r="211" spans="1:30" x14ac:dyDescent="0.25">
      <c r="A211" s="1" t="s">
        <v>34</v>
      </c>
      <c r="B211" s="1">
        <v>2018</v>
      </c>
      <c r="C211" s="1" t="s">
        <v>43</v>
      </c>
      <c r="D211" s="7">
        <v>137.4</v>
      </c>
      <c r="E211" s="7">
        <v>149.5</v>
      </c>
      <c r="F211" s="7">
        <v>137.30000000000001</v>
      </c>
      <c r="G211" s="7">
        <v>141.9</v>
      </c>
      <c r="H211" s="7">
        <v>121.1</v>
      </c>
      <c r="I211" s="7">
        <v>142.5</v>
      </c>
      <c r="J211" s="7">
        <v>146.69999999999999</v>
      </c>
      <c r="K211" s="7">
        <v>119.1</v>
      </c>
      <c r="L211" s="7">
        <v>111.9</v>
      </c>
      <c r="M211" s="7">
        <v>141</v>
      </c>
      <c r="N211" s="7">
        <v>133.6</v>
      </c>
      <c r="O211" s="7">
        <v>154.5</v>
      </c>
      <c r="P211" s="7">
        <v>139.69999999999999</v>
      </c>
      <c r="Q211" s="7">
        <v>162.6</v>
      </c>
      <c r="R211" s="7">
        <v>148</v>
      </c>
      <c r="S211" s="7">
        <v>139.19999999999999</v>
      </c>
      <c r="T211" s="7">
        <v>146.80000000000001</v>
      </c>
      <c r="U211" s="7">
        <v>146.9</v>
      </c>
      <c r="V211" s="7">
        <v>145.30000000000001</v>
      </c>
      <c r="W211" s="7">
        <v>142.19999999999999</v>
      </c>
      <c r="X211" s="7">
        <v>142.1</v>
      </c>
      <c r="Y211" s="7">
        <v>125.5</v>
      </c>
      <c r="Z211" s="7">
        <v>136.5</v>
      </c>
      <c r="AA211" s="7">
        <v>147.80000000000001</v>
      </c>
      <c r="AB211" s="7">
        <v>132</v>
      </c>
      <c r="AC211" s="7">
        <v>136.30000000000001</v>
      </c>
      <c r="AD211" s="7">
        <v>140.80000000000001</v>
      </c>
    </row>
    <row r="212" spans="1:30" x14ac:dyDescent="0.25">
      <c r="A212" s="1" t="s">
        <v>30</v>
      </c>
      <c r="B212" s="1">
        <v>2018</v>
      </c>
      <c r="C212" s="1" t="s">
        <v>44</v>
      </c>
      <c r="D212" s="7">
        <v>137.1</v>
      </c>
      <c r="E212" s="7">
        <v>150.80000000000001</v>
      </c>
      <c r="F212" s="7">
        <v>136.69999999999999</v>
      </c>
      <c r="G212" s="7">
        <v>141.9</v>
      </c>
      <c r="H212" s="7">
        <v>122.8</v>
      </c>
      <c r="I212" s="7">
        <v>143.9</v>
      </c>
      <c r="J212" s="7">
        <v>147.5</v>
      </c>
      <c r="K212" s="7">
        <v>121</v>
      </c>
      <c r="L212" s="7">
        <v>111.6</v>
      </c>
      <c r="M212" s="7">
        <v>140.6</v>
      </c>
      <c r="N212" s="7">
        <v>137.5</v>
      </c>
      <c r="O212" s="7">
        <v>156.1</v>
      </c>
      <c r="P212" s="7">
        <v>140</v>
      </c>
      <c r="Q212" s="7">
        <v>161.9</v>
      </c>
      <c r="R212" s="7">
        <v>151.69999999999999</v>
      </c>
      <c r="S212" s="7">
        <v>145.5</v>
      </c>
      <c r="T212" s="7">
        <v>150.80000000000001</v>
      </c>
      <c r="U212" s="7">
        <v>146.9</v>
      </c>
      <c r="V212" s="7">
        <v>150.30000000000001</v>
      </c>
      <c r="W212" s="7">
        <v>148</v>
      </c>
      <c r="X212" s="7">
        <v>145.4</v>
      </c>
      <c r="Y212" s="7">
        <v>130.30000000000001</v>
      </c>
      <c r="Z212" s="7">
        <v>143.1</v>
      </c>
      <c r="AA212" s="7">
        <v>150.19999999999999</v>
      </c>
      <c r="AB212" s="7">
        <v>133.1</v>
      </c>
      <c r="AC212" s="7">
        <v>140.1</v>
      </c>
      <c r="AD212" s="7">
        <v>142.4</v>
      </c>
    </row>
    <row r="213" spans="1:30" x14ac:dyDescent="0.25">
      <c r="A213" s="1" t="s">
        <v>33</v>
      </c>
      <c r="B213" s="1">
        <v>2018</v>
      </c>
      <c r="C213" s="1" t="s">
        <v>44</v>
      </c>
      <c r="D213" s="7">
        <v>138.1</v>
      </c>
      <c r="E213" s="7">
        <v>146.30000000000001</v>
      </c>
      <c r="F213" s="7">
        <v>137.80000000000001</v>
      </c>
      <c r="G213" s="7">
        <v>141.6</v>
      </c>
      <c r="H213" s="7">
        <v>118.1</v>
      </c>
      <c r="I213" s="7">
        <v>141.5</v>
      </c>
      <c r="J213" s="7">
        <v>145.19999999999999</v>
      </c>
      <c r="K213" s="7">
        <v>115.3</v>
      </c>
      <c r="L213" s="7">
        <v>112.5</v>
      </c>
      <c r="M213" s="7">
        <v>141.4</v>
      </c>
      <c r="N213" s="7">
        <v>128</v>
      </c>
      <c r="O213" s="7">
        <v>152.6</v>
      </c>
      <c r="P213" s="7">
        <v>139.1</v>
      </c>
      <c r="Q213" s="7">
        <v>164.4</v>
      </c>
      <c r="R213" s="7">
        <v>142.4</v>
      </c>
      <c r="S213" s="7">
        <v>130.19999999999999</v>
      </c>
      <c r="T213" s="7">
        <v>140.5</v>
      </c>
      <c r="U213" s="7">
        <v>146.9</v>
      </c>
      <c r="V213" s="7">
        <v>136.69999999999999</v>
      </c>
      <c r="W213" s="7">
        <v>135.80000000000001</v>
      </c>
      <c r="X213" s="7">
        <v>136.80000000000001</v>
      </c>
      <c r="Y213" s="7">
        <v>121.2</v>
      </c>
      <c r="Z213" s="7">
        <v>131.30000000000001</v>
      </c>
      <c r="AA213" s="7">
        <v>146.1</v>
      </c>
      <c r="AB213" s="7">
        <v>130.5</v>
      </c>
      <c r="AC213" s="7">
        <v>132.19999999999999</v>
      </c>
      <c r="AD213" s="7">
        <v>139</v>
      </c>
    </row>
    <row r="214" spans="1:30" x14ac:dyDescent="0.25">
      <c r="A214" s="1" t="s">
        <v>34</v>
      </c>
      <c r="B214" s="1">
        <v>2018</v>
      </c>
      <c r="C214" s="1" t="s">
        <v>44</v>
      </c>
      <c r="D214" s="7">
        <v>137.4</v>
      </c>
      <c r="E214" s="7">
        <v>149.19999999999999</v>
      </c>
      <c r="F214" s="7">
        <v>137.1</v>
      </c>
      <c r="G214" s="7">
        <v>141.80000000000001</v>
      </c>
      <c r="H214" s="7">
        <v>121.1</v>
      </c>
      <c r="I214" s="7">
        <v>142.80000000000001</v>
      </c>
      <c r="J214" s="7">
        <v>146.69999999999999</v>
      </c>
      <c r="K214" s="7">
        <v>119.1</v>
      </c>
      <c r="L214" s="7">
        <v>111.9</v>
      </c>
      <c r="M214" s="7">
        <v>140.9</v>
      </c>
      <c r="N214" s="7">
        <v>133.5</v>
      </c>
      <c r="O214" s="7">
        <v>154.5</v>
      </c>
      <c r="P214" s="7">
        <v>139.69999999999999</v>
      </c>
      <c r="Q214" s="7">
        <v>162.6</v>
      </c>
      <c r="R214" s="7">
        <v>148</v>
      </c>
      <c r="S214" s="7">
        <v>139.1</v>
      </c>
      <c r="T214" s="7">
        <v>146.69999999999999</v>
      </c>
      <c r="U214" s="7">
        <v>146.9</v>
      </c>
      <c r="V214" s="7">
        <v>145.1</v>
      </c>
      <c r="W214" s="7">
        <v>142.19999999999999</v>
      </c>
      <c r="X214" s="7">
        <v>142.1</v>
      </c>
      <c r="Y214" s="7">
        <v>125.5</v>
      </c>
      <c r="Z214" s="7">
        <v>136.5</v>
      </c>
      <c r="AA214" s="7">
        <v>147.80000000000001</v>
      </c>
      <c r="AB214" s="7">
        <v>132</v>
      </c>
      <c r="AC214" s="7">
        <v>136.30000000000001</v>
      </c>
      <c r="AD214" s="7">
        <v>140.80000000000001</v>
      </c>
    </row>
    <row r="215" spans="1:30" x14ac:dyDescent="0.25">
      <c r="A215" s="1" t="s">
        <v>30</v>
      </c>
      <c r="B215" s="1">
        <v>2018</v>
      </c>
      <c r="C215" s="1" t="s">
        <v>45</v>
      </c>
      <c r="D215" s="7">
        <v>137.1</v>
      </c>
      <c r="E215" s="7">
        <v>151.9</v>
      </c>
      <c r="F215" s="7">
        <v>137.4</v>
      </c>
      <c r="G215" s="7">
        <v>142.4</v>
      </c>
      <c r="H215" s="7">
        <v>124.2</v>
      </c>
      <c r="I215" s="7">
        <v>140.19999999999999</v>
      </c>
      <c r="J215" s="7">
        <v>136.6</v>
      </c>
      <c r="K215" s="7">
        <v>120.9</v>
      </c>
      <c r="L215" s="7">
        <v>109.9</v>
      </c>
      <c r="M215" s="7">
        <v>140.19999999999999</v>
      </c>
      <c r="N215" s="7">
        <v>137.80000000000001</v>
      </c>
      <c r="O215" s="7">
        <v>156</v>
      </c>
      <c r="P215" s="7">
        <v>138.5</v>
      </c>
      <c r="Q215" s="7">
        <v>162.4</v>
      </c>
      <c r="R215" s="7">
        <v>151.6</v>
      </c>
      <c r="S215" s="7">
        <v>145.9</v>
      </c>
      <c r="T215" s="7">
        <v>150.80000000000001</v>
      </c>
      <c r="U215" s="7">
        <v>146.5</v>
      </c>
      <c r="V215" s="7">
        <v>149</v>
      </c>
      <c r="W215" s="7">
        <v>149.5</v>
      </c>
      <c r="X215" s="7">
        <v>149.6</v>
      </c>
      <c r="Y215" s="7">
        <v>128.9</v>
      </c>
      <c r="Z215" s="7">
        <v>143.30000000000001</v>
      </c>
      <c r="AA215" s="7">
        <v>155.1</v>
      </c>
      <c r="AB215" s="7">
        <v>133.19999999999999</v>
      </c>
      <c r="AC215" s="7">
        <v>141.6</v>
      </c>
      <c r="AD215" s="7">
        <v>141.9</v>
      </c>
    </row>
    <row r="216" spans="1:30" x14ac:dyDescent="0.25">
      <c r="A216" s="1" t="s">
        <v>33</v>
      </c>
      <c r="B216" s="1">
        <v>2018</v>
      </c>
      <c r="C216" s="1" t="s">
        <v>45</v>
      </c>
      <c r="D216" s="7">
        <v>138.5</v>
      </c>
      <c r="E216" s="7">
        <v>147.80000000000001</v>
      </c>
      <c r="F216" s="7">
        <v>141.1</v>
      </c>
      <c r="G216" s="7">
        <v>141.6</v>
      </c>
      <c r="H216" s="7">
        <v>118.1</v>
      </c>
      <c r="I216" s="7">
        <v>138.5</v>
      </c>
      <c r="J216" s="7">
        <v>132.4</v>
      </c>
      <c r="K216" s="7">
        <v>117.5</v>
      </c>
      <c r="L216" s="7">
        <v>111</v>
      </c>
      <c r="M216" s="7">
        <v>141.5</v>
      </c>
      <c r="N216" s="7">
        <v>128.1</v>
      </c>
      <c r="O216" s="7">
        <v>152.9</v>
      </c>
      <c r="P216" s="7">
        <v>137.6</v>
      </c>
      <c r="Q216" s="7">
        <v>164.6</v>
      </c>
      <c r="R216" s="7">
        <v>142.69999999999999</v>
      </c>
      <c r="S216" s="7">
        <v>130.30000000000001</v>
      </c>
      <c r="T216" s="7">
        <v>140.80000000000001</v>
      </c>
      <c r="U216" s="7">
        <v>146.5</v>
      </c>
      <c r="V216" s="7">
        <v>132.4</v>
      </c>
      <c r="W216" s="7">
        <v>136.19999999999999</v>
      </c>
      <c r="X216" s="7">
        <v>137.30000000000001</v>
      </c>
      <c r="Y216" s="7">
        <v>118.8</v>
      </c>
      <c r="Z216" s="7">
        <v>131.69999999999999</v>
      </c>
      <c r="AA216" s="7">
        <v>146.5</v>
      </c>
      <c r="AB216" s="7">
        <v>130.80000000000001</v>
      </c>
      <c r="AC216" s="7">
        <v>131.69999999999999</v>
      </c>
      <c r="AD216" s="7">
        <v>138</v>
      </c>
    </row>
    <row r="217" spans="1:30" x14ac:dyDescent="0.25">
      <c r="A217" s="1" t="s">
        <v>34</v>
      </c>
      <c r="B217" s="1">
        <v>2018</v>
      </c>
      <c r="C217" s="1" t="s">
        <v>45</v>
      </c>
      <c r="D217" s="7">
        <v>137.5</v>
      </c>
      <c r="E217" s="7">
        <v>150.5</v>
      </c>
      <c r="F217" s="7">
        <v>138.80000000000001</v>
      </c>
      <c r="G217" s="7">
        <v>142.1</v>
      </c>
      <c r="H217" s="7">
        <v>122</v>
      </c>
      <c r="I217" s="7">
        <v>139.4</v>
      </c>
      <c r="J217" s="7">
        <v>135.19999999999999</v>
      </c>
      <c r="K217" s="7">
        <v>119.8</v>
      </c>
      <c r="L217" s="7">
        <v>110.3</v>
      </c>
      <c r="M217" s="7">
        <v>140.6</v>
      </c>
      <c r="N217" s="7">
        <v>133.80000000000001</v>
      </c>
      <c r="O217" s="7">
        <v>154.6</v>
      </c>
      <c r="P217" s="7">
        <v>138.19999999999999</v>
      </c>
      <c r="Q217" s="7">
        <v>163</v>
      </c>
      <c r="R217" s="7">
        <v>148.1</v>
      </c>
      <c r="S217" s="7">
        <v>139.4</v>
      </c>
      <c r="T217" s="7">
        <v>146.80000000000001</v>
      </c>
      <c r="U217" s="7">
        <v>146.5</v>
      </c>
      <c r="V217" s="7">
        <v>142.69999999999999</v>
      </c>
      <c r="W217" s="7">
        <v>143.19999999999999</v>
      </c>
      <c r="X217" s="7">
        <v>144.9</v>
      </c>
      <c r="Y217" s="7">
        <v>123.6</v>
      </c>
      <c r="Z217" s="7">
        <v>136.80000000000001</v>
      </c>
      <c r="AA217" s="7">
        <v>150.1</v>
      </c>
      <c r="AB217" s="7">
        <v>132.19999999999999</v>
      </c>
      <c r="AC217" s="7">
        <v>136.80000000000001</v>
      </c>
      <c r="AD217" s="7">
        <v>140.1</v>
      </c>
    </row>
    <row r="218" spans="1:30" x14ac:dyDescent="0.25">
      <c r="A218" s="1" t="s">
        <v>30</v>
      </c>
      <c r="B218" s="1">
        <v>2019</v>
      </c>
      <c r="C218" s="1" t="s">
        <v>31</v>
      </c>
      <c r="D218" s="7">
        <v>136.6</v>
      </c>
      <c r="E218" s="7">
        <v>152.5</v>
      </c>
      <c r="F218" s="7">
        <v>138.19999999999999</v>
      </c>
      <c r="G218" s="7">
        <v>142.4</v>
      </c>
      <c r="H218" s="7">
        <v>123.9</v>
      </c>
      <c r="I218" s="7">
        <v>135.5</v>
      </c>
      <c r="J218" s="7">
        <v>131.69999999999999</v>
      </c>
      <c r="K218" s="7">
        <v>121.3</v>
      </c>
      <c r="L218" s="7">
        <v>108.4</v>
      </c>
      <c r="M218" s="7">
        <v>138.9</v>
      </c>
      <c r="N218" s="7">
        <v>137</v>
      </c>
      <c r="O218" s="7">
        <v>155.80000000000001</v>
      </c>
      <c r="P218" s="7">
        <v>137.4</v>
      </c>
      <c r="Q218" s="7">
        <v>162.69999999999999</v>
      </c>
      <c r="R218" s="7">
        <v>150.6</v>
      </c>
      <c r="S218" s="7">
        <v>145.1</v>
      </c>
      <c r="T218" s="7">
        <v>149.9</v>
      </c>
      <c r="U218" s="7">
        <v>147.69999999999999</v>
      </c>
      <c r="V218" s="7">
        <v>146.19999999999999</v>
      </c>
      <c r="W218" s="7">
        <v>150.1</v>
      </c>
      <c r="X218" s="7">
        <v>149.6</v>
      </c>
      <c r="Y218" s="7">
        <v>128.6</v>
      </c>
      <c r="Z218" s="7">
        <v>142.9</v>
      </c>
      <c r="AA218" s="7">
        <v>155.19999999999999</v>
      </c>
      <c r="AB218" s="7">
        <v>133.5</v>
      </c>
      <c r="AC218" s="7">
        <v>141.69999999999999</v>
      </c>
      <c r="AD218" s="7">
        <v>141</v>
      </c>
    </row>
    <row r="219" spans="1:30" x14ac:dyDescent="0.25">
      <c r="A219" s="1" t="s">
        <v>33</v>
      </c>
      <c r="B219" s="1">
        <v>2019</v>
      </c>
      <c r="C219" s="1" t="s">
        <v>31</v>
      </c>
      <c r="D219" s="7">
        <v>138.30000000000001</v>
      </c>
      <c r="E219" s="7">
        <v>149.4</v>
      </c>
      <c r="F219" s="7">
        <v>143.5</v>
      </c>
      <c r="G219" s="7">
        <v>141.69999999999999</v>
      </c>
      <c r="H219" s="7">
        <v>118.1</v>
      </c>
      <c r="I219" s="7">
        <v>135.19999999999999</v>
      </c>
      <c r="J219" s="7">
        <v>130.5</v>
      </c>
      <c r="K219" s="7">
        <v>118.2</v>
      </c>
      <c r="L219" s="7">
        <v>110.4</v>
      </c>
      <c r="M219" s="7">
        <v>140.4</v>
      </c>
      <c r="N219" s="7">
        <v>128.1</v>
      </c>
      <c r="O219" s="7">
        <v>153.19999999999999</v>
      </c>
      <c r="P219" s="7">
        <v>137.30000000000001</v>
      </c>
      <c r="Q219" s="7">
        <v>164.7</v>
      </c>
      <c r="R219" s="7">
        <v>143</v>
      </c>
      <c r="S219" s="7">
        <v>130.4</v>
      </c>
      <c r="T219" s="7">
        <v>141.1</v>
      </c>
      <c r="U219" s="7">
        <v>147.69999999999999</v>
      </c>
      <c r="V219" s="7">
        <v>128.6</v>
      </c>
      <c r="W219" s="7">
        <v>136.30000000000001</v>
      </c>
      <c r="X219" s="7">
        <v>137.80000000000001</v>
      </c>
      <c r="Y219" s="7">
        <v>118.6</v>
      </c>
      <c r="Z219" s="7">
        <v>131.9</v>
      </c>
      <c r="AA219" s="7">
        <v>146.6</v>
      </c>
      <c r="AB219" s="7">
        <v>131.69999999999999</v>
      </c>
      <c r="AC219" s="7">
        <v>131.80000000000001</v>
      </c>
      <c r="AD219" s="7">
        <v>138</v>
      </c>
    </row>
    <row r="220" spans="1:30" x14ac:dyDescent="0.25">
      <c r="A220" s="1" t="s">
        <v>34</v>
      </c>
      <c r="B220" s="1">
        <v>2019</v>
      </c>
      <c r="C220" s="1" t="s">
        <v>31</v>
      </c>
      <c r="D220" s="7">
        <v>137.1</v>
      </c>
      <c r="E220" s="7">
        <v>151.4</v>
      </c>
      <c r="F220" s="7">
        <v>140.19999999999999</v>
      </c>
      <c r="G220" s="7">
        <v>142.1</v>
      </c>
      <c r="H220" s="7">
        <v>121.8</v>
      </c>
      <c r="I220" s="7">
        <v>135.4</v>
      </c>
      <c r="J220" s="7">
        <v>131.30000000000001</v>
      </c>
      <c r="K220" s="7">
        <v>120.3</v>
      </c>
      <c r="L220" s="7">
        <v>109.1</v>
      </c>
      <c r="M220" s="7">
        <v>139.4</v>
      </c>
      <c r="N220" s="7">
        <v>133.30000000000001</v>
      </c>
      <c r="O220" s="7">
        <v>154.6</v>
      </c>
      <c r="P220" s="7">
        <v>137.4</v>
      </c>
      <c r="Q220" s="7">
        <v>163.19999999999999</v>
      </c>
      <c r="R220" s="7">
        <v>147.6</v>
      </c>
      <c r="S220" s="7">
        <v>139</v>
      </c>
      <c r="T220" s="7">
        <v>146.4</v>
      </c>
      <c r="U220" s="7">
        <v>147.69999999999999</v>
      </c>
      <c r="V220" s="7">
        <v>139.5</v>
      </c>
      <c r="W220" s="7">
        <v>143.6</v>
      </c>
      <c r="X220" s="7">
        <v>145.1</v>
      </c>
      <c r="Y220" s="7">
        <v>123.3</v>
      </c>
      <c r="Z220" s="7">
        <v>136.69999999999999</v>
      </c>
      <c r="AA220" s="7">
        <v>150.19999999999999</v>
      </c>
      <c r="AB220" s="7">
        <v>132.80000000000001</v>
      </c>
      <c r="AC220" s="7">
        <v>136.9</v>
      </c>
      <c r="AD220" s="7">
        <v>139.6</v>
      </c>
    </row>
    <row r="221" spans="1:30" x14ac:dyDescent="0.25">
      <c r="A221" s="1" t="s">
        <v>30</v>
      </c>
      <c r="B221" s="1">
        <v>2019</v>
      </c>
      <c r="C221" s="1" t="s">
        <v>35</v>
      </c>
      <c r="D221" s="7">
        <v>136.80000000000001</v>
      </c>
      <c r="E221" s="7">
        <v>153</v>
      </c>
      <c r="F221" s="7">
        <v>139.1</v>
      </c>
      <c r="G221" s="7">
        <v>142.5</v>
      </c>
      <c r="H221" s="7">
        <v>124.1</v>
      </c>
      <c r="I221" s="7">
        <v>135.80000000000001</v>
      </c>
      <c r="J221" s="7">
        <v>128.69999999999999</v>
      </c>
      <c r="K221" s="7">
        <v>121.5</v>
      </c>
      <c r="L221" s="7">
        <v>108.3</v>
      </c>
      <c r="M221" s="7">
        <v>139.19999999999999</v>
      </c>
      <c r="N221" s="7">
        <v>137.4</v>
      </c>
      <c r="O221" s="7">
        <v>156.19999999999999</v>
      </c>
      <c r="P221" s="7">
        <v>137.19999999999999</v>
      </c>
      <c r="Q221" s="7">
        <v>162.80000000000001</v>
      </c>
      <c r="R221" s="7">
        <v>150.5</v>
      </c>
      <c r="S221" s="7">
        <v>146.1</v>
      </c>
      <c r="T221" s="7">
        <v>149.9</v>
      </c>
      <c r="U221" s="7">
        <v>148.5</v>
      </c>
      <c r="V221" s="7">
        <v>145.30000000000001</v>
      </c>
      <c r="W221" s="7">
        <v>150.1</v>
      </c>
      <c r="X221" s="7">
        <v>149.9</v>
      </c>
      <c r="Y221" s="7">
        <v>129.19999999999999</v>
      </c>
      <c r="Z221" s="7">
        <v>143.4</v>
      </c>
      <c r="AA221" s="7">
        <v>155.5</v>
      </c>
      <c r="AB221" s="7">
        <v>134.9</v>
      </c>
      <c r="AC221" s="7">
        <v>142.19999999999999</v>
      </c>
      <c r="AD221" s="7">
        <v>141</v>
      </c>
    </row>
    <row r="222" spans="1:30" x14ac:dyDescent="0.25">
      <c r="A222" s="1" t="s">
        <v>33</v>
      </c>
      <c r="B222" s="1">
        <v>2019</v>
      </c>
      <c r="C222" s="1" t="s">
        <v>35</v>
      </c>
      <c r="D222" s="7">
        <v>139.4</v>
      </c>
      <c r="E222" s="7">
        <v>150.1</v>
      </c>
      <c r="F222" s="7">
        <v>145.30000000000001</v>
      </c>
      <c r="G222" s="7">
        <v>141.69999999999999</v>
      </c>
      <c r="H222" s="7">
        <v>118.4</v>
      </c>
      <c r="I222" s="7">
        <v>137</v>
      </c>
      <c r="J222" s="7">
        <v>131.6</v>
      </c>
      <c r="K222" s="7">
        <v>119.9</v>
      </c>
      <c r="L222" s="7">
        <v>110.4</v>
      </c>
      <c r="M222" s="7">
        <v>140.80000000000001</v>
      </c>
      <c r="N222" s="7">
        <v>128.30000000000001</v>
      </c>
      <c r="O222" s="7">
        <v>153.5</v>
      </c>
      <c r="P222" s="7">
        <v>138</v>
      </c>
      <c r="Q222" s="7">
        <v>164.9</v>
      </c>
      <c r="R222" s="7">
        <v>143.30000000000001</v>
      </c>
      <c r="S222" s="7">
        <v>130.80000000000001</v>
      </c>
      <c r="T222" s="7">
        <v>141.4</v>
      </c>
      <c r="U222" s="7">
        <v>148.5</v>
      </c>
      <c r="V222" s="7">
        <v>127.1</v>
      </c>
      <c r="W222" s="7">
        <v>136.6</v>
      </c>
      <c r="X222" s="7">
        <v>138.5</v>
      </c>
      <c r="Y222" s="7">
        <v>119.2</v>
      </c>
      <c r="Z222" s="7">
        <v>132.19999999999999</v>
      </c>
      <c r="AA222" s="7">
        <v>146.6</v>
      </c>
      <c r="AB222" s="7">
        <v>133</v>
      </c>
      <c r="AC222" s="7">
        <v>132.4</v>
      </c>
      <c r="AD222" s="7">
        <v>138.6</v>
      </c>
    </row>
    <row r="223" spans="1:30" x14ac:dyDescent="0.25">
      <c r="A223" s="1" t="s">
        <v>34</v>
      </c>
      <c r="B223" s="1">
        <v>2019</v>
      </c>
      <c r="C223" s="1" t="s">
        <v>35</v>
      </c>
      <c r="D223" s="7">
        <v>137.6</v>
      </c>
      <c r="E223" s="7">
        <v>152</v>
      </c>
      <c r="F223" s="7">
        <v>141.5</v>
      </c>
      <c r="G223" s="7">
        <v>142.19999999999999</v>
      </c>
      <c r="H223" s="7">
        <v>122</v>
      </c>
      <c r="I223" s="7">
        <v>136.4</v>
      </c>
      <c r="J223" s="7">
        <v>129.69999999999999</v>
      </c>
      <c r="K223" s="7">
        <v>121</v>
      </c>
      <c r="L223" s="7">
        <v>109</v>
      </c>
      <c r="M223" s="7">
        <v>139.69999999999999</v>
      </c>
      <c r="N223" s="7">
        <v>133.6</v>
      </c>
      <c r="O223" s="7">
        <v>154.9</v>
      </c>
      <c r="P223" s="7">
        <v>137.5</v>
      </c>
      <c r="Q223" s="7">
        <v>163.4</v>
      </c>
      <c r="R223" s="7">
        <v>147.69999999999999</v>
      </c>
      <c r="S223" s="7">
        <v>139.69999999999999</v>
      </c>
      <c r="T223" s="7">
        <v>146.5</v>
      </c>
      <c r="U223" s="7">
        <v>148.5</v>
      </c>
      <c r="V223" s="7">
        <v>138.4</v>
      </c>
      <c r="W223" s="7">
        <v>143.69999999999999</v>
      </c>
      <c r="X223" s="7">
        <v>145.6</v>
      </c>
      <c r="Y223" s="7">
        <v>123.9</v>
      </c>
      <c r="Z223" s="7">
        <v>137.1</v>
      </c>
      <c r="AA223" s="7">
        <v>150.30000000000001</v>
      </c>
      <c r="AB223" s="7">
        <v>134.1</v>
      </c>
      <c r="AC223" s="7">
        <v>137.4</v>
      </c>
      <c r="AD223" s="7">
        <v>139.9</v>
      </c>
    </row>
    <row r="224" spans="1:30" x14ac:dyDescent="0.25">
      <c r="A224" s="1" t="s">
        <v>30</v>
      </c>
      <c r="B224" s="1">
        <v>2019</v>
      </c>
      <c r="C224" s="1" t="s">
        <v>36</v>
      </c>
      <c r="D224" s="7">
        <v>136.9</v>
      </c>
      <c r="E224" s="7">
        <v>154.1</v>
      </c>
      <c r="F224" s="7">
        <v>138.69999999999999</v>
      </c>
      <c r="G224" s="7">
        <v>142.5</v>
      </c>
      <c r="H224" s="7">
        <v>124.1</v>
      </c>
      <c r="I224" s="7">
        <v>136.1</v>
      </c>
      <c r="J224" s="7">
        <v>128.19999999999999</v>
      </c>
      <c r="K224" s="7">
        <v>122.3</v>
      </c>
      <c r="L224" s="7">
        <v>108.3</v>
      </c>
      <c r="M224" s="7">
        <v>138.9</v>
      </c>
      <c r="N224" s="7">
        <v>137.4</v>
      </c>
      <c r="O224" s="7">
        <v>156.4</v>
      </c>
      <c r="P224" s="7">
        <v>137.30000000000001</v>
      </c>
      <c r="Q224" s="7">
        <v>162.9</v>
      </c>
      <c r="R224" s="7">
        <v>150.80000000000001</v>
      </c>
      <c r="S224" s="7">
        <v>146.1</v>
      </c>
      <c r="T224" s="7">
        <v>150.1</v>
      </c>
      <c r="U224" s="7">
        <v>149</v>
      </c>
      <c r="V224" s="7">
        <v>146.4</v>
      </c>
      <c r="W224" s="7">
        <v>150</v>
      </c>
      <c r="X224" s="7">
        <v>150.4</v>
      </c>
      <c r="Y224" s="7">
        <v>129.9</v>
      </c>
      <c r="Z224" s="7">
        <v>143.80000000000001</v>
      </c>
      <c r="AA224" s="7">
        <v>155.5</v>
      </c>
      <c r="AB224" s="7">
        <v>134</v>
      </c>
      <c r="AC224" s="7">
        <v>142.4</v>
      </c>
      <c r="AD224" s="7">
        <v>141.19999999999999</v>
      </c>
    </row>
    <row r="225" spans="1:30" x14ac:dyDescent="0.25">
      <c r="A225" s="1" t="s">
        <v>33</v>
      </c>
      <c r="B225" s="1">
        <v>2019</v>
      </c>
      <c r="C225" s="1" t="s">
        <v>36</v>
      </c>
      <c r="D225" s="7">
        <v>139.69999999999999</v>
      </c>
      <c r="E225" s="7">
        <v>151.1</v>
      </c>
      <c r="F225" s="7">
        <v>142.9</v>
      </c>
      <c r="G225" s="7">
        <v>141.9</v>
      </c>
      <c r="H225" s="7">
        <v>118.4</v>
      </c>
      <c r="I225" s="7">
        <v>139.4</v>
      </c>
      <c r="J225" s="7">
        <v>141.19999999999999</v>
      </c>
      <c r="K225" s="7">
        <v>120.7</v>
      </c>
      <c r="L225" s="7">
        <v>110.4</v>
      </c>
      <c r="M225" s="7">
        <v>140.69999999999999</v>
      </c>
      <c r="N225" s="7">
        <v>128.5</v>
      </c>
      <c r="O225" s="7">
        <v>153.9</v>
      </c>
      <c r="P225" s="7">
        <v>139.6</v>
      </c>
      <c r="Q225" s="7">
        <v>165.3</v>
      </c>
      <c r="R225" s="7">
        <v>143.5</v>
      </c>
      <c r="S225" s="7">
        <v>131.19999999999999</v>
      </c>
      <c r="T225" s="7">
        <v>141.6</v>
      </c>
      <c r="U225" s="7">
        <v>149</v>
      </c>
      <c r="V225" s="7">
        <v>128.80000000000001</v>
      </c>
      <c r="W225" s="7">
        <v>136.80000000000001</v>
      </c>
      <c r="X225" s="7">
        <v>139.19999999999999</v>
      </c>
      <c r="Y225" s="7">
        <v>119.9</v>
      </c>
      <c r="Z225" s="7">
        <v>133</v>
      </c>
      <c r="AA225" s="7">
        <v>146.69999999999999</v>
      </c>
      <c r="AB225" s="7">
        <v>132.5</v>
      </c>
      <c r="AC225" s="7">
        <v>132.80000000000001</v>
      </c>
      <c r="AD225" s="7">
        <v>139.5</v>
      </c>
    </row>
    <row r="226" spans="1:30" x14ac:dyDescent="0.25">
      <c r="A226" s="1" t="s">
        <v>34</v>
      </c>
      <c r="B226" s="1">
        <v>2019</v>
      </c>
      <c r="C226" s="1" t="s">
        <v>36</v>
      </c>
      <c r="D226" s="7">
        <v>137.80000000000001</v>
      </c>
      <c r="E226" s="7">
        <v>153</v>
      </c>
      <c r="F226" s="7">
        <v>140.30000000000001</v>
      </c>
      <c r="G226" s="7">
        <v>142.30000000000001</v>
      </c>
      <c r="H226" s="7">
        <v>122</v>
      </c>
      <c r="I226" s="7">
        <v>137.6</v>
      </c>
      <c r="J226" s="7">
        <v>132.6</v>
      </c>
      <c r="K226" s="7">
        <v>121.8</v>
      </c>
      <c r="L226" s="7">
        <v>109</v>
      </c>
      <c r="M226" s="7">
        <v>139.5</v>
      </c>
      <c r="N226" s="7">
        <v>133.69999999999999</v>
      </c>
      <c r="O226" s="7">
        <v>155.19999999999999</v>
      </c>
      <c r="P226" s="7">
        <v>138.1</v>
      </c>
      <c r="Q226" s="7">
        <v>163.5</v>
      </c>
      <c r="R226" s="7">
        <v>147.9</v>
      </c>
      <c r="S226" s="7">
        <v>139.9</v>
      </c>
      <c r="T226" s="7">
        <v>146.69999999999999</v>
      </c>
      <c r="U226" s="7">
        <v>149</v>
      </c>
      <c r="V226" s="7">
        <v>139.69999999999999</v>
      </c>
      <c r="W226" s="7">
        <v>143.80000000000001</v>
      </c>
      <c r="X226" s="7">
        <v>146.19999999999999</v>
      </c>
      <c r="Y226" s="7">
        <v>124.6</v>
      </c>
      <c r="Z226" s="7">
        <v>137.69999999999999</v>
      </c>
      <c r="AA226" s="7">
        <v>150.30000000000001</v>
      </c>
      <c r="AB226" s="7">
        <v>133.4</v>
      </c>
      <c r="AC226" s="7">
        <v>137.69999999999999</v>
      </c>
      <c r="AD226" s="7">
        <v>140.4</v>
      </c>
    </row>
    <row r="227" spans="1:30" x14ac:dyDescent="0.25">
      <c r="A227" s="1" t="s">
        <v>30</v>
      </c>
      <c r="B227" s="1">
        <v>2019</v>
      </c>
      <c r="C227" s="1" t="s">
        <v>38</v>
      </c>
      <c r="D227" s="7">
        <v>137.4</v>
      </c>
      <c r="E227" s="7">
        <v>159.5</v>
      </c>
      <c r="F227" s="7">
        <v>134.5</v>
      </c>
      <c r="G227" s="7">
        <v>142.6</v>
      </c>
      <c r="H227" s="7">
        <v>124</v>
      </c>
      <c r="I227" s="7">
        <v>143.69999999999999</v>
      </c>
      <c r="J227" s="7">
        <v>133.4</v>
      </c>
      <c r="K227" s="7">
        <v>125.1</v>
      </c>
      <c r="L227" s="7">
        <v>109.3</v>
      </c>
      <c r="M227" s="7">
        <v>139.30000000000001</v>
      </c>
      <c r="N227" s="7">
        <v>137.69999999999999</v>
      </c>
      <c r="O227" s="7">
        <v>156.4</v>
      </c>
      <c r="P227" s="7">
        <v>139.19999999999999</v>
      </c>
      <c r="Q227" s="7">
        <v>163.30000000000001</v>
      </c>
      <c r="R227" s="7">
        <v>151.30000000000001</v>
      </c>
      <c r="S227" s="7">
        <v>146.6</v>
      </c>
      <c r="T227" s="7">
        <v>150.69999999999999</v>
      </c>
      <c r="U227" s="7">
        <v>150.1</v>
      </c>
      <c r="V227" s="7">
        <v>146.9</v>
      </c>
      <c r="W227" s="7">
        <v>149.5</v>
      </c>
      <c r="X227" s="7">
        <v>151.30000000000001</v>
      </c>
      <c r="Y227" s="7">
        <v>130.19999999999999</v>
      </c>
      <c r="Z227" s="7">
        <v>145.9</v>
      </c>
      <c r="AA227" s="7">
        <v>156.69999999999999</v>
      </c>
      <c r="AB227" s="7">
        <v>133.9</v>
      </c>
      <c r="AC227" s="7">
        <v>142.9</v>
      </c>
      <c r="AD227" s="7">
        <v>142.4</v>
      </c>
    </row>
    <row r="228" spans="1:30" x14ac:dyDescent="0.25">
      <c r="A228" s="1" t="s">
        <v>33</v>
      </c>
      <c r="B228" s="1">
        <v>2019</v>
      </c>
      <c r="C228" s="1" t="s">
        <v>38</v>
      </c>
      <c r="D228" s="7">
        <v>140.4</v>
      </c>
      <c r="E228" s="7">
        <v>156.69999999999999</v>
      </c>
      <c r="F228" s="7">
        <v>138.30000000000001</v>
      </c>
      <c r="G228" s="7">
        <v>142.4</v>
      </c>
      <c r="H228" s="7">
        <v>118.6</v>
      </c>
      <c r="I228" s="7">
        <v>149.69999999999999</v>
      </c>
      <c r="J228" s="7">
        <v>161.6</v>
      </c>
      <c r="K228" s="7">
        <v>124.4</v>
      </c>
      <c r="L228" s="7">
        <v>111.2</v>
      </c>
      <c r="M228" s="7">
        <v>141</v>
      </c>
      <c r="N228" s="7">
        <v>128.9</v>
      </c>
      <c r="O228" s="7">
        <v>154.5</v>
      </c>
      <c r="P228" s="7">
        <v>143.80000000000001</v>
      </c>
      <c r="Q228" s="7">
        <v>166.2</v>
      </c>
      <c r="R228" s="7">
        <v>144</v>
      </c>
      <c r="S228" s="7">
        <v>131.69999999999999</v>
      </c>
      <c r="T228" s="7">
        <v>142.19999999999999</v>
      </c>
      <c r="U228" s="7">
        <v>150.1</v>
      </c>
      <c r="V228" s="7">
        <v>129.4</v>
      </c>
      <c r="W228" s="7">
        <v>137.19999999999999</v>
      </c>
      <c r="X228" s="7">
        <v>139.80000000000001</v>
      </c>
      <c r="Y228" s="7">
        <v>120.1</v>
      </c>
      <c r="Z228" s="7">
        <v>134</v>
      </c>
      <c r="AA228" s="7">
        <v>148</v>
      </c>
      <c r="AB228" s="7">
        <v>132.6</v>
      </c>
      <c r="AC228" s="7">
        <v>133.30000000000001</v>
      </c>
      <c r="AD228" s="7">
        <v>141.5</v>
      </c>
    </row>
    <row r="229" spans="1:30" x14ac:dyDescent="0.25">
      <c r="A229" s="1" t="s">
        <v>34</v>
      </c>
      <c r="B229" s="1">
        <v>2019</v>
      </c>
      <c r="C229" s="1" t="s">
        <v>38</v>
      </c>
      <c r="D229" s="7">
        <v>138.30000000000001</v>
      </c>
      <c r="E229" s="7">
        <v>158.5</v>
      </c>
      <c r="F229" s="7">
        <v>136</v>
      </c>
      <c r="G229" s="7">
        <v>142.5</v>
      </c>
      <c r="H229" s="7">
        <v>122</v>
      </c>
      <c r="I229" s="7">
        <v>146.5</v>
      </c>
      <c r="J229" s="7">
        <v>143</v>
      </c>
      <c r="K229" s="7">
        <v>124.9</v>
      </c>
      <c r="L229" s="7">
        <v>109.9</v>
      </c>
      <c r="M229" s="7">
        <v>139.9</v>
      </c>
      <c r="N229" s="7">
        <v>134</v>
      </c>
      <c r="O229" s="7">
        <v>155.5</v>
      </c>
      <c r="P229" s="7">
        <v>140.9</v>
      </c>
      <c r="Q229" s="7">
        <v>164.1</v>
      </c>
      <c r="R229" s="7">
        <v>148.4</v>
      </c>
      <c r="S229" s="7">
        <v>140.4</v>
      </c>
      <c r="T229" s="7">
        <v>147.30000000000001</v>
      </c>
      <c r="U229" s="7">
        <v>150.1</v>
      </c>
      <c r="V229" s="7">
        <v>140.30000000000001</v>
      </c>
      <c r="W229" s="7">
        <v>143.69999999999999</v>
      </c>
      <c r="X229" s="7">
        <v>146.9</v>
      </c>
      <c r="Y229" s="7">
        <v>124.9</v>
      </c>
      <c r="Z229" s="7">
        <v>139.19999999999999</v>
      </c>
      <c r="AA229" s="7">
        <v>151.6</v>
      </c>
      <c r="AB229" s="7">
        <v>133.4</v>
      </c>
      <c r="AC229" s="7">
        <v>138.19999999999999</v>
      </c>
      <c r="AD229" s="7">
        <v>142</v>
      </c>
    </row>
    <row r="230" spans="1:30" x14ac:dyDescent="0.25">
      <c r="A230" s="1" t="s">
        <v>30</v>
      </c>
      <c r="B230" s="1">
        <v>2019</v>
      </c>
      <c r="C230" s="1" t="s">
        <v>39</v>
      </c>
      <c r="D230" s="7">
        <v>137.80000000000001</v>
      </c>
      <c r="E230" s="7">
        <v>163.5</v>
      </c>
      <c r="F230" s="7">
        <v>136.19999999999999</v>
      </c>
      <c r="G230" s="7">
        <v>143.19999999999999</v>
      </c>
      <c r="H230" s="7">
        <v>124.3</v>
      </c>
      <c r="I230" s="7">
        <v>143.30000000000001</v>
      </c>
      <c r="J230" s="7">
        <v>140.6</v>
      </c>
      <c r="K230" s="7">
        <v>128.69999999999999</v>
      </c>
      <c r="L230" s="7">
        <v>110.6</v>
      </c>
      <c r="M230" s="7">
        <v>140.4</v>
      </c>
      <c r="N230" s="7">
        <v>138</v>
      </c>
      <c r="O230" s="7">
        <v>156.6</v>
      </c>
      <c r="P230" s="7">
        <v>141</v>
      </c>
      <c r="Q230" s="7">
        <v>164.2</v>
      </c>
      <c r="R230" s="7">
        <v>151.4</v>
      </c>
      <c r="S230" s="7">
        <v>146.5</v>
      </c>
      <c r="T230" s="7">
        <v>150.69999999999999</v>
      </c>
      <c r="U230" s="7">
        <v>149.4</v>
      </c>
      <c r="V230" s="7">
        <v>147.80000000000001</v>
      </c>
      <c r="W230" s="7">
        <v>149.6</v>
      </c>
      <c r="X230" s="7">
        <v>151.69999999999999</v>
      </c>
      <c r="Y230" s="7">
        <v>130.19999999999999</v>
      </c>
      <c r="Z230" s="7">
        <v>146.4</v>
      </c>
      <c r="AA230" s="7">
        <v>157.69999999999999</v>
      </c>
      <c r="AB230" s="7">
        <v>134.80000000000001</v>
      </c>
      <c r="AC230" s="7">
        <v>143.30000000000001</v>
      </c>
      <c r="AD230" s="7">
        <v>143.6</v>
      </c>
    </row>
    <row r="231" spans="1:30" x14ac:dyDescent="0.25">
      <c r="A231" s="1" t="s">
        <v>33</v>
      </c>
      <c r="B231" s="1">
        <v>2019</v>
      </c>
      <c r="C231" s="1" t="s">
        <v>39</v>
      </c>
      <c r="D231" s="7">
        <v>140.69999999999999</v>
      </c>
      <c r="E231" s="7">
        <v>159.6</v>
      </c>
      <c r="F231" s="7">
        <v>140.4</v>
      </c>
      <c r="G231" s="7">
        <v>143.4</v>
      </c>
      <c r="H231" s="7">
        <v>118.6</v>
      </c>
      <c r="I231" s="7">
        <v>150.9</v>
      </c>
      <c r="J231" s="7">
        <v>169.8</v>
      </c>
      <c r="K231" s="7">
        <v>127.4</v>
      </c>
      <c r="L231" s="7">
        <v>111.8</v>
      </c>
      <c r="M231" s="7">
        <v>141</v>
      </c>
      <c r="N231" s="7">
        <v>129</v>
      </c>
      <c r="O231" s="7">
        <v>155.1</v>
      </c>
      <c r="P231" s="7">
        <v>145.6</v>
      </c>
      <c r="Q231" s="7">
        <v>166.7</v>
      </c>
      <c r="R231" s="7">
        <v>144.30000000000001</v>
      </c>
      <c r="S231" s="7">
        <v>131.69999999999999</v>
      </c>
      <c r="T231" s="7">
        <v>142.4</v>
      </c>
      <c r="U231" s="7">
        <v>149.4</v>
      </c>
      <c r="V231" s="7">
        <v>130.5</v>
      </c>
      <c r="W231" s="7">
        <v>137.4</v>
      </c>
      <c r="X231" s="7">
        <v>140.30000000000001</v>
      </c>
      <c r="Y231" s="7">
        <v>119.6</v>
      </c>
      <c r="Z231" s="7">
        <v>134.30000000000001</v>
      </c>
      <c r="AA231" s="7">
        <v>148.9</v>
      </c>
      <c r="AB231" s="7">
        <v>133.69999999999999</v>
      </c>
      <c r="AC231" s="7">
        <v>133.6</v>
      </c>
      <c r="AD231" s="7">
        <v>142.1</v>
      </c>
    </row>
    <row r="232" spans="1:30" x14ac:dyDescent="0.25">
      <c r="A232" s="1" t="s">
        <v>34</v>
      </c>
      <c r="B232" s="1">
        <v>2019</v>
      </c>
      <c r="C232" s="1" t="s">
        <v>39</v>
      </c>
      <c r="D232" s="7">
        <v>138.69999999999999</v>
      </c>
      <c r="E232" s="7">
        <v>162.1</v>
      </c>
      <c r="F232" s="7">
        <v>137.80000000000001</v>
      </c>
      <c r="G232" s="7">
        <v>143.30000000000001</v>
      </c>
      <c r="H232" s="7">
        <v>122.2</v>
      </c>
      <c r="I232" s="7">
        <v>146.80000000000001</v>
      </c>
      <c r="J232" s="7">
        <v>150.5</v>
      </c>
      <c r="K232" s="7">
        <v>128.30000000000001</v>
      </c>
      <c r="L232" s="7">
        <v>111</v>
      </c>
      <c r="M232" s="7">
        <v>140.6</v>
      </c>
      <c r="N232" s="7">
        <v>134.19999999999999</v>
      </c>
      <c r="O232" s="7">
        <v>155.9</v>
      </c>
      <c r="P232" s="7">
        <v>142.69999999999999</v>
      </c>
      <c r="Q232" s="7">
        <v>164.9</v>
      </c>
      <c r="R232" s="7">
        <v>148.6</v>
      </c>
      <c r="S232" s="7">
        <v>140.4</v>
      </c>
      <c r="T232" s="7">
        <v>147.4</v>
      </c>
      <c r="U232" s="7">
        <v>149.4</v>
      </c>
      <c r="V232" s="7">
        <v>141.19999999999999</v>
      </c>
      <c r="W232" s="7">
        <v>143.80000000000001</v>
      </c>
      <c r="X232" s="7">
        <v>147.4</v>
      </c>
      <c r="Y232" s="7">
        <v>124.6</v>
      </c>
      <c r="Z232" s="7">
        <v>139.6</v>
      </c>
      <c r="AA232" s="7">
        <v>152.5</v>
      </c>
      <c r="AB232" s="7">
        <v>134.30000000000001</v>
      </c>
      <c r="AC232" s="7">
        <v>138.6</v>
      </c>
      <c r="AD232" s="7">
        <v>142.9</v>
      </c>
    </row>
    <row r="233" spans="1:30" x14ac:dyDescent="0.25">
      <c r="A233" s="1" t="s">
        <v>30</v>
      </c>
      <c r="B233" s="1">
        <v>2019</v>
      </c>
      <c r="C233" s="1" t="s">
        <v>40</v>
      </c>
      <c r="D233" s="7">
        <v>138.4</v>
      </c>
      <c r="E233" s="7">
        <v>164</v>
      </c>
      <c r="F233" s="7">
        <v>138.4</v>
      </c>
      <c r="G233" s="7">
        <v>143.9</v>
      </c>
      <c r="H233" s="7">
        <v>124.4</v>
      </c>
      <c r="I233" s="7">
        <v>146.4</v>
      </c>
      <c r="J233" s="7">
        <v>150.1</v>
      </c>
      <c r="K233" s="7">
        <v>130.6</v>
      </c>
      <c r="L233" s="7">
        <v>110.8</v>
      </c>
      <c r="M233" s="7">
        <v>141.69999999999999</v>
      </c>
      <c r="N233" s="7">
        <v>138.5</v>
      </c>
      <c r="O233" s="7">
        <v>156.69999999999999</v>
      </c>
      <c r="P233" s="7">
        <v>143</v>
      </c>
      <c r="Q233" s="7">
        <v>164.5</v>
      </c>
      <c r="R233" s="7">
        <v>151.6</v>
      </c>
      <c r="S233" s="7">
        <v>146.6</v>
      </c>
      <c r="T233" s="7">
        <v>150.9</v>
      </c>
      <c r="U233" s="7">
        <v>150.6</v>
      </c>
      <c r="V233" s="7">
        <v>146.80000000000001</v>
      </c>
      <c r="W233" s="7">
        <v>150</v>
      </c>
      <c r="X233" s="7">
        <v>152.19999999999999</v>
      </c>
      <c r="Y233" s="7">
        <v>131.19999999999999</v>
      </c>
      <c r="Z233" s="7">
        <v>147.5</v>
      </c>
      <c r="AA233" s="7">
        <v>159.1</v>
      </c>
      <c r="AB233" s="7">
        <v>136.1</v>
      </c>
      <c r="AC233" s="7">
        <v>144.19999999999999</v>
      </c>
      <c r="AD233" s="7">
        <v>144.9</v>
      </c>
    </row>
    <row r="234" spans="1:30" x14ac:dyDescent="0.25">
      <c r="A234" s="1" t="s">
        <v>33</v>
      </c>
      <c r="B234" s="1">
        <v>2019</v>
      </c>
      <c r="C234" s="1" t="s">
        <v>40</v>
      </c>
      <c r="D234" s="7">
        <v>141.4</v>
      </c>
      <c r="E234" s="7">
        <v>160.19999999999999</v>
      </c>
      <c r="F234" s="7">
        <v>142.5</v>
      </c>
      <c r="G234" s="7">
        <v>144.1</v>
      </c>
      <c r="H234" s="7">
        <v>119.3</v>
      </c>
      <c r="I234" s="7">
        <v>154.69999999999999</v>
      </c>
      <c r="J234" s="7">
        <v>180.1</v>
      </c>
      <c r="K234" s="7">
        <v>128.9</v>
      </c>
      <c r="L234" s="7">
        <v>111.8</v>
      </c>
      <c r="M234" s="7">
        <v>141.6</v>
      </c>
      <c r="N234" s="7">
        <v>129.5</v>
      </c>
      <c r="O234" s="7">
        <v>155.6</v>
      </c>
      <c r="P234" s="7">
        <v>147.69999999999999</v>
      </c>
      <c r="Q234" s="7">
        <v>167.2</v>
      </c>
      <c r="R234" s="7">
        <v>144.69999999999999</v>
      </c>
      <c r="S234" s="7">
        <v>131.9</v>
      </c>
      <c r="T234" s="7">
        <v>142.69999999999999</v>
      </c>
      <c r="U234" s="7">
        <v>150.6</v>
      </c>
      <c r="V234" s="7">
        <v>127</v>
      </c>
      <c r="W234" s="7">
        <v>137.69999999999999</v>
      </c>
      <c r="X234" s="7">
        <v>140.80000000000001</v>
      </c>
      <c r="Y234" s="7">
        <v>120.6</v>
      </c>
      <c r="Z234" s="7">
        <v>135</v>
      </c>
      <c r="AA234" s="7">
        <v>150.4</v>
      </c>
      <c r="AB234" s="7">
        <v>135.1</v>
      </c>
      <c r="AC234" s="7">
        <v>134.5</v>
      </c>
      <c r="AD234" s="7">
        <v>143.30000000000001</v>
      </c>
    </row>
    <row r="235" spans="1:30" x14ac:dyDescent="0.25">
      <c r="A235" s="1" t="s">
        <v>34</v>
      </c>
      <c r="B235" s="1">
        <v>2019</v>
      </c>
      <c r="C235" s="1" t="s">
        <v>40</v>
      </c>
      <c r="D235" s="7">
        <v>139.30000000000001</v>
      </c>
      <c r="E235" s="7">
        <v>162.69999999999999</v>
      </c>
      <c r="F235" s="7">
        <v>140</v>
      </c>
      <c r="G235" s="7">
        <v>144</v>
      </c>
      <c r="H235" s="7">
        <v>122.5</v>
      </c>
      <c r="I235" s="7">
        <v>150.30000000000001</v>
      </c>
      <c r="J235" s="7">
        <v>160.30000000000001</v>
      </c>
      <c r="K235" s="7">
        <v>130</v>
      </c>
      <c r="L235" s="7">
        <v>111.1</v>
      </c>
      <c r="M235" s="7">
        <v>141.69999999999999</v>
      </c>
      <c r="N235" s="7">
        <v>134.69999999999999</v>
      </c>
      <c r="O235" s="7">
        <v>156.19999999999999</v>
      </c>
      <c r="P235" s="7">
        <v>144.69999999999999</v>
      </c>
      <c r="Q235" s="7">
        <v>165.2</v>
      </c>
      <c r="R235" s="7">
        <v>148.9</v>
      </c>
      <c r="S235" s="7">
        <v>140.5</v>
      </c>
      <c r="T235" s="7">
        <v>147.6</v>
      </c>
      <c r="U235" s="7">
        <v>150.6</v>
      </c>
      <c r="V235" s="7">
        <v>139.30000000000001</v>
      </c>
      <c r="W235" s="7">
        <v>144.19999999999999</v>
      </c>
      <c r="X235" s="7">
        <v>147.9</v>
      </c>
      <c r="Y235" s="7">
        <v>125.6</v>
      </c>
      <c r="Z235" s="7">
        <v>140.5</v>
      </c>
      <c r="AA235" s="7">
        <v>154</v>
      </c>
      <c r="AB235" s="7">
        <v>135.69999999999999</v>
      </c>
      <c r="AC235" s="7">
        <v>139.5</v>
      </c>
      <c r="AD235" s="7">
        <v>144.19999999999999</v>
      </c>
    </row>
    <row r="236" spans="1:30" x14ac:dyDescent="0.25">
      <c r="A236" s="1" t="s">
        <v>30</v>
      </c>
      <c r="B236" s="1">
        <v>2019</v>
      </c>
      <c r="C236" s="1" t="s">
        <v>41</v>
      </c>
      <c r="D236" s="7">
        <v>139.19999999999999</v>
      </c>
      <c r="E236" s="7">
        <v>161.9</v>
      </c>
      <c r="F236" s="7">
        <v>137.1</v>
      </c>
      <c r="G236" s="7">
        <v>144.6</v>
      </c>
      <c r="H236" s="7">
        <v>124.7</v>
      </c>
      <c r="I236" s="7">
        <v>145.5</v>
      </c>
      <c r="J236" s="7">
        <v>156.19999999999999</v>
      </c>
      <c r="K236" s="7">
        <v>131.5</v>
      </c>
      <c r="L236" s="7">
        <v>111.7</v>
      </c>
      <c r="M236" s="7">
        <v>142.69999999999999</v>
      </c>
      <c r="N236" s="7">
        <v>138.5</v>
      </c>
      <c r="O236" s="7">
        <v>156.9</v>
      </c>
      <c r="P236" s="7">
        <v>144</v>
      </c>
      <c r="Q236" s="7">
        <v>165.1</v>
      </c>
      <c r="R236" s="7">
        <v>151.80000000000001</v>
      </c>
      <c r="S236" s="7">
        <v>146.6</v>
      </c>
      <c r="T236" s="7">
        <v>151.1</v>
      </c>
      <c r="U236" s="7">
        <v>151.6</v>
      </c>
      <c r="V236" s="7">
        <v>146.4</v>
      </c>
      <c r="W236" s="7">
        <v>150.19999999999999</v>
      </c>
      <c r="X236" s="7">
        <v>152.69999999999999</v>
      </c>
      <c r="Y236" s="7">
        <v>131.4</v>
      </c>
      <c r="Z236" s="7">
        <v>148</v>
      </c>
      <c r="AA236" s="7">
        <v>159.69999999999999</v>
      </c>
      <c r="AB236" s="7">
        <v>138.80000000000001</v>
      </c>
      <c r="AC236" s="7">
        <v>144.9</v>
      </c>
      <c r="AD236" s="7">
        <v>145.69999999999999</v>
      </c>
    </row>
    <row r="237" spans="1:30" x14ac:dyDescent="0.25">
      <c r="A237" s="1" t="s">
        <v>33</v>
      </c>
      <c r="B237" s="1">
        <v>2019</v>
      </c>
      <c r="C237" s="1" t="s">
        <v>41</v>
      </c>
      <c r="D237" s="7">
        <v>142.1</v>
      </c>
      <c r="E237" s="7">
        <v>158.30000000000001</v>
      </c>
      <c r="F237" s="7">
        <v>140.80000000000001</v>
      </c>
      <c r="G237" s="7">
        <v>144.9</v>
      </c>
      <c r="H237" s="7">
        <v>119.9</v>
      </c>
      <c r="I237" s="7">
        <v>153.9</v>
      </c>
      <c r="J237" s="7">
        <v>189.1</v>
      </c>
      <c r="K237" s="7">
        <v>129.80000000000001</v>
      </c>
      <c r="L237" s="7">
        <v>112.7</v>
      </c>
      <c r="M237" s="7">
        <v>142.5</v>
      </c>
      <c r="N237" s="7">
        <v>129.80000000000001</v>
      </c>
      <c r="O237" s="7">
        <v>156.19999999999999</v>
      </c>
      <c r="P237" s="7">
        <v>149.1</v>
      </c>
      <c r="Q237" s="7">
        <v>167.9</v>
      </c>
      <c r="R237" s="7">
        <v>145</v>
      </c>
      <c r="S237" s="7">
        <v>132.19999999999999</v>
      </c>
      <c r="T237" s="7">
        <v>143</v>
      </c>
      <c r="U237" s="7">
        <v>151.6</v>
      </c>
      <c r="V237" s="7">
        <v>125.5</v>
      </c>
      <c r="W237" s="7">
        <v>138.1</v>
      </c>
      <c r="X237" s="7">
        <v>141.5</v>
      </c>
      <c r="Y237" s="7">
        <v>120.8</v>
      </c>
      <c r="Z237" s="7">
        <v>135.4</v>
      </c>
      <c r="AA237" s="7">
        <v>151.5</v>
      </c>
      <c r="AB237" s="7">
        <v>137.80000000000001</v>
      </c>
      <c r="AC237" s="7">
        <v>135.30000000000001</v>
      </c>
      <c r="AD237" s="7">
        <v>144.19999999999999</v>
      </c>
    </row>
    <row r="238" spans="1:30" x14ac:dyDescent="0.25">
      <c r="A238" s="1" t="s">
        <v>34</v>
      </c>
      <c r="B238" s="1">
        <v>2019</v>
      </c>
      <c r="C238" s="1" t="s">
        <v>41</v>
      </c>
      <c r="D238" s="7">
        <v>140.1</v>
      </c>
      <c r="E238" s="7">
        <v>160.6</v>
      </c>
      <c r="F238" s="7">
        <v>138.5</v>
      </c>
      <c r="G238" s="7">
        <v>144.69999999999999</v>
      </c>
      <c r="H238" s="7">
        <v>122.9</v>
      </c>
      <c r="I238" s="7">
        <v>149.4</v>
      </c>
      <c r="J238" s="7">
        <v>167.4</v>
      </c>
      <c r="K238" s="7">
        <v>130.9</v>
      </c>
      <c r="L238" s="7">
        <v>112</v>
      </c>
      <c r="M238" s="7">
        <v>142.6</v>
      </c>
      <c r="N238" s="7">
        <v>134.9</v>
      </c>
      <c r="O238" s="7">
        <v>156.6</v>
      </c>
      <c r="P238" s="7">
        <v>145.9</v>
      </c>
      <c r="Q238" s="7">
        <v>165.8</v>
      </c>
      <c r="R238" s="7">
        <v>149.1</v>
      </c>
      <c r="S238" s="7">
        <v>140.6</v>
      </c>
      <c r="T238" s="7">
        <v>147.9</v>
      </c>
      <c r="U238" s="7">
        <v>151.6</v>
      </c>
      <c r="V238" s="7">
        <v>138.5</v>
      </c>
      <c r="W238" s="7">
        <v>144.5</v>
      </c>
      <c r="X238" s="7">
        <v>148.5</v>
      </c>
      <c r="Y238" s="7">
        <v>125.8</v>
      </c>
      <c r="Z238" s="7">
        <v>140.9</v>
      </c>
      <c r="AA238" s="7">
        <v>154.9</v>
      </c>
      <c r="AB238" s="7">
        <v>138.4</v>
      </c>
      <c r="AC238" s="7">
        <v>140.19999999999999</v>
      </c>
      <c r="AD238" s="7">
        <v>145</v>
      </c>
    </row>
    <row r="239" spans="1:30" x14ac:dyDescent="0.25">
      <c r="A239" s="1" t="s">
        <v>30</v>
      </c>
      <c r="B239" s="1">
        <v>2019</v>
      </c>
      <c r="C239" s="1" t="s">
        <v>42</v>
      </c>
      <c r="D239" s="7">
        <v>140.1</v>
      </c>
      <c r="E239" s="7">
        <v>161.9</v>
      </c>
      <c r="F239" s="7">
        <v>138.30000000000001</v>
      </c>
      <c r="G239" s="7">
        <v>145.69999999999999</v>
      </c>
      <c r="H239" s="7">
        <v>125.1</v>
      </c>
      <c r="I239" s="7">
        <v>143.80000000000001</v>
      </c>
      <c r="J239" s="7">
        <v>163.4</v>
      </c>
      <c r="K239" s="7">
        <v>132.19999999999999</v>
      </c>
      <c r="L239" s="7">
        <v>112.8</v>
      </c>
      <c r="M239" s="7">
        <v>144.19999999999999</v>
      </c>
      <c r="N239" s="7">
        <v>138.5</v>
      </c>
      <c r="O239" s="7">
        <v>157.19999999999999</v>
      </c>
      <c r="P239" s="7">
        <v>145.5</v>
      </c>
      <c r="Q239" s="7">
        <v>165.7</v>
      </c>
      <c r="R239" s="7">
        <v>151.69999999999999</v>
      </c>
      <c r="S239" s="7">
        <v>146.6</v>
      </c>
      <c r="T239" s="7">
        <v>151</v>
      </c>
      <c r="U239" s="7">
        <v>152.19999999999999</v>
      </c>
      <c r="V239" s="7">
        <v>146.9</v>
      </c>
      <c r="W239" s="7">
        <v>150.30000000000001</v>
      </c>
      <c r="X239" s="7">
        <v>153.4</v>
      </c>
      <c r="Y239" s="7">
        <v>131.6</v>
      </c>
      <c r="Z239" s="7">
        <v>148.30000000000001</v>
      </c>
      <c r="AA239" s="7">
        <v>160.19999999999999</v>
      </c>
      <c r="AB239" s="7">
        <v>140.19999999999999</v>
      </c>
      <c r="AC239" s="7">
        <v>145.4</v>
      </c>
      <c r="AD239" s="7">
        <v>146.69999999999999</v>
      </c>
    </row>
    <row r="240" spans="1:30" x14ac:dyDescent="0.25">
      <c r="A240" s="1" t="s">
        <v>33</v>
      </c>
      <c r="B240" s="1">
        <v>2019</v>
      </c>
      <c r="C240" s="1" t="s">
        <v>42</v>
      </c>
      <c r="D240" s="7">
        <v>142.69999999999999</v>
      </c>
      <c r="E240" s="7">
        <v>158.69999999999999</v>
      </c>
      <c r="F240" s="7">
        <v>141.6</v>
      </c>
      <c r="G240" s="7">
        <v>144.9</v>
      </c>
      <c r="H240" s="7">
        <v>120.8</v>
      </c>
      <c r="I240" s="7">
        <v>149.80000000000001</v>
      </c>
      <c r="J240" s="7">
        <v>192.4</v>
      </c>
      <c r="K240" s="7">
        <v>130.30000000000001</v>
      </c>
      <c r="L240" s="7">
        <v>114</v>
      </c>
      <c r="M240" s="7">
        <v>143.80000000000001</v>
      </c>
      <c r="N240" s="7">
        <v>130</v>
      </c>
      <c r="O240" s="7">
        <v>156.4</v>
      </c>
      <c r="P240" s="7">
        <v>149.5</v>
      </c>
      <c r="Q240" s="7">
        <v>168.6</v>
      </c>
      <c r="R240" s="7">
        <v>145.30000000000001</v>
      </c>
      <c r="S240" s="7">
        <v>132.19999999999999</v>
      </c>
      <c r="T240" s="7">
        <v>143.30000000000001</v>
      </c>
      <c r="U240" s="7">
        <v>152.19999999999999</v>
      </c>
      <c r="V240" s="7">
        <v>126.6</v>
      </c>
      <c r="W240" s="7">
        <v>138.30000000000001</v>
      </c>
      <c r="X240" s="7">
        <v>141.9</v>
      </c>
      <c r="Y240" s="7">
        <v>121.2</v>
      </c>
      <c r="Z240" s="7">
        <v>135.9</v>
      </c>
      <c r="AA240" s="7">
        <v>151.6</v>
      </c>
      <c r="AB240" s="7">
        <v>139</v>
      </c>
      <c r="AC240" s="7">
        <v>135.69999999999999</v>
      </c>
      <c r="AD240" s="7">
        <v>144.69999999999999</v>
      </c>
    </row>
    <row r="241" spans="1:30" x14ac:dyDescent="0.25">
      <c r="A241" s="1" t="s">
        <v>34</v>
      </c>
      <c r="B241" s="1">
        <v>2019</v>
      </c>
      <c r="C241" s="1" t="s">
        <v>42</v>
      </c>
      <c r="D241" s="7">
        <v>140.9</v>
      </c>
      <c r="E241" s="7">
        <v>160.80000000000001</v>
      </c>
      <c r="F241" s="7">
        <v>139.6</v>
      </c>
      <c r="G241" s="7">
        <v>145.4</v>
      </c>
      <c r="H241" s="7">
        <v>123.5</v>
      </c>
      <c r="I241" s="7">
        <v>146.6</v>
      </c>
      <c r="J241" s="7">
        <v>173.2</v>
      </c>
      <c r="K241" s="7">
        <v>131.6</v>
      </c>
      <c r="L241" s="7">
        <v>113.2</v>
      </c>
      <c r="M241" s="7">
        <v>144.1</v>
      </c>
      <c r="N241" s="7">
        <v>135</v>
      </c>
      <c r="O241" s="7">
        <v>156.80000000000001</v>
      </c>
      <c r="P241" s="7">
        <v>147</v>
      </c>
      <c r="Q241" s="7">
        <v>166.5</v>
      </c>
      <c r="R241" s="7">
        <v>149.19999999999999</v>
      </c>
      <c r="S241" s="7">
        <v>140.6</v>
      </c>
      <c r="T241" s="7">
        <v>147.9</v>
      </c>
      <c r="U241" s="7">
        <v>152.19999999999999</v>
      </c>
      <c r="V241" s="7">
        <v>139.19999999999999</v>
      </c>
      <c r="W241" s="7">
        <v>144.6</v>
      </c>
      <c r="X241" s="7">
        <v>149</v>
      </c>
      <c r="Y241" s="7">
        <v>126.1</v>
      </c>
      <c r="Z241" s="7">
        <v>141.30000000000001</v>
      </c>
      <c r="AA241" s="7">
        <v>155.19999999999999</v>
      </c>
      <c r="AB241" s="7">
        <v>139.69999999999999</v>
      </c>
      <c r="AC241" s="7">
        <v>140.69999999999999</v>
      </c>
      <c r="AD241" s="7">
        <v>145.80000000000001</v>
      </c>
    </row>
    <row r="242" spans="1:30" x14ac:dyDescent="0.25">
      <c r="A242" s="1" t="s">
        <v>30</v>
      </c>
      <c r="B242" s="1">
        <v>2019</v>
      </c>
      <c r="C242" s="1" t="s">
        <v>43</v>
      </c>
      <c r="D242" s="7">
        <v>141</v>
      </c>
      <c r="E242" s="7">
        <v>161.6</v>
      </c>
      <c r="F242" s="7">
        <v>141.19999999999999</v>
      </c>
      <c r="G242" s="7">
        <v>146.5</v>
      </c>
      <c r="H242" s="7">
        <v>125.6</v>
      </c>
      <c r="I242" s="7">
        <v>145.69999999999999</v>
      </c>
      <c r="J242" s="7">
        <v>178.8</v>
      </c>
      <c r="K242" s="7">
        <v>133.1</v>
      </c>
      <c r="L242" s="7">
        <v>113.6</v>
      </c>
      <c r="M242" s="7">
        <v>145.5</v>
      </c>
      <c r="N242" s="7">
        <v>138.6</v>
      </c>
      <c r="O242" s="7">
        <v>157.4</v>
      </c>
      <c r="P242" s="7">
        <v>148.30000000000001</v>
      </c>
      <c r="Q242" s="7">
        <v>166.3</v>
      </c>
      <c r="R242" s="7">
        <v>151.69999999999999</v>
      </c>
      <c r="S242" s="7">
        <v>146.69999999999999</v>
      </c>
      <c r="T242" s="7">
        <v>151</v>
      </c>
      <c r="U242" s="7">
        <v>153</v>
      </c>
      <c r="V242" s="7">
        <v>147.69999999999999</v>
      </c>
      <c r="W242" s="7">
        <v>150.6</v>
      </c>
      <c r="X242" s="7">
        <v>153.69999999999999</v>
      </c>
      <c r="Y242" s="7">
        <v>131.69999999999999</v>
      </c>
      <c r="Z242" s="7">
        <v>148.69999999999999</v>
      </c>
      <c r="AA242" s="7">
        <v>160.69999999999999</v>
      </c>
      <c r="AB242" s="7">
        <v>140.30000000000001</v>
      </c>
      <c r="AC242" s="7">
        <v>145.69999999999999</v>
      </c>
      <c r="AD242" s="7">
        <v>148.30000000000001</v>
      </c>
    </row>
    <row r="243" spans="1:30" x14ac:dyDescent="0.25">
      <c r="A243" s="1" t="s">
        <v>33</v>
      </c>
      <c r="B243" s="1">
        <v>2019</v>
      </c>
      <c r="C243" s="1" t="s">
        <v>43</v>
      </c>
      <c r="D243" s="7">
        <v>143.5</v>
      </c>
      <c r="E243" s="7">
        <v>159.80000000000001</v>
      </c>
      <c r="F243" s="7">
        <v>144.69999999999999</v>
      </c>
      <c r="G243" s="7">
        <v>145.6</v>
      </c>
      <c r="H243" s="7">
        <v>121.1</v>
      </c>
      <c r="I243" s="7">
        <v>150.6</v>
      </c>
      <c r="J243" s="7">
        <v>207.2</v>
      </c>
      <c r="K243" s="7">
        <v>131.19999999999999</v>
      </c>
      <c r="L243" s="7">
        <v>114.8</v>
      </c>
      <c r="M243" s="7">
        <v>145.19999999999999</v>
      </c>
      <c r="N243" s="7">
        <v>130.19999999999999</v>
      </c>
      <c r="O243" s="7">
        <v>156.80000000000001</v>
      </c>
      <c r="P243" s="7">
        <v>151.9</v>
      </c>
      <c r="Q243" s="7">
        <v>169.3</v>
      </c>
      <c r="R243" s="7">
        <v>145.9</v>
      </c>
      <c r="S243" s="7">
        <v>132.4</v>
      </c>
      <c r="T243" s="7">
        <v>143.9</v>
      </c>
      <c r="U243" s="7">
        <v>153</v>
      </c>
      <c r="V243" s="7">
        <v>128.9</v>
      </c>
      <c r="W243" s="7">
        <v>138.69999999999999</v>
      </c>
      <c r="X243" s="7">
        <v>142.4</v>
      </c>
      <c r="Y243" s="7">
        <v>121.5</v>
      </c>
      <c r="Z243" s="7">
        <v>136.19999999999999</v>
      </c>
      <c r="AA243" s="7">
        <v>151.69999999999999</v>
      </c>
      <c r="AB243" s="7">
        <v>139.5</v>
      </c>
      <c r="AC243" s="7">
        <v>136</v>
      </c>
      <c r="AD243" s="7">
        <v>146</v>
      </c>
    </row>
    <row r="244" spans="1:30" x14ac:dyDescent="0.25">
      <c r="A244" s="1" t="s">
        <v>34</v>
      </c>
      <c r="B244" s="1">
        <v>2019</v>
      </c>
      <c r="C244" s="1" t="s">
        <v>43</v>
      </c>
      <c r="D244" s="7">
        <v>141.80000000000001</v>
      </c>
      <c r="E244" s="7">
        <v>161</v>
      </c>
      <c r="F244" s="7">
        <v>142.6</v>
      </c>
      <c r="G244" s="7">
        <v>146.19999999999999</v>
      </c>
      <c r="H244" s="7">
        <v>123.9</v>
      </c>
      <c r="I244" s="7">
        <v>148</v>
      </c>
      <c r="J244" s="7">
        <v>188.4</v>
      </c>
      <c r="K244" s="7">
        <v>132.5</v>
      </c>
      <c r="L244" s="7">
        <v>114</v>
      </c>
      <c r="M244" s="7">
        <v>145.4</v>
      </c>
      <c r="N244" s="7">
        <v>135.1</v>
      </c>
      <c r="O244" s="7">
        <v>157.1</v>
      </c>
      <c r="P244" s="7">
        <v>149.6</v>
      </c>
      <c r="Q244" s="7">
        <v>167.1</v>
      </c>
      <c r="R244" s="7">
        <v>149.4</v>
      </c>
      <c r="S244" s="7">
        <v>140.80000000000001</v>
      </c>
      <c r="T244" s="7">
        <v>148.19999999999999</v>
      </c>
      <c r="U244" s="7">
        <v>153</v>
      </c>
      <c r="V244" s="7">
        <v>140.6</v>
      </c>
      <c r="W244" s="7">
        <v>145</v>
      </c>
      <c r="X244" s="7">
        <v>149.4</v>
      </c>
      <c r="Y244" s="7">
        <v>126.3</v>
      </c>
      <c r="Z244" s="7">
        <v>141.69999999999999</v>
      </c>
      <c r="AA244" s="7">
        <v>155.4</v>
      </c>
      <c r="AB244" s="7">
        <v>140</v>
      </c>
      <c r="AC244" s="7">
        <v>141</v>
      </c>
      <c r="AD244" s="7">
        <v>147.19999999999999</v>
      </c>
    </row>
    <row r="245" spans="1:30" x14ac:dyDescent="0.25">
      <c r="A245" s="1" t="s">
        <v>30</v>
      </c>
      <c r="B245" s="1">
        <v>2019</v>
      </c>
      <c r="C245" s="1" t="s">
        <v>44</v>
      </c>
      <c r="D245" s="7">
        <v>141.80000000000001</v>
      </c>
      <c r="E245" s="7">
        <v>163.69999999999999</v>
      </c>
      <c r="F245" s="7">
        <v>143.80000000000001</v>
      </c>
      <c r="G245" s="7">
        <v>147.1</v>
      </c>
      <c r="H245" s="7">
        <v>126</v>
      </c>
      <c r="I245" s="7">
        <v>146.19999999999999</v>
      </c>
      <c r="J245" s="7">
        <v>191.4</v>
      </c>
      <c r="K245" s="7">
        <v>136.19999999999999</v>
      </c>
      <c r="L245" s="7">
        <v>113.8</v>
      </c>
      <c r="M245" s="7">
        <v>147.30000000000001</v>
      </c>
      <c r="N245" s="7">
        <v>138.69999999999999</v>
      </c>
      <c r="O245" s="7">
        <v>157.69999999999999</v>
      </c>
      <c r="P245" s="7">
        <v>150.9</v>
      </c>
      <c r="Q245" s="7">
        <v>167.2</v>
      </c>
      <c r="R245" s="7">
        <v>152.30000000000001</v>
      </c>
      <c r="S245" s="7">
        <v>147</v>
      </c>
      <c r="T245" s="7">
        <v>151.5</v>
      </c>
      <c r="U245" s="7">
        <v>153.5</v>
      </c>
      <c r="V245" s="7">
        <v>148.4</v>
      </c>
      <c r="W245" s="7">
        <v>150.9</v>
      </c>
      <c r="X245" s="7">
        <v>154.30000000000001</v>
      </c>
      <c r="Y245" s="7">
        <v>132.1</v>
      </c>
      <c r="Z245" s="7">
        <v>149.1</v>
      </c>
      <c r="AA245" s="7">
        <v>160.80000000000001</v>
      </c>
      <c r="AB245" s="7">
        <v>140.6</v>
      </c>
      <c r="AC245" s="7">
        <v>146.1</v>
      </c>
      <c r="AD245" s="7">
        <v>149.9</v>
      </c>
    </row>
    <row r="246" spans="1:30" x14ac:dyDescent="0.25">
      <c r="A246" s="1" t="s">
        <v>33</v>
      </c>
      <c r="B246" s="1">
        <v>2019</v>
      </c>
      <c r="C246" s="1" t="s">
        <v>44</v>
      </c>
      <c r="D246" s="7">
        <v>144.1</v>
      </c>
      <c r="E246" s="7">
        <v>162.4</v>
      </c>
      <c r="F246" s="7">
        <v>148.4</v>
      </c>
      <c r="G246" s="7">
        <v>145.9</v>
      </c>
      <c r="H246" s="7">
        <v>121.5</v>
      </c>
      <c r="I246" s="7">
        <v>148.80000000000001</v>
      </c>
      <c r="J246" s="7">
        <v>215.7</v>
      </c>
      <c r="K246" s="7">
        <v>134.6</v>
      </c>
      <c r="L246" s="7">
        <v>115</v>
      </c>
      <c r="M246" s="7">
        <v>146.30000000000001</v>
      </c>
      <c r="N246" s="7">
        <v>130.5</v>
      </c>
      <c r="O246" s="7">
        <v>157.19999999999999</v>
      </c>
      <c r="P246" s="7">
        <v>153.6</v>
      </c>
      <c r="Q246" s="7">
        <v>169.9</v>
      </c>
      <c r="R246" s="7">
        <v>146.30000000000001</v>
      </c>
      <c r="S246" s="7">
        <v>132.6</v>
      </c>
      <c r="T246" s="7">
        <v>144.19999999999999</v>
      </c>
      <c r="U246" s="7">
        <v>153.5</v>
      </c>
      <c r="V246" s="7">
        <v>132.19999999999999</v>
      </c>
      <c r="W246" s="7">
        <v>139.1</v>
      </c>
      <c r="X246" s="7">
        <v>142.80000000000001</v>
      </c>
      <c r="Y246" s="7">
        <v>121.7</v>
      </c>
      <c r="Z246" s="7">
        <v>136.69999999999999</v>
      </c>
      <c r="AA246" s="7">
        <v>151.80000000000001</v>
      </c>
      <c r="AB246" s="7">
        <v>139.80000000000001</v>
      </c>
      <c r="AC246" s="7">
        <v>136.30000000000001</v>
      </c>
      <c r="AD246" s="7">
        <v>147</v>
      </c>
    </row>
    <row r="247" spans="1:30" x14ac:dyDescent="0.25">
      <c r="A247" s="1" t="s">
        <v>34</v>
      </c>
      <c r="B247" s="1">
        <v>2019</v>
      </c>
      <c r="C247" s="1" t="s">
        <v>44</v>
      </c>
      <c r="D247" s="7">
        <v>142.5</v>
      </c>
      <c r="E247" s="7">
        <v>163.19999999999999</v>
      </c>
      <c r="F247" s="7">
        <v>145.6</v>
      </c>
      <c r="G247" s="7">
        <v>146.69999999999999</v>
      </c>
      <c r="H247" s="7">
        <v>124.3</v>
      </c>
      <c r="I247" s="7">
        <v>147.4</v>
      </c>
      <c r="J247" s="7">
        <v>199.6</v>
      </c>
      <c r="K247" s="7">
        <v>135.69999999999999</v>
      </c>
      <c r="L247" s="7">
        <v>114.2</v>
      </c>
      <c r="M247" s="7">
        <v>147</v>
      </c>
      <c r="N247" s="7">
        <v>135.30000000000001</v>
      </c>
      <c r="O247" s="7">
        <v>157.5</v>
      </c>
      <c r="P247" s="7">
        <v>151.9</v>
      </c>
      <c r="Q247" s="7">
        <v>167.9</v>
      </c>
      <c r="R247" s="7">
        <v>149.9</v>
      </c>
      <c r="S247" s="7">
        <v>141</v>
      </c>
      <c r="T247" s="7">
        <v>148.6</v>
      </c>
      <c r="U247" s="7">
        <v>153.5</v>
      </c>
      <c r="V247" s="7">
        <v>142.30000000000001</v>
      </c>
      <c r="W247" s="7">
        <v>145.30000000000001</v>
      </c>
      <c r="X247" s="7">
        <v>149.9</v>
      </c>
      <c r="Y247" s="7">
        <v>126.6</v>
      </c>
      <c r="Z247" s="7">
        <v>142.1</v>
      </c>
      <c r="AA247" s="7">
        <v>155.5</v>
      </c>
      <c r="AB247" s="7">
        <v>140.30000000000001</v>
      </c>
      <c r="AC247" s="7">
        <v>141.30000000000001</v>
      </c>
      <c r="AD247" s="7">
        <v>148.6</v>
      </c>
    </row>
    <row r="248" spans="1:30" x14ac:dyDescent="0.25">
      <c r="A248" s="1" t="s">
        <v>30</v>
      </c>
      <c r="B248" s="1">
        <v>2019</v>
      </c>
      <c r="C248" s="1" t="s">
        <v>45</v>
      </c>
      <c r="D248" s="7">
        <v>142.80000000000001</v>
      </c>
      <c r="E248" s="7">
        <v>165.3</v>
      </c>
      <c r="F248" s="7">
        <v>149.5</v>
      </c>
      <c r="G248" s="7">
        <v>148.69999999999999</v>
      </c>
      <c r="H248" s="7">
        <v>127.5</v>
      </c>
      <c r="I248" s="7">
        <v>144.30000000000001</v>
      </c>
      <c r="J248" s="7">
        <v>209.5</v>
      </c>
      <c r="K248" s="7">
        <v>138.80000000000001</v>
      </c>
      <c r="L248" s="7">
        <v>113.6</v>
      </c>
      <c r="M248" s="7">
        <v>149.1</v>
      </c>
      <c r="N248" s="7">
        <v>139.30000000000001</v>
      </c>
      <c r="O248" s="7">
        <v>158.30000000000001</v>
      </c>
      <c r="P248" s="7">
        <v>154.30000000000001</v>
      </c>
      <c r="Q248" s="7">
        <v>167.8</v>
      </c>
      <c r="R248" s="7">
        <v>152.6</v>
      </c>
      <c r="S248" s="7">
        <v>147.30000000000001</v>
      </c>
      <c r="T248" s="7">
        <v>151.9</v>
      </c>
      <c r="U248" s="7">
        <v>152.80000000000001</v>
      </c>
      <c r="V248" s="7">
        <v>149.9</v>
      </c>
      <c r="W248" s="7">
        <v>151.19999999999999</v>
      </c>
      <c r="X248" s="7">
        <v>154.80000000000001</v>
      </c>
      <c r="Y248" s="7">
        <v>135</v>
      </c>
      <c r="Z248" s="7">
        <v>149.5</v>
      </c>
      <c r="AA248" s="7">
        <v>161.1</v>
      </c>
      <c r="AB248" s="7">
        <v>140.6</v>
      </c>
      <c r="AC248" s="7">
        <v>147.1</v>
      </c>
      <c r="AD248" s="7">
        <v>152.30000000000001</v>
      </c>
    </row>
    <row r="249" spans="1:30" x14ac:dyDescent="0.25">
      <c r="A249" s="1" t="s">
        <v>33</v>
      </c>
      <c r="B249" s="1">
        <v>2019</v>
      </c>
      <c r="C249" s="1" t="s">
        <v>45</v>
      </c>
      <c r="D249" s="7">
        <v>144.9</v>
      </c>
      <c r="E249" s="7">
        <v>164.5</v>
      </c>
      <c r="F249" s="7">
        <v>153.69999999999999</v>
      </c>
      <c r="G249" s="7">
        <v>147.5</v>
      </c>
      <c r="H249" s="7">
        <v>122.7</v>
      </c>
      <c r="I249" s="7">
        <v>147.19999999999999</v>
      </c>
      <c r="J249" s="7">
        <v>231.5</v>
      </c>
      <c r="K249" s="7">
        <v>137.19999999999999</v>
      </c>
      <c r="L249" s="7">
        <v>114.7</v>
      </c>
      <c r="M249" s="7">
        <v>148</v>
      </c>
      <c r="N249" s="7">
        <v>130.80000000000001</v>
      </c>
      <c r="O249" s="7">
        <v>157.69999999999999</v>
      </c>
      <c r="P249" s="7">
        <v>156.30000000000001</v>
      </c>
      <c r="Q249" s="7">
        <v>170.4</v>
      </c>
      <c r="R249" s="7">
        <v>146.80000000000001</v>
      </c>
      <c r="S249" s="7">
        <v>132.80000000000001</v>
      </c>
      <c r="T249" s="7">
        <v>144.6</v>
      </c>
      <c r="U249" s="7">
        <v>152.80000000000001</v>
      </c>
      <c r="V249" s="7">
        <v>133.6</v>
      </c>
      <c r="W249" s="7">
        <v>139.80000000000001</v>
      </c>
      <c r="X249" s="7">
        <v>143.19999999999999</v>
      </c>
      <c r="Y249" s="7">
        <v>125.2</v>
      </c>
      <c r="Z249" s="7">
        <v>136.80000000000001</v>
      </c>
      <c r="AA249" s="7">
        <v>151.9</v>
      </c>
      <c r="AB249" s="7">
        <v>140.19999999999999</v>
      </c>
      <c r="AC249" s="7">
        <v>137.69999999999999</v>
      </c>
      <c r="AD249" s="7">
        <v>148.30000000000001</v>
      </c>
    </row>
    <row r="250" spans="1:30" x14ac:dyDescent="0.25">
      <c r="A250" s="1" t="s">
        <v>34</v>
      </c>
      <c r="B250" s="1">
        <v>2019</v>
      </c>
      <c r="C250" s="1" t="s">
        <v>45</v>
      </c>
      <c r="D250" s="7">
        <v>143.5</v>
      </c>
      <c r="E250" s="7">
        <v>165</v>
      </c>
      <c r="F250" s="7">
        <v>151.1</v>
      </c>
      <c r="G250" s="7">
        <v>148.30000000000001</v>
      </c>
      <c r="H250" s="7">
        <v>125.7</v>
      </c>
      <c r="I250" s="7">
        <v>145.69999999999999</v>
      </c>
      <c r="J250" s="7">
        <v>217</v>
      </c>
      <c r="K250" s="7">
        <v>138.30000000000001</v>
      </c>
      <c r="L250" s="7">
        <v>114</v>
      </c>
      <c r="M250" s="7">
        <v>148.69999999999999</v>
      </c>
      <c r="N250" s="7">
        <v>135.80000000000001</v>
      </c>
      <c r="O250" s="7">
        <v>158</v>
      </c>
      <c r="P250" s="7">
        <v>155</v>
      </c>
      <c r="Q250" s="7">
        <v>168.5</v>
      </c>
      <c r="R250" s="7">
        <v>150.30000000000001</v>
      </c>
      <c r="S250" s="7">
        <v>141.30000000000001</v>
      </c>
      <c r="T250" s="7">
        <v>149</v>
      </c>
      <c r="U250" s="7">
        <v>152.80000000000001</v>
      </c>
      <c r="V250" s="7">
        <v>143.69999999999999</v>
      </c>
      <c r="W250" s="7">
        <v>145.80000000000001</v>
      </c>
      <c r="X250" s="7">
        <v>150.4</v>
      </c>
      <c r="Y250" s="7">
        <v>129.80000000000001</v>
      </c>
      <c r="Z250" s="7">
        <v>142.30000000000001</v>
      </c>
      <c r="AA250" s="7">
        <v>155.69999999999999</v>
      </c>
      <c r="AB250" s="7">
        <v>140.4</v>
      </c>
      <c r="AC250" s="7">
        <v>142.5</v>
      </c>
      <c r="AD250" s="7">
        <v>150.4</v>
      </c>
    </row>
    <row r="251" spans="1:30" x14ac:dyDescent="0.25">
      <c r="A251" s="1" t="s">
        <v>30</v>
      </c>
      <c r="B251" s="1">
        <v>2020</v>
      </c>
      <c r="C251" s="1" t="s">
        <v>31</v>
      </c>
      <c r="D251" s="7">
        <v>143.69999999999999</v>
      </c>
      <c r="E251" s="7">
        <v>167.3</v>
      </c>
      <c r="F251" s="7">
        <v>153.5</v>
      </c>
      <c r="G251" s="7">
        <v>150.5</v>
      </c>
      <c r="H251" s="7">
        <v>132</v>
      </c>
      <c r="I251" s="7">
        <v>142.19999999999999</v>
      </c>
      <c r="J251" s="7">
        <v>191.5</v>
      </c>
      <c r="K251" s="7">
        <v>141.1</v>
      </c>
      <c r="L251" s="7">
        <v>113.8</v>
      </c>
      <c r="M251" s="7">
        <v>151.6</v>
      </c>
      <c r="N251" s="7">
        <v>139.69999999999999</v>
      </c>
      <c r="O251" s="7">
        <v>158.69999999999999</v>
      </c>
      <c r="P251" s="7">
        <v>153</v>
      </c>
      <c r="Q251" s="7">
        <v>168.6</v>
      </c>
      <c r="R251" s="7">
        <v>152.80000000000001</v>
      </c>
      <c r="S251" s="7">
        <v>147.4</v>
      </c>
      <c r="T251" s="7">
        <v>152.1</v>
      </c>
      <c r="U251" s="7">
        <v>153.9</v>
      </c>
      <c r="V251" s="7">
        <v>150.4</v>
      </c>
      <c r="W251" s="7">
        <v>151.69999999999999</v>
      </c>
      <c r="X251" s="7">
        <v>155.69999999999999</v>
      </c>
      <c r="Y251" s="7">
        <v>136.30000000000001</v>
      </c>
      <c r="Z251" s="7">
        <v>150.1</v>
      </c>
      <c r="AA251" s="7">
        <v>161.69999999999999</v>
      </c>
      <c r="AB251" s="7">
        <v>142.5</v>
      </c>
      <c r="AC251" s="7">
        <v>148.1</v>
      </c>
      <c r="AD251" s="7">
        <v>151.9</v>
      </c>
    </row>
    <row r="252" spans="1:30" x14ac:dyDescent="0.25">
      <c r="A252" s="1" t="s">
        <v>33</v>
      </c>
      <c r="B252" s="1">
        <v>2020</v>
      </c>
      <c r="C252" s="1" t="s">
        <v>31</v>
      </c>
      <c r="D252" s="7">
        <v>145.6</v>
      </c>
      <c r="E252" s="7">
        <v>167.6</v>
      </c>
      <c r="F252" s="7">
        <v>157</v>
      </c>
      <c r="G252" s="7">
        <v>149.30000000000001</v>
      </c>
      <c r="H252" s="7">
        <v>126.3</v>
      </c>
      <c r="I252" s="7">
        <v>144.4</v>
      </c>
      <c r="J252" s="7">
        <v>207.8</v>
      </c>
      <c r="K252" s="7">
        <v>139.1</v>
      </c>
      <c r="L252" s="7">
        <v>114.8</v>
      </c>
      <c r="M252" s="7">
        <v>149.5</v>
      </c>
      <c r="N252" s="7">
        <v>131.1</v>
      </c>
      <c r="O252" s="7">
        <v>158.5</v>
      </c>
      <c r="P252" s="7">
        <v>154.4</v>
      </c>
      <c r="Q252" s="7">
        <v>170.8</v>
      </c>
      <c r="R252" s="7">
        <v>147</v>
      </c>
      <c r="S252" s="7">
        <v>133.19999999999999</v>
      </c>
      <c r="T252" s="7">
        <v>144.9</v>
      </c>
      <c r="U252" s="7">
        <v>153.9</v>
      </c>
      <c r="V252" s="7">
        <v>135.1</v>
      </c>
      <c r="W252" s="7">
        <v>140.1</v>
      </c>
      <c r="X252" s="7">
        <v>143.80000000000001</v>
      </c>
      <c r="Y252" s="7">
        <v>126.1</v>
      </c>
      <c r="Z252" s="7">
        <v>137.19999999999999</v>
      </c>
      <c r="AA252" s="7">
        <v>152.1</v>
      </c>
      <c r="AB252" s="7">
        <v>142.1</v>
      </c>
      <c r="AC252" s="7">
        <v>138.4</v>
      </c>
      <c r="AD252" s="7">
        <v>148.19999999999999</v>
      </c>
    </row>
    <row r="253" spans="1:30" x14ac:dyDescent="0.25">
      <c r="A253" s="1" t="s">
        <v>34</v>
      </c>
      <c r="B253" s="1">
        <v>2020</v>
      </c>
      <c r="C253" s="1" t="s">
        <v>31</v>
      </c>
      <c r="D253" s="7">
        <v>144.30000000000001</v>
      </c>
      <c r="E253" s="7">
        <v>167.4</v>
      </c>
      <c r="F253" s="7">
        <v>154.9</v>
      </c>
      <c r="G253" s="7">
        <v>150.1</v>
      </c>
      <c r="H253" s="7">
        <v>129.9</v>
      </c>
      <c r="I253" s="7">
        <v>143.19999999999999</v>
      </c>
      <c r="J253" s="7">
        <v>197</v>
      </c>
      <c r="K253" s="7">
        <v>140.4</v>
      </c>
      <c r="L253" s="7">
        <v>114.1</v>
      </c>
      <c r="M253" s="7">
        <v>150.9</v>
      </c>
      <c r="N253" s="7">
        <v>136.1</v>
      </c>
      <c r="O253" s="7">
        <v>158.6</v>
      </c>
      <c r="P253" s="7">
        <v>153.5</v>
      </c>
      <c r="Q253" s="7">
        <v>169.2</v>
      </c>
      <c r="R253" s="7">
        <v>150.5</v>
      </c>
      <c r="S253" s="7">
        <v>141.5</v>
      </c>
      <c r="T253" s="7">
        <v>149.19999999999999</v>
      </c>
      <c r="U253" s="7">
        <v>153.9</v>
      </c>
      <c r="V253" s="7">
        <v>144.6</v>
      </c>
      <c r="W253" s="7">
        <v>146.19999999999999</v>
      </c>
      <c r="X253" s="7">
        <v>151.19999999999999</v>
      </c>
      <c r="Y253" s="7">
        <v>130.9</v>
      </c>
      <c r="Z253" s="7">
        <v>142.80000000000001</v>
      </c>
      <c r="AA253" s="7">
        <v>156.1</v>
      </c>
      <c r="AB253" s="7">
        <v>142.30000000000001</v>
      </c>
      <c r="AC253" s="7">
        <v>143.4</v>
      </c>
      <c r="AD253" s="7">
        <v>150.19999999999999</v>
      </c>
    </row>
    <row r="254" spans="1:30" x14ac:dyDescent="0.25">
      <c r="A254" s="1" t="s">
        <v>30</v>
      </c>
      <c r="B254" s="1">
        <v>2020</v>
      </c>
      <c r="C254" s="1" t="s">
        <v>35</v>
      </c>
      <c r="D254" s="7">
        <v>144.19999999999999</v>
      </c>
      <c r="E254" s="7">
        <v>167.5</v>
      </c>
      <c r="F254" s="7">
        <v>150.9</v>
      </c>
      <c r="G254" s="7">
        <v>150.9</v>
      </c>
      <c r="H254" s="7">
        <v>133.69999999999999</v>
      </c>
      <c r="I254" s="7">
        <v>140.69999999999999</v>
      </c>
      <c r="J254" s="7">
        <v>165.1</v>
      </c>
      <c r="K254" s="7">
        <v>141.80000000000001</v>
      </c>
      <c r="L254" s="7">
        <v>113.1</v>
      </c>
      <c r="M254" s="7">
        <v>152.80000000000001</v>
      </c>
      <c r="N254" s="7">
        <v>140.1</v>
      </c>
      <c r="O254" s="7">
        <v>159.19999999999999</v>
      </c>
      <c r="P254" s="7">
        <v>149.80000000000001</v>
      </c>
      <c r="Q254" s="7">
        <v>169.4</v>
      </c>
      <c r="R254" s="7">
        <v>153</v>
      </c>
      <c r="S254" s="7">
        <v>147.5</v>
      </c>
      <c r="T254" s="7">
        <v>152.30000000000001</v>
      </c>
      <c r="U254" s="7">
        <v>154.80000000000001</v>
      </c>
      <c r="V254" s="7">
        <v>152.30000000000001</v>
      </c>
      <c r="W254" s="7">
        <v>151.80000000000001</v>
      </c>
      <c r="X254" s="7">
        <v>156.19999999999999</v>
      </c>
      <c r="Y254" s="7">
        <v>136</v>
      </c>
      <c r="Z254" s="7">
        <v>150.4</v>
      </c>
      <c r="AA254" s="7">
        <v>161.9</v>
      </c>
      <c r="AB254" s="7">
        <v>143.4</v>
      </c>
      <c r="AC254" s="7">
        <v>148.4</v>
      </c>
      <c r="AD254" s="7">
        <v>150.4</v>
      </c>
    </row>
    <row r="255" spans="1:30" x14ac:dyDescent="0.25">
      <c r="A255" s="1" t="s">
        <v>33</v>
      </c>
      <c r="B255" s="1">
        <v>2020</v>
      </c>
      <c r="C255" s="1" t="s">
        <v>35</v>
      </c>
      <c r="D255" s="7">
        <v>146.19999999999999</v>
      </c>
      <c r="E255" s="7">
        <v>167.6</v>
      </c>
      <c r="F255" s="7">
        <v>153.1</v>
      </c>
      <c r="G255" s="7">
        <v>150.69999999999999</v>
      </c>
      <c r="H255" s="7">
        <v>127.4</v>
      </c>
      <c r="I255" s="7">
        <v>143.1</v>
      </c>
      <c r="J255" s="7">
        <v>181.7</v>
      </c>
      <c r="K255" s="7">
        <v>139.6</v>
      </c>
      <c r="L255" s="7">
        <v>114.6</v>
      </c>
      <c r="M255" s="7">
        <v>150.4</v>
      </c>
      <c r="N255" s="7">
        <v>131.5</v>
      </c>
      <c r="O255" s="7">
        <v>159</v>
      </c>
      <c r="P255" s="7">
        <v>151.69999999999999</v>
      </c>
      <c r="Q255" s="7">
        <v>172</v>
      </c>
      <c r="R255" s="7">
        <v>147.30000000000001</v>
      </c>
      <c r="S255" s="7">
        <v>133.5</v>
      </c>
      <c r="T255" s="7">
        <v>145.19999999999999</v>
      </c>
      <c r="U255" s="7">
        <v>154.80000000000001</v>
      </c>
      <c r="V255" s="7">
        <v>138.9</v>
      </c>
      <c r="W255" s="7">
        <v>140.4</v>
      </c>
      <c r="X255" s="7">
        <v>144.4</v>
      </c>
      <c r="Y255" s="7">
        <v>125.2</v>
      </c>
      <c r="Z255" s="7">
        <v>137.69999999999999</v>
      </c>
      <c r="AA255" s="7">
        <v>152.19999999999999</v>
      </c>
      <c r="AB255" s="7">
        <v>143.5</v>
      </c>
      <c r="AC255" s="7">
        <v>138.4</v>
      </c>
      <c r="AD255" s="7">
        <v>147.69999999999999</v>
      </c>
    </row>
    <row r="256" spans="1:30" x14ac:dyDescent="0.25">
      <c r="A256" s="1" t="s">
        <v>34</v>
      </c>
      <c r="B256" s="1">
        <v>2020</v>
      </c>
      <c r="C256" s="1" t="s">
        <v>35</v>
      </c>
      <c r="D256" s="7">
        <v>144.80000000000001</v>
      </c>
      <c r="E256" s="7">
        <v>167.5</v>
      </c>
      <c r="F256" s="7">
        <v>151.80000000000001</v>
      </c>
      <c r="G256" s="7">
        <v>150.80000000000001</v>
      </c>
      <c r="H256" s="7">
        <v>131.4</v>
      </c>
      <c r="I256" s="7">
        <v>141.80000000000001</v>
      </c>
      <c r="J256" s="7">
        <v>170.7</v>
      </c>
      <c r="K256" s="7">
        <v>141.1</v>
      </c>
      <c r="L256" s="7">
        <v>113.6</v>
      </c>
      <c r="M256" s="7">
        <v>152</v>
      </c>
      <c r="N256" s="7">
        <v>136.5</v>
      </c>
      <c r="O256" s="7">
        <v>159.1</v>
      </c>
      <c r="P256" s="7">
        <v>150.5</v>
      </c>
      <c r="Q256" s="7">
        <v>170.1</v>
      </c>
      <c r="R256" s="7">
        <v>150.80000000000001</v>
      </c>
      <c r="S256" s="7">
        <v>141.69999999999999</v>
      </c>
      <c r="T256" s="7">
        <v>149.5</v>
      </c>
      <c r="U256" s="7">
        <v>154.80000000000001</v>
      </c>
      <c r="V256" s="7">
        <v>147.19999999999999</v>
      </c>
      <c r="W256" s="7">
        <v>146.4</v>
      </c>
      <c r="X256" s="7">
        <v>151.69999999999999</v>
      </c>
      <c r="Y256" s="7">
        <v>130.30000000000001</v>
      </c>
      <c r="Z256" s="7">
        <v>143.19999999999999</v>
      </c>
      <c r="AA256" s="7">
        <v>156.19999999999999</v>
      </c>
      <c r="AB256" s="7">
        <v>143.4</v>
      </c>
      <c r="AC256" s="7">
        <v>143.6</v>
      </c>
      <c r="AD256" s="7">
        <v>149.1</v>
      </c>
    </row>
    <row r="257" spans="1:30" x14ac:dyDescent="0.25">
      <c r="A257" s="1" t="s">
        <v>30</v>
      </c>
      <c r="B257" s="1">
        <v>2020</v>
      </c>
      <c r="C257" s="1" t="s">
        <v>36</v>
      </c>
      <c r="D257" s="7">
        <v>144.4</v>
      </c>
      <c r="E257" s="7">
        <v>166.8</v>
      </c>
      <c r="F257" s="7">
        <v>147.6</v>
      </c>
      <c r="G257" s="7">
        <v>151.69999999999999</v>
      </c>
      <c r="H257" s="7">
        <v>133.30000000000001</v>
      </c>
      <c r="I257" s="7">
        <v>141.80000000000001</v>
      </c>
      <c r="J257" s="7">
        <v>152.30000000000001</v>
      </c>
      <c r="K257" s="7">
        <v>141.80000000000001</v>
      </c>
      <c r="L257" s="7">
        <v>112.6</v>
      </c>
      <c r="M257" s="7">
        <v>154</v>
      </c>
      <c r="N257" s="7">
        <v>140.1</v>
      </c>
      <c r="O257" s="7">
        <v>160</v>
      </c>
      <c r="P257" s="7">
        <v>148.19999999999999</v>
      </c>
      <c r="Q257" s="7">
        <v>170.5</v>
      </c>
      <c r="R257" s="7">
        <v>153.4</v>
      </c>
      <c r="S257" s="7">
        <v>147.6</v>
      </c>
      <c r="T257" s="7">
        <v>152.5</v>
      </c>
      <c r="U257" s="7">
        <v>154.5</v>
      </c>
      <c r="V257" s="7">
        <v>153.4</v>
      </c>
      <c r="W257" s="7">
        <v>151.5</v>
      </c>
      <c r="X257" s="7">
        <v>156.69999999999999</v>
      </c>
      <c r="Y257" s="7">
        <v>135.80000000000001</v>
      </c>
      <c r="Z257" s="7">
        <v>151.19999999999999</v>
      </c>
      <c r="AA257" s="7">
        <v>161.19999999999999</v>
      </c>
      <c r="AB257" s="7">
        <v>145.1</v>
      </c>
      <c r="AC257" s="7">
        <v>148.6</v>
      </c>
      <c r="AD257" s="7">
        <v>149.80000000000001</v>
      </c>
    </row>
    <row r="258" spans="1:30" x14ac:dyDescent="0.25">
      <c r="A258" s="1" t="s">
        <v>33</v>
      </c>
      <c r="B258" s="1">
        <v>2020</v>
      </c>
      <c r="C258" s="1" t="s">
        <v>36</v>
      </c>
      <c r="D258" s="7">
        <v>146.5</v>
      </c>
      <c r="E258" s="7">
        <v>167.5</v>
      </c>
      <c r="F258" s="7">
        <v>148.9</v>
      </c>
      <c r="G258" s="7">
        <v>151.1</v>
      </c>
      <c r="H258" s="7">
        <v>127.5</v>
      </c>
      <c r="I258" s="7">
        <v>143.30000000000001</v>
      </c>
      <c r="J258" s="7">
        <v>167</v>
      </c>
      <c r="K258" s="7">
        <v>139.69999999999999</v>
      </c>
      <c r="L258" s="7">
        <v>114.4</v>
      </c>
      <c r="M258" s="7">
        <v>151.5</v>
      </c>
      <c r="N258" s="7">
        <v>131.9</v>
      </c>
      <c r="O258" s="7">
        <v>159.1</v>
      </c>
      <c r="P258" s="7">
        <v>150.1</v>
      </c>
      <c r="Q258" s="7">
        <v>173.3</v>
      </c>
      <c r="R258" s="7">
        <v>147.69999999999999</v>
      </c>
      <c r="S258" s="7">
        <v>133.80000000000001</v>
      </c>
      <c r="T258" s="7">
        <v>145.6</v>
      </c>
      <c r="U258" s="7">
        <v>154.5</v>
      </c>
      <c r="V258" s="7">
        <v>141.4</v>
      </c>
      <c r="W258" s="7">
        <v>140.80000000000001</v>
      </c>
      <c r="X258" s="7">
        <v>145</v>
      </c>
      <c r="Y258" s="7">
        <v>124.6</v>
      </c>
      <c r="Z258" s="7">
        <v>137.9</v>
      </c>
      <c r="AA258" s="7">
        <v>152.5</v>
      </c>
      <c r="AB258" s="7">
        <v>145.30000000000001</v>
      </c>
      <c r="AC258" s="7">
        <v>138.69999999999999</v>
      </c>
      <c r="AD258" s="7">
        <v>147.30000000000001</v>
      </c>
    </row>
    <row r="259" spans="1:30" x14ac:dyDescent="0.25">
      <c r="A259" s="1" t="s">
        <v>34</v>
      </c>
      <c r="B259" s="1">
        <v>2020</v>
      </c>
      <c r="C259" s="1" t="s">
        <v>36</v>
      </c>
      <c r="D259" s="7">
        <v>145.1</v>
      </c>
      <c r="E259" s="7">
        <v>167</v>
      </c>
      <c r="F259" s="7">
        <v>148.1</v>
      </c>
      <c r="G259" s="7">
        <v>151.5</v>
      </c>
      <c r="H259" s="7">
        <v>131.19999999999999</v>
      </c>
      <c r="I259" s="7">
        <v>142.5</v>
      </c>
      <c r="J259" s="7">
        <v>157.30000000000001</v>
      </c>
      <c r="K259" s="7">
        <v>141.1</v>
      </c>
      <c r="L259" s="7">
        <v>113.2</v>
      </c>
      <c r="M259" s="7">
        <v>153.19999999999999</v>
      </c>
      <c r="N259" s="7">
        <v>136.69999999999999</v>
      </c>
      <c r="O259" s="7">
        <v>159.6</v>
      </c>
      <c r="P259" s="7">
        <v>148.9</v>
      </c>
      <c r="Q259" s="7">
        <v>171.2</v>
      </c>
      <c r="R259" s="7">
        <v>151.19999999999999</v>
      </c>
      <c r="S259" s="7">
        <v>141.9</v>
      </c>
      <c r="T259" s="7">
        <v>149.80000000000001</v>
      </c>
      <c r="U259" s="7">
        <v>154.5</v>
      </c>
      <c r="V259" s="7">
        <v>148.9</v>
      </c>
      <c r="W259" s="7">
        <v>146.4</v>
      </c>
      <c r="X259" s="7">
        <v>152.30000000000001</v>
      </c>
      <c r="Y259" s="7">
        <v>129.9</v>
      </c>
      <c r="Z259" s="7">
        <v>143.69999999999999</v>
      </c>
      <c r="AA259" s="7">
        <v>156.1</v>
      </c>
      <c r="AB259" s="7">
        <v>145.19999999999999</v>
      </c>
      <c r="AC259" s="7">
        <v>143.80000000000001</v>
      </c>
      <c r="AD259" s="7">
        <v>148.6</v>
      </c>
    </row>
    <row r="260" spans="1:30" x14ac:dyDescent="0.25">
      <c r="A260" s="1" t="s">
        <v>30</v>
      </c>
      <c r="B260" s="1">
        <v>2020</v>
      </c>
      <c r="C260" s="1" t="s">
        <v>37</v>
      </c>
      <c r="D260" s="7">
        <v>147.19999999999999</v>
      </c>
      <c r="E260" s="7">
        <v>167.1</v>
      </c>
      <c r="F260" s="7">
        <v>146.9</v>
      </c>
      <c r="G260" s="7">
        <v>155.6</v>
      </c>
      <c r="H260" s="7">
        <v>137.1</v>
      </c>
      <c r="I260" s="7">
        <v>147.30000000000001</v>
      </c>
      <c r="J260" s="7">
        <v>162.69999999999999</v>
      </c>
      <c r="K260" s="7">
        <v>150.19999999999999</v>
      </c>
      <c r="L260" s="7">
        <v>119.8</v>
      </c>
      <c r="M260" s="7">
        <v>158.69999999999999</v>
      </c>
      <c r="N260" s="7">
        <v>139.19999999999999</v>
      </c>
      <c r="O260" s="7">
        <v>159.56666666666669</v>
      </c>
      <c r="P260" s="7">
        <v>150.1</v>
      </c>
      <c r="Q260" s="7">
        <v>171.66666666666666</v>
      </c>
      <c r="R260" s="7">
        <v>150.76666666666668</v>
      </c>
      <c r="S260" s="7">
        <v>141.1</v>
      </c>
      <c r="T260" s="7">
        <v>149.30000000000001</v>
      </c>
      <c r="U260" s="7">
        <v>155.6</v>
      </c>
      <c r="V260" s="7">
        <v>148.4</v>
      </c>
      <c r="W260" s="7">
        <v>146.23333333333335</v>
      </c>
      <c r="X260" s="7">
        <v>154.30000000000001</v>
      </c>
      <c r="Y260" s="7">
        <v>130.1</v>
      </c>
      <c r="Z260" s="7">
        <v>144.26666666666668</v>
      </c>
      <c r="AA260" s="7">
        <v>156.6</v>
      </c>
      <c r="AB260" s="7">
        <v>145.19999999999999</v>
      </c>
      <c r="AC260" s="7">
        <v>143.69999999999999</v>
      </c>
      <c r="AD260" s="7">
        <v>148.56666666666669</v>
      </c>
    </row>
    <row r="261" spans="1:30" x14ac:dyDescent="0.25">
      <c r="A261" s="1" t="s">
        <v>33</v>
      </c>
      <c r="B261" s="1">
        <v>2020</v>
      </c>
      <c r="C261" s="1" t="s">
        <v>37</v>
      </c>
      <c r="D261" s="7">
        <v>151.80000000000001</v>
      </c>
      <c r="E261" s="7">
        <v>167.20000000000002</v>
      </c>
      <c r="F261" s="7">
        <v>151.9</v>
      </c>
      <c r="G261" s="7">
        <v>155.5</v>
      </c>
      <c r="H261" s="7">
        <v>131.6</v>
      </c>
      <c r="I261" s="7">
        <v>152.9</v>
      </c>
      <c r="J261" s="7">
        <v>180</v>
      </c>
      <c r="K261" s="7">
        <v>150.80000000000001</v>
      </c>
      <c r="L261" s="7">
        <v>121.2</v>
      </c>
      <c r="M261" s="7">
        <v>154</v>
      </c>
      <c r="N261" s="7">
        <v>133.5</v>
      </c>
      <c r="O261" s="7">
        <v>159.42222222222222</v>
      </c>
      <c r="P261" s="7">
        <v>153.5</v>
      </c>
      <c r="Q261" s="7">
        <v>172.05555555555554</v>
      </c>
      <c r="R261" s="7">
        <v>149.88888888888889</v>
      </c>
      <c r="S261" s="7">
        <v>138.93333333333337</v>
      </c>
      <c r="T261" s="7">
        <v>148.23333333333332</v>
      </c>
      <c r="U261" s="7">
        <v>155.6</v>
      </c>
      <c r="V261" s="7">
        <v>137.1</v>
      </c>
      <c r="W261" s="7">
        <v>144.47777777777779</v>
      </c>
      <c r="X261" s="7">
        <v>144.80000000000001</v>
      </c>
      <c r="Y261" s="7">
        <v>128.20000000000002</v>
      </c>
      <c r="Z261" s="7">
        <v>141.95555555555555</v>
      </c>
      <c r="AA261" s="7">
        <v>155.06666666666669</v>
      </c>
      <c r="AB261" s="7">
        <v>145.23333333333332</v>
      </c>
      <c r="AC261" s="7">
        <v>142.06666666666666</v>
      </c>
      <c r="AD261" s="7">
        <v>148.15555555555557</v>
      </c>
    </row>
    <row r="262" spans="1:30" x14ac:dyDescent="0.25">
      <c r="A262" s="1" t="s">
        <v>34</v>
      </c>
      <c r="B262" s="1">
        <v>2020</v>
      </c>
      <c r="C262" s="1" t="s">
        <v>37</v>
      </c>
      <c r="D262" s="7">
        <v>148.69999999999999</v>
      </c>
      <c r="E262" s="7">
        <v>167.10000000000002</v>
      </c>
      <c r="F262" s="7">
        <v>148.80000000000001</v>
      </c>
      <c r="G262" s="7">
        <v>155.6</v>
      </c>
      <c r="H262" s="7">
        <v>135.1</v>
      </c>
      <c r="I262" s="7">
        <v>149.9</v>
      </c>
      <c r="J262" s="7">
        <v>168.6</v>
      </c>
      <c r="K262" s="7">
        <v>150.4</v>
      </c>
      <c r="L262" s="7">
        <v>120.3</v>
      </c>
      <c r="M262" s="7">
        <v>157.1</v>
      </c>
      <c r="N262" s="7">
        <v>136.80000000000001</v>
      </c>
      <c r="O262" s="7">
        <v>159.52962962962962</v>
      </c>
      <c r="P262" s="7">
        <v>151.4</v>
      </c>
      <c r="Q262" s="7">
        <v>171.64074074074074</v>
      </c>
      <c r="R262" s="7">
        <v>150.61851851851853</v>
      </c>
      <c r="S262" s="7">
        <v>140.64444444444447</v>
      </c>
      <c r="T262" s="7">
        <v>149.11111111111111</v>
      </c>
      <c r="U262" s="7">
        <v>155.6</v>
      </c>
      <c r="V262" s="7">
        <v>144.1</v>
      </c>
      <c r="W262" s="7">
        <v>145.7037037037037</v>
      </c>
      <c r="X262" s="7">
        <v>150.69999999999999</v>
      </c>
      <c r="Y262" s="7">
        <v>129.4</v>
      </c>
      <c r="Z262" s="7">
        <v>143.3074074074074</v>
      </c>
      <c r="AA262" s="7">
        <v>155.92222222222222</v>
      </c>
      <c r="AB262" s="7">
        <v>145.21111111111111</v>
      </c>
      <c r="AC262" s="7">
        <v>143.1888888888889</v>
      </c>
      <c r="AD262" s="7">
        <v>148.44074074074075</v>
      </c>
    </row>
    <row r="263" spans="1:30" x14ac:dyDescent="0.25">
      <c r="A263" s="1" t="s">
        <v>30</v>
      </c>
      <c r="B263" s="1">
        <v>2020</v>
      </c>
      <c r="C263" s="1" t="s">
        <v>38</v>
      </c>
      <c r="D263" s="7">
        <v>149.23333333333332</v>
      </c>
      <c r="E263" s="7">
        <v>167.13333333333335</v>
      </c>
      <c r="F263" s="7">
        <v>149.20000000000002</v>
      </c>
      <c r="G263" s="7">
        <v>155.56666666666669</v>
      </c>
      <c r="H263" s="7">
        <v>134.6</v>
      </c>
      <c r="I263" s="7">
        <v>150.03333333333333</v>
      </c>
      <c r="J263" s="7">
        <f>AVERAGE(J260:J262)</f>
        <v>170.43333333333331</v>
      </c>
      <c r="K263" s="7">
        <v>150.46666666666667</v>
      </c>
      <c r="L263" s="7">
        <v>120.43333333333334</v>
      </c>
      <c r="M263" s="7">
        <v>156.6</v>
      </c>
      <c r="N263" s="7">
        <v>135.15</v>
      </c>
      <c r="O263" s="7">
        <v>159.50617283950621</v>
      </c>
      <c r="P263" s="7">
        <v>151.66666666666666</v>
      </c>
      <c r="Q263" s="7">
        <v>171.78765432098763</v>
      </c>
      <c r="R263" s="7">
        <v>150.42469135802469</v>
      </c>
      <c r="S263" s="7">
        <v>140.22592592592594</v>
      </c>
      <c r="T263" s="7">
        <v>148.88148148148147</v>
      </c>
      <c r="U263" s="7">
        <f>AVERAGE(U261,U262)</f>
        <v>155.6</v>
      </c>
      <c r="V263" s="7">
        <v>143.20000000000002</v>
      </c>
      <c r="W263" s="7">
        <v>145.47160493827161</v>
      </c>
      <c r="X263" s="7">
        <v>149.93333333333334</v>
      </c>
      <c r="Y263" s="7">
        <v>129.23333333333335</v>
      </c>
      <c r="Z263" s="7">
        <v>143.17654320987654</v>
      </c>
      <c r="AA263" s="7">
        <v>155.86296296296297</v>
      </c>
      <c r="AB263" s="7">
        <v>145.21481481481479</v>
      </c>
      <c r="AC263" s="7">
        <v>142.98518518518517</v>
      </c>
      <c r="AD263" s="7">
        <v>148.38765432098768</v>
      </c>
    </row>
    <row r="264" spans="1:30" x14ac:dyDescent="0.25">
      <c r="A264" s="1" t="s">
        <v>33</v>
      </c>
      <c r="B264" s="1">
        <v>2020</v>
      </c>
      <c r="C264" s="1" t="s">
        <v>38</v>
      </c>
      <c r="D264" s="7">
        <v>149.91111111111113</v>
      </c>
      <c r="E264" s="7">
        <v>167.14444444444447</v>
      </c>
      <c r="F264" s="7">
        <v>149.9666666666667</v>
      </c>
      <c r="G264" s="7">
        <v>155.55555555555557</v>
      </c>
      <c r="H264" s="7">
        <v>133.76666666666665</v>
      </c>
      <c r="I264" s="7">
        <v>150.94444444444446</v>
      </c>
      <c r="J264" s="7">
        <f t="shared" ref="J264:J265" si="0">AVERAGE(J261:J263)</f>
        <v>173.01111111111109</v>
      </c>
      <c r="K264" s="7">
        <v>150.55555555555557</v>
      </c>
      <c r="L264" s="7">
        <v>120.64444444444445</v>
      </c>
      <c r="M264" s="7">
        <v>155.9</v>
      </c>
      <c r="N264" s="7">
        <v>135.97500000000002</v>
      </c>
      <c r="O264" s="7">
        <v>159.48600823045271</v>
      </c>
      <c r="P264" s="7">
        <v>152.18888888888887</v>
      </c>
      <c r="Q264" s="7">
        <v>171.82798353909462</v>
      </c>
      <c r="R264" s="7">
        <v>150.31069958847738</v>
      </c>
      <c r="S264" s="7">
        <v>139.9345679012346</v>
      </c>
      <c r="T264" s="7">
        <v>148.74197530864197</v>
      </c>
      <c r="U264" s="7">
        <f t="shared" ref="U264:U265" si="1">AVERAGE(U262,U263)</f>
        <v>155.6</v>
      </c>
      <c r="V264" s="7">
        <v>141.46666666666667</v>
      </c>
      <c r="W264" s="7">
        <v>145.21769547325104</v>
      </c>
      <c r="X264" s="7">
        <v>148.47777777777779</v>
      </c>
      <c r="Y264" s="7">
        <v>128.94444444444446</v>
      </c>
      <c r="Z264" s="7">
        <v>142.81316872427985</v>
      </c>
      <c r="AA264" s="7">
        <v>155.61728395061729</v>
      </c>
      <c r="AB264" s="7">
        <v>145.21975308641973</v>
      </c>
      <c r="AC264" s="7">
        <v>142.74691358024691</v>
      </c>
      <c r="AD264" s="7">
        <v>148.32798353909467</v>
      </c>
    </row>
    <row r="265" spans="1:30" x14ac:dyDescent="0.25">
      <c r="A265" s="1" t="s">
        <v>34</v>
      </c>
      <c r="B265" s="1">
        <v>2020</v>
      </c>
      <c r="C265" s="1" t="s">
        <v>38</v>
      </c>
      <c r="D265" s="7">
        <v>149.28148148148148</v>
      </c>
      <c r="E265" s="7">
        <v>167.12592592592594</v>
      </c>
      <c r="F265" s="7">
        <v>149.32222222222222</v>
      </c>
      <c r="G265" s="7">
        <v>155.5740740740741</v>
      </c>
      <c r="H265" s="7">
        <v>134.48888888888888</v>
      </c>
      <c r="I265" s="7">
        <v>150.2925925925926</v>
      </c>
      <c r="J265" s="7">
        <f t="shared" si="0"/>
        <v>170.68148148148146</v>
      </c>
      <c r="K265" s="7">
        <v>150.47407407407408</v>
      </c>
      <c r="L265" s="7">
        <v>120.45925925925927</v>
      </c>
      <c r="M265" s="7">
        <v>156.53333333333333</v>
      </c>
      <c r="N265" s="7">
        <v>135.5625</v>
      </c>
      <c r="O265" s="7">
        <v>159.50727023319618</v>
      </c>
      <c r="P265" s="7">
        <v>151.75185185185185</v>
      </c>
      <c r="Q265" s="7">
        <v>171.75212620027432</v>
      </c>
      <c r="R265" s="7">
        <v>150.45130315500685</v>
      </c>
      <c r="S265" s="7">
        <v>140.26831275720167</v>
      </c>
      <c r="T265" s="7">
        <v>148.91152263374485</v>
      </c>
      <c r="U265" s="7">
        <f t="shared" si="1"/>
        <v>155.6</v>
      </c>
      <c r="V265" s="7">
        <v>142.92222222222222</v>
      </c>
      <c r="W265" s="7">
        <v>145.46433470507546</v>
      </c>
      <c r="X265" s="7">
        <v>149.7037037037037</v>
      </c>
      <c r="Y265" s="7">
        <v>129.1925925925926</v>
      </c>
      <c r="Z265" s="7">
        <v>143.09903978052125</v>
      </c>
      <c r="AA265" s="7">
        <v>155.80082304526749</v>
      </c>
      <c r="AB265" s="7">
        <v>145.21522633744851</v>
      </c>
      <c r="AC265" s="7">
        <v>142.9736625514403</v>
      </c>
      <c r="AD265" s="7">
        <v>148.3854595336077</v>
      </c>
    </row>
    <row r="266" spans="1:30" x14ac:dyDescent="0.25">
      <c r="A266" s="1" t="s">
        <v>30</v>
      </c>
      <c r="B266" s="1">
        <v>2020</v>
      </c>
      <c r="C266" s="1" t="s">
        <v>39</v>
      </c>
      <c r="D266" s="7">
        <v>148.19999999999999</v>
      </c>
      <c r="E266" s="7">
        <v>190.3</v>
      </c>
      <c r="F266" s="7">
        <v>149.4</v>
      </c>
      <c r="G266" s="7">
        <v>153.30000000000001</v>
      </c>
      <c r="H266" s="7">
        <v>138.19999999999999</v>
      </c>
      <c r="I266" s="7">
        <v>143.19999999999999</v>
      </c>
      <c r="J266" s="7">
        <v>148.9</v>
      </c>
      <c r="K266" s="7">
        <v>150.30000000000001</v>
      </c>
      <c r="L266" s="7">
        <v>113.2</v>
      </c>
      <c r="M266" s="7">
        <v>159.80000000000001</v>
      </c>
      <c r="N266" s="7">
        <v>142.1</v>
      </c>
      <c r="O266" s="7">
        <v>161.80000000000001</v>
      </c>
      <c r="P266" s="7">
        <v>152.30000000000001</v>
      </c>
      <c r="Q266" s="7">
        <v>182.4</v>
      </c>
      <c r="R266" s="7">
        <v>154.69999999999999</v>
      </c>
      <c r="S266" s="7">
        <v>150</v>
      </c>
      <c r="T266" s="7">
        <v>154.1</v>
      </c>
      <c r="U266" s="7">
        <v>154.69999999999999</v>
      </c>
      <c r="V266" s="7">
        <v>144.9</v>
      </c>
      <c r="W266" s="7">
        <v>151.69999999999999</v>
      </c>
      <c r="X266" s="7">
        <v>158.19999999999999</v>
      </c>
      <c r="Y266" s="7">
        <v>141.4</v>
      </c>
      <c r="Z266" s="7">
        <v>153.19999999999999</v>
      </c>
      <c r="AA266" s="7">
        <v>161.80000000000001</v>
      </c>
      <c r="AB266" s="7">
        <v>151.19999999999999</v>
      </c>
      <c r="AC266" s="7">
        <v>151.69999999999999</v>
      </c>
      <c r="AD266" s="7">
        <v>152.69999999999999</v>
      </c>
    </row>
    <row r="267" spans="1:30" x14ac:dyDescent="0.25">
      <c r="A267" s="1" t="s">
        <v>33</v>
      </c>
      <c r="B267" s="1">
        <v>2020</v>
      </c>
      <c r="C267" s="1" t="s">
        <v>39</v>
      </c>
      <c r="D267" s="7">
        <v>152.69999999999999</v>
      </c>
      <c r="E267" s="7">
        <v>197</v>
      </c>
      <c r="F267" s="7">
        <v>154.6</v>
      </c>
      <c r="G267" s="7">
        <v>153.4</v>
      </c>
      <c r="H267" s="7">
        <v>132.9</v>
      </c>
      <c r="I267" s="7">
        <v>151.80000000000001</v>
      </c>
      <c r="J267" s="7">
        <v>171.2</v>
      </c>
      <c r="K267" s="7">
        <v>152</v>
      </c>
      <c r="L267" s="7">
        <v>116.3</v>
      </c>
      <c r="M267" s="7">
        <v>158.80000000000001</v>
      </c>
      <c r="N267" s="7">
        <v>135.6</v>
      </c>
      <c r="O267" s="7">
        <v>161.69999999999999</v>
      </c>
      <c r="P267" s="7">
        <v>157</v>
      </c>
      <c r="Q267" s="7">
        <v>186.7</v>
      </c>
      <c r="R267" s="7">
        <v>149.1</v>
      </c>
      <c r="S267" s="7">
        <v>136.6</v>
      </c>
      <c r="T267" s="7">
        <v>147.19999999999999</v>
      </c>
      <c r="U267" s="7">
        <v>154.69999999999999</v>
      </c>
      <c r="V267" s="7">
        <v>137.1</v>
      </c>
      <c r="W267" s="7">
        <v>140.4</v>
      </c>
      <c r="X267" s="7">
        <v>148.1</v>
      </c>
      <c r="Y267" s="7">
        <v>129.30000000000001</v>
      </c>
      <c r="Z267" s="7">
        <v>144.5</v>
      </c>
      <c r="AA267" s="7">
        <v>152.5</v>
      </c>
      <c r="AB267" s="7">
        <v>152.19999999999999</v>
      </c>
      <c r="AC267" s="7">
        <v>142</v>
      </c>
      <c r="AD267" s="7">
        <v>150.80000000000001</v>
      </c>
    </row>
    <row r="268" spans="1:30" x14ac:dyDescent="0.25">
      <c r="A268" s="1" t="s">
        <v>34</v>
      </c>
      <c r="B268" s="1">
        <v>2020</v>
      </c>
      <c r="C268" s="1" t="s">
        <v>39</v>
      </c>
      <c r="D268" s="7">
        <v>149.6</v>
      </c>
      <c r="E268" s="7">
        <v>192.7</v>
      </c>
      <c r="F268" s="7">
        <v>151.4</v>
      </c>
      <c r="G268" s="7">
        <v>153.30000000000001</v>
      </c>
      <c r="H268" s="7">
        <v>136.30000000000001</v>
      </c>
      <c r="I268" s="7">
        <v>147.19999999999999</v>
      </c>
      <c r="J268" s="7">
        <v>156.5</v>
      </c>
      <c r="K268" s="7">
        <v>150.9</v>
      </c>
      <c r="L268" s="7">
        <v>114.2</v>
      </c>
      <c r="M268" s="7">
        <v>159.5</v>
      </c>
      <c r="N268" s="7">
        <v>139.4</v>
      </c>
      <c r="O268" s="7">
        <v>161.80000000000001</v>
      </c>
      <c r="P268" s="7">
        <v>154</v>
      </c>
      <c r="Q268" s="7">
        <v>183.5</v>
      </c>
      <c r="R268" s="7">
        <v>152.5</v>
      </c>
      <c r="S268" s="7">
        <v>144.4</v>
      </c>
      <c r="T268" s="7">
        <v>151.4</v>
      </c>
      <c r="U268" s="7">
        <v>154.69999999999999</v>
      </c>
      <c r="V268" s="7">
        <v>141.9</v>
      </c>
      <c r="W268" s="7">
        <v>146.4</v>
      </c>
      <c r="X268" s="7">
        <v>154.4</v>
      </c>
      <c r="Y268" s="7">
        <v>135</v>
      </c>
      <c r="Z268" s="7">
        <v>148.30000000000001</v>
      </c>
      <c r="AA268" s="7">
        <v>156.4</v>
      </c>
      <c r="AB268" s="7">
        <v>151.6</v>
      </c>
      <c r="AC268" s="7">
        <v>147</v>
      </c>
      <c r="AD268" s="7">
        <v>151.80000000000001</v>
      </c>
    </row>
    <row r="269" spans="1:30" x14ac:dyDescent="0.25">
      <c r="A269" s="1" t="s">
        <v>30</v>
      </c>
      <c r="B269" s="1">
        <v>2020</v>
      </c>
      <c r="C269" s="1" t="s">
        <v>40</v>
      </c>
      <c r="D269" s="7">
        <v>148.19999999999999</v>
      </c>
      <c r="E269" s="7">
        <v>190.3</v>
      </c>
      <c r="F269" s="7">
        <v>149.4</v>
      </c>
      <c r="G269" s="7">
        <v>153.30000000000001</v>
      </c>
      <c r="H269" s="7">
        <v>138.19999999999999</v>
      </c>
      <c r="I269" s="7">
        <v>143.19999999999999</v>
      </c>
      <c r="J269" s="7">
        <v>148.9</v>
      </c>
      <c r="K269" s="7">
        <v>150.30000000000001</v>
      </c>
      <c r="L269" s="7">
        <v>113.2</v>
      </c>
      <c r="M269" s="7">
        <v>159.80000000000001</v>
      </c>
      <c r="N269" s="7">
        <v>142.1</v>
      </c>
      <c r="O269" s="7">
        <v>161.80000000000001</v>
      </c>
      <c r="P269" s="7">
        <v>152.30000000000001</v>
      </c>
      <c r="Q269" s="7">
        <v>182.4</v>
      </c>
      <c r="R269" s="7">
        <v>154.69999999999999</v>
      </c>
      <c r="S269" s="7">
        <v>150</v>
      </c>
      <c r="T269" s="7">
        <v>154.1</v>
      </c>
      <c r="U269" s="7">
        <v>154.69999999999999</v>
      </c>
      <c r="V269" s="7">
        <v>144.9</v>
      </c>
      <c r="W269" s="7">
        <v>151.69999999999999</v>
      </c>
      <c r="X269" s="7">
        <v>158.19999999999999</v>
      </c>
      <c r="Y269" s="7">
        <v>141.4</v>
      </c>
      <c r="Z269" s="7">
        <v>153.19999999999999</v>
      </c>
      <c r="AA269" s="7">
        <v>161.80000000000001</v>
      </c>
      <c r="AB269" s="7">
        <v>151.19999999999999</v>
      </c>
      <c r="AC269" s="7">
        <v>151.69999999999999</v>
      </c>
      <c r="AD269" s="7">
        <v>152.69999999999999</v>
      </c>
    </row>
    <row r="270" spans="1:30" x14ac:dyDescent="0.25">
      <c r="A270" s="1" t="s">
        <v>33</v>
      </c>
      <c r="B270" s="1">
        <v>2020</v>
      </c>
      <c r="C270" s="1" t="s">
        <v>40</v>
      </c>
      <c r="D270" s="7">
        <v>152.69999999999999</v>
      </c>
      <c r="E270" s="7">
        <v>197</v>
      </c>
      <c r="F270" s="7">
        <v>154.6</v>
      </c>
      <c r="G270" s="7">
        <v>153.4</v>
      </c>
      <c r="H270" s="7">
        <v>132.9</v>
      </c>
      <c r="I270" s="7">
        <v>151.80000000000001</v>
      </c>
      <c r="J270" s="7">
        <v>171.2</v>
      </c>
      <c r="K270" s="7">
        <v>152</v>
      </c>
      <c r="L270" s="7">
        <v>116.3</v>
      </c>
      <c r="M270" s="7">
        <v>158.80000000000001</v>
      </c>
      <c r="N270" s="7">
        <v>135.6</v>
      </c>
      <c r="O270" s="7">
        <v>161.69999999999999</v>
      </c>
      <c r="P270" s="7">
        <v>157</v>
      </c>
      <c r="Q270" s="7">
        <v>186.7</v>
      </c>
      <c r="R270" s="7">
        <v>149.1</v>
      </c>
      <c r="S270" s="7">
        <v>136.6</v>
      </c>
      <c r="T270" s="7">
        <v>147.19999999999999</v>
      </c>
      <c r="U270" s="7">
        <v>154.69999999999999</v>
      </c>
      <c r="V270" s="7">
        <v>137.1</v>
      </c>
      <c r="W270" s="7">
        <v>140.4</v>
      </c>
      <c r="X270" s="7">
        <v>148.1</v>
      </c>
      <c r="Y270" s="7">
        <v>129.30000000000001</v>
      </c>
      <c r="Z270" s="7">
        <v>144.5</v>
      </c>
      <c r="AA270" s="7">
        <v>152.5</v>
      </c>
      <c r="AB270" s="7">
        <v>152.19999999999999</v>
      </c>
      <c r="AC270" s="7">
        <v>142</v>
      </c>
      <c r="AD270" s="7">
        <v>150.80000000000001</v>
      </c>
    </row>
    <row r="271" spans="1:30" x14ac:dyDescent="0.25">
      <c r="A271" s="1" t="s">
        <v>34</v>
      </c>
      <c r="B271" s="1">
        <v>2020</v>
      </c>
      <c r="C271" s="1" t="s">
        <v>40</v>
      </c>
      <c r="D271" s="7">
        <v>149.6</v>
      </c>
      <c r="E271" s="7">
        <v>192.7</v>
      </c>
      <c r="F271" s="7">
        <v>151.4</v>
      </c>
      <c r="G271" s="7">
        <v>153.30000000000001</v>
      </c>
      <c r="H271" s="7">
        <v>136.30000000000001</v>
      </c>
      <c r="I271" s="7">
        <v>147.19999999999999</v>
      </c>
      <c r="J271" s="7">
        <v>156.5</v>
      </c>
      <c r="K271" s="7">
        <v>150.9</v>
      </c>
      <c r="L271" s="7">
        <v>114.2</v>
      </c>
      <c r="M271" s="7">
        <v>159.5</v>
      </c>
      <c r="N271" s="7">
        <v>139.4</v>
      </c>
      <c r="O271" s="7">
        <v>161.80000000000001</v>
      </c>
      <c r="P271" s="7">
        <v>154</v>
      </c>
      <c r="Q271" s="7">
        <v>183.5</v>
      </c>
      <c r="R271" s="7">
        <v>152.5</v>
      </c>
      <c r="S271" s="7">
        <v>144.4</v>
      </c>
      <c r="T271" s="7">
        <v>151.4</v>
      </c>
      <c r="U271" s="7">
        <v>154.69999999999999</v>
      </c>
      <c r="V271" s="7">
        <v>141.9</v>
      </c>
      <c r="W271" s="7">
        <v>146.4</v>
      </c>
      <c r="X271" s="7">
        <v>154.4</v>
      </c>
      <c r="Y271" s="7">
        <v>135</v>
      </c>
      <c r="Z271" s="7">
        <v>148.30000000000001</v>
      </c>
      <c r="AA271" s="7">
        <v>156.4</v>
      </c>
      <c r="AB271" s="7">
        <v>151.6</v>
      </c>
      <c r="AC271" s="7">
        <v>147</v>
      </c>
      <c r="AD271" s="7">
        <v>151.80000000000001</v>
      </c>
    </row>
    <row r="272" spans="1:30" x14ac:dyDescent="0.25">
      <c r="A272" s="1" t="s">
        <v>30</v>
      </c>
      <c r="B272" s="1">
        <v>2020</v>
      </c>
      <c r="C272" s="1" t="s">
        <v>41</v>
      </c>
      <c r="D272" s="7">
        <v>147.6</v>
      </c>
      <c r="E272" s="7">
        <v>187.2</v>
      </c>
      <c r="F272" s="7">
        <v>148.4</v>
      </c>
      <c r="G272" s="7">
        <v>153.30000000000001</v>
      </c>
      <c r="H272" s="7">
        <v>139.80000000000001</v>
      </c>
      <c r="I272" s="7">
        <v>146.9</v>
      </c>
      <c r="J272" s="7">
        <v>171</v>
      </c>
      <c r="K272" s="7">
        <v>149.9</v>
      </c>
      <c r="L272" s="7">
        <v>114.2</v>
      </c>
      <c r="M272" s="7">
        <v>160</v>
      </c>
      <c r="N272" s="7">
        <v>143.5</v>
      </c>
      <c r="O272" s="7">
        <v>161.5</v>
      </c>
      <c r="P272" s="7">
        <v>155.30000000000001</v>
      </c>
      <c r="Q272" s="7">
        <v>180.9</v>
      </c>
      <c r="R272" s="7">
        <v>155.1</v>
      </c>
      <c r="S272" s="7">
        <v>149.30000000000001</v>
      </c>
      <c r="T272" s="7">
        <v>154.30000000000001</v>
      </c>
      <c r="U272" s="7">
        <v>155.5</v>
      </c>
      <c r="V272" s="7">
        <v>145.80000000000001</v>
      </c>
      <c r="W272" s="7">
        <v>151.9</v>
      </c>
      <c r="X272" s="7">
        <v>158.80000000000001</v>
      </c>
      <c r="Y272" s="7">
        <v>143.6</v>
      </c>
      <c r="Z272" s="7">
        <v>152.19999999999999</v>
      </c>
      <c r="AA272" s="7">
        <v>162.69999999999999</v>
      </c>
      <c r="AB272" s="7">
        <v>153.6</v>
      </c>
      <c r="AC272" s="7">
        <v>153</v>
      </c>
      <c r="AD272" s="7">
        <v>154.69999999999999</v>
      </c>
    </row>
    <row r="273" spans="1:30" x14ac:dyDescent="0.25">
      <c r="A273" s="1" t="s">
        <v>33</v>
      </c>
      <c r="B273" s="1">
        <v>2020</v>
      </c>
      <c r="C273" s="1" t="s">
        <v>41</v>
      </c>
      <c r="D273" s="7">
        <v>151.6</v>
      </c>
      <c r="E273" s="7">
        <v>197.8</v>
      </c>
      <c r="F273" s="7">
        <v>154.5</v>
      </c>
      <c r="G273" s="7">
        <v>153.4</v>
      </c>
      <c r="H273" s="7">
        <v>133.4</v>
      </c>
      <c r="I273" s="7">
        <v>154.5</v>
      </c>
      <c r="J273" s="7">
        <v>191.9</v>
      </c>
      <c r="K273" s="7">
        <v>151.30000000000001</v>
      </c>
      <c r="L273" s="7">
        <v>116.8</v>
      </c>
      <c r="M273" s="7">
        <v>160</v>
      </c>
      <c r="N273" s="7">
        <v>136.5</v>
      </c>
      <c r="O273" s="7">
        <v>163.30000000000001</v>
      </c>
      <c r="P273" s="7">
        <v>159.9</v>
      </c>
      <c r="Q273" s="7">
        <v>187.2</v>
      </c>
      <c r="R273" s="7">
        <v>150</v>
      </c>
      <c r="S273" s="7">
        <v>135.19999999999999</v>
      </c>
      <c r="T273" s="7">
        <v>147.80000000000001</v>
      </c>
      <c r="U273" s="7">
        <v>155.5</v>
      </c>
      <c r="V273" s="7">
        <v>138.30000000000001</v>
      </c>
      <c r="W273" s="7">
        <v>144.5</v>
      </c>
      <c r="X273" s="7">
        <v>148.69999999999999</v>
      </c>
      <c r="Y273" s="7">
        <v>133.9</v>
      </c>
      <c r="Z273" s="7">
        <v>141.19999999999999</v>
      </c>
      <c r="AA273" s="7">
        <v>155.5</v>
      </c>
      <c r="AB273" s="7">
        <v>155.19999999999999</v>
      </c>
      <c r="AC273" s="7">
        <v>144.80000000000001</v>
      </c>
      <c r="AD273" s="7">
        <v>152.9</v>
      </c>
    </row>
    <row r="274" spans="1:30" x14ac:dyDescent="0.25">
      <c r="A274" s="1" t="s">
        <v>34</v>
      </c>
      <c r="B274" s="1">
        <v>2020</v>
      </c>
      <c r="C274" s="1" t="s">
        <v>41</v>
      </c>
      <c r="D274" s="7">
        <v>148.9</v>
      </c>
      <c r="E274" s="7">
        <v>190.9</v>
      </c>
      <c r="F274" s="7">
        <v>150.80000000000001</v>
      </c>
      <c r="G274" s="7">
        <v>153.30000000000001</v>
      </c>
      <c r="H274" s="7">
        <v>137.4</v>
      </c>
      <c r="I274" s="7">
        <v>150.4</v>
      </c>
      <c r="J274" s="7">
        <v>178.1</v>
      </c>
      <c r="K274" s="7">
        <v>150.4</v>
      </c>
      <c r="L274" s="7">
        <v>115.1</v>
      </c>
      <c r="M274" s="7">
        <v>160</v>
      </c>
      <c r="N274" s="7">
        <v>140.6</v>
      </c>
      <c r="O274" s="7">
        <v>162.30000000000001</v>
      </c>
      <c r="P274" s="7">
        <v>157</v>
      </c>
      <c r="Q274" s="7">
        <v>182.6</v>
      </c>
      <c r="R274" s="7">
        <v>153.1</v>
      </c>
      <c r="S274" s="7">
        <v>143.4</v>
      </c>
      <c r="T274" s="7">
        <v>151.69999999999999</v>
      </c>
      <c r="U274" s="7">
        <v>155.5</v>
      </c>
      <c r="V274" s="7">
        <v>143</v>
      </c>
      <c r="W274" s="7">
        <v>148.4</v>
      </c>
      <c r="X274" s="7">
        <v>155</v>
      </c>
      <c r="Y274" s="7">
        <v>138.5</v>
      </c>
      <c r="Z274" s="7">
        <v>146</v>
      </c>
      <c r="AA274" s="7">
        <v>158.5</v>
      </c>
      <c r="AB274" s="7">
        <v>154.30000000000001</v>
      </c>
      <c r="AC274" s="7">
        <v>149</v>
      </c>
      <c r="AD274" s="7">
        <v>153.9</v>
      </c>
    </row>
    <row r="275" spans="1:30" x14ac:dyDescent="0.25">
      <c r="A275" s="1" t="s">
        <v>30</v>
      </c>
      <c r="B275" s="1">
        <v>2020</v>
      </c>
      <c r="C275" s="1" t="s">
        <v>42</v>
      </c>
      <c r="D275" s="7">
        <v>146.9</v>
      </c>
      <c r="E275" s="7">
        <v>183.9</v>
      </c>
      <c r="F275" s="7">
        <v>149.5</v>
      </c>
      <c r="G275" s="7">
        <v>153.4</v>
      </c>
      <c r="H275" s="7">
        <v>140.4</v>
      </c>
      <c r="I275" s="7">
        <v>147</v>
      </c>
      <c r="J275" s="7">
        <v>178.8</v>
      </c>
      <c r="K275" s="7">
        <v>149.30000000000001</v>
      </c>
      <c r="L275" s="7">
        <v>115.1</v>
      </c>
      <c r="M275" s="7">
        <v>160</v>
      </c>
      <c r="N275" s="7">
        <v>145.4</v>
      </c>
      <c r="O275" s="7">
        <v>161.6</v>
      </c>
      <c r="P275" s="7">
        <v>156.1</v>
      </c>
      <c r="Q275" s="7">
        <v>182.9</v>
      </c>
      <c r="R275" s="7">
        <v>155.4</v>
      </c>
      <c r="S275" s="7">
        <v>149.9</v>
      </c>
      <c r="T275" s="7">
        <v>154.6</v>
      </c>
      <c r="U275" s="7">
        <v>156.30000000000001</v>
      </c>
      <c r="V275" s="7">
        <v>146.4</v>
      </c>
      <c r="W275" s="7">
        <v>151.6</v>
      </c>
      <c r="X275" s="7">
        <v>159.1</v>
      </c>
      <c r="Y275" s="7">
        <v>144.6</v>
      </c>
      <c r="Z275" s="7">
        <v>152.80000000000001</v>
      </c>
      <c r="AA275" s="7">
        <v>161.1</v>
      </c>
      <c r="AB275" s="7">
        <v>157.4</v>
      </c>
      <c r="AC275" s="7">
        <v>153.69999999999999</v>
      </c>
      <c r="AD275" s="7">
        <v>155.4</v>
      </c>
    </row>
    <row r="276" spans="1:30" x14ac:dyDescent="0.25">
      <c r="A276" s="1" t="s">
        <v>33</v>
      </c>
      <c r="B276" s="1">
        <v>2020</v>
      </c>
      <c r="C276" s="1" t="s">
        <v>42</v>
      </c>
      <c r="D276" s="7">
        <v>151.5</v>
      </c>
      <c r="E276" s="7">
        <v>193.1</v>
      </c>
      <c r="F276" s="7">
        <v>157.30000000000001</v>
      </c>
      <c r="G276" s="7">
        <v>153.9</v>
      </c>
      <c r="H276" s="7">
        <v>134.4</v>
      </c>
      <c r="I276" s="7">
        <v>155.4</v>
      </c>
      <c r="J276" s="7">
        <v>202</v>
      </c>
      <c r="K276" s="7">
        <v>150.80000000000001</v>
      </c>
      <c r="L276" s="7">
        <v>118.9</v>
      </c>
      <c r="M276" s="7">
        <v>160.9</v>
      </c>
      <c r="N276" s="7">
        <v>137.69999999999999</v>
      </c>
      <c r="O276" s="7">
        <v>164.4</v>
      </c>
      <c r="P276" s="7">
        <v>161.30000000000001</v>
      </c>
      <c r="Q276" s="7">
        <v>188.7</v>
      </c>
      <c r="R276" s="7">
        <v>150.19999999999999</v>
      </c>
      <c r="S276" s="7">
        <v>136.30000000000001</v>
      </c>
      <c r="T276" s="7">
        <v>148.1</v>
      </c>
      <c r="U276" s="7">
        <v>156.30000000000001</v>
      </c>
      <c r="V276" s="7">
        <v>137.19999999999999</v>
      </c>
      <c r="W276" s="7">
        <v>145.4</v>
      </c>
      <c r="X276" s="7">
        <v>150</v>
      </c>
      <c r="Y276" s="7">
        <v>135.1</v>
      </c>
      <c r="Z276" s="7">
        <v>141.80000000000001</v>
      </c>
      <c r="AA276" s="7">
        <v>154.9</v>
      </c>
      <c r="AB276" s="7">
        <v>159.80000000000001</v>
      </c>
      <c r="AC276" s="7">
        <v>146</v>
      </c>
      <c r="AD276" s="7">
        <v>154</v>
      </c>
    </row>
    <row r="277" spans="1:30" x14ac:dyDescent="0.25">
      <c r="A277" s="1" t="s">
        <v>34</v>
      </c>
      <c r="B277" s="1">
        <v>2020</v>
      </c>
      <c r="C277" s="1" t="s">
        <v>42</v>
      </c>
      <c r="D277" s="7">
        <v>148.4</v>
      </c>
      <c r="E277" s="7">
        <v>187.1</v>
      </c>
      <c r="F277" s="7">
        <v>152.5</v>
      </c>
      <c r="G277" s="7">
        <v>153.6</v>
      </c>
      <c r="H277" s="7">
        <v>138.19999999999999</v>
      </c>
      <c r="I277" s="7">
        <v>150.9</v>
      </c>
      <c r="J277" s="7">
        <v>186.7</v>
      </c>
      <c r="K277" s="7">
        <v>149.80000000000001</v>
      </c>
      <c r="L277" s="7">
        <v>116.4</v>
      </c>
      <c r="M277" s="7">
        <v>160.30000000000001</v>
      </c>
      <c r="N277" s="7">
        <v>142.19999999999999</v>
      </c>
      <c r="O277" s="7">
        <v>162.9</v>
      </c>
      <c r="P277" s="7">
        <v>158</v>
      </c>
      <c r="Q277" s="7">
        <v>184.4</v>
      </c>
      <c r="R277" s="7">
        <v>153.4</v>
      </c>
      <c r="S277" s="7">
        <v>144.30000000000001</v>
      </c>
      <c r="T277" s="7">
        <v>152</v>
      </c>
      <c r="U277" s="7">
        <v>156.30000000000001</v>
      </c>
      <c r="V277" s="7">
        <v>142.9</v>
      </c>
      <c r="W277" s="7">
        <v>148.69999999999999</v>
      </c>
      <c r="X277" s="7">
        <v>155.6</v>
      </c>
      <c r="Y277" s="7">
        <v>139.6</v>
      </c>
      <c r="Z277" s="7">
        <v>146.6</v>
      </c>
      <c r="AA277" s="7">
        <v>157.5</v>
      </c>
      <c r="AB277" s="7">
        <v>158.4</v>
      </c>
      <c r="AC277" s="7">
        <v>150</v>
      </c>
      <c r="AD277" s="7">
        <v>154.69999999999999</v>
      </c>
    </row>
    <row r="278" spans="1:30" x14ac:dyDescent="0.25">
      <c r="A278" s="1" t="s">
        <v>30</v>
      </c>
      <c r="B278" s="1">
        <v>2020</v>
      </c>
      <c r="C278" s="1" t="s">
        <v>43</v>
      </c>
      <c r="D278" s="7">
        <v>146</v>
      </c>
      <c r="E278" s="7">
        <v>186.3</v>
      </c>
      <c r="F278" s="7">
        <v>159.19999999999999</v>
      </c>
      <c r="G278" s="7">
        <v>153.6</v>
      </c>
      <c r="H278" s="7">
        <v>142.6</v>
      </c>
      <c r="I278" s="7">
        <v>147.19999999999999</v>
      </c>
      <c r="J278" s="7">
        <v>200.6</v>
      </c>
      <c r="K278" s="7">
        <v>150.30000000000001</v>
      </c>
      <c r="L278" s="7">
        <v>115.3</v>
      </c>
      <c r="M278" s="7">
        <v>160.9</v>
      </c>
      <c r="N278" s="7">
        <v>147.4</v>
      </c>
      <c r="O278" s="7">
        <v>161.9</v>
      </c>
      <c r="P278" s="7">
        <v>159.6</v>
      </c>
      <c r="Q278" s="7">
        <v>182.7</v>
      </c>
      <c r="R278" s="7">
        <v>155.69999999999999</v>
      </c>
      <c r="S278" s="7">
        <v>150.6</v>
      </c>
      <c r="T278" s="7">
        <v>155</v>
      </c>
      <c r="U278" s="7">
        <v>156.5</v>
      </c>
      <c r="V278" s="7">
        <v>146.80000000000001</v>
      </c>
      <c r="W278" s="7">
        <v>152</v>
      </c>
      <c r="X278" s="7">
        <v>159.5</v>
      </c>
      <c r="Y278" s="7">
        <v>146.4</v>
      </c>
      <c r="Z278" s="7">
        <v>152.4</v>
      </c>
      <c r="AA278" s="7">
        <v>162.5</v>
      </c>
      <c r="AB278" s="7">
        <v>156.19999999999999</v>
      </c>
      <c r="AC278" s="7">
        <v>154.30000000000001</v>
      </c>
      <c r="AD278" s="7">
        <v>157.5</v>
      </c>
    </row>
    <row r="279" spans="1:30" x14ac:dyDescent="0.25">
      <c r="A279" s="1" t="s">
        <v>33</v>
      </c>
      <c r="B279" s="1">
        <v>2020</v>
      </c>
      <c r="C279" s="1" t="s">
        <v>43</v>
      </c>
      <c r="D279" s="7">
        <v>150.6</v>
      </c>
      <c r="E279" s="7">
        <v>193.7</v>
      </c>
      <c r="F279" s="7">
        <v>164.8</v>
      </c>
      <c r="G279" s="7">
        <v>153.69999999999999</v>
      </c>
      <c r="H279" s="7">
        <v>135.69999999999999</v>
      </c>
      <c r="I279" s="7">
        <v>155.69999999999999</v>
      </c>
      <c r="J279" s="7">
        <v>226</v>
      </c>
      <c r="K279" s="7">
        <v>152.19999999999999</v>
      </c>
      <c r="L279" s="7">
        <v>118.1</v>
      </c>
      <c r="M279" s="7">
        <v>161.30000000000001</v>
      </c>
      <c r="N279" s="7">
        <v>139.19999999999999</v>
      </c>
      <c r="O279" s="7">
        <v>164.8</v>
      </c>
      <c r="P279" s="7">
        <v>164.4</v>
      </c>
      <c r="Q279" s="7">
        <v>188.7</v>
      </c>
      <c r="R279" s="7">
        <v>150.5</v>
      </c>
      <c r="S279" s="7">
        <v>136.1</v>
      </c>
      <c r="T279" s="7">
        <v>148.30000000000001</v>
      </c>
      <c r="U279" s="7">
        <v>156.5</v>
      </c>
      <c r="V279" s="7">
        <v>137.1</v>
      </c>
      <c r="W279" s="7">
        <v>145.1</v>
      </c>
      <c r="X279" s="7">
        <v>151</v>
      </c>
      <c r="Y279" s="7">
        <v>135.4</v>
      </c>
      <c r="Z279" s="7">
        <v>142</v>
      </c>
      <c r="AA279" s="7">
        <v>155.69999999999999</v>
      </c>
      <c r="AB279" s="7">
        <v>158.1</v>
      </c>
      <c r="AC279" s="7">
        <v>146.19999999999999</v>
      </c>
      <c r="AD279" s="7">
        <v>155.19999999999999</v>
      </c>
    </row>
    <row r="280" spans="1:30" x14ac:dyDescent="0.25">
      <c r="A280" s="1" t="s">
        <v>34</v>
      </c>
      <c r="B280" s="1">
        <v>2020</v>
      </c>
      <c r="C280" s="1" t="s">
        <v>43</v>
      </c>
      <c r="D280" s="7">
        <v>147.5</v>
      </c>
      <c r="E280" s="7">
        <v>188.9</v>
      </c>
      <c r="F280" s="7">
        <v>161.4</v>
      </c>
      <c r="G280" s="7">
        <v>153.6</v>
      </c>
      <c r="H280" s="7">
        <v>140.1</v>
      </c>
      <c r="I280" s="7">
        <v>151.19999999999999</v>
      </c>
      <c r="J280" s="7">
        <v>209.2</v>
      </c>
      <c r="K280" s="7">
        <v>150.9</v>
      </c>
      <c r="L280" s="7">
        <v>116.2</v>
      </c>
      <c r="M280" s="7">
        <v>161</v>
      </c>
      <c r="N280" s="7">
        <v>144</v>
      </c>
      <c r="O280" s="7">
        <v>163.19999999999999</v>
      </c>
      <c r="P280" s="7">
        <v>161.4</v>
      </c>
      <c r="Q280" s="7">
        <v>184.3</v>
      </c>
      <c r="R280" s="7">
        <v>153.69999999999999</v>
      </c>
      <c r="S280" s="7">
        <v>144.6</v>
      </c>
      <c r="T280" s="7">
        <v>152.30000000000001</v>
      </c>
      <c r="U280" s="7">
        <v>156.5</v>
      </c>
      <c r="V280" s="7">
        <v>143.1</v>
      </c>
      <c r="W280" s="7">
        <v>148.69999999999999</v>
      </c>
      <c r="X280" s="7">
        <v>156.30000000000001</v>
      </c>
      <c r="Y280" s="7">
        <v>140.6</v>
      </c>
      <c r="Z280" s="7">
        <v>146.5</v>
      </c>
      <c r="AA280" s="7">
        <v>158.5</v>
      </c>
      <c r="AB280" s="7">
        <v>157</v>
      </c>
      <c r="AC280" s="7">
        <v>150.4</v>
      </c>
      <c r="AD280" s="7">
        <v>156.4</v>
      </c>
    </row>
    <row r="281" spans="1:30" x14ac:dyDescent="0.25">
      <c r="A281" s="1" t="s">
        <v>30</v>
      </c>
      <c r="B281" s="1">
        <v>2020</v>
      </c>
      <c r="C281" s="1" t="s">
        <v>44</v>
      </c>
      <c r="D281" s="7">
        <v>145.4</v>
      </c>
      <c r="E281" s="7">
        <v>188.6</v>
      </c>
      <c r="F281" s="7">
        <v>171.6</v>
      </c>
      <c r="G281" s="7">
        <v>153.80000000000001</v>
      </c>
      <c r="H281" s="7">
        <v>145.4</v>
      </c>
      <c r="I281" s="7">
        <v>146.5</v>
      </c>
      <c r="J281" s="7">
        <v>222.2</v>
      </c>
      <c r="K281" s="7">
        <v>155.9</v>
      </c>
      <c r="L281" s="7">
        <v>114.9</v>
      </c>
      <c r="M281" s="7">
        <v>162</v>
      </c>
      <c r="N281" s="7">
        <v>150</v>
      </c>
      <c r="O281" s="7">
        <v>162.69999999999999</v>
      </c>
      <c r="P281" s="7">
        <v>163.4</v>
      </c>
      <c r="Q281" s="7">
        <v>183.4</v>
      </c>
      <c r="R281" s="7">
        <v>156.30000000000001</v>
      </c>
      <c r="S281" s="7">
        <v>151</v>
      </c>
      <c r="T281" s="7">
        <v>155.5</v>
      </c>
      <c r="U281" s="7">
        <v>158</v>
      </c>
      <c r="V281" s="7">
        <v>147.5</v>
      </c>
      <c r="W281" s="7">
        <v>152.80000000000001</v>
      </c>
      <c r="X281" s="7">
        <v>160.4</v>
      </c>
      <c r="Y281" s="7">
        <v>146.1</v>
      </c>
      <c r="Z281" s="7">
        <v>153.6</v>
      </c>
      <c r="AA281" s="7">
        <v>161.6</v>
      </c>
      <c r="AB281" s="7">
        <v>156.19999999999999</v>
      </c>
      <c r="AC281" s="7">
        <v>154.5</v>
      </c>
      <c r="AD281" s="7">
        <v>159.80000000000001</v>
      </c>
    </row>
    <row r="282" spans="1:30" x14ac:dyDescent="0.25">
      <c r="A282" s="1" t="s">
        <v>33</v>
      </c>
      <c r="B282" s="1">
        <v>2020</v>
      </c>
      <c r="C282" s="1" t="s">
        <v>44</v>
      </c>
      <c r="D282" s="7">
        <v>149.69999999999999</v>
      </c>
      <c r="E282" s="7">
        <v>195.5</v>
      </c>
      <c r="F282" s="7">
        <v>176.9</v>
      </c>
      <c r="G282" s="7">
        <v>153.9</v>
      </c>
      <c r="H282" s="7">
        <v>138</v>
      </c>
      <c r="I282" s="7">
        <v>150.5</v>
      </c>
      <c r="J282" s="7">
        <v>245.3</v>
      </c>
      <c r="K282" s="7">
        <v>158.69999999999999</v>
      </c>
      <c r="L282" s="7">
        <v>117.2</v>
      </c>
      <c r="M282" s="7">
        <v>161.4</v>
      </c>
      <c r="N282" s="7">
        <v>141.5</v>
      </c>
      <c r="O282" s="7">
        <v>165.1</v>
      </c>
      <c r="P282" s="7">
        <v>167</v>
      </c>
      <c r="Q282" s="7">
        <v>188.8</v>
      </c>
      <c r="R282" s="7">
        <v>151.1</v>
      </c>
      <c r="S282" s="7">
        <v>136.4</v>
      </c>
      <c r="T282" s="7">
        <v>148.80000000000001</v>
      </c>
      <c r="U282" s="7">
        <v>158</v>
      </c>
      <c r="V282" s="7">
        <v>137.30000000000001</v>
      </c>
      <c r="W282" s="7">
        <v>145.1</v>
      </c>
      <c r="X282" s="7">
        <v>152</v>
      </c>
      <c r="Y282" s="7">
        <v>135.19999999999999</v>
      </c>
      <c r="Z282" s="7">
        <v>144.4</v>
      </c>
      <c r="AA282" s="7">
        <v>156.4</v>
      </c>
      <c r="AB282" s="7">
        <v>157.9</v>
      </c>
      <c r="AC282" s="7">
        <v>146.6</v>
      </c>
      <c r="AD282" s="7">
        <v>156.69999999999999</v>
      </c>
    </row>
    <row r="283" spans="1:30" x14ac:dyDescent="0.25">
      <c r="A283" s="1" t="s">
        <v>34</v>
      </c>
      <c r="B283" s="1">
        <v>2020</v>
      </c>
      <c r="C283" s="1" t="s">
        <v>44</v>
      </c>
      <c r="D283" s="7">
        <v>146.80000000000001</v>
      </c>
      <c r="E283" s="7">
        <v>191</v>
      </c>
      <c r="F283" s="7">
        <v>173.6</v>
      </c>
      <c r="G283" s="7">
        <v>153.80000000000001</v>
      </c>
      <c r="H283" s="7">
        <v>142.69999999999999</v>
      </c>
      <c r="I283" s="7">
        <v>148.4</v>
      </c>
      <c r="J283" s="7">
        <v>230</v>
      </c>
      <c r="K283" s="7">
        <v>156.80000000000001</v>
      </c>
      <c r="L283" s="7">
        <v>115.7</v>
      </c>
      <c r="M283" s="7">
        <v>161.80000000000001</v>
      </c>
      <c r="N283" s="7">
        <v>146.5</v>
      </c>
      <c r="O283" s="7">
        <v>163.80000000000001</v>
      </c>
      <c r="P283" s="7">
        <v>164.7</v>
      </c>
      <c r="Q283" s="7">
        <v>184.8</v>
      </c>
      <c r="R283" s="7">
        <v>154.30000000000001</v>
      </c>
      <c r="S283" s="7">
        <v>144.9</v>
      </c>
      <c r="T283" s="7">
        <v>152.80000000000001</v>
      </c>
      <c r="U283" s="7">
        <v>158</v>
      </c>
      <c r="V283" s="7">
        <v>143.6</v>
      </c>
      <c r="W283" s="7">
        <v>149.19999999999999</v>
      </c>
      <c r="X283" s="7">
        <v>157.19999999999999</v>
      </c>
      <c r="Y283" s="7">
        <v>140.4</v>
      </c>
      <c r="Z283" s="7">
        <v>148.4</v>
      </c>
      <c r="AA283" s="7">
        <v>158.6</v>
      </c>
      <c r="AB283" s="7">
        <v>156.9</v>
      </c>
      <c r="AC283" s="7">
        <v>150.69999999999999</v>
      </c>
      <c r="AD283" s="7">
        <v>158.4</v>
      </c>
    </row>
    <row r="284" spans="1:30" x14ac:dyDescent="0.25">
      <c r="A284" s="1" t="s">
        <v>30</v>
      </c>
      <c r="B284" s="1">
        <v>2020</v>
      </c>
      <c r="C284" s="1" t="s">
        <v>45</v>
      </c>
      <c r="D284" s="7">
        <v>144.6</v>
      </c>
      <c r="E284" s="7">
        <v>188.5</v>
      </c>
      <c r="F284" s="7">
        <v>173.4</v>
      </c>
      <c r="G284" s="7">
        <v>154</v>
      </c>
      <c r="H284" s="7">
        <v>150</v>
      </c>
      <c r="I284" s="7">
        <v>145.9</v>
      </c>
      <c r="J284" s="7">
        <v>225.2</v>
      </c>
      <c r="K284" s="7">
        <v>159.5</v>
      </c>
      <c r="L284" s="7">
        <v>114.4</v>
      </c>
      <c r="M284" s="7">
        <v>163.5</v>
      </c>
      <c r="N284" s="7">
        <v>153.4</v>
      </c>
      <c r="O284" s="7">
        <v>163.6</v>
      </c>
      <c r="P284" s="7">
        <v>164.5</v>
      </c>
      <c r="Q284" s="7">
        <v>183.6</v>
      </c>
      <c r="R284" s="7">
        <v>157</v>
      </c>
      <c r="S284" s="7">
        <v>151.6</v>
      </c>
      <c r="T284" s="7">
        <v>156.30000000000001</v>
      </c>
      <c r="U284" s="7">
        <v>158.4</v>
      </c>
      <c r="V284" s="7">
        <v>148.69999999999999</v>
      </c>
      <c r="W284" s="7">
        <v>153.4</v>
      </c>
      <c r="X284" s="7">
        <v>161.6</v>
      </c>
      <c r="Y284" s="7">
        <v>146.4</v>
      </c>
      <c r="Z284" s="7">
        <v>153.9</v>
      </c>
      <c r="AA284" s="7">
        <v>162.9</v>
      </c>
      <c r="AB284" s="7">
        <v>156.6</v>
      </c>
      <c r="AC284" s="7">
        <v>155.19999999999999</v>
      </c>
      <c r="AD284" s="7">
        <v>160.69999999999999</v>
      </c>
    </row>
    <row r="285" spans="1:30" x14ac:dyDescent="0.25">
      <c r="A285" s="1" t="s">
        <v>33</v>
      </c>
      <c r="B285" s="1">
        <v>2020</v>
      </c>
      <c r="C285" s="1" t="s">
        <v>45</v>
      </c>
      <c r="D285" s="7">
        <v>149</v>
      </c>
      <c r="E285" s="7">
        <v>195.7</v>
      </c>
      <c r="F285" s="7">
        <v>178.3</v>
      </c>
      <c r="G285" s="7">
        <v>154.19999999999999</v>
      </c>
      <c r="H285" s="7">
        <v>140.69999999999999</v>
      </c>
      <c r="I285" s="7">
        <v>149.69999999999999</v>
      </c>
      <c r="J285" s="7">
        <v>240.9</v>
      </c>
      <c r="K285" s="7">
        <v>161.5</v>
      </c>
      <c r="L285" s="7">
        <v>117.1</v>
      </c>
      <c r="M285" s="7">
        <v>161.9</v>
      </c>
      <c r="N285" s="7">
        <v>143.30000000000001</v>
      </c>
      <c r="O285" s="7">
        <v>166.1</v>
      </c>
      <c r="P285" s="7">
        <v>167</v>
      </c>
      <c r="Q285" s="7">
        <v>190.2</v>
      </c>
      <c r="R285" s="7">
        <v>151.9</v>
      </c>
      <c r="S285" s="7">
        <v>136.69999999999999</v>
      </c>
      <c r="T285" s="7">
        <v>149.6</v>
      </c>
      <c r="U285" s="7">
        <v>158.4</v>
      </c>
      <c r="V285" s="7">
        <v>137.9</v>
      </c>
      <c r="W285" s="7">
        <v>145.5</v>
      </c>
      <c r="X285" s="7">
        <v>152.9</v>
      </c>
      <c r="Y285" s="7">
        <v>135.5</v>
      </c>
      <c r="Z285" s="7">
        <v>144.30000000000001</v>
      </c>
      <c r="AA285" s="7">
        <v>156.9</v>
      </c>
      <c r="AB285" s="7">
        <v>157.9</v>
      </c>
      <c r="AC285" s="7">
        <v>146.9</v>
      </c>
      <c r="AD285" s="7">
        <v>156.9</v>
      </c>
    </row>
    <row r="286" spans="1:30" x14ac:dyDescent="0.25">
      <c r="A286" s="1" t="s">
        <v>34</v>
      </c>
      <c r="B286" s="1">
        <v>2020</v>
      </c>
      <c r="C286" s="1" t="s">
        <v>45</v>
      </c>
      <c r="D286" s="7">
        <v>146</v>
      </c>
      <c r="E286" s="7">
        <v>191</v>
      </c>
      <c r="F286" s="7">
        <v>175.3</v>
      </c>
      <c r="G286" s="7">
        <v>154.1</v>
      </c>
      <c r="H286" s="7">
        <v>146.6</v>
      </c>
      <c r="I286" s="7">
        <v>147.69999999999999</v>
      </c>
      <c r="J286" s="7">
        <v>230.5</v>
      </c>
      <c r="K286" s="7">
        <v>160.19999999999999</v>
      </c>
      <c r="L286" s="7">
        <v>115.3</v>
      </c>
      <c r="M286" s="7">
        <v>163</v>
      </c>
      <c r="N286" s="7">
        <v>149.19999999999999</v>
      </c>
      <c r="O286" s="7">
        <v>164.8</v>
      </c>
      <c r="P286" s="7">
        <v>165.4</v>
      </c>
      <c r="Q286" s="7">
        <v>185.4</v>
      </c>
      <c r="R286" s="7">
        <v>155</v>
      </c>
      <c r="S286" s="7">
        <v>145.4</v>
      </c>
      <c r="T286" s="7">
        <v>153.6</v>
      </c>
      <c r="U286" s="7">
        <v>158.4</v>
      </c>
      <c r="V286" s="7">
        <v>144.6</v>
      </c>
      <c r="W286" s="7">
        <v>149.69999999999999</v>
      </c>
      <c r="X286" s="7">
        <v>158.30000000000001</v>
      </c>
      <c r="Y286" s="7">
        <v>140.69999999999999</v>
      </c>
      <c r="Z286" s="7">
        <v>148.5</v>
      </c>
      <c r="AA286" s="7">
        <v>159.4</v>
      </c>
      <c r="AB286" s="7">
        <v>157.1</v>
      </c>
      <c r="AC286" s="7">
        <v>151.19999999999999</v>
      </c>
      <c r="AD286" s="7">
        <v>158.9</v>
      </c>
    </row>
    <row r="287" spans="1:30" x14ac:dyDescent="0.25">
      <c r="A287" s="1" t="s">
        <v>30</v>
      </c>
      <c r="B287" s="1">
        <v>2021</v>
      </c>
      <c r="C287" s="1" t="s">
        <v>31</v>
      </c>
      <c r="D287" s="7">
        <v>143.4</v>
      </c>
      <c r="E287" s="7">
        <v>187.5</v>
      </c>
      <c r="F287" s="7">
        <v>173.4</v>
      </c>
      <c r="G287" s="7">
        <v>154</v>
      </c>
      <c r="H287" s="7">
        <v>154.80000000000001</v>
      </c>
      <c r="I287" s="7">
        <v>147</v>
      </c>
      <c r="J287" s="7">
        <v>187.8</v>
      </c>
      <c r="K287" s="7">
        <v>159.5</v>
      </c>
      <c r="L287" s="7">
        <v>113.8</v>
      </c>
      <c r="M287" s="7">
        <v>164.5</v>
      </c>
      <c r="N287" s="7">
        <v>156.1</v>
      </c>
      <c r="O287" s="7">
        <v>164.3</v>
      </c>
      <c r="P287" s="7">
        <v>159.6</v>
      </c>
      <c r="Q287" s="7">
        <v>184.6</v>
      </c>
      <c r="R287" s="7">
        <v>157.5</v>
      </c>
      <c r="S287" s="7">
        <v>152.4</v>
      </c>
      <c r="T287" s="7">
        <v>156.80000000000001</v>
      </c>
      <c r="U287" s="7">
        <v>157.69999999999999</v>
      </c>
      <c r="V287" s="7">
        <v>150.9</v>
      </c>
      <c r="W287" s="7">
        <v>153.9</v>
      </c>
      <c r="X287" s="7">
        <v>162.5</v>
      </c>
      <c r="Y287" s="7">
        <v>147.5</v>
      </c>
      <c r="Z287" s="7">
        <v>155.1</v>
      </c>
      <c r="AA287" s="7">
        <v>163.5</v>
      </c>
      <c r="AB287" s="7">
        <v>156.19999999999999</v>
      </c>
      <c r="AC287" s="7">
        <v>155.9</v>
      </c>
      <c r="AD287" s="7">
        <v>158.5</v>
      </c>
    </row>
    <row r="288" spans="1:30" x14ac:dyDescent="0.25">
      <c r="A288" s="1" t="s">
        <v>33</v>
      </c>
      <c r="B288" s="1">
        <v>2021</v>
      </c>
      <c r="C288" s="1" t="s">
        <v>31</v>
      </c>
      <c r="D288" s="7">
        <v>148</v>
      </c>
      <c r="E288" s="7">
        <v>194.8</v>
      </c>
      <c r="F288" s="7">
        <v>178.4</v>
      </c>
      <c r="G288" s="7">
        <v>154.4</v>
      </c>
      <c r="H288" s="7">
        <v>144.1</v>
      </c>
      <c r="I288" s="7">
        <v>152.6</v>
      </c>
      <c r="J288" s="7">
        <v>206.8</v>
      </c>
      <c r="K288" s="7">
        <v>162.1</v>
      </c>
      <c r="L288" s="7">
        <v>116.3</v>
      </c>
      <c r="M288" s="7">
        <v>163</v>
      </c>
      <c r="N288" s="7">
        <v>145.9</v>
      </c>
      <c r="O288" s="7">
        <v>167.2</v>
      </c>
      <c r="P288" s="7">
        <v>163.4</v>
      </c>
      <c r="Q288" s="7">
        <v>191.8</v>
      </c>
      <c r="R288" s="7">
        <v>152.5</v>
      </c>
      <c r="S288" s="7">
        <v>137.30000000000001</v>
      </c>
      <c r="T288" s="7">
        <v>150.19999999999999</v>
      </c>
      <c r="U288" s="7">
        <v>157.69999999999999</v>
      </c>
      <c r="V288" s="7">
        <v>142.9</v>
      </c>
      <c r="W288" s="7">
        <v>145.69999999999999</v>
      </c>
      <c r="X288" s="7">
        <v>154.1</v>
      </c>
      <c r="Y288" s="7">
        <v>136.9</v>
      </c>
      <c r="Z288" s="7">
        <v>145.4</v>
      </c>
      <c r="AA288" s="7">
        <v>156.1</v>
      </c>
      <c r="AB288" s="7">
        <v>157.69999999999999</v>
      </c>
      <c r="AC288" s="7">
        <v>147.6</v>
      </c>
      <c r="AD288" s="7">
        <v>156</v>
      </c>
    </row>
    <row r="289" spans="1:30" x14ac:dyDescent="0.25">
      <c r="A289" s="1" t="s">
        <v>34</v>
      </c>
      <c r="B289" s="1">
        <v>2021</v>
      </c>
      <c r="C289" s="1" t="s">
        <v>31</v>
      </c>
      <c r="D289" s="7">
        <v>144.9</v>
      </c>
      <c r="E289" s="7">
        <v>190.1</v>
      </c>
      <c r="F289" s="7">
        <v>175.3</v>
      </c>
      <c r="G289" s="7">
        <v>154.1</v>
      </c>
      <c r="H289" s="7">
        <v>150.9</v>
      </c>
      <c r="I289" s="7">
        <v>149.6</v>
      </c>
      <c r="J289" s="7">
        <v>194.2</v>
      </c>
      <c r="K289" s="7">
        <v>160.4</v>
      </c>
      <c r="L289" s="7">
        <v>114.6</v>
      </c>
      <c r="M289" s="7">
        <v>164</v>
      </c>
      <c r="N289" s="7">
        <v>151.80000000000001</v>
      </c>
      <c r="O289" s="7">
        <v>165.6</v>
      </c>
      <c r="P289" s="7">
        <v>161</v>
      </c>
      <c r="Q289" s="7">
        <v>186.5</v>
      </c>
      <c r="R289" s="7">
        <v>155.5</v>
      </c>
      <c r="S289" s="7">
        <v>146.1</v>
      </c>
      <c r="T289" s="7">
        <v>154.19999999999999</v>
      </c>
      <c r="U289" s="7">
        <v>157.69999999999999</v>
      </c>
      <c r="V289" s="7">
        <v>147.9</v>
      </c>
      <c r="W289" s="7">
        <v>150</v>
      </c>
      <c r="X289" s="7">
        <v>159.30000000000001</v>
      </c>
      <c r="Y289" s="7">
        <v>141.9</v>
      </c>
      <c r="Z289" s="7">
        <v>149.6</v>
      </c>
      <c r="AA289" s="7">
        <v>159.19999999999999</v>
      </c>
      <c r="AB289" s="7">
        <v>156.80000000000001</v>
      </c>
      <c r="AC289" s="7">
        <v>151.9</v>
      </c>
      <c r="AD289" s="7">
        <v>157.30000000000001</v>
      </c>
    </row>
    <row r="290" spans="1:30" x14ac:dyDescent="0.25">
      <c r="A290" s="1" t="s">
        <v>30</v>
      </c>
      <c r="B290" s="1">
        <v>2021</v>
      </c>
      <c r="C290" s="1" t="s">
        <v>35</v>
      </c>
      <c r="D290" s="7">
        <v>142.80000000000001</v>
      </c>
      <c r="E290" s="7">
        <v>184</v>
      </c>
      <c r="F290" s="7">
        <v>168</v>
      </c>
      <c r="G290" s="7">
        <v>154.4</v>
      </c>
      <c r="H290" s="7">
        <v>163</v>
      </c>
      <c r="I290" s="7">
        <v>147.80000000000001</v>
      </c>
      <c r="J290" s="7">
        <v>149.69999999999999</v>
      </c>
      <c r="K290" s="7">
        <v>158.30000000000001</v>
      </c>
      <c r="L290" s="7">
        <v>111.8</v>
      </c>
      <c r="M290" s="7">
        <v>165</v>
      </c>
      <c r="N290" s="7">
        <v>160</v>
      </c>
      <c r="O290" s="7">
        <v>165.8</v>
      </c>
      <c r="P290" s="7">
        <v>154.69999999999999</v>
      </c>
      <c r="Q290" s="7">
        <v>186.5</v>
      </c>
      <c r="R290" s="7">
        <v>159.1</v>
      </c>
      <c r="S290" s="7">
        <v>153.9</v>
      </c>
      <c r="T290" s="7">
        <v>158.4</v>
      </c>
      <c r="U290" s="7">
        <v>159.80000000000001</v>
      </c>
      <c r="V290" s="7">
        <v>154.4</v>
      </c>
      <c r="W290" s="7">
        <v>154.80000000000001</v>
      </c>
      <c r="X290" s="7">
        <v>164.3</v>
      </c>
      <c r="Y290" s="7">
        <v>150.19999999999999</v>
      </c>
      <c r="Z290" s="7">
        <v>157</v>
      </c>
      <c r="AA290" s="7">
        <v>163.6</v>
      </c>
      <c r="AB290" s="7">
        <v>155.19999999999999</v>
      </c>
      <c r="AC290" s="7">
        <v>157.19999999999999</v>
      </c>
      <c r="AD290" s="7">
        <v>156.69999999999999</v>
      </c>
    </row>
    <row r="291" spans="1:30" x14ac:dyDescent="0.25">
      <c r="A291" s="1" t="s">
        <v>33</v>
      </c>
      <c r="B291" s="1">
        <v>2021</v>
      </c>
      <c r="C291" s="1" t="s">
        <v>35</v>
      </c>
      <c r="D291" s="7">
        <v>147.6</v>
      </c>
      <c r="E291" s="7">
        <v>191.2</v>
      </c>
      <c r="F291" s="7">
        <v>169.9</v>
      </c>
      <c r="G291" s="7">
        <v>155.1</v>
      </c>
      <c r="H291" s="7">
        <v>151.4</v>
      </c>
      <c r="I291" s="7">
        <v>154</v>
      </c>
      <c r="J291" s="7">
        <v>180.2</v>
      </c>
      <c r="K291" s="7">
        <v>159.80000000000001</v>
      </c>
      <c r="L291" s="7">
        <v>114.9</v>
      </c>
      <c r="M291" s="7">
        <v>162.5</v>
      </c>
      <c r="N291" s="7">
        <v>149.19999999999999</v>
      </c>
      <c r="O291" s="7">
        <v>169.4</v>
      </c>
      <c r="P291" s="7">
        <v>160.80000000000001</v>
      </c>
      <c r="Q291" s="7">
        <v>193.3</v>
      </c>
      <c r="R291" s="7">
        <v>154.19999999999999</v>
      </c>
      <c r="S291" s="7">
        <v>138.19999999999999</v>
      </c>
      <c r="T291" s="7">
        <v>151.80000000000001</v>
      </c>
      <c r="U291" s="7">
        <v>159.80000000000001</v>
      </c>
      <c r="V291" s="7">
        <v>149.1</v>
      </c>
      <c r="W291" s="7">
        <v>146.5</v>
      </c>
      <c r="X291" s="7">
        <v>156.30000000000001</v>
      </c>
      <c r="Y291" s="7">
        <v>140.5</v>
      </c>
      <c r="Z291" s="7">
        <v>147.30000000000001</v>
      </c>
      <c r="AA291" s="7">
        <v>156.6</v>
      </c>
      <c r="AB291" s="7">
        <v>156.69999999999999</v>
      </c>
      <c r="AC291" s="7">
        <v>149.30000000000001</v>
      </c>
      <c r="AD291" s="7">
        <v>156.5</v>
      </c>
    </row>
    <row r="292" spans="1:30" x14ac:dyDescent="0.25">
      <c r="A292" s="1" t="s">
        <v>34</v>
      </c>
      <c r="B292" s="1">
        <v>2021</v>
      </c>
      <c r="C292" s="1" t="s">
        <v>35</v>
      </c>
      <c r="D292" s="7">
        <v>144.30000000000001</v>
      </c>
      <c r="E292" s="7">
        <v>186.5</v>
      </c>
      <c r="F292" s="7">
        <v>168.7</v>
      </c>
      <c r="G292" s="7">
        <v>154.69999999999999</v>
      </c>
      <c r="H292" s="7">
        <v>158.69999999999999</v>
      </c>
      <c r="I292" s="7">
        <v>150.69999999999999</v>
      </c>
      <c r="J292" s="7">
        <v>160</v>
      </c>
      <c r="K292" s="7">
        <v>158.80000000000001</v>
      </c>
      <c r="L292" s="7">
        <v>112.8</v>
      </c>
      <c r="M292" s="7">
        <v>164.2</v>
      </c>
      <c r="N292" s="7">
        <v>155.5</v>
      </c>
      <c r="O292" s="7">
        <v>167.5</v>
      </c>
      <c r="P292" s="7">
        <v>156.9</v>
      </c>
      <c r="Q292" s="7">
        <v>188.3</v>
      </c>
      <c r="R292" s="7">
        <v>157.19999999999999</v>
      </c>
      <c r="S292" s="7">
        <v>147.4</v>
      </c>
      <c r="T292" s="7">
        <v>155.80000000000001</v>
      </c>
      <c r="U292" s="7">
        <v>159.80000000000001</v>
      </c>
      <c r="V292" s="7">
        <v>152.4</v>
      </c>
      <c r="W292" s="7">
        <v>150.9</v>
      </c>
      <c r="X292" s="7">
        <v>161.30000000000001</v>
      </c>
      <c r="Y292" s="7">
        <v>145.1</v>
      </c>
      <c r="Z292" s="7">
        <v>151.5</v>
      </c>
      <c r="AA292" s="7">
        <v>159.5</v>
      </c>
      <c r="AB292" s="7">
        <v>155.80000000000001</v>
      </c>
      <c r="AC292" s="7">
        <v>153.4</v>
      </c>
      <c r="AD292" s="7">
        <v>156.6</v>
      </c>
    </row>
    <row r="293" spans="1:30" x14ac:dyDescent="0.25">
      <c r="A293" s="1" t="s">
        <v>30</v>
      </c>
      <c r="B293" s="1">
        <v>2021</v>
      </c>
      <c r="C293" s="1" t="s">
        <v>36</v>
      </c>
      <c r="D293" s="7">
        <v>142.5</v>
      </c>
      <c r="E293" s="7">
        <v>189.4</v>
      </c>
      <c r="F293" s="7">
        <v>163.19999999999999</v>
      </c>
      <c r="G293" s="7">
        <v>154.5</v>
      </c>
      <c r="H293" s="7">
        <v>168.2</v>
      </c>
      <c r="I293" s="7">
        <v>150.5</v>
      </c>
      <c r="J293" s="7">
        <v>141</v>
      </c>
      <c r="K293" s="7">
        <v>159.19999999999999</v>
      </c>
      <c r="L293" s="7">
        <v>111.7</v>
      </c>
      <c r="M293" s="7">
        <v>164</v>
      </c>
      <c r="N293" s="7">
        <v>160.6</v>
      </c>
      <c r="O293" s="7">
        <v>166.4</v>
      </c>
      <c r="P293" s="7">
        <v>154.5</v>
      </c>
      <c r="Q293" s="7">
        <v>186.1</v>
      </c>
      <c r="R293" s="7">
        <v>159.6</v>
      </c>
      <c r="S293" s="7">
        <v>154.4</v>
      </c>
      <c r="T293" s="7">
        <v>158.9</v>
      </c>
      <c r="U293" s="7">
        <v>159.9</v>
      </c>
      <c r="V293" s="7">
        <v>156</v>
      </c>
      <c r="W293" s="7">
        <v>154.80000000000001</v>
      </c>
      <c r="X293" s="7">
        <v>164.6</v>
      </c>
      <c r="Y293" s="7">
        <v>151.30000000000001</v>
      </c>
      <c r="Z293" s="7">
        <v>157.80000000000001</v>
      </c>
      <c r="AA293" s="7">
        <v>163.80000000000001</v>
      </c>
      <c r="AB293" s="7">
        <v>153.1</v>
      </c>
      <c r="AC293" s="7">
        <v>157.30000000000001</v>
      </c>
      <c r="AD293" s="7">
        <v>156.69999999999999</v>
      </c>
    </row>
    <row r="294" spans="1:30" x14ac:dyDescent="0.25">
      <c r="A294" s="1" t="s">
        <v>33</v>
      </c>
      <c r="B294" s="1">
        <v>2021</v>
      </c>
      <c r="C294" s="1" t="s">
        <v>36</v>
      </c>
      <c r="D294" s="7">
        <v>147.5</v>
      </c>
      <c r="E294" s="7">
        <v>197.5</v>
      </c>
      <c r="F294" s="7">
        <v>164.7</v>
      </c>
      <c r="G294" s="7">
        <v>155.6</v>
      </c>
      <c r="H294" s="7">
        <v>156.4</v>
      </c>
      <c r="I294" s="7">
        <v>157.30000000000001</v>
      </c>
      <c r="J294" s="7">
        <v>166.1</v>
      </c>
      <c r="K294" s="7">
        <v>161.1</v>
      </c>
      <c r="L294" s="7">
        <v>114.3</v>
      </c>
      <c r="M294" s="7">
        <v>162.6</v>
      </c>
      <c r="N294" s="7">
        <v>150.69999999999999</v>
      </c>
      <c r="O294" s="7">
        <v>170.3</v>
      </c>
      <c r="P294" s="7">
        <v>160.4</v>
      </c>
      <c r="Q294" s="7">
        <v>193.5</v>
      </c>
      <c r="R294" s="7">
        <v>155.1</v>
      </c>
      <c r="S294" s="7">
        <v>138.69999999999999</v>
      </c>
      <c r="T294" s="7">
        <v>152.6</v>
      </c>
      <c r="U294" s="7">
        <v>159.9</v>
      </c>
      <c r="V294" s="7">
        <v>154.80000000000001</v>
      </c>
      <c r="W294" s="7">
        <v>147.19999999999999</v>
      </c>
      <c r="X294" s="7">
        <v>156.9</v>
      </c>
      <c r="Y294" s="7">
        <v>141.69999999999999</v>
      </c>
      <c r="Z294" s="7">
        <v>148.6</v>
      </c>
      <c r="AA294" s="7">
        <v>157.6</v>
      </c>
      <c r="AB294" s="7">
        <v>154.9</v>
      </c>
      <c r="AC294" s="7">
        <v>150</v>
      </c>
      <c r="AD294" s="7">
        <v>156.9</v>
      </c>
    </row>
    <row r="295" spans="1:30" x14ac:dyDescent="0.25">
      <c r="A295" s="1" t="s">
        <v>34</v>
      </c>
      <c r="B295" s="1">
        <v>2021</v>
      </c>
      <c r="C295" s="1" t="s">
        <v>36</v>
      </c>
      <c r="D295" s="7">
        <v>144.1</v>
      </c>
      <c r="E295" s="7">
        <v>192.2</v>
      </c>
      <c r="F295" s="7">
        <v>163.80000000000001</v>
      </c>
      <c r="G295" s="7">
        <v>154.9</v>
      </c>
      <c r="H295" s="7">
        <v>163.9</v>
      </c>
      <c r="I295" s="7">
        <v>153.69999999999999</v>
      </c>
      <c r="J295" s="7">
        <v>149.5</v>
      </c>
      <c r="K295" s="7">
        <v>159.80000000000001</v>
      </c>
      <c r="L295" s="7">
        <v>112.6</v>
      </c>
      <c r="M295" s="7">
        <v>163.5</v>
      </c>
      <c r="N295" s="7">
        <v>156.5</v>
      </c>
      <c r="O295" s="7">
        <v>168.2</v>
      </c>
      <c r="P295" s="7">
        <v>156.69999999999999</v>
      </c>
      <c r="Q295" s="7">
        <v>188.1</v>
      </c>
      <c r="R295" s="7">
        <v>157.80000000000001</v>
      </c>
      <c r="S295" s="7">
        <v>147.9</v>
      </c>
      <c r="T295" s="7">
        <v>156.4</v>
      </c>
      <c r="U295" s="7">
        <v>159.9</v>
      </c>
      <c r="V295" s="7">
        <v>155.5</v>
      </c>
      <c r="W295" s="7">
        <v>151.19999999999999</v>
      </c>
      <c r="X295" s="7">
        <v>161.69999999999999</v>
      </c>
      <c r="Y295" s="7">
        <v>146.19999999999999</v>
      </c>
      <c r="Z295" s="7">
        <v>152.6</v>
      </c>
      <c r="AA295" s="7">
        <v>160.19999999999999</v>
      </c>
      <c r="AB295" s="7">
        <v>153.80000000000001</v>
      </c>
      <c r="AC295" s="7">
        <v>153.80000000000001</v>
      </c>
      <c r="AD295" s="7">
        <v>156.80000000000001</v>
      </c>
    </row>
    <row r="296" spans="1:30" x14ac:dyDescent="0.25">
      <c r="A296" s="1" t="s">
        <v>30</v>
      </c>
      <c r="B296" s="1">
        <v>2021</v>
      </c>
      <c r="C296" s="1" t="s">
        <v>37</v>
      </c>
      <c r="D296" s="7">
        <v>142.69999999999999</v>
      </c>
      <c r="E296" s="7">
        <v>195.5</v>
      </c>
      <c r="F296" s="7">
        <v>163.4</v>
      </c>
      <c r="G296" s="7">
        <v>155</v>
      </c>
      <c r="H296" s="7">
        <v>175.2</v>
      </c>
      <c r="I296" s="7">
        <v>160.6</v>
      </c>
      <c r="J296" s="7">
        <v>135.1</v>
      </c>
      <c r="K296" s="7">
        <v>161.1</v>
      </c>
      <c r="L296" s="7">
        <v>112.2</v>
      </c>
      <c r="M296" s="7">
        <v>164.4</v>
      </c>
      <c r="N296" s="7">
        <v>161.9</v>
      </c>
      <c r="O296" s="7">
        <v>166.8</v>
      </c>
      <c r="P296" s="7">
        <v>155.6</v>
      </c>
      <c r="Q296" s="7">
        <v>186.8</v>
      </c>
      <c r="R296" s="7">
        <v>160.69999999999999</v>
      </c>
      <c r="S296" s="7">
        <v>155.1</v>
      </c>
      <c r="T296" s="7">
        <v>159.9</v>
      </c>
      <c r="U296" s="7">
        <v>161.4</v>
      </c>
      <c r="V296" s="7">
        <v>156</v>
      </c>
      <c r="W296" s="7">
        <v>155.5</v>
      </c>
      <c r="X296" s="7">
        <v>165.3</v>
      </c>
      <c r="Y296" s="7">
        <v>151.69999999999999</v>
      </c>
      <c r="Z296" s="7">
        <v>158.6</v>
      </c>
      <c r="AA296" s="7">
        <v>164.1</v>
      </c>
      <c r="AB296" s="7">
        <v>154.6</v>
      </c>
      <c r="AC296" s="7">
        <v>158</v>
      </c>
      <c r="AD296" s="7">
        <v>157.6</v>
      </c>
    </row>
    <row r="297" spans="1:30" x14ac:dyDescent="0.25">
      <c r="A297" s="1" t="s">
        <v>33</v>
      </c>
      <c r="B297" s="1">
        <v>2021</v>
      </c>
      <c r="C297" s="1" t="s">
        <v>37</v>
      </c>
      <c r="D297" s="7">
        <v>147.6</v>
      </c>
      <c r="E297" s="7">
        <v>202.5</v>
      </c>
      <c r="F297" s="7">
        <v>166.4</v>
      </c>
      <c r="G297" s="7">
        <v>156</v>
      </c>
      <c r="H297" s="7">
        <v>161.4</v>
      </c>
      <c r="I297" s="7">
        <v>168.8</v>
      </c>
      <c r="J297" s="7">
        <v>161.6</v>
      </c>
      <c r="K297" s="7">
        <v>162.80000000000001</v>
      </c>
      <c r="L297" s="7">
        <v>114.8</v>
      </c>
      <c r="M297" s="7">
        <v>162.80000000000001</v>
      </c>
      <c r="N297" s="7">
        <v>151.5</v>
      </c>
      <c r="O297" s="7">
        <v>171.4</v>
      </c>
      <c r="P297" s="7">
        <v>162</v>
      </c>
      <c r="Q297" s="7">
        <v>194.4</v>
      </c>
      <c r="R297" s="7">
        <v>155.9</v>
      </c>
      <c r="S297" s="7">
        <v>139.30000000000001</v>
      </c>
      <c r="T297" s="7">
        <v>153.4</v>
      </c>
      <c r="U297" s="7">
        <v>161.4</v>
      </c>
      <c r="V297" s="7">
        <v>154.9</v>
      </c>
      <c r="W297" s="7">
        <v>147.6</v>
      </c>
      <c r="X297" s="7">
        <v>157.5</v>
      </c>
      <c r="Y297" s="7">
        <v>142.1</v>
      </c>
      <c r="Z297" s="7">
        <v>149.1</v>
      </c>
      <c r="AA297" s="7">
        <v>157.6</v>
      </c>
      <c r="AB297" s="7">
        <v>156.6</v>
      </c>
      <c r="AC297" s="7">
        <v>150.5</v>
      </c>
      <c r="AD297" s="7">
        <v>158</v>
      </c>
    </row>
    <row r="298" spans="1:30" x14ac:dyDescent="0.25">
      <c r="A298" s="1" t="s">
        <v>34</v>
      </c>
      <c r="B298" s="1">
        <v>2021</v>
      </c>
      <c r="C298" s="1" t="s">
        <v>37</v>
      </c>
      <c r="D298" s="7">
        <v>144.30000000000001</v>
      </c>
      <c r="E298" s="7">
        <v>198</v>
      </c>
      <c r="F298" s="7">
        <v>164.6</v>
      </c>
      <c r="G298" s="7">
        <v>155.4</v>
      </c>
      <c r="H298" s="7">
        <v>170.1</v>
      </c>
      <c r="I298" s="7">
        <v>164.4</v>
      </c>
      <c r="J298" s="7">
        <v>144.1</v>
      </c>
      <c r="K298" s="7">
        <v>161.69999999999999</v>
      </c>
      <c r="L298" s="7">
        <v>113.1</v>
      </c>
      <c r="M298" s="7">
        <v>163.9</v>
      </c>
      <c r="N298" s="7">
        <v>157.6</v>
      </c>
      <c r="O298" s="7">
        <v>168.9</v>
      </c>
      <c r="P298" s="7">
        <v>158</v>
      </c>
      <c r="Q298" s="7">
        <v>188.8</v>
      </c>
      <c r="R298" s="7">
        <v>158.80000000000001</v>
      </c>
      <c r="S298" s="7">
        <v>148.5</v>
      </c>
      <c r="T298" s="7">
        <v>157.30000000000001</v>
      </c>
      <c r="U298" s="7">
        <v>161.4</v>
      </c>
      <c r="V298" s="7">
        <v>155.6</v>
      </c>
      <c r="W298" s="7">
        <v>151.80000000000001</v>
      </c>
      <c r="X298" s="7">
        <v>162.30000000000001</v>
      </c>
      <c r="Y298" s="7">
        <v>146.6</v>
      </c>
      <c r="Z298" s="7">
        <v>153.19999999999999</v>
      </c>
      <c r="AA298" s="7">
        <v>160.30000000000001</v>
      </c>
      <c r="AB298" s="7">
        <v>155.4</v>
      </c>
      <c r="AC298" s="7">
        <v>154.4</v>
      </c>
      <c r="AD298" s="7">
        <v>157.80000000000001</v>
      </c>
    </row>
    <row r="299" spans="1:30" x14ac:dyDescent="0.25">
      <c r="A299" s="1" t="s">
        <v>30</v>
      </c>
      <c r="B299" s="1">
        <v>2021</v>
      </c>
      <c r="C299" s="1" t="s">
        <v>38</v>
      </c>
      <c r="D299" s="7">
        <v>145.1</v>
      </c>
      <c r="E299" s="7">
        <v>198.5</v>
      </c>
      <c r="F299" s="7">
        <v>168.6</v>
      </c>
      <c r="G299" s="7">
        <v>155.80000000000001</v>
      </c>
      <c r="H299" s="7">
        <v>184.4</v>
      </c>
      <c r="I299" s="7">
        <v>162.30000000000001</v>
      </c>
      <c r="J299" s="7">
        <v>138.4</v>
      </c>
      <c r="K299" s="7">
        <v>165.1</v>
      </c>
      <c r="L299" s="7">
        <v>114.3</v>
      </c>
      <c r="M299" s="7">
        <v>169.7</v>
      </c>
      <c r="N299" s="7">
        <v>164.6</v>
      </c>
      <c r="O299" s="7">
        <v>169.8</v>
      </c>
      <c r="P299" s="7">
        <v>158.69999999999999</v>
      </c>
      <c r="Q299" s="7">
        <v>189.6</v>
      </c>
      <c r="R299" s="7">
        <v>165.3</v>
      </c>
      <c r="S299" s="7">
        <v>160.6</v>
      </c>
      <c r="T299" s="7">
        <v>164.5</v>
      </c>
      <c r="U299" s="7">
        <v>161.6</v>
      </c>
      <c r="V299" s="7">
        <v>161.69999999999999</v>
      </c>
      <c r="W299" s="7">
        <v>158.80000000000001</v>
      </c>
      <c r="X299" s="7">
        <v>169.1</v>
      </c>
      <c r="Y299" s="7">
        <v>153.19999999999999</v>
      </c>
      <c r="Z299" s="7">
        <v>160</v>
      </c>
      <c r="AA299" s="7">
        <v>167.6</v>
      </c>
      <c r="AB299" s="7">
        <v>159.30000000000001</v>
      </c>
      <c r="AC299" s="7">
        <v>161.1</v>
      </c>
      <c r="AD299" s="7">
        <v>161.1</v>
      </c>
    </row>
    <row r="300" spans="1:30" x14ac:dyDescent="0.25">
      <c r="A300" s="1" t="s">
        <v>33</v>
      </c>
      <c r="B300" s="1">
        <v>2021</v>
      </c>
      <c r="C300" s="1" t="s">
        <v>38</v>
      </c>
      <c r="D300" s="7">
        <v>148.80000000000001</v>
      </c>
      <c r="E300" s="7">
        <v>204.3</v>
      </c>
      <c r="F300" s="7">
        <v>173</v>
      </c>
      <c r="G300" s="7">
        <v>156.5</v>
      </c>
      <c r="H300" s="7">
        <v>168.8</v>
      </c>
      <c r="I300" s="7">
        <v>172.5</v>
      </c>
      <c r="J300" s="7">
        <v>166.5</v>
      </c>
      <c r="K300" s="7">
        <v>165.9</v>
      </c>
      <c r="L300" s="7">
        <v>115.9</v>
      </c>
      <c r="M300" s="7">
        <v>165.2</v>
      </c>
      <c r="N300" s="7">
        <v>152</v>
      </c>
      <c r="O300" s="7">
        <v>171.1</v>
      </c>
      <c r="P300" s="7">
        <v>164.2</v>
      </c>
      <c r="Q300" s="7">
        <v>198.2</v>
      </c>
      <c r="R300" s="7">
        <v>156.5</v>
      </c>
      <c r="S300" s="7">
        <v>140.19999999999999</v>
      </c>
      <c r="T300" s="7">
        <v>154.1</v>
      </c>
      <c r="U300" s="7">
        <v>161.6</v>
      </c>
      <c r="V300" s="7">
        <v>155.5</v>
      </c>
      <c r="W300" s="7">
        <v>150.1</v>
      </c>
      <c r="X300" s="7">
        <v>160.4</v>
      </c>
      <c r="Y300" s="7">
        <v>145</v>
      </c>
      <c r="Z300" s="7">
        <v>152.6</v>
      </c>
      <c r="AA300" s="7">
        <v>156.6</v>
      </c>
      <c r="AB300" s="7">
        <v>157.5</v>
      </c>
      <c r="AC300" s="7">
        <v>152.30000000000001</v>
      </c>
      <c r="AD300" s="7">
        <v>159.5</v>
      </c>
    </row>
    <row r="301" spans="1:30" x14ac:dyDescent="0.25">
      <c r="A301" s="1" t="s">
        <v>34</v>
      </c>
      <c r="B301" s="1">
        <v>2021</v>
      </c>
      <c r="C301" s="1" t="s">
        <v>38</v>
      </c>
      <c r="D301" s="7">
        <v>146.30000000000001</v>
      </c>
      <c r="E301" s="7">
        <v>200.5</v>
      </c>
      <c r="F301" s="7">
        <v>170.3</v>
      </c>
      <c r="G301" s="7">
        <v>156.1</v>
      </c>
      <c r="H301" s="7">
        <v>178.7</v>
      </c>
      <c r="I301" s="7">
        <v>167.1</v>
      </c>
      <c r="J301" s="7">
        <v>147.9</v>
      </c>
      <c r="K301" s="7">
        <v>165.4</v>
      </c>
      <c r="L301" s="7">
        <v>114.8</v>
      </c>
      <c r="M301" s="7">
        <v>168.2</v>
      </c>
      <c r="N301" s="7">
        <v>159.30000000000001</v>
      </c>
      <c r="O301" s="7">
        <v>170.4</v>
      </c>
      <c r="P301" s="7">
        <v>160.69999999999999</v>
      </c>
      <c r="Q301" s="7">
        <v>191.9</v>
      </c>
      <c r="R301" s="7">
        <v>161.80000000000001</v>
      </c>
      <c r="S301" s="7">
        <v>152.1</v>
      </c>
      <c r="T301" s="7">
        <v>160.4</v>
      </c>
      <c r="U301" s="7">
        <v>161.6</v>
      </c>
      <c r="V301" s="7">
        <v>159.4</v>
      </c>
      <c r="W301" s="7">
        <v>154.69999999999999</v>
      </c>
      <c r="X301" s="7">
        <v>165.8</v>
      </c>
      <c r="Y301" s="7">
        <v>148.9</v>
      </c>
      <c r="Z301" s="7">
        <v>155.80000000000001</v>
      </c>
      <c r="AA301" s="7">
        <v>161.19999999999999</v>
      </c>
      <c r="AB301" s="7">
        <v>158.6</v>
      </c>
      <c r="AC301" s="7">
        <v>156.80000000000001</v>
      </c>
      <c r="AD301" s="7">
        <v>160.4</v>
      </c>
    </row>
    <row r="302" spans="1:30" x14ac:dyDescent="0.25">
      <c r="A302" s="1" t="s">
        <v>30</v>
      </c>
      <c r="B302" s="1">
        <v>2021</v>
      </c>
      <c r="C302" s="1" t="s">
        <v>39</v>
      </c>
      <c r="D302" s="7">
        <v>145.6</v>
      </c>
      <c r="E302" s="7">
        <v>200.1</v>
      </c>
      <c r="F302" s="7">
        <v>179.3</v>
      </c>
      <c r="G302" s="7">
        <v>156.1</v>
      </c>
      <c r="H302" s="7">
        <v>190.4</v>
      </c>
      <c r="I302" s="7">
        <v>158.6</v>
      </c>
      <c r="J302" s="7">
        <v>144.69999999999999</v>
      </c>
      <c r="K302" s="7">
        <v>165.5</v>
      </c>
      <c r="L302" s="7">
        <v>114.6</v>
      </c>
      <c r="M302" s="7">
        <v>170</v>
      </c>
      <c r="N302" s="7">
        <v>165.5</v>
      </c>
      <c r="O302" s="7">
        <v>171.7</v>
      </c>
      <c r="P302" s="7">
        <v>160.5</v>
      </c>
      <c r="Q302" s="7">
        <v>189.1</v>
      </c>
      <c r="R302" s="7">
        <v>165.3</v>
      </c>
      <c r="S302" s="7">
        <v>159.9</v>
      </c>
      <c r="T302" s="7">
        <v>164.6</v>
      </c>
      <c r="U302" s="7">
        <v>160.5</v>
      </c>
      <c r="V302" s="7">
        <v>162.1</v>
      </c>
      <c r="W302" s="7">
        <v>159.19999999999999</v>
      </c>
      <c r="X302" s="7">
        <v>169.7</v>
      </c>
      <c r="Y302" s="7">
        <v>154.19999999999999</v>
      </c>
      <c r="Z302" s="7">
        <v>160.4</v>
      </c>
      <c r="AA302" s="7">
        <v>166.8</v>
      </c>
      <c r="AB302" s="7">
        <v>159.4</v>
      </c>
      <c r="AC302" s="7">
        <v>161.5</v>
      </c>
      <c r="AD302" s="7">
        <v>162.1</v>
      </c>
    </row>
    <row r="303" spans="1:30" x14ac:dyDescent="0.25">
      <c r="A303" s="1" t="s">
        <v>33</v>
      </c>
      <c r="B303" s="1">
        <v>2021</v>
      </c>
      <c r="C303" s="1" t="s">
        <v>39</v>
      </c>
      <c r="D303" s="7">
        <v>149.19999999999999</v>
      </c>
      <c r="E303" s="7">
        <v>205.5</v>
      </c>
      <c r="F303" s="7">
        <v>182.8</v>
      </c>
      <c r="G303" s="7">
        <v>156.5</v>
      </c>
      <c r="H303" s="7">
        <v>172.2</v>
      </c>
      <c r="I303" s="7">
        <v>171.5</v>
      </c>
      <c r="J303" s="7">
        <v>176.2</v>
      </c>
      <c r="K303" s="7">
        <v>166.9</v>
      </c>
      <c r="L303" s="7">
        <v>116.1</v>
      </c>
      <c r="M303" s="7">
        <v>165.5</v>
      </c>
      <c r="N303" s="7">
        <v>152.30000000000001</v>
      </c>
      <c r="O303" s="7">
        <v>173.3</v>
      </c>
      <c r="P303" s="7">
        <v>166.2</v>
      </c>
      <c r="Q303" s="7">
        <v>195.6</v>
      </c>
      <c r="R303" s="7">
        <v>157.30000000000001</v>
      </c>
      <c r="S303" s="7">
        <v>140.5</v>
      </c>
      <c r="T303" s="7">
        <v>154.80000000000001</v>
      </c>
      <c r="U303" s="7">
        <v>160.5</v>
      </c>
      <c r="V303" s="7">
        <v>156.1</v>
      </c>
      <c r="W303" s="7">
        <v>149.80000000000001</v>
      </c>
      <c r="X303" s="7">
        <v>160.80000000000001</v>
      </c>
      <c r="Y303" s="7">
        <v>147.5</v>
      </c>
      <c r="Z303" s="7">
        <v>150.69999999999999</v>
      </c>
      <c r="AA303" s="7">
        <v>158.1</v>
      </c>
      <c r="AB303" s="7">
        <v>158</v>
      </c>
      <c r="AC303" s="7">
        <v>153.4</v>
      </c>
      <c r="AD303" s="7">
        <v>160.4</v>
      </c>
    </row>
    <row r="304" spans="1:30" x14ac:dyDescent="0.25">
      <c r="A304" s="1" t="s">
        <v>34</v>
      </c>
      <c r="B304" s="1">
        <v>2021</v>
      </c>
      <c r="C304" s="1" t="s">
        <v>39</v>
      </c>
      <c r="D304" s="7">
        <v>146.69999999999999</v>
      </c>
      <c r="E304" s="7">
        <v>202</v>
      </c>
      <c r="F304" s="7">
        <v>180.7</v>
      </c>
      <c r="G304" s="7">
        <v>156.19999999999999</v>
      </c>
      <c r="H304" s="7">
        <v>183.7</v>
      </c>
      <c r="I304" s="7">
        <v>164.6</v>
      </c>
      <c r="J304" s="7">
        <v>155.4</v>
      </c>
      <c r="K304" s="7">
        <v>166</v>
      </c>
      <c r="L304" s="7">
        <v>115.1</v>
      </c>
      <c r="M304" s="7">
        <v>168.5</v>
      </c>
      <c r="N304" s="7">
        <v>160</v>
      </c>
      <c r="O304" s="7">
        <v>172.4</v>
      </c>
      <c r="P304" s="7">
        <v>162.6</v>
      </c>
      <c r="Q304" s="7">
        <v>190.8</v>
      </c>
      <c r="R304" s="7">
        <v>162.19999999999999</v>
      </c>
      <c r="S304" s="7">
        <v>151.80000000000001</v>
      </c>
      <c r="T304" s="7">
        <v>160.69999999999999</v>
      </c>
      <c r="U304" s="7">
        <v>160.5</v>
      </c>
      <c r="V304" s="7">
        <v>159.80000000000001</v>
      </c>
      <c r="W304" s="7">
        <v>154.80000000000001</v>
      </c>
      <c r="X304" s="7">
        <v>166.3</v>
      </c>
      <c r="Y304" s="7">
        <v>150.69999999999999</v>
      </c>
      <c r="Z304" s="7">
        <v>154.9</v>
      </c>
      <c r="AA304" s="7">
        <v>161.69999999999999</v>
      </c>
      <c r="AB304" s="7">
        <v>158.80000000000001</v>
      </c>
      <c r="AC304" s="7">
        <v>157.6</v>
      </c>
      <c r="AD304" s="7">
        <v>161.30000000000001</v>
      </c>
    </row>
    <row r="305" spans="1:30" x14ac:dyDescent="0.25">
      <c r="A305" s="1" t="s">
        <v>30</v>
      </c>
      <c r="B305" s="1">
        <v>2021</v>
      </c>
      <c r="C305" s="1" t="s">
        <v>40</v>
      </c>
      <c r="D305" s="7">
        <v>145.1</v>
      </c>
      <c r="E305" s="7">
        <v>204.5</v>
      </c>
      <c r="F305" s="7">
        <v>180.4</v>
      </c>
      <c r="G305" s="7">
        <v>157.1</v>
      </c>
      <c r="H305" s="7">
        <v>188.7</v>
      </c>
      <c r="I305" s="7">
        <v>157.69999999999999</v>
      </c>
      <c r="J305" s="7">
        <v>152.80000000000001</v>
      </c>
      <c r="K305" s="7">
        <v>163.6</v>
      </c>
      <c r="L305" s="7">
        <v>113.9</v>
      </c>
      <c r="M305" s="7">
        <v>169.7</v>
      </c>
      <c r="N305" s="7">
        <v>166.2</v>
      </c>
      <c r="O305" s="7">
        <v>171</v>
      </c>
      <c r="P305" s="7">
        <v>161.69999999999999</v>
      </c>
      <c r="Q305" s="7">
        <v>189.7</v>
      </c>
      <c r="R305" s="7">
        <v>166</v>
      </c>
      <c r="S305" s="7">
        <v>161.1</v>
      </c>
      <c r="T305" s="7">
        <v>165.3</v>
      </c>
      <c r="U305" s="7">
        <v>161.5</v>
      </c>
      <c r="V305" s="7">
        <v>162.5</v>
      </c>
      <c r="W305" s="7">
        <v>160.30000000000001</v>
      </c>
      <c r="X305" s="7">
        <v>170.4</v>
      </c>
      <c r="Y305" s="7">
        <v>157.1</v>
      </c>
      <c r="Z305" s="7">
        <v>160.69999999999999</v>
      </c>
      <c r="AA305" s="7">
        <v>167.2</v>
      </c>
      <c r="AB305" s="7">
        <v>160.4</v>
      </c>
      <c r="AC305" s="7">
        <v>162.80000000000001</v>
      </c>
      <c r="AD305" s="7">
        <v>163.19999999999999</v>
      </c>
    </row>
    <row r="306" spans="1:30" x14ac:dyDescent="0.25">
      <c r="A306" s="1" t="s">
        <v>33</v>
      </c>
      <c r="B306" s="1">
        <v>2021</v>
      </c>
      <c r="C306" s="1" t="s">
        <v>40</v>
      </c>
      <c r="D306" s="7">
        <v>149.1</v>
      </c>
      <c r="E306" s="7">
        <v>210.9</v>
      </c>
      <c r="F306" s="7">
        <v>185</v>
      </c>
      <c r="G306" s="7">
        <v>158.19999999999999</v>
      </c>
      <c r="H306" s="7">
        <v>170.6</v>
      </c>
      <c r="I306" s="7">
        <v>170.9</v>
      </c>
      <c r="J306" s="7">
        <v>186.4</v>
      </c>
      <c r="K306" s="7">
        <v>164.7</v>
      </c>
      <c r="L306" s="7">
        <v>115.7</v>
      </c>
      <c r="M306" s="7">
        <v>165.5</v>
      </c>
      <c r="N306" s="7">
        <v>153.4</v>
      </c>
      <c r="O306" s="7">
        <v>173.5</v>
      </c>
      <c r="P306" s="7">
        <v>167.9</v>
      </c>
      <c r="Q306" s="7">
        <v>195.5</v>
      </c>
      <c r="R306" s="7">
        <v>157.9</v>
      </c>
      <c r="S306" s="7">
        <v>141.9</v>
      </c>
      <c r="T306" s="7">
        <v>155.5</v>
      </c>
      <c r="U306" s="7">
        <v>161.5</v>
      </c>
      <c r="V306" s="7">
        <v>157.69999999999999</v>
      </c>
      <c r="W306" s="7">
        <v>150.69999999999999</v>
      </c>
      <c r="X306" s="7">
        <v>161.5</v>
      </c>
      <c r="Y306" s="7">
        <v>149.5</v>
      </c>
      <c r="Z306" s="7">
        <v>151.19999999999999</v>
      </c>
      <c r="AA306" s="7">
        <v>160.30000000000001</v>
      </c>
      <c r="AB306" s="7">
        <v>159.6</v>
      </c>
      <c r="AC306" s="7">
        <v>155</v>
      </c>
      <c r="AD306" s="7">
        <v>161.80000000000001</v>
      </c>
    </row>
    <row r="307" spans="1:30" x14ac:dyDescent="0.25">
      <c r="A307" s="1" t="s">
        <v>34</v>
      </c>
      <c r="B307" s="1">
        <v>2021</v>
      </c>
      <c r="C307" s="1" t="s">
        <v>40</v>
      </c>
      <c r="D307" s="7">
        <v>146.4</v>
      </c>
      <c r="E307" s="7">
        <v>206.8</v>
      </c>
      <c r="F307" s="7">
        <v>182.2</v>
      </c>
      <c r="G307" s="7">
        <v>157.5</v>
      </c>
      <c r="H307" s="7">
        <v>182.1</v>
      </c>
      <c r="I307" s="7">
        <v>163.9</v>
      </c>
      <c r="J307" s="7">
        <v>164.2</v>
      </c>
      <c r="K307" s="7">
        <v>164</v>
      </c>
      <c r="L307" s="7">
        <v>114.5</v>
      </c>
      <c r="M307" s="7">
        <v>168.3</v>
      </c>
      <c r="N307" s="7">
        <v>160.9</v>
      </c>
      <c r="O307" s="7">
        <v>172.2</v>
      </c>
      <c r="P307" s="7">
        <v>164</v>
      </c>
      <c r="Q307" s="7">
        <v>191.2</v>
      </c>
      <c r="R307" s="7">
        <v>162.80000000000001</v>
      </c>
      <c r="S307" s="7">
        <v>153.1</v>
      </c>
      <c r="T307" s="7">
        <v>161.4</v>
      </c>
      <c r="U307" s="7">
        <v>161.5</v>
      </c>
      <c r="V307" s="7">
        <v>160.69999999999999</v>
      </c>
      <c r="W307" s="7">
        <v>155.80000000000001</v>
      </c>
      <c r="X307" s="7">
        <v>167</v>
      </c>
      <c r="Y307" s="7">
        <v>153.1</v>
      </c>
      <c r="Z307" s="7">
        <v>155.30000000000001</v>
      </c>
      <c r="AA307" s="7">
        <v>163.19999999999999</v>
      </c>
      <c r="AB307" s="7">
        <v>160.1</v>
      </c>
      <c r="AC307" s="7">
        <v>159</v>
      </c>
      <c r="AD307" s="7">
        <v>162.5</v>
      </c>
    </row>
    <row r="308" spans="1:30" x14ac:dyDescent="0.25">
      <c r="A308" s="1" t="s">
        <v>30</v>
      </c>
      <c r="B308" s="1">
        <v>2021</v>
      </c>
      <c r="C308" s="1" t="s">
        <v>41</v>
      </c>
      <c r="D308" s="7">
        <v>144.9</v>
      </c>
      <c r="E308" s="7">
        <v>202.3</v>
      </c>
      <c r="F308" s="7">
        <v>176.5</v>
      </c>
      <c r="G308" s="7">
        <v>157.5</v>
      </c>
      <c r="H308" s="7">
        <v>190.9</v>
      </c>
      <c r="I308" s="7">
        <v>155.69999999999999</v>
      </c>
      <c r="J308" s="7">
        <v>153.9</v>
      </c>
      <c r="K308" s="7">
        <v>162.80000000000001</v>
      </c>
      <c r="L308" s="7">
        <v>115.2</v>
      </c>
      <c r="M308" s="7">
        <v>169.8</v>
      </c>
      <c r="N308" s="7">
        <v>167.6</v>
      </c>
      <c r="O308" s="7">
        <v>171.9</v>
      </c>
      <c r="P308" s="7">
        <v>161.80000000000001</v>
      </c>
      <c r="Q308" s="7">
        <v>190.2</v>
      </c>
      <c r="R308" s="7">
        <v>167</v>
      </c>
      <c r="S308" s="7">
        <v>162.6</v>
      </c>
      <c r="T308" s="7">
        <v>166.3</v>
      </c>
      <c r="U308" s="7">
        <v>162.1</v>
      </c>
      <c r="V308" s="7">
        <v>163.1</v>
      </c>
      <c r="W308" s="7">
        <v>160.9</v>
      </c>
      <c r="X308" s="7">
        <v>171.1</v>
      </c>
      <c r="Y308" s="7">
        <v>157.69999999999999</v>
      </c>
      <c r="Z308" s="7">
        <v>161.1</v>
      </c>
      <c r="AA308" s="7">
        <v>167.5</v>
      </c>
      <c r="AB308" s="7">
        <v>160.30000000000001</v>
      </c>
      <c r="AC308" s="7">
        <v>163.30000000000001</v>
      </c>
      <c r="AD308" s="7">
        <v>163.6</v>
      </c>
    </row>
    <row r="309" spans="1:30" x14ac:dyDescent="0.25">
      <c r="A309" s="1" t="s">
        <v>33</v>
      </c>
      <c r="B309" s="1">
        <v>2021</v>
      </c>
      <c r="C309" s="1" t="s">
        <v>41</v>
      </c>
      <c r="D309" s="7">
        <v>149.30000000000001</v>
      </c>
      <c r="E309" s="7">
        <v>207.4</v>
      </c>
      <c r="F309" s="7">
        <v>174.1</v>
      </c>
      <c r="G309" s="7">
        <v>159.19999999999999</v>
      </c>
      <c r="H309" s="7">
        <v>175</v>
      </c>
      <c r="I309" s="7">
        <v>161.30000000000001</v>
      </c>
      <c r="J309" s="7">
        <v>183.3</v>
      </c>
      <c r="K309" s="7">
        <v>164.5</v>
      </c>
      <c r="L309" s="7">
        <v>120.4</v>
      </c>
      <c r="M309" s="7">
        <v>166.2</v>
      </c>
      <c r="N309" s="7">
        <v>154.80000000000001</v>
      </c>
      <c r="O309" s="7">
        <v>175.1</v>
      </c>
      <c r="P309" s="7">
        <v>167.3</v>
      </c>
      <c r="Q309" s="7">
        <v>196.5</v>
      </c>
      <c r="R309" s="7">
        <v>159.80000000000001</v>
      </c>
      <c r="S309" s="7">
        <v>143.6</v>
      </c>
      <c r="T309" s="7">
        <v>157.30000000000001</v>
      </c>
      <c r="U309" s="7">
        <v>162.1</v>
      </c>
      <c r="V309" s="7">
        <v>160.69999999999999</v>
      </c>
      <c r="W309" s="7">
        <v>153.19999999999999</v>
      </c>
      <c r="X309" s="7">
        <v>162.80000000000001</v>
      </c>
      <c r="Y309" s="7">
        <v>150.4</v>
      </c>
      <c r="Z309" s="7">
        <v>153.69999999999999</v>
      </c>
      <c r="AA309" s="7">
        <v>160.4</v>
      </c>
      <c r="AB309" s="7">
        <v>159.6</v>
      </c>
      <c r="AC309" s="7">
        <v>156</v>
      </c>
      <c r="AD309" s="7">
        <v>162.30000000000001</v>
      </c>
    </row>
    <row r="310" spans="1:30" x14ac:dyDescent="0.25">
      <c r="A310" s="1" t="s">
        <v>34</v>
      </c>
      <c r="B310" s="1">
        <v>2021</v>
      </c>
      <c r="C310" s="1" t="s">
        <v>41</v>
      </c>
      <c r="D310" s="7">
        <v>146.6</v>
      </c>
      <c r="E310" s="7">
        <v>204</v>
      </c>
      <c r="F310" s="7">
        <v>172.8</v>
      </c>
      <c r="G310" s="7">
        <v>158.4</v>
      </c>
      <c r="H310" s="7">
        <v>188</v>
      </c>
      <c r="I310" s="7">
        <v>156.80000000000001</v>
      </c>
      <c r="J310" s="7">
        <v>162.19999999999999</v>
      </c>
      <c r="K310" s="7">
        <v>164.1</v>
      </c>
      <c r="L310" s="7">
        <v>119.7</v>
      </c>
      <c r="M310" s="7">
        <v>168.8</v>
      </c>
      <c r="N310" s="7">
        <v>162.69999999999999</v>
      </c>
      <c r="O310" s="7">
        <v>173.9</v>
      </c>
      <c r="P310" s="7">
        <v>164</v>
      </c>
      <c r="Q310" s="7">
        <v>192.1</v>
      </c>
      <c r="R310" s="7">
        <v>164.5</v>
      </c>
      <c r="S310" s="7">
        <v>155.30000000000001</v>
      </c>
      <c r="T310" s="7">
        <v>163.19999999999999</v>
      </c>
      <c r="U310" s="7">
        <v>162.1</v>
      </c>
      <c r="V310" s="7">
        <v>162.6</v>
      </c>
      <c r="W310" s="7">
        <v>157.5</v>
      </c>
      <c r="X310" s="7">
        <v>168.4</v>
      </c>
      <c r="Y310" s="7">
        <v>154</v>
      </c>
      <c r="Z310" s="7">
        <v>157.6</v>
      </c>
      <c r="AA310" s="7">
        <v>163.80000000000001</v>
      </c>
      <c r="AB310" s="7">
        <v>160</v>
      </c>
      <c r="AC310" s="7">
        <v>160</v>
      </c>
      <c r="AD310" s="7">
        <v>163.19999999999999</v>
      </c>
    </row>
    <row r="311" spans="1:30" x14ac:dyDescent="0.25">
      <c r="A311" s="1" t="s">
        <v>30</v>
      </c>
      <c r="B311" s="1">
        <v>2021</v>
      </c>
      <c r="C311" s="1" t="s">
        <v>42</v>
      </c>
      <c r="D311" s="7">
        <v>145.4</v>
      </c>
      <c r="E311" s="7">
        <v>202.1</v>
      </c>
      <c r="F311" s="7">
        <v>172</v>
      </c>
      <c r="G311" s="7">
        <v>158</v>
      </c>
      <c r="H311" s="7">
        <v>195.5</v>
      </c>
      <c r="I311" s="7">
        <v>152.69999999999999</v>
      </c>
      <c r="J311" s="7">
        <v>151.4</v>
      </c>
      <c r="K311" s="7">
        <v>163.9</v>
      </c>
      <c r="L311" s="7">
        <v>119.3</v>
      </c>
      <c r="M311" s="7">
        <v>170.1</v>
      </c>
      <c r="N311" s="7">
        <v>168.3</v>
      </c>
      <c r="O311" s="7">
        <v>172.8</v>
      </c>
      <c r="P311" s="7">
        <v>162.1</v>
      </c>
      <c r="Q311" s="7">
        <v>190.5</v>
      </c>
      <c r="R311" s="7">
        <v>167.7</v>
      </c>
      <c r="S311" s="7">
        <v>163.6</v>
      </c>
      <c r="T311" s="7">
        <v>167.1</v>
      </c>
      <c r="U311" s="7">
        <v>162.1</v>
      </c>
      <c r="V311" s="7">
        <v>163.69999999999999</v>
      </c>
      <c r="W311" s="7">
        <v>161.30000000000001</v>
      </c>
      <c r="X311" s="7">
        <v>171.9</v>
      </c>
      <c r="Y311" s="7">
        <v>157.80000000000001</v>
      </c>
      <c r="Z311" s="7">
        <v>162.69999999999999</v>
      </c>
      <c r="AA311" s="7">
        <v>168.5</v>
      </c>
      <c r="AB311" s="7">
        <v>160.19999999999999</v>
      </c>
      <c r="AC311" s="7">
        <v>163.80000000000001</v>
      </c>
      <c r="AD311" s="7">
        <v>164</v>
      </c>
    </row>
    <row r="312" spans="1:30" x14ac:dyDescent="0.25">
      <c r="A312" s="1" t="s">
        <v>33</v>
      </c>
      <c r="B312" s="1">
        <v>2021</v>
      </c>
      <c r="C312" s="1" t="s">
        <v>42</v>
      </c>
      <c r="D312" s="7">
        <v>149.30000000000001</v>
      </c>
      <c r="E312" s="7">
        <v>207.4</v>
      </c>
      <c r="F312" s="7">
        <v>174.1</v>
      </c>
      <c r="G312" s="7">
        <v>159.1</v>
      </c>
      <c r="H312" s="7">
        <v>175</v>
      </c>
      <c r="I312" s="7">
        <v>161.19999999999999</v>
      </c>
      <c r="J312" s="7">
        <v>183.5</v>
      </c>
      <c r="K312" s="7">
        <v>164.5</v>
      </c>
      <c r="L312" s="7">
        <v>120.4</v>
      </c>
      <c r="M312" s="7">
        <v>166.2</v>
      </c>
      <c r="N312" s="7">
        <v>154.80000000000001</v>
      </c>
      <c r="O312" s="7">
        <v>175.1</v>
      </c>
      <c r="P312" s="7">
        <v>167.3</v>
      </c>
      <c r="Q312" s="7">
        <v>196.5</v>
      </c>
      <c r="R312" s="7">
        <v>159.80000000000001</v>
      </c>
      <c r="S312" s="7">
        <v>143.6</v>
      </c>
      <c r="T312" s="7">
        <v>157.4</v>
      </c>
      <c r="U312" s="7">
        <v>162.1</v>
      </c>
      <c r="V312" s="7">
        <v>160.80000000000001</v>
      </c>
      <c r="W312" s="7">
        <v>153.30000000000001</v>
      </c>
      <c r="X312" s="7">
        <v>162.80000000000001</v>
      </c>
      <c r="Y312" s="7">
        <v>150.5</v>
      </c>
      <c r="Z312" s="7">
        <v>153.9</v>
      </c>
      <c r="AA312" s="7">
        <v>160.30000000000001</v>
      </c>
      <c r="AB312" s="7">
        <v>159.6</v>
      </c>
      <c r="AC312" s="7">
        <v>156</v>
      </c>
      <c r="AD312" s="7">
        <v>162.30000000000001</v>
      </c>
    </row>
    <row r="313" spans="1:30" x14ac:dyDescent="0.25">
      <c r="A313" s="1" t="s">
        <v>34</v>
      </c>
      <c r="B313" s="1">
        <v>2021</v>
      </c>
      <c r="C313" s="1" t="s">
        <v>42</v>
      </c>
      <c r="D313" s="7">
        <v>146.6</v>
      </c>
      <c r="E313" s="7">
        <v>204</v>
      </c>
      <c r="F313" s="7">
        <v>172.8</v>
      </c>
      <c r="G313" s="7">
        <v>158.4</v>
      </c>
      <c r="H313" s="7">
        <v>188</v>
      </c>
      <c r="I313" s="7">
        <v>156.69999999999999</v>
      </c>
      <c r="J313" s="7">
        <v>162.30000000000001</v>
      </c>
      <c r="K313" s="7">
        <v>164.1</v>
      </c>
      <c r="L313" s="7">
        <v>119.7</v>
      </c>
      <c r="M313" s="7">
        <v>168.8</v>
      </c>
      <c r="N313" s="7">
        <v>162.69999999999999</v>
      </c>
      <c r="O313" s="7">
        <v>173.9</v>
      </c>
      <c r="P313" s="7">
        <v>164</v>
      </c>
      <c r="Q313" s="7">
        <v>192.1</v>
      </c>
      <c r="R313" s="7">
        <v>164.6</v>
      </c>
      <c r="S313" s="7">
        <v>155.30000000000001</v>
      </c>
      <c r="T313" s="7">
        <v>163.30000000000001</v>
      </c>
      <c r="U313" s="7">
        <v>162.1</v>
      </c>
      <c r="V313" s="7">
        <v>162.6</v>
      </c>
      <c r="W313" s="7">
        <v>157.5</v>
      </c>
      <c r="X313" s="7">
        <v>168.4</v>
      </c>
      <c r="Y313" s="7">
        <v>154</v>
      </c>
      <c r="Z313" s="7">
        <v>157.69999999999999</v>
      </c>
      <c r="AA313" s="7">
        <v>163.69999999999999</v>
      </c>
      <c r="AB313" s="7">
        <v>160</v>
      </c>
      <c r="AC313" s="7">
        <v>160</v>
      </c>
      <c r="AD313" s="7">
        <v>163.19999999999999</v>
      </c>
    </row>
    <row r="314" spans="1:30" x14ac:dyDescent="0.25">
      <c r="A314" s="1" t="s">
        <v>30</v>
      </c>
      <c r="B314" s="1">
        <v>2021</v>
      </c>
      <c r="C314" s="1" t="s">
        <v>43</v>
      </c>
      <c r="D314" s="7">
        <v>146.1</v>
      </c>
      <c r="E314" s="7">
        <v>202.5</v>
      </c>
      <c r="F314" s="7">
        <v>170.1</v>
      </c>
      <c r="G314" s="7">
        <v>158.4</v>
      </c>
      <c r="H314" s="7">
        <v>198.8</v>
      </c>
      <c r="I314" s="7">
        <v>152.6</v>
      </c>
      <c r="J314" s="7">
        <v>170.4</v>
      </c>
      <c r="K314" s="7">
        <v>165.2</v>
      </c>
      <c r="L314" s="7">
        <v>121.6</v>
      </c>
      <c r="M314" s="7">
        <v>170.6</v>
      </c>
      <c r="N314" s="7">
        <v>168.8</v>
      </c>
      <c r="O314" s="7">
        <v>173.6</v>
      </c>
      <c r="P314" s="7">
        <v>165.5</v>
      </c>
      <c r="Q314" s="7">
        <v>191.2</v>
      </c>
      <c r="R314" s="7">
        <v>168.9</v>
      </c>
      <c r="S314" s="7">
        <v>164.8</v>
      </c>
      <c r="T314" s="7">
        <v>168.3</v>
      </c>
      <c r="U314" s="7">
        <v>163.6</v>
      </c>
      <c r="V314" s="7">
        <v>165.5</v>
      </c>
      <c r="W314" s="7">
        <v>162</v>
      </c>
      <c r="X314" s="7">
        <v>172.5</v>
      </c>
      <c r="Y314" s="7">
        <v>159.5</v>
      </c>
      <c r="Z314" s="7">
        <v>163.19999999999999</v>
      </c>
      <c r="AA314" s="7">
        <v>169</v>
      </c>
      <c r="AB314" s="7">
        <v>161.1</v>
      </c>
      <c r="AC314" s="7">
        <v>164.7</v>
      </c>
      <c r="AD314" s="7">
        <v>166.3</v>
      </c>
    </row>
    <row r="315" spans="1:30" x14ac:dyDescent="0.25">
      <c r="A315" s="1" t="s">
        <v>33</v>
      </c>
      <c r="B315" s="1">
        <v>2021</v>
      </c>
      <c r="C315" s="1" t="s">
        <v>43</v>
      </c>
      <c r="D315" s="7">
        <v>150.1</v>
      </c>
      <c r="E315" s="7">
        <v>208.4</v>
      </c>
      <c r="F315" s="7">
        <v>173</v>
      </c>
      <c r="G315" s="7">
        <v>159.19999999999999</v>
      </c>
      <c r="H315" s="7">
        <v>176.6</v>
      </c>
      <c r="I315" s="7">
        <v>159.30000000000001</v>
      </c>
      <c r="J315" s="7">
        <v>214.4</v>
      </c>
      <c r="K315" s="7">
        <v>165.3</v>
      </c>
      <c r="L315" s="7">
        <v>122.5</v>
      </c>
      <c r="M315" s="7">
        <v>166.8</v>
      </c>
      <c r="N315" s="7">
        <v>155.4</v>
      </c>
      <c r="O315" s="7">
        <v>175.9</v>
      </c>
      <c r="P315" s="7">
        <v>171.5</v>
      </c>
      <c r="Q315" s="7">
        <v>197</v>
      </c>
      <c r="R315" s="7">
        <v>160.80000000000001</v>
      </c>
      <c r="S315" s="7">
        <v>144.4</v>
      </c>
      <c r="T315" s="7">
        <v>158.30000000000001</v>
      </c>
      <c r="U315" s="7">
        <v>163.6</v>
      </c>
      <c r="V315" s="7">
        <v>162.19999999999999</v>
      </c>
      <c r="W315" s="7">
        <v>154.30000000000001</v>
      </c>
      <c r="X315" s="7">
        <v>163.5</v>
      </c>
      <c r="Y315" s="7">
        <v>152.19999999999999</v>
      </c>
      <c r="Z315" s="7">
        <v>155.1</v>
      </c>
      <c r="AA315" s="7">
        <v>160.30000000000001</v>
      </c>
      <c r="AB315" s="7">
        <v>160.30000000000001</v>
      </c>
      <c r="AC315" s="7">
        <v>157</v>
      </c>
      <c r="AD315" s="7">
        <v>164.6</v>
      </c>
    </row>
    <row r="316" spans="1:30" x14ac:dyDescent="0.25">
      <c r="A316" s="1" t="s">
        <v>34</v>
      </c>
      <c r="B316" s="1">
        <v>2021</v>
      </c>
      <c r="C316" s="1" t="s">
        <v>43</v>
      </c>
      <c r="D316" s="7">
        <v>147.4</v>
      </c>
      <c r="E316" s="7">
        <v>204.6</v>
      </c>
      <c r="F316" s="7">
        <v>171.2</v>
      </c>
      <c r="G316" s="7">
        <v>158.69999999999999</v>
      </c>
      <c r="H316" s="7">
        <v>190.6</v>
      </c>
      <c r="I316" s="7">
        <v>155.69999999999999</v>
      </c>
      <c r="J316" s="7">
        <v>185.3</v>
      </c>
      <c r="K316" s="7">
        <v>165.2</v>
      </c>
      <c r="L316" s="7">
        <v>121.9</v>
      </c>
      <c r="M316" s="7">
        <v>169.3</v>
      </c>
      <c r="N316" s="7">
        <v>163.19999999999999</v>
      </c>
      <c r="O316" s="7">
        <v>174.7</v>
      </c>
      <c r="P316" s="7">
        <v>167.7</v>
      </c>
      <c r="Q316" s="7">
        <v>192.7</v>
      </c>
      <c r="R316" s="7">
        <v>165.7</v>
      </c>
      <c r="S316" s="7">
        <v>156.30000000000001</v>
      </c>
      <c r="T316" s="7">
        <v>164.3</v>
      </c>
      <c r="U316" s="7">
        <v>163.6</v>
      </c>
      <c r="V316" s="7">
        <v>164.2</v>
      </c>
      <c r="W316" s="7">
        <v>158.4</v>
      </c>
      <c r="X316" s="7">
        <v>169.1</v>
      </c>
      <c r="Y316" s="7">
        <v>155.69999999999999</v>
      </c>
      <c r="Z316" s="7">
        <v>158.6</v>
      </c>
      <c r="AA316" s="7">
        <v>163.9</v>
      </c>
      <c r="AB316" s="7">
        <v>160.80000000000001</v>
      </c>
      <c r="AC316" s="7">
        <v>161</v>
      </c>
      <c r="AD316" s="7">
        <v>165.5</v>
      </c>
    </row>
    <row r="317" spans="1:30" x14ac:dyDescent="0.25">
      <c r="A317" s="1" t="s">
        <v>30</v>
      </c>
      <c r="B317" s="1">
        <v>2021</v>
      </c>
      <c r="C317" s="1" t="s">
        <v>44</v>
      </c>
      <c r="D317" s="7">
        <v>146.9</v>
      </c>
      <c r="E317" s="7">
        <v>199.8</v>
      </c>
      <c r="F317" s="7">
        <v>171.5</v>
      </c>
      <c r="G317" s="7">
        <v>159.1</v>
      </c>
      <c r="H317" s="7">
        <v>198.4</v>
      </c>
      <c r="I317" s="7">
        <v>153.19999999999999</v>
      </c>
      <c r="J317" s="7">
        <v>183.9</v>
      </c>
      <c r="K317" s="7">
        <v>165.4</v>
      </c>
      <c r="L317" s="7">
        <v>122.1</v>
      </c>
      <c r="M317" s="7">
        <v>170.8</v>
      </c>
      <c r="N317" s="7">
        <v>169.1</v>
      </c>
      <c r="O317" s="7">
        <v>174.3</v>
      </c>
      <c r="P317" s="7">
        <v>167.5</v>
      </c>
      <c r="Q317" s="7">
        <v>191.4</v>
      </c>
      <c r="R317" s="7">
        <v>170.4</v>
      </c>
      <c r="S317" s="7">
        <v>166</v>
      </c>
      <c r="T317" s="7">
        <v>169.8</v>
      </c>
      <c r="U317" s="7">
        <v>164.2</v>
      </c>
      <c r="V317" s="7">
        <v>165.3</v>
      </c>
      <c r="W317" s="7">
        <v>162.9</v>
      </c>
      <c r="X317" s="7">
        <v>173.4</v>
      </c>
      <c r="Y317" s="7">
        <v>158.9</v>
      </c>
      <c r="Z317" s="7">
        <v>163.80000000000001</v>
      </c>
      <c r="AA317" s="7">
        <v>169.3</v>
      </c>
      <c r="AB317" s="7">
        <v>162.4</v>
      </c>
      <c r="AC317" s="7">
        <v>165.2</v>
      </c>
      <c r="AD317" s="7">
        <v>167.6</v>
      </c>
    </row>
    <row r="318" spans="1:30" x14ac:dyDescent="0.25">
      <c r="A318" s="1" t="s">
        <v>33</v>
      </c>
      <c r="B318" s="1">
        <v>2021</v>
      </c>
      <c r="C318" s="1" t="s">
        <v>44</v>
      </c>
      <c r="D318" s="7">
        <v>151</v>
      </c>
      <c r="E318" s="7">
        <v>204.9</v>
      </c>
      <c r="F318" s="7">
        <v>175.4</v>
      </c>
      <c r="G318" s="7">
        <v>159.6</v>
      </c>
      <c r="H318" s="7">
        <v>175.8</v>
      </c>
      <c r="I318" s="7">
        <v>160.30000000000001</v>
      </c>
      <c r="J318" s="7">
        <v>229.1</v>
      </c>
      <c r="K318" s="7">
        <v>165.1</v>
      </c>
      <c r="L318" s="7">
        <v>123.1</v>
      </c>
      <c r="M318" s="7">
        <v>167.2</v>
      </c>
      <c r="N318" s="7">
        <v>156.1</v>
      </c>
      <c r="O318" s="7">
        <v>176.8</v>
      </c>
      <c r="P318" s="7">
        <v>173.5</v>
      </c>
      <c r="Q318" s="7">
        <v>197</v>
      </c>
      <c r="R318" s="7">
        <v>162.30000000000001</v>
      </c>
      <c r="S318" s="7">
        <v>145.30000000000001</v>
      </c>
      <c r="T318" s="7">
        <v>159.69999999999999</v>
      </c>
      <c r="U318" s="7">
        <v>164.2</v>
      </c>
      <c r="V318" s="7">
        <v>161.6</v>
      </c>
      <c r="W318" s="7">
        <v>155.19999999999999</v>
      </c>
      <c r="X318" s="7">
        <v>164.2</v>
      </c>
      <c r="Y318" s="7">
        <v>151.19999999999999</v>
      </c>
      <c r="Z318" s="7">
        <v>156.69999999999999</v>
      </c>
      <c r="AA318" s="7">
        <v>160.80000000000001</v>
      </c>
      <c r="AB318" s="7">
        <v>161.80000000000001</v>
      </c>
      <c r="AC318" s="7">
        <v>157.30000000000001</v>
      </c>
      <c r="AD318" s="7">
        <v>165.6</v>
      </c>
    </row>
    <row r="319" spans="1:30" x14ac:dyDescent="0.25">
      <c r="A319" s="1" t="s">
        <v>34</v>
      </c>
      <c r="B319" s="1">
        <v>2021</v>
      </c>
      <c r="C319" s="1" t="s">
        <v>44</v>
      </c>
      <c r="D319" s="7">
        <v>148.19999999999999</v>
      </c>
      <c r="E319" s="7">
        <v>201.6</v>
      </c>
      <c r="F319" s="7">
        <v>173</v>
      </c>
      <c r="G319" s="7">
        <v>159.30000000000001</v>
      </c>
      <c r="H319" s="7">
        <v>190.1</v>
      </c>
      <c r="I319" s="7">
        <v>156.5</v>
      </c>
      <c r="J319" s="7">
        <v>199.2</v>
      </c>
      <c r="K319" s="7">
        <v>165.3</v>
      </c>
      <c r="L319" s="7">
        <v>122.4</v>
      </c>
      <c r="M319" s="7">
        <v>169.6</v>
      </c>
      <c r="N319" s="7">
        <v>163.69999999999999</v>
      </c>
      <c r="O319" s="7">
        <v>175.5</v>
      </c>
      <c r="P319" s="7">
        <v>169.7</v>
      </c>
      <c r="Q319" s="7">
        <v>192.9</v>
      </c>
      <c r="R319" s="7">
        <v>167.2</v>
      </c>
      <c r="S319" s="7">
        <v>157.4</v>
      </c>
      <c r="T319" s="7">
        <v>165.8</v>
      </c>
      <c r="U319" s="7">
        <v>164.2</v>
      </c>
      <c r="V319" s="7">
        <v>163.9</v>
      </c>
      <c r="W319" s="7">
        <v>159.30000000000001</v>
      </c>
      <c r="X319" s="7">
        <v>169.9</v>
      </c>
      <c r="Y319" s="7">
        <v>154.80000000000001</v>
      </c>
      <c r="Z319" s="7">
        <v>159.80000000000001</v>
      </c>
      <c r="AA319" s="7">
        <v>164.3</v>
      </c>
      <c r="AB319" s="7">
        <v>162.19999999999999</v>
      </c>
      <c r="AC319" s="7">
        <v>161.4</v>
      </c>
      <c r="AD319" s="7">
        <v>166.7</v>
      </c>
    </row>
    <row r="320" spans="1:30" x14ac:dyDescent="0.25">
      <c r="A320" s="1" t="s">
        <v>30</v>
      </c>
      <c r="B320" s="1">
        <v>2021</v>
      </c>
      <c r="C320" s="1" t="s">
        <v>45</v>
      </c>
      <c r="D320" s="7">
        <v>147.4</v>
      </c>
      <c r="E320" s="7">
        <v>197</v>
      </c>
      <c r="F320" s="7">
        <v>176.5</v>
      </c>
      <c r="G320" s="7">
        <v>159.80000000000001</v>
      </c>
      <c r="H320" s="7">
        <v>195.8</v>
      </c>
      <c r="I320" s="7">
        <v>152</v>
      </c>
      <c r="J320" s="7">
        <v>172.3</v>
      </c>
      <c r="K320" s="7">
        <v>164.5</v>
      </c>
      <c r="L320" s="7">
        <v>120.6</v>
      </c>
      <c r="M320" s="7">
        <v>171.7</v>
      </c>
      <c r="N320" s="7">
        <v>169.7</v>
      </c>
      <c r="O320" s="7">
        <v>175.1</v>
      </c>
      <c r="P320" s="7">
        <v>165.8</v>
      </c>
      <c r="Q320" s="7">
        <v>190.8</v>
      </c>
      <c r="R320" s="7">
        <v>171.8</v>
      </c>
      <c r="S320" s="7">
        <v>167.3</v>
      </c>
      <c r="T320" s="7">
        <v>171.2</v>
      </c>
      <c r="U320" s="7">
        <v>163.4</v>
      </c>
      <c r="V320" s="7">
        <v>165.6</v>
      </c>
      <c r="W320" s="7">
        <v>163.9</v>
      </c>
      <c r="X320" s="7">
        <v>174</v>
      </c>
      <c r="Y320" s="7">
        <v>160.1</v>
      </c>
      <c r="Z320" s="7">
        <v>164.5</v>
      </c>
      <c r="AA320" s="7">
        <v>169.7</v>
      </c>
      <c r="AB320" s="7">
        <v>162.80000000000001</v>
      </c>
      <c r="AC320" s="7">
        <v>166</v>
      </c>
      <c r="AD320" s="7">
        <v>167</v>
      </c>
    </row>
    <row r="321" spans="1:30" x14ac:dyDescent="0.25">
      <c r="A321" s="1" t="s">
        <v>33</v>
      </c>
      <c r="B321" s="1">
        <v>2021</v>
      </c>
      <c r="C321" s="1" t="s">
        <v>45</v>
      </c>
      <c r="D321" s="7">
        <v>151.6</v>
      </c>
      <c r="E321" s="7">
        <v>202.2</v>
      </c>
      <c r="F321" s="7">
        <v>180</v>
      </c>
      <c r="G321" s="7">
        <v>160</v>
      </c>
      <c r="H321" s="7">
        <v>173.5</v>
      </c>
      <c r="I321" s="7">
        <v>158.30000000000001</v>
      </c>
      <c r="J321" s="7">
        <v>219.5</v>
      </c>
      <c r="K321" s="7">
        <v>164.2</v>
      </c>
      <c r="L321" s="7">
        <v>121.9</v>
      </c>
      <c r="M321" s="7">
        <v>168.2</v>
      </c>
      <c r="N321" s="7">
        <v>156.5</v>
      </c>
      <c r="O321" s="7">
        <v>178.2</v>
      </c>
      <c r="P321" s="7">
        <v>172.2</v>
      </c>
      <c r="Q321" s="7">
        <v>196.8</v>
      </c>
      <c r="R321" s="7">
        <v>163.30000000000001</v>
      </c>
      <c r="S321" s="7">
        <v>146.69999999999999</v>
      </c>
      <c r="T321" s="7">
        <v>160.69999999999999</v>
      </c>
      <c r="U321" s="7">
        <v>163.4</v>
      </c>
      <c r="V321" s="7">
        <v>161.69999999999999</v>
      </c>
      <c r="W321" s="7">
        <v>156</v>
      </c>
      <c r="X321" s="7">
        <v>165.1</v>
      </c>
      <c r="Y321" s="7">
        <v>151.80000000000001</v>
      </c>
      <c r="Z321" s="7">
        <v>157.6</v>
      </c>
      <c r="AA321" s="7">
        <v>160.6</v>
      </c>
      <c r="AB321" s="7">
        <v>162.4</v>
      </c>
      <c r="AC321" s="7">
        <v>157.80000000000001</v>
      </c>
      <c r="AD321" s="7">
        <v>165.2</v>
      </c>
    </row>
    <row r="322" spans="1:30" x14ac:dyDescent="0.25">
      <c r="A322" s="1" t="s">
        <v>34</v>
      </c>
      <c r="B322" s="1">
        <v>2021</v>
      </c>
      <c r="C322" s="1" t="s">
        <v>45</v>
      </c>
      <c r="D322" s="7">
        <v>148.69999999999999</v>
      </c>
      <c r="E322" s="7">
        <v>198.8</v>
      </c>
      <c r="F322" s="7">
        <v>177.9</v>
      </c>
      <c r="G322" s="7">
        <v>159.9</v>
      </c>
      <c r="H322" s="7">
        <v>187.6</v>
      </c>
      <c r="I322" s="7">
        <v>154.9</v>
      </c>
      <c r="J322" s="7">
        <v>188.3</v>
      </c>
      <c r="K322" s="7">
        <v>164.4</v>
      </c>
      <c r="L322" s="7">
        <v>121</v>
      </c>
      <c r="M322" s="7">
        <v>170.5</v>
      </c>
      <c r="N322" s="7">
        <v>164.2</v>
      </c>
      <c r="O322" s="7">
        <v>176.5</v>
      </c>
      <c r="P322" s="7">
        <v>168.2</v>
      </c>
      <c r="Q322" s="7">
        <v>192.4</v>
      </c>
      <c r="R322" s="7">
        <v>168.5</v>
      </c>
      <c r="S322" s="7">
        <v>158.69999999999999</v>
      </c>
      <c r="T322" s="7">
        <v>167</v>
      </c>
      <c r="U322" s="7">
        <v>163.4</v>
      </c>
      <c r="V322" s="7">
        <v>164.1</v>
      </c>
      <c r="W322" s="7">
        <v>160.19999999999999</v>
      </c>
      <c r="X322" s="7">
        <v>170.6</v>
      </c>
      <c r="Y322" s="7">
        <v>155.69999999999999</v>
      </c>
      <c r="Z322" s="7">
        <v>160.6</v>
      </c>
      <c r="AA322" s="7">
        <v>164.4</v>
      </c>
      <c r="AB322" s="7">
        <v>162.6</v>
      </c>
      <c r="AC322" s="7">
        <v>162</v>
      </c>
      <c r="AD322" s="7">
        <v>166.2</v>
      </c>
    </row>
    <row r="323" spans="1:30" x14ac:dyDescent="0.25">
      <c r="A323" s="1" t="s">
        <v>30</v>
      </c>
      <c r="B323" s="1">
        <v>2022</v>
      </c>
      <c r="C323" s="1" t="s">
        <v>31</v>
      </c>
      <c r="D323" s="7">
        <v>148.30000000000001</v>
      </c>
      <c r="E323" s="7">
        <v>196.9</v>
      </c>
      <c r="F323" s="7">
        <v>178</v>
      </c>
      <c r="G323" s="7">
        <v>160.5</v>
      </c>
      <c r="H323" s="7">
        <v>192.6</v>
      </c>
      <c r="I323" s="7">
        <v>151.19999999999999</v>
      </c>
      <c r="J323" s="7">
        <v>159.19999999999999</v>
      </c>
      <c r="K323" s="7">
        <v>164</v>
      </c>
      <c r="L323" s="7">
        <v>119.3</v>
      </c>
      <c r="M323" s="7">
        <v>173.3</v>
      </c>
      <c r="N323" s="7">
        <v>169.8</v>
      </c>
      <c r="O323" s="7">
        <v>175.8</v>
      </c>
      <c r="P323" s="7">
        <v>164.1</v>
      </c>
      <c r="Q323" s="7">
        <v>190.7</v>
      </c>
      <c r="R323" s="7">
        <v>173.2</v>
      </c>
      <c r="S323" s="7">
        <v>169.3</v>
      </c>
      <c r="T323" s="7">
        <v>172.7</v>
      </c>
      <c r="U323" s="7">
        <v>164.5</v>
      </c>
      <c r="V323" s="7">
        <v>165.8</v>
      </c>
      <c r="W323" s="7">
        <v>164.9</v>
      </c>
      <c r="X323" s="7">
        <v>174.7</v>
      </c>
      <c r="Y323" s="7">
        <v>160.80000000000001</v>
      </c>
      <c r="Z323" s="7">
        <v>164.9</v>
      </c>
      <c r="AA323" s="7">
        <v>169.9</v>
      </c>
      <c r="AB323" s="7">
        <v>163.19999999999999</v>
      </c>
      <c r="AC323" s="7">
        <v>166.6</v>
      </c>
      <c r="AD323" s="7">
        <v>166.4</v>
      </c>
    </row>
    <row r="324" spans="1:30" x14ac:dyDescent="0.25">
      <c r="A324" s="1" t="s">
        <v>33</v>
      </c>
      <c r="B324" s="1">
        <v>2022</v>
      </c>
      <c r="C324" s="1" t="s">
        <v>31</v>
      </c>
      <c r="D324" s="7">
        <v>152.19999999999999</v>
      </c>
      <c r="E324" s="7">
        <v>202.1</v>
      </c>
      <c r="F324" s="7">
        <v>180.1</v>
      </c>
      <c r="G324" s="7">
        <v>160.4</v>
      </c>
      <c r="H324" s="7">
        <v>171</v>
      </c>
      <c r="I324" s="7">
        <v>156.5</v>
      </c>
      <c r="J324" s="7">
        <v>203.6</v>
      </c>
      <c r="K324" s="7">
        <v>163.80000000000001</v>
      </c>
      <c r="L324" s="7">
        <v>121.3</v>
      </c>
      <c r="M324" s="7">
        <v>169.8</v>
      </c>
      <c r="N324" s="7">
        <v>156.6</v>
      </c>
      <c r="O324" s="7">
        <v>179</v>
      </c>
      <c r="P324" s="7">
        <v>170.3</v>
      </c>
      <c r="Q324" s="7">
        <v>196.4</v>
      </c>
      <c r="R324" s="7">
        <v>164.7</v>
      </c>
      <c r="S324" s="7">
        <v>148.5</v>
      </c>
      <c r="T324" s="7">
        <v>162.19999999999999</v>
      </c>
      <c r="U324" s="7">
        <v>164.5</v>
      </c>
      <c r="V324" s="7">
        <v>161.6</v>
      </c>
      <c r="W324" s="7">
        <v>156.80000000000001</v>
      </c>
      <c r="X324" s="7">
        <v>166.1</v>
      </c>
      <c r="Y324" s="7">
        <v>152.69999999999999</v>
      </c>
      <c r="Z324" s="7">
        <v>158.4</v>
      </c>
      <c r="AA324" s="7">
        <v>161</v>
      </c>
      <c r="AB324" s="7">
        <v>162.80000000000001</v>
      </c>
      <c r="AC324" s="7">
        <v>158.6</v>
      </c>
      <c r="AD324" s="7">
        <v>165</v>
      </c>
    </row>
    <row r="325" spans="1:30" x14ac:dyDescent="0.25">
      <c r="A325" s="1" t="s">
        <v>34</v>
      </c>
      <c r="B325" s="1">
        <v>2022</v>
      </c>
      <c r="C325" s="1" t="s">
        <v>31</v>
      </c>
      <c r="D325" s="7">
        <v>149.5</v>
      </c>
      <c r="E325" s="7">
        <v>198.7</v>
      </c>
      <c r="F325" s="7">
        <v>178.8</v>
      </c>
      <c r="G325" s="7">
        <v>160.5</v>
      </c>
      <c r="H325" s="7">
        <v>184.7</v>
      </c>
      <c r="I325" s="7">
        <v>153.69999999999999</v>
      </c>
      <c r="J325" s="7">
        <v>174.3</v>
      </c>
      <c r="K325" s="7">
        <v>163.9</v>
      </c>
      <c r="L325" s="7">
        <v>120</v>
      </c>
      <c r="M325" s="7">
        <v>172.1</v>
      </c>
      <c r="N325" s="7">
        <v>164.3</v>
      </c>
      <c r="O325" s="7">
        <v>177.3</v>
      </c>
      <c r="P325" s="7">
        <v>166.4</v>
      </c>
      <c r="Q325" s="7">
        <v>192.2</v>
      </c>
      <c r="R325" s="7">
        <v>169.9</v>
      </c>
      <c r="S325" s="7">
        <v>160.69999999999999</v>
      </c>
      <c r="T325" s="7">
        <v>168.5</v>
      </c>
      <c r="U325" s="7">
        <v>164.5</v>
      </c>
      <c r="V325" s="7">
        <v>164.2</v>
      </c>
      <c r="W325" s="7">
        <v>161.1</v>
      </c>
      <c r="X325" s="7">
        <v>171.4</v>
      </c>
      <c r="Y325" s="7">
        <v>156.5</v>
      </c>
      <c r="Z325" s="7">
        <v>161.19999999999999</v>
      </c>
      <c r="AA325" s="7">
        <v>164.7</v>
      </c>
      <c r="AB325" s="7">
        <v>163</v>
      </c>
      <c r="AC325" s="7">
        <v>162.69999999999999</v>
      </c>
      <c r="AD325" s="7">
        <v>165.7</v>
      </c>
    </row>
    <row r="326" spans="1:30" x14ac:dyDescent="0.25">
      <c r="A326" s="1" t="s">
        <v>30</v>
      </c>
      <c r="B326" s="1">
        <v>2022</v>
      </c>
      <c r="C326" s="1" t="s">
        <v>35</v>
      </c>
      <c r="D326" s="7">
        <v>148.80000000000001</v>
      </c>
      <c r="E326" s="7">
        <v>198.1</v>
      </c>
      <c r="F326" s="7">
        <v>175.5</v>
      </c>
      <c r="G326" s="7">
        <v>160.69999999999999</v>
      </c>
      <c r="H326" s="7">
        <v>192.6</v>
      </c>
      <c r="I326" s="7">
        <v>151.4</v>
      </c>
      <c r="J326" s="7">
        <v>155.19999999999999</v>
      </c>
      <c r="K326" s="7">
        <v>163.9</v>
      </c>
      <c r="L326" s="7">
        <v>118.1</v>
      </c>
      <c r="M326" s="7">
        <v>175.4</v>
      </c>
      <c r="N326" s="7">
        <v>170.5</v>
      </c>
      <c r="O326" s="7">
        <v>176.3</v>
      </c>
      <c r="P326" s="7">
        <v>163.9</v>
      </c>
      <c r="Q326" s="7">
        <v>191.5</v>
      </c>
      <c r="R326" s="7">
        <v>174.1</v>
      </c>
      <c r="S326" s="7">
        <v>171</v>
      </c>
      <c r="T326" s="7">
        <v>173.7</v>
      </c>
      <c r="U326" s="7">
        <v>165.5</v>
      </c>
      <c r="V326" s="7">
        <v>167.4</v>
      </c>
      <c r="W326" s="7">
        <v>165.7</v>
      </c>
      <c r="X326" s="7">
        <v>175.3</v>
      </c>
      <c r="Y326" s="7">
        <v>161.19999999999999</v>
      </c>
      <c r="Z326" s="7">
        <v>165.5</v>
      </c>
      <c r="AA326" s="7">
        <v>170.3</v>
      </c>
      <c r="AB326" s="7">
        <v>164.5</v>
      </c>
      <c r="AC326" s="7">
        <v>167.3</v>
      </c>
      <c r="AD326" s="7">
        <v>166.7</v>
      </c>
    </row>
    <row r="327" spans="1:30" x14ac:dyDescent="0.25">
      <c r="A327" s="1" t="s">
        <v>33</v>
      </c>
      <c r="B327" s="1">
        <v>2022</v>
      </c>
      <c r="C327" s="1" t="s">
        <v>35</v>
      </c>
      <c r="D327" s="7">
        <v>152.5</v>
      </c>
      <c r="E327" s="7">
        <v>205.2</v>
      </c>
      <c r="F327" s="7">
        <v>176.4</v>
      </c>
      <c r="G327" s="7">
        <v>160.6</v>
      </c>
      <c r="H327" s="7">
        <v>171.5</v>
      </c>
      <c r="I327" s="7">
        <v>156.4</v>
      </c>
      <c r="J327" s="7">
        <v>198</v>
      </c>
      <c r="K327" s="7">
        <v>163.19999999999999</v>
      </c>
      <c r="L327" s="7">
        <v>120.6</v>
      </c>
      <c r="M327" s="7">
        <v>172.2</v>
      </c>
      <c r="N327" s="7">
        <v>156.69999999999999</v>
      </c>
      <c r="O327" s="7">
        <v>180</v>
      </c>
      <c r="P327" s="7">
        <v>170.2</v>
      </c>
      <c r="Q327" s="7">
        <v>196.5</v>
      </c>
      <c r="R327" s="7">
        <v>165.7</v>
      </c>
      <c r="S327" s="7">
        <v>150.4</v>
      </c>
      <c r="T327" s="7">
        <v>163.4</v>
      </c>
      <c r="U327" s="7">
        <v>165.5</v>
      </c>
      <c r="V327" s="7">
        <v>163</v>
      </c>
      <c r="W327" s="7">
        <v>157.4</v>
      </c>
      <c r="X327" s="7">
        <v>167.2</v>
      </c>
      <c r="Y327" s="7">
        <v>153.1</v>
      </c>
      <c r="Z327" s="7">
        <v>159.5</v>
      </c>
      <c r="AA327" s="7">
        <v>162</v>
      </c>
      <c r="AB327" s="7">
        <v>164.2</v>
      </c>
      <c r="AC327" s="7">
        <v>159.4</v>
      </c>
      <c r="AD327" s="7">
        <v>165.5</v>
      </c>
    </row>
    <row r="328" spans="1:30" x14ac:dyDescent="0.25">
      <c r="A328" s="1" t="s">
        <v>34</v>
      </c>
      <c r="B328" s="1">
        <v>2022</v>
      </c>
      <c r="C328" s="1" t="s">
        <v>35</v>
      </c>
      <c r="D328" s="7">
        <v>150</v>
      </c>
      <c r="E328" s="7">
        <v>200.6</v>
      </c>
      <c r="F328" s="7">
        <v>175.8</v>
      </c>
      <c r="G328" s="7">
        <v>160.69999999999999</v>
      </c>
      <c r="H328" s="7">
        <v>184.9</v>
      </c>
      <c r="I328" s="7">
        <v>153.69999999999999</v>
      </c>
      <c r="J328" s="7">
        <v>169.7</v>
      </c>
      <c r="K328" s="7">
        <v>163.69999999999999</v>
      </c>
      <c r="L328" s="7">
        <v>118.9</v>
      </c>
      <c r="M328" s="7">
        <v>174.3</v>
      </c>
      <c r="N328" s="7">
        <v>164.7</v>
      </c>
      <c r="O328" s="7">
        <v>178</v>
      </c>
      <c r="P328" s="7">
        <v>166.2</v>
      </c>
      <c r="Q328" s="7">
        <v>192.8</v>
      </c>
      <c r="R328" s="7">
        <v>170.8</v>
      </c>
      <c r="S328" s="7">
        <v>162.4</v>
      </c>
      <c r="T328" s="7">
        <v>169.6</v>
      </c>
      <c r="U328" s="7">
        <v>165.5</v>
      </c>
      <c r="V328" s="7">
        <v>165.7</v>
      </c>
      <c r="W328" s="7">
        <v>161.80000000000001</v>
      </c>
      <c r="X328" s="7">
        <v>172.2</v>
      </c>
      <c r="Y328" s="7">
        <v>156.9</v>
      </c>
      <c r="Z328" s="7">
        <v>162.1</v>
      </c>
      <c r="AA328" s="7">
        <v>165.4</v>
      </c>
      <c r="AB328" s="7">
        <v>164.4</v>
      </c>
      <c r="AC328" s="7">
        <v>163.5</v>
      </c>
      <c r="AD328" s="7">
        <v>166.1</v>
      </c>
    </row>
    <row r="329" spans="1:30" x14ac:dyDescent="0.25">
      <c r="A329" s="1" t="s">
        <v>30</v>
      </c>
      <c r="B329" s="1">
        <v>2022</v>
      </c>
      <c r="C329" s="1" t="s">
        <v>36</v>
      </c>
      <c r="D329" s="7">
        <v>150.19999999999999</v>
      </c>
      <c r="E329" s="7">
        <v>208</v>
      </c>
      <c r="F329" s="7">
        <v>167.9</v>
      </c>
      <c r="G329" s="7">
        <v>162</v>
      </c>
      <c r="H329" s="7">
        <v>203.1</v>
      </c>
      <c r="I329" s="7">
        <v>155.9</v>
      </c>
      <c r="J329" s="7">
        <v>155.80000000000001</v>
      </c>
      <c r="K329" s="7">
        <v>164.2</v>
      </c>
      <c r="L329" s="7">
        <v>118.1</v>
      </c>
      <c r="M329" s="7">
        <v>178.7</v>
      </c>
      <c r="N329" s="7">
        <v>171.2</v>
      </c>
      <c r="O329" s="7">
        <v>177.4</v>
      </c>
      <c r="P329" s="7">
        <v>166.6</v>
      </c>
      <c r="Q329" s="7">
        <v>192.3</v>
      </c>
      <c r="R329" s="7">
        <v>175.4</v>
      </c>
      <c r="S329" s="7">
        <v>173.2</v>
      </c>
      <c r="T329" s="7">
        <v>175.1</v>
      </c>
      <c r="U329" s="7">
        <v>165.3</v>
      </c>
      <c r="V329" s="7">
        <v>168.9</v>
      </c>
      <c r="W329" s="7">
        <v>166.5</v>
      </c>
      <c r="X329" s="7">
        <v>176</v>
      </c>
      <c r="Y329" s="7">
        <v>162</v>
      </c>
      <c r="Z329" s="7">
        <v>166.6</v>
      </c>
      <c r="AA329" s="7">
        <v>170.6</v>
      </c>
      <c r="AB329" s="7">
        <v>167.4</v>
      </c>
      <c r="AC329" s="7">
        <v>168.3</v>
      </c>
      <c r="AD329" s="7">
        <v>168.7</v>
      </c>
    </row>
    <row r="330" spans="1:30" x14ac:dyDescent="0.25">
      <c r="A330" s="1" t="s">
        <v>33</v>
      </c>
      <c r="B330" s="1">
        <v>2022</v>
      </c>
      <c r="C330" s="1" t="s">
        <v>36</v>
      </c>
      <c r="D330" s="7">
        <v>153.69999999999999</v>
      </c>
      <c r="E330" s="7">
        <v>215.8</v>
      </c>
      <c r="F330" s="7">
        <v>167.7</v>
      </c>
      <c r="G330" s="7">
        <v>162.6</v>
      </c>
      <c r="H330" s="7">
        <v>180</v>
      </c>
      <c r="I330" s="7">
        <v>159.6</v>
      </c>
      <c r="J330" s="7">
        <v>188.4</v>
      </c>
      <c r="K330" s="7">
        <v>163.4</v>
      </c>
      <c r="L330" s="7">
        <v>120.3</v>
      </c>
      <c r="M330" s="7">
        <v>174.7</v>
      </c>
      <c r="N330" s="7">
        <v>157.1</v>
      </c>
      <c r="O330" s="7">
        <v>181.5</v>
      </c>
      <c r="P330" s="7">
        <v>171.5</v>
      </c>
      <c r="Q330" s="7">
        <v>197.5</v>
      </c>
      <c r="R330" s="7">
        <v>167.1</v>
      </c>
      <c r="S330" s="7">
        <v>152.6</v>
      </c>
      <c r="T330" s="7">
        <v>164.9</v>
      </c>
      <c r="U330" s="7">
        <v>165.3</v>
      </c>
      <c r="V330" s="7">
        <v>164.5</v>
      </c>
      <c r="W330" s="7">
        <v>158.6</v>
      </c>
      <c r="X330" s="7">
        <v>168.2</v>
      </c>
      <c r="Y330" s="7">
        <v>154.19999999999999</v>
      </c>
      <c r="Z330" s="7">
        <v>160.80000000000001</v>
      </c>
      <c r="AA330" s="7">
        <v>162.69999999999999</v>
      </c>
      <c r="AB330" s="7">
        <v>166.8</v>
      </c>
      <c r="AC330" s="7">
        <v>160.6</v>
      </c>
      <c r="AD330" s="7">
        <v>166.5</v>
      </c>
    </row>
    <row r="331" spans="1:30" x14ac:dyDescent="0.25">
      <c r="A331" s="1" t="s">
        <v>34</v>
      </c>
      <c r="B331" s="1">
        <v>2022</v>
      </c>
      <c r="C331" s="1" t="s">
        <v>36</v>
      </c>
      <c r="D331" s="7">
        <v>151.30000000000001</v>
      </c>
      <c r="E331" s="7">
        <v>210.7</v>
      </c>
      <c r="F331" s="7">
        <v>167.8</v>
      </c>
      <c r="G331" s="7">
        <v>162.19999999999999</v>
      </c>
      <c r="H331" s="7">
        <v>194.6</v>
      </c>
      <c r="I331" s="7">
        <v>157.6</v>
      </c>
      <c r="J331" s="7">
        <v>166.9</v>
      </c>
      <c r="K331" s="7">
        <v>163.9</v>
      </c>
      <c r="L331" s="7">
        <v>118.8</v>
      </c>
      <c r="M331" s="7">
        <v>177.4</v>
      </c>
      <c r="N331" s="7">
        <v>165.3</v>
      </c>
      <c r="O331" s="7">
        <v>179.3</v>
      </c>
      <c r="P331" s="7">
        <v>168.4</v>
      </c>
      <c r="Q331" s="7">
        <v>193.7</v>
      </c>
      <c r="R331" s="7">
        <v>172.1</v>
      </c>
      <c r="S331" s="7">
        <v>164.6</v>
      </c>
      <c r="T331" s="7">
        <v>171.1</v>
      </c>
      <c r="U331" s="7">
        <v>165.3</v>
      </c>
      <c r="V331" s="7">
        <v>167.2</v>
      </c>
      <c r="W331" s="7">
        <v>162.80000000000001</v>
      </c>
      <c r="X331" s="7">
        <v>173</v>
      </c>
      <c r="Y331" s="7">
        <v>157.9</v>
      </c>
      <c r="Z331" s="7">
        <v>163.30000000000001</v>
      </c>
      <c r="AA331" s="7">
        <v>166</v>
      </c>
      <c r="AB331" s="7">
        <v>167.2</v>
      </c>
      <c r="AC331" s="7">
        <v>164.6</v>
      </c>
      <c r="AD331" s="7">
        <v>167.7</v>
      </c>
    </row>
    <row r="332" spans="1:30" x14ac:dyDescent="0.25">
      <c r="A332" s="1" t="s">
        <v>30</v>
      </c>
      <c r="B332" s="1">
        <v>2022</v>
      </c>
      <c r="C332" s="1" t="s">
        <v>37</v>
      </c>
      <c r="D332" s="7">
        <v>151.80000000000001</v>
      </c>
      <c r="E332" s="7">
        <v>209.7</v>
      </c>
      <c r="F332" s="7">
        <v>164.5</v>
      </c>
      <c r="G332" s="7">
        <v>163.80000000000001</v>
      </c>
      <c r="H332" s="7">
        <v>207.4</v>
      </c>
      <c r="I332" s="7">
        <v>169.7</v>
      </c>
      <c r="J332" s="7">
        <v>153.6</v>
      </c>
      <c r="K332" s="7">
        <v>165.1</v>
      </c>
      <c r="L332" s="7">
        <v>118.2</v>
      </c>
      <c r="M332" s="7">
        <v>182.9</v>
      </c>
      <c r="N332" s="7">
        <v>172.4</v>
      </c>
      <c r="O332" s="7">
        <v>178.9</v>
      </c>
      <c r="P332" s="7">
        <v>168.6</v>
      </c>
      <c r="Q332" s="7">
        <v>192.8</v>
      </c>
      <c r="R332" s="7">
        <v>177.5</v>
      </c>
      <c r="S332" s="7">
        <v>175.1</v>
      </c>
      <c r="T332" s="7">
        <v>177.1</v>
      </c>
      <c r="U332" s="7">
        <v>167</v>
      </c>
      <c r="V332" s="7">
        <v>173.3</v>
      </c>
      <c r="W332" s="7">
        <v>167.7</v>
      </c>
      <c r="X332" s="7">
        <v>177</v>
      </c>
      <c r="Y332" s="7">
        <v>166.2</v>
      </c>
      <c r="Z332" s="7">
        <v>167.2</v>
      </c>
      <c r="AA332" s="7">
        <v>170.9</v>
      </c>
      <c r="AB332" s="7">
        <v>169</v>
      </c>
      <c r="AC332" s="7">
        <v>170.2</v>
      </c>
      <c r="AD332" s="7">
        <v>170.8</v>
      </c>
    </row>
    <row r="333" spans="1:30" x14ac:dyDescent="0.25">
      <c r="A333" s="1" t="s">
        <v>33</v>
      </c>
      <c r="B333" s="1">
        <v>2022</v>
      </c>
      <c r="C333" s="1" t="s">
        <v>37</v>
      </c>
      <c r="D333" s="7">
        <v>155.4</v>
      </c>
      <c r="E333" s="7">
        <v>215.8</v>
      </c>
      <c r="F333" s="7">
        <v>164.6</v>
      </c>
      <c r="G333" s="7">
        <v>164.2</v>
      </c>
      <c r="H333" s="7">
        <v>186</v>
      </c>
      <c r="I333" s="7">
        <v>175.9</v>
      </c>
      <c r="J333" s="7">
        <v>190.7</v>
      </c>
      <c r="K333" s="7">
        <v>164</v>
      </c>
      <c r="L333" s="7">
        <v>120.5</v>
      </c>
      <c r="M333" s="7">
        <v>178</v>
      </c>
      <c r="N333" s="7">
        <v>157.5</v>
      </c>
      <c r="O333" s="7">
        <v>183.3</v>
      </c>
      <c r="P333" s="7">
        <v>174.5</v>
      </c>
      <c r="Q333" s="7">
        <v>197.1</v>
      </c>
      <c r="R333" s="7">
        <v>168.4</v>
      </c>
      <c r="S333" s="7">
        <v>154.5</v>
      </c>
      <c r="T333" s="7">
        <v>166.3</v>
      </c>
      <c r="U333" s="7">
        <v>167</v>
      </c>
      <c r="V333" s="7">
        <v>170.5</v>
      </c>
      <c r="W333" s="7">
        <v>159.80000000000001</v>
      </c>
      <c r="X333" s="7">
        <v>169</v>
      </c>
      <c r="Y333" s="7">
        <v>159.30000000000001</v>
      </c>
      <c r="Z333" s="7">
        <v>162.19999999999999</v>
      </c>
      <c r="AA333" s="7">
        <v>164</v>
      </c>
      <c r="AB333" s="7">
        <v>168.4</v>
      </c>
      <c r="AC333" s="7">
        <v>163.1</v>
      </c>
      <c r="AD333" s="7">
        <v>169.2</v>
      </c>
    </row>
    <row r="334" spans="1:30" x14ac:dyDescent="0.25">
      <c r="A334" s="1" t="s">
        <v>34</v>
      </c>
      <c r="B334" s="1">
        <v>2022</v>
      </c>
      <c r="C334" s="1" t="s">
        <v>37</v>
      </c>
      <c r="D334" s="7">
        <v>152.9</v>
      </c>
      <c r="E334" s="7">
        <v>211.8</v>
      </c>
      <c r="F334" s="7">
        <v>164.5</v>
      </c>
      <c r="G334" s="7">
        <v>163.9</v>
      </c>
      <c r="H334" s="7">
        <v>199.5</v>
      </c>
      <c r="I334" s="7">
        <v>172.6</v>
      </c>
      <c r="J334" s="7">
        <v>166.2</v>
      </c>
      <c r="K334" s="7">
        <v>164.7</v>
      </c>
      <c r="L334" s="7">
        <v>119</v>
      </c>
      <c r="M334" s="7">
        <v>181.3</v>
      </c>
      <c r="N334" s="7">
        <v>166.2</v>
      </c>
      <c r="O334" s="7">
        <v>180.9</v>
      </c>
      <c r="P334" s="7">
        <v>170.8</v>
      </c>
      <c r="Q334" s="7">
        <v>193.9</v>
      </c>
      <c r="R334" s="7">
        <v>173.9</v>
      </c>
      <c r="S334" s="7">
        <v>166.5</v>
      </c>
      <c r="T334" s="7">
        <v>172.8</v>
      </c>
      <c r="U334" s="7">
        <v>167</v>
      </c>
      <c r="V334" s="7">
        <v>172.2</v>
      </c>
      <c r="W334" s="7">
        <v>164</v>
      </c>
      <c r="X334" s="7">
        <v>174</v>
      </c>
      <c r="Y334" s="7">
        <v>162.6</v>
      </c>
      <c r="Z334" s="7">
        <v>164.4</v>
      </c>
      <c r="AA334" s="7">
        <v>166.9</v>
      </c>
      <c r="AB334" s="7">
        <v>168.8</v>
      </c>
      <c r="AC334" s="7">
        <v>166.8</v>
      </c>
      <c r="AD334" s="7">
        <v>170.1</v>
      </c>
    </row>
    <row r="335" spans="1:30" x14ac:dyDescent="0.25">
      <c r="A335" s="1" t="s">
        <v>30</v>
      </c>
      <c r="B335" s="1">
        <v>2022</v>
      </c>
      <c r="C335" s="1" t="s">
        <v>38</v>
      </c>
      <c r="D335" s="7">
        <v>152.9</v>
      </c>
      <c r="E335" s="7">
        <v>214.7</v>
      </c>
      <c r="F335" s="7">
        <v>161.4</v>
      </c>
      <c r="G335" s="7">
        <v>164.6</v>
      </c>
      <c r="H335" s="7">
        <v>209.9</v>
      </c>
      <c r="I335" s="7">
        <v>168</v>
      </c>
      <c r="J335" s="7">
        <v>160.4</v>
      </c>
      <c r="K335" s="7">
        <v>165</v>
      </c>
      <c r="L335" s="7">
        <v>118.9</v>
      </c>
      <c r="M335" s="7">
        <v>186.6</v>
      </c>
      <c r="N335" s="7">
        <v>173.2</v>
      </c>
      <c r="O335" s="7">
        <v>180.4</v>
      </c>
      <c r="P335" s="7">
        <v>170.8</v>
      </c>
      <c r="Q335" s="7">
        <v>192.9</v>
      </c>
      <c r="R335" s="7">
        <v>179.3</v>
      </c>
      <c r="S335" s="7">
        <v>177.2</v>
      </c>
      <c r="T335" s="7">
        <v>179</v>
      </c>
      <c r="U335" s="7">
        <v>167.5</v>
      </c>
      <c r="V335" s="7">
        <v>175.3</v>
      </c>
      <c r="W335" s="7">
        <v>168.9</v>
      </c>
      <c r="X335" s="7">
        <v>177.7</v>
      </c>
      <c r="Y335" s="7">
        <v>167.1</v>
      </c>
      <c r="Z335" s="7">
        <v>167.6</v>
      </c>
      <c r="AA335" s="7">
        <v>171.8</v>
      </c>
      <c r="AB335" s="7">
        <v>168.5</v>
      </c>
      <c r="AC335" s="7">
        <v>170.9</v>
      </c>
      <c r="AD335" s="7">
        <v>172.5</v>
      </c>
    </row>
    <row r="336" spans="1:30" x14ac:dyDescent="0.25">
      <c r="A336" s="1" t="s">
        <v>33</v>
      </c>
      <c r="B336" s="1">
        <v>2022</v>
      </c>
      <c r="C336" s="1" t="s">
        <v>38</v>
      </c>
      <c r="D336" s="7">
        <v>156.69999999999999</v>
      </c>
      <c r="E336" s="7">
        <v>221.2</v>
      </c>
      <c r="F336" s="7">
        <v>164.1</v>
      </c>
      <c r="G336" s="7">
        <v>165.4</v>
      </c>
      <c r="H336" s="7">
        <v>189.5</v>
      </c>
      <c r="I336" s="7">
        <v>174.5</v>
      </c>
      <c r="J336" s="7">
        <v>203.2</v>
      </c>
      <c r="K336" s="7">
        <v>164.1</v>
      </c>
      <c r="L336" s="7">
        <v>121.2</v>
      </c>
      <c r="M336" s="7">
        <v>181.4</v>
      </c>
      <c r="N336" s="7">
        <v>158.5</v>
      </c>
      <c r="O336" s="7">
        <v>184.9</v>
      </c>
      <c r="P336" s="7">
        <v>177.5</v>
      </c>
      <c r="Q336" s="7">
        <v>197.5</v>
      </c>
      <c r="R336" s="7">
        <v>170</v>
      </c>
      <c r="S336" s="7">
        <v>155.9</v>
      </c>
      <c r="T336" s="7">
        <v>167.8</v>
      </c>
      <c r="U336" s="7">
        <v>167.5</v>
      </c>
      <c r="V336" s="7">
        <v>173.5</v>
      </c>
      <c r="W336" s="7">
        <v>161.1</v>
      </c>
      <c r="X336" s="7">
        <v>170.1</v>
      </c>
      <c r="Y336" s="7">
        <v>159.4</v>
      </c>
      <c r="Z336" s="7">
        <v>163.19999999999999</v>
      </c>
      <c r="AA336" s="7">
        <v>165.2</v>
      </c>
      <c r="AB336" s="7">
        <v>168.2</v>
      </c>
      <c r="AC336" s="7">
        <v>163.80000000000001</v>
      </c>
      <c r="AD336" s="7">
        <v>170.8</v>
      </c>
    </row>
    <row r="337" spans="1:30" x14ac:dyDescent="0.25">
      <c r="A337" s="1" t="s">
        <v>34</v>
      </c>
      <c r="B337" s="1">
        <v>2022</v>
      </c>
      <c r="C337" s="1" t="s">
        <v>38</v>
      </c>
      <c r="D337" s="7">
        <v>154.1</v>
      </c>
      <c r="E337" s="7">
        <v>217</v>
      </c>
      <c r="F337" s="7">
        <v>162.4</v>
      </c>
      <c r="G337" s="7">
        <v>164.9</v>
      </c>
      <c r="H337" s="7">
        <v>202.4</v>
      </c>
      <c r="I337" s="7">
        <v>171</v>
      </c>
      <c r="J337" s="7">
        <v>174.9</v>
      </c>
      <c r="K337" s="7">
        <v>164.7</v>
      </c>
      <c r="L337" s="7">
        <v>119.7</v>
      </c>
      <c r="M337" s="7">
        <v>184.9</v>
      </c>
      <c r="N337" s="7">
        <v>167.1</v>
      </c>
      <c r="O337" s="7">
        <v>182.5</v>
      </c>
      <c r="P337" s="7">
        <v>173.3</v>
      </c>
      <c r="Q337" s="7">
        <v>194.1</v>
      </c>
      <c r="R337" s="7">
        <v>175.6</v>
      </c>
      <c r="S337" s="7">
        <v>168.4</v>
      </c>
      <c r="T337" s="7">
        <v>174.6</v>
      </c>
      <c r="U337" s="7">
        <v>167.5</v>
      </c>
      <c r="V337" s="7">
        <v>174.6</v>
      </c>
      <c r="W337" s="7">
        <v>165.2</v>
      </c>
      <c r="X337" s="7">
        <v>174.8</v>
      </c>
      <c r="Y337" s="7">
        <v>163</v>
      </c>
      <c r="Z337" s="7">
        <v>165.1</v>
      </c>
      <c r="AA337" s="7">
        <v>167.9</v>
      </c>
      <c r="AB337" s="7">
        <v>168.4</v>
      </c>
      <c r="AC337" s="7">
        <v>167.5</v>
      </c>
      <c r="AD337" s="7">
        <v>171.7</v>
      </c>
    </row>
    <row r="338" spans="1:30" x14ac:dyDescent="0.25">
      <c r="A338" s="1" t="s">
        <v>30</v>
      </c>
      <c r="B338" s="1">
        <v>2022</v>
      </c>
      <c r="C338" s="1" t="s">
        <v>39</v>
      </c>
      <c r="D338" s="7">
        <v>153.80000000000001</v>
      </c>
      <c r="E338" s="7">
        <v>217.2</v>
      </c>
      <c r="F338" s="7">
        <v>169.6</v>
      </c>
      <c r="G338" s="7">
        <v>165.4</v>
      </c>
      <c r="H338" s="7">
        <v>208.1</v>
      </c>
      <c r="I338" s="7">
        <v>165.8</v>
      </c>
      <c r="J338" s="7">
        <v>167.3</v>
      </c>
      <c r="K338" s="7">
        <v>164.6</v>
      </c>
      <c r="L338" s="7">
        <v>119.1</v>
      </c>
      <c r="M338" s="7">
        <v>188.9</v>
      </c>
      <c r="N338" s="7">
        <v>174.2</v>
      </c>
      <c r="O338" s="7">
        <v>181.9</v>
      </c>
      <c r="P338" s="7">
        <v>172.4</v>
      </c>
      <c r="Q338" s="7">
        <v>192.9</v>
      </c>
      <c r="R338" s="7">
        <v>180.7</v>
      </c>
      <c r="S338" s="7">
        <v>178.7</v>
      </c>
      <c r="T338" s="7">
        <v>180.4</v>
      </c>
      <c r="U338" s="7">
        <v>166.8</v>
      </c>
      <c r="V338" s="7">
        <v>176.7</v>
      </c>
      <c r="W338" s="7">
        <v>170.3</v>
      </c>
      <c r="X338" s="7">
        <v>178.2</v>
      </c>
      <c r="Y338" s="7">
        <v>165.5</v>
      </c>
      <c r="Z338" s="7">
        <v>168</v>
      </c>
      <c r="AA338" s="7">
        <v>172.6</v>
      </c>
      <c r="AB338" s="7">
        <v>169.5</v>
      </c>
      <c r="AC338" s="7">
        <v>171</v>
      </c>
      <c r="AD338" s="7">
        <v>173.6</v>
      </c>
    </row>
    <row r="339" spans="1:30" x14ac:dyDescent="0.25">
      <c r="A339" s="1" t="s">
        <v>33</v>
      </c>
      <c r="B339" s="1">
        <v>2022</v>
      </c>
      <c r="C339" s="1" t="s">
        <v>39</v>
      </c>
      <c r="D339" s="7">
        <v>157.5</v>
      </c>
      <c r="E339" s="7">
        <v>223.4</v>
      </c>
      <c r="F339" s="7">
        <v>172.8</v>
      </c>
      <c r="G339" s="7">
        <v>166.4</v>
      </c>
      <c r="H339" s="7">
        <v>188.6</v>
      </c>
      <c r="I339" s="7">
        <v>174.1</v>
      </c>
      <c r="J339" s="7">
        <v>211.5</v>
      </c>
      <c r="K339" s="7">
        <v>163.6</v>
      </c>
      <c r="L339" s="7">
        <v>121.4</v>
      </c>
      <c r="M339" s="7">
        <v>183.5</v>
      </c>
      <c r="N339" s="7">
        <v>159.1</v>
      </c>
      <c r="O339" s="7">
        <v>186.3</v>
      </c>
      <c r="P339" s="7">
        <v>179.3</v>
      </c>
      <c r="Q339" s="7">
        <v>198.3</v>
      </c>
      <c r="R339" s="7">
        <v>171.6</v>
      </c>
      <c r="S339" s="7">
        <v>157.4</v>
      </c>
      <c r="T339" s="7">
        <v>169.4</v>
      </c>
      <c r="U339" s="7">
        <v>166.8</v>
      </c>
      <c r="V339" s="7">
        <v>174.9</v>
      </c>
      <c r="W339" s="7">
        <v>162.1</v>
      </c>
      <c r="X339" s="7">
        <v>170.9</v>
      </c>
      <c r="Y339" s="7">
        <v>157.19999999999999</v>
      </c>
      <c r="Z339" s="7">
        <v>164.1</v>
      </c>
      <c r="AA339" s="7">
        <v>166.5</v>
      </c>
      <c r="AB339" s="7">
        <v>169.2</v>
      </c>
      <c r="AC339" s="7">
        <v>163.80000000000001</v>
      </c>
      <c r="AD339" s="7">
        <v>171.4</v>
      </c>
    </row>
    <row r="340" spans="1:30" x14ac:dyDescent="0.25">
      <c r="A340" s="1" t="s">
        <v>34</v>
      </c>
      <c r="B340" s="1">
        <v>2022</v>
      </c>
      <c r="C340" s="1" t="s">
        <v>39</v>
      </c>
      <c r="D340" s="7">
        <v>155</v>
      </c>
      <c r="E340" s="7">
        <v>219.4</v>
      </c>
      <c r="F340" s="7">
        <v>170.8</v>
      </c>
      <c r="G340" s="7">
        <v>165.8</v>
      </c>
      <c r="H340" s="7">
        <v>200.9</v>
      </c>
      <c r="I340" s="7">
        <v>169.7</v>
      </c>
      <c r="J340" s="7">
        <v>182.3</v>
      </c>
      <c r="K340" s="7">
        <v>164.3</v>
      </c>
      <c r="L340" s="7">
        <v>119.9</v>
      </c>
      <c r="M340" s="7">
        <v>187.1</v>
      </c>
      <c r="N340" s="7">
        <v>167.9</v>
      </c>
      <c r="O340" s="7">
        <v>183.9</v>
      </c>
      <c r="P340" s="7">
        <v>174.9</v>
      </c>
      <c r="Q340" s="7">
        <v>194.3</v>
      </c>
      <c r="R340" s="7">
        <v>177.1</v>
      </c>
      <c r="S340" s="7">
        <v>169.9</v>
      </c>
      <c r="T340" s="7">
        <v>176</v>
      </c>
      <c r="U340" s="7">
        <v>166.8</v>
      </c>
      <c r="V340" s="7">
        <v>176</v>
      </c>
      <c r="W340" s="7">
        <v>166.4</v>
      </c>
      <c r="X340" s="7">
        <v>175.4</v>
      </c>
      <c r="Y340" s="7">
        <v>161.1</v>
      </c>
      <c r="Z340" s="7">
        <v>165.8</v>
      </c>
      <c r="AA340" s="7">
        <v>169</v>
      </c>
      <c r="AB340" s="7">
        <v>169.4</v>
      </c>
      <c r="AC340" s="7">
        <v>167.5</v>
      </c>
      <c r="AD340" s="7">
        <v>172.6</v>
      </c>
    </row>
    <row r="341" spans="1:30" x14ac:dyDescent="0.25">
      <c r="A341" s="1" t="s">
        <v>30</v>
      </c>
      <c r="B341" s="1">
        <v>2022</v>
      </c>
      <c r="C341" s="1" t="s">
        <v>40</v>
      </c>
      <c r="D341" s="7">
        <v>155.19999999999999</v>
      </c>
      <c r="E341" s="7">
        <v>210.8</v>
      </c>
      <c r="F341" s="7">
        <v>174.3</v>
      </c>
      <c r="G341" s="7">
        <v>166.3</v>
      </c>
      <c r="H341" s="7">
        <v>202.2</v>
      </c>
      <c r="I341" s="7">
        <v>169.6</v>
      </c>
      <c r="J341" s="7">
        <v>168.6</v>
      </c>
      <c r="K341" s="7">
        <v>164.4</v>
      </c>
      <c r="L341" s="7">
        <v>119.2</v>
      </c>
      <c r="M341" s="7">
        <v>191.8</v>
      </c>
      <c r="N341" s="7">
        <v>174.5</v>
      </c>
      <c r="O341" s="7">
        <v>183.1</v>
      </c>
      <c r="P341" s="7">
        <v>172.5</v>
      </c>
      <c r="Q341" s="7">
        <v>193.2</v>
      </c>
      <c r="R341" s="7">
        <v>182</v>
      </c>
      <c r="S341" s="7">
        <v>180.3</v>
      </c>
      <c r="T341" s="7">
        <v>181.7</v>
      </c>
      <c r="U341" s="7">
        <v>167.8</v>
      </c>
      <c r="V341" s="7">
        <v>179.6</v>
      </c>
      <c r="W341" s="7">
        <v>171.3</v>
      </c>
      <c r="X341" s="7">
        <v>178.8</v>
      </c>
      <c r="Y341" s="7">
        <v>166.3</v>
      </c>
      <c r="Z341" s="7">
        <v>168.6</v>
      </c>
      <c r="AA341" s="7">
        <v>174.7</v>
      </c>
      <c r="AB341" s="7">
        <v>169.7</v>
      </c>
      <c r="AC341" s="7">
        <v>171.8</v>
      </c>
      <c r="AD341" s="7">
        <v>174.3</v>
      </c>
    </row>
    <row r="342" spans="1:30" x14ac:dyDescent="0.25">
      <c r="A342" s="1" t="s">
        <v>33</v>
      </c>
      <c r="B342" s="1">
        <v>2022</v>
      </c>
      <c r="C342" s="1" t="s">
        <v>40</v>
      </c>
      <c r="D342" s="7">
        <v>159.30000000000001</v>
      </c>
      <c r="E342" s="7">
        <v>217.1</v>
      </c>
      <c r="F342" s="7">
        <v>176.6</v>
      </c>
      <c r="G342" s="7">
        <v>167.1</v>
      </c>
      <c r="H342" s="7">
        <v>184.8</v>
      </c>
      <c r="I342" s="7">
        <v>179.5</v>
      </c>
      <c r="J342" s="7">
        <v>208.5</v>
      </c>
      <c r="K342" s="7">
        <v>164</v>
      </c>
      <c r="L342" s="7">
        <v>121.5</v>
      </c>
      <c r="M342" s="7">
        <v>186.3</v>
      </c>
      <c r="N342" s="7">
        <v>159.80000000000001</v>
      </c>
      <c r="O342" s="7">
        <v>187.7</v>
      </c>
      <c r="P342" s="7">
        <v>179.4</v>
      </c>
      <c r="Q342" s="7">
        <v>198.6</v>
      </c>
      <c r="R342" s="7">
        <v>172.7</v>
      </c>
      <c r="S342" s="7">
        <v>158.69999999999999</v>
      </c>
      <c r="T342" s="7">
        <v>170.6</v>
      </c>
      <c r="U342" s="7">
        <v>167.8</v>
      </c>
      <c r="V342" s="7">
        <v>179.5</v>
      </c>
      <c r="W342" s="7">
        <v>163.1</v>
      </c>
      <c r="X342" s="7">
        <v>171.7</v>
      </c>
      <c r="Y342" s="7">
        <v>157.4</v>
      </c>
      <c r="Z342" s="7">
        <v>164.6</v>
      </c>
      <c r="AA342" s="7">
        <v>169.1</v>
      </c>
      <c r="AB342" s="7">
        <v>169.8</v>
      </c>
      <c r="AC342" s="7">
        <v>164.7</v>
      </c>
      <c r="AD342" s="7">
        <v>172.3</v>
      </c>
    </row>
    <row r="343" spans="1:30" x14ac:dyDescent="0.25">
      <c r="A343" s="1" t="s">
        <v>34</v>
      </c>
      <c r="B343" s="1">
        <v>2022</v>
      </c>
      <c r="C343" s="1" t="s">
        <v>40</v>
      </c>
      <c r="D343" s="7">
        <v>156.5</v>
      </c>
      <c r="E343" s="7">
        <v>213</v>
      </c>
      <c r="F343" s="7">
        <v>175.2</v>
      </c>
      <c r="G343" s="7">
        <v>166.6</v>
      </c>
      <c r="H343" s="7">
        <v>195.8</v>
      </c>
      <c r="I343" s="7">
        <v>174.2</v>
      </c>
      <c r="J343" s="7">
        <v>182.1</v>
      </c>
      <c r="K343" s="7">
        <v>164.3</v>
      </c>
      <c r="L343" s="7">
        <v>120</v>
      </c>
      <c r="M343" s="7">
        <v>190</v>
      </c>
      <c r="N343" s="7">
        <v>168.4</v>
      </c>
      <c r="O343" s="7">
        <v>185.2</v>
      </c>
      <c r="P343" s="7">
        <v>175</v>
      </c>
      <c r="Q343" s="7">
        <v>194.6</v>
      </c>
      <c r="R343" s="7">
        <v>178.3</v>
      </c>
      <c r="S343" s="7">
        <v>171.3</v>
      </c>
      <c r="T343" s="7">
        <v>177.3</v>
      </c>
      <c r="U343" s="7">
        <v>167.8</v>
      </c>
      <c r="V343" s="7">
        <v>179.6</v>
      </c>
      <c r="W343" s="7">
        <v>167.4</v>
      </c>
      <c r="X343" s="7">
        <v>176.1</v>
      </c>
      <c r="Y343" s="7">
        <v>161.6</v>
      </c>
      <c r="Z343" s="7">
        <v>166.3</v>
      </c>
      <c r="AA343" s="7">
        <v>171.4</v>
      </c>
      <c r="AB343" s="7">
        <v>169.7</v>
      </c>
      <c r="AC343" s="7">
        <v>168.4</v>
      </c>
      <c r="AD343" s="7">
        <v>173.4</v>
      </c>
    </row>
    <row r="344" spans="1:30" x14ac:dyDescent="0.25">
      <c r="A344" s="1" t="s">
        <v>30</v>
      </c>
      <c r="B344" s="1">
        <v>2022</v>
      </c>
      <c r="C344" s="1" t="s">
        <v>41</v>
      </c>
      <c r="D344" s="7">
        <v>159.5</v>
      </c>
      <c r="E344" s="7">
        <v>204.1</v>
      </c>
      <c r="F344" s="7">
        <v>168.3</v>
      </c>
      <c r="G344" s="7">
        <v>167.9</v>
      </c>
      <c r="H344" s="7">
        <v>198.1</v>
      </c>
      <c r="I344" s="7">
        <v>169.2</v>
      </c>
      <c r="J344" s="7">
        <v>173.1</v>
      </c>
      <c r="K344" s="7">
        <v>167.1</v>
      </c>
      <c r="L344" s="7">
        <v>120.2</v>
      </c>
      <c r="M344" s="7">
        <v>195.6</v>
      </c>
      <c r="N344" s="7">
        <v>174.8</v>
      </c>
      <c r="O344" s="7">
        <v>184</v>
      </c>
      <c r="P344" s="7">
        <v>173.9</v>
      </c>
      <c r="Q344" s="7">
        <v>193.7</v>
      </c>
      <c r="R344" s="7">
        <v>183.2</v>
      </c>
      <c r="S344" s="7">
        <v>181.7</v>
      </c>
      <c r="T344" s="7">
        <v>183</v>
      </c>
      <c r="U344" s="7">
        <v>169</v>
      </c>
      <c r="V344" s="7">
        <v>179.1</v>
      </c>
      <c r="W344" s="7">
        <v>172.3</v>
      </c>
      <c r="X344" s="7">
        <v>179.4</v>
      </c>
      <c r="Y344" s="7">
        <v>166.6</v>
      </c>
      <c r="Z344" s="7">
        <v>169.3</v>
      </c>
      <c r="AA344" s="7">
        <v>175.7</v>
      </c>
      <c r="AB344" s="7">
        <v>171.1</v>
      </c>
      <c r="AC344" s="7">
        <v>172.6</v>
      </c>
      <c r="AD344" s="7">
        <v>175.3</v>
      </c>
    </row>
    <row r="345" spans="1:30" x14ac:dyDescent="0.25">
      <c r="A345" s="1" t="s">
        <v>33</v>
      </c>
      <c r="B345" s="1">
        <v>2022</v>
      </c>
      <c r="C345" s="1" t="s">
        <v>41</v>
      </c>
      <c r="D345" s="7">
        <v>162.1</v>
      </c>
      <c r="E345" s="7">
        <v>210.9</v>
      </c>
      <c r="F345" s="7">
        <v>170.6</v>
      </c>
      <c r="G345" s="7">
        <v>168.4</v>
      </c>
      <c r="H345" s="7">
        <v>182.5</v>
      </c>
      <c r="I345" s="7">
        <v>177.1</v>
      </c>
      <c r="J345" s="7">
        <v>213.1</v>
      </c>
      <c r="K345" s="7">
        <v>167.3</v>
      </c>
      <c r="L345" s="7">
        <v>122.2</v>
      </c>
      <c r="M345" s="7">
        <v>189.7</v>
      </c>
      <c r="N345" s="7">
        <v>160.5</v>
      </c>
      <c r="O345" s="7">
        <v>188.9</v>
      </c>
      <c r="P345" s="7">
        <v>180.4</v>
      </c>
      <c r="Q345" s="7">
        <v>198.7</v>
      </c>
      <c r="R345" s="7">
        <v>173.7</v>
      </c>
      <c r="S345" s="7">
        <v>160</v>
      </c>
      <c r="T345" s="7">
        <v>171.6</v>
      </c>
      <c r="U345" s="7">
        <v>169</v>
      </c>
      <c r="V345" s="7">
        <v>178.4</v>
      </c>
      <c r="W345" s="7">
        <v>164.2</v>
      </c>
      <c r="X345" s="7">
        <v>172.6</v>
      </c>
      <c r="Y345" s="7">
        <v>157.69999999999999</v>
      </c>
      <c r="Z345" s="7">
        <v>165.1</v>
      </c>
      <c r="AA345" s="7">
        <v>169.9</v>
      </c>
      <c r="AB345" s="7">
        <v>171.4</v>
      </c>
      <c r="AC345" s="7">
        <v>165.4</v>
      </c>
      <c r="AD345" s="7">
        <v>173.1</v>
      </c>
    </row>
    <row r="346" spans="1:30" x14ac:dyDescent="0.25">
      <c r="A346" s="1" t="s">
        <v>34</v>
      </c>
      <c r="B346" s="1">
        <v>2022</v>
      </c>
      <c r="C346" s="1" t="s">
        <v>41</v>
      </c>
      <c r="D346" s="7">
        <v>160.30000000000001</v>
      </c>
      <c r="E346" s="7">
        <v>206.5</v>
      </c>
      <c r="F346" s="7">
        <v>169.2</v>
      </c>
      <c r="G346" s="7">
        <v>168.1</v>
      </c>
      <c r="H346" s="7">
        <v>192.4</v>
      </c>
      <c r="I346" s="7">
        <v>172.9</v>
      </c>
      <c r="J346" s="7">
        <v>186.7</v>
      </c>
      <c r="K346" s="7">
        <v>167.2</v>
      </c>
      <c r="L346" s="7">
        <v>120.9</v>
      </c>
      <c r="M346" s="7">
        <v>193.6</v>
      </c>
      <c r="N346" s="7">
        <v>168.8</v>
      </c>
      <c r="O346" s="7">
        <v>186.3</v>
      </c>
      <c r="P346" s="7">
        <v>176.3</v>
      </c>
      <c r="Q346" s="7">
        <v>195</v>
      </c>
      <c r="R346" s="7">
        <v>179.5</v>
      </c>
      <c r="S346" s="7">
        <v>172.7</v>
      </c>
      <c r="T346" s="7">
        <v>178.5</v>
      </c>
      <c r="U346" s="7">
        <v>169</v>
      </c>
      <c r="V346" s="7">
        <v>178.8</v>
      </c>
      <c r="W346" s="7">
        <v>168.5</v>
      </c>
      <c r="X346" s="7">
        <v>176.8</v>
      </c>
      <c r="Y346" s="7">
        <v>161.9</v>
      </c>
      <c r="Z346" s="7">
        <v>166.9</v>
      </c>
      <c r="AA346" s="7">
        <v>172.3</v>
      </c>
      <c r="AB346" s="7">
        <v>171.2</v>
      </c>
      <c r="AC346" s="7">
        <v>169.1</v>
      </c>
      <c r="AD346" s="7">
        <v>174.3</v>
      </c>
    </row>
    <row r="347" spans="1:30" x14ac:dyDescent="0.25">
      <c r="A347" s="1" t="s">
        <v>30</v>
      </c>
      <c r="B347" s="1">
        <v>2022</v>
      </c>
      <c r="C347" s="1" t="s">
        <v>42</v>
      </c>
      <c r="D347" s="7">
        <v>162.9</v>
      </c>
      <c r="E347" s="7">
        <v>206.7</v>
      </c>
      <c r="F347" s="7">
        <v>169</v>
      </c>
      <c r="G347" s="7">
        <v>169.5</v>
      </c>
      <c r="H347" s="7">
        <v>194.1</v>
      </c>
      <c r="I347" s="7">
        <v>164.1</v>
      </c>
      <c r="J347" s="7">
        <v>176.9</v>
      </c>
      <c r="K347" s="7">
        <v>169</v>
      </c>
      <c r="L347" s="7">
        <v>120.8</v>
      </c>
      <c r="M347" s="7">
        <v>199.1</v>
      </c>
      <c r="N347" s="7">
        <v>175.4</v>
      </c>
      <c r="O347" s="7">
        <v>184.8</v>
      </c>
      <c r="P347" s="7">
        <v>175.5</v>
      </c>
      <c r="Q347" s="7">
        <v>194.5</v>
      </c>
      <c r="R347" s="7">
        <v>184.7</v>
      </c>
      <c r="S347" s="7">
        <v>183.3</v>
      </c>
      <c r="T347" s="7">
        <v>184.5</v>
      </c>
      <c r="U347" s="7">
        <v>169.5</v>
      </c>
      <c r="V347" s="7">
        <v>179.7</v>
      </c>
      <c r="W347" s="7">
        <v>173.6</v>
      </c>
      <c r="X347" s="7">
        <v>180.2</v>
      </c>
      <c r="Y347" s="7">
        <v>166.9</v>
      </c>
      <c r="Z347" s="7">
        <v>170</v>
      </c>
      <c r="AA347" s="7">
        <v>176.2</v>
      </c>
      <c r="AB347" s="7">
        <v>170.8</v>
      </c>
      <c r="AC347" s="7">
        <v>173.1</v>
      </c>
      <c r="AD347" s="7">
        <v>176.4</v>
      </c>
    </row>
    <row r="348" spans="1:30" x14ac:dyDescent="0.25">
      <c r="A348" s="1" t="s">
        <v>33</v>
      </c>
      <c r="B348" s="1">
        <v>2022</v>
      </c>
      <c r="C348" s="1" t="s">
        <v>42</v>
      </c>
      <c r="D348" s="7">
        <v>164.9</v>
      </c>
      <c r="E348" s="7">
        <v>213.7</v>
      </c>
      <c r="F348" s="7">
        <v>170.9</v>
      </c>
      <c r="G348" s="7">
        <v>170.1</v>
      </c>
      <c r="H348" s="7">
        <v>179.3</v>
      </c>
      <c r="I348" s="7">
        <v>167.5</v>
      </c>
      <c r="J348" s="7">
        <v>220.8</v>
      </c>
      <c r="K348" s="7">
        <v>169.2</v>
      </c>
      <c r="L348" s="7">
        <v>123.1</v>
      </c>
      <c r="M348" s="7">
        <v>193.6</v>
      </c>
      <c r="N348" s="7">
        <v>161.1</v>
      </c>
      <c r="O348" s="7">
        <v>190.4</v>
      </c>
      <c r="P348" s="7">
        <v>181.8</v>
      </c>
      <c r="Q348" s="7">
        <v>199.7</v>
      </c>
      <c r="R348" s="7">
        <v>175</v>
      </c>
      <c r="S348" s="7">
        <v>161.69999999999999</v>
      </c>
      <c r="T348" s="7">
        <v>173</v>
      </c>
      <c r="U348" s="7">
        <v>169.5</v>
      </c>
      <c r="V348" s="7">
        <v>179.2</v>
      </c>
      <c r="W348" s="7">
        <v>165</v>
      </c>
      <c r="X348" s="7">
        <v>173.8</v>
      </c>
      <c r="Y348" s="7">
        <v>158.19999999999999</v>
      </c>
      <c r="Z348" s="7">
        <v>165.8</v>
      </c>
      <c r="AA348" s="7">
        <v>170.9</v>
      </c>
      <c r="AB348" s="7">
        <v>171.1</v>
      </c>
      <c r="AC348" s="7">
        <v>166.1</v>
      </c>
      <c r="AD348" s="7">
        <v>174.1</v>
      </c>
    </row>
    <row r="349" spans="1:30" x14ac:dyDescent="0.25">
      <c r="A349" s="1" t="s">
        <v>34</v>
      </c>
      <c r="B349" s="1">
        <v>2022</v>
      </c>
      <c r="C349" s="1" t="s">
        <v>42</v>
      </c>
      <c r="D349" s="7">
        <v>163.5</v>
      </c>
      <c r="E349" s="7">
        <v>209.2</v>
      </c>
      <c r="F349" s="7">
        <v>169.7</v>
      </c>
      <c r="G349" s="7">
        <v>169.7</v>
      </c>
      <c r="H349" s="7">
        <v>188.7</v>
      </c>
      <c r="I349" s="7">
        <v>165.7</v>
      </c>
      <c r="J349" s="7">
        <v>191.8</v>
      </c>
      <c r="K349" s="7">
        <v>169.1</v>
      </c>
      <c r="L349" s="7">
        <v>121.6</v>
      </c>
      <c r="M349" s="7">
        <v>197.3</v>
      </c>
      <c r="N349" s="7">
        <v>169.4</v>
      </c>
      <c r="O349" s="7">
        <v>187.4</v>
      </c>
      <c r="P349" s="7">
        <v>177.8</v>
      </c>
      <c r="Q349" s="7">
        <v>195.9</v>
      </c>
      <c r="R349" s="7">
        <v>180.9</v>
      </c>
      <c r="S349" s="7">
        <v>174.3</v>
      </c>
      <c r="T349" s="7">
        <v>179.9</v>
      </c>
      <c r="U349" s="7">
        <v>169.5</v>
      </c>
      <c r="V349" s="7">
        <v>179.5</v>
      </c>
      <c r="W349" s="7">
        <v>169.5</v>
      </c>
      <c r="X349" s="7">
        <v>177.8</v>
      </c>
      <c r="Y349" s="7">
        <v>162.30000000000001</v>
      </c>
      <c r="Z349" s="7">
        <v>167.6</v>
      </c>
      <c r="AA349" s="7">
        <v>173.1</v>
      </c>
      <c r="AB349" s="7">
        <v>170.9</v>
      </c>
      <c r="AC349" s="7">
        <v>169.7</v>
      </c>
      <c r="AD349" s="7">
        <v>175.3</v>
      </c>
    </row>
    <row r="350" spans="1:30" x14ac:dyDescent="0.25">
      <c r="A350" s="1" t="s">
        <v>30</v>
      </c>
      <c r="B350" s="1">
        <v>2022</v>
      </c>
      <c r="C350" s="1" t="s">
        <v>43</v>
      </c>
      <c r="D350" s="7">
        <v>164.7</v>
      </c>
      <c r="E350" s="7">
        <v>208.8</v>
      </c>
      <c r="F350" s="7">
        <v>170.3</v>
      </c>
      <c r="G350" s="7">
        <v>170.9</v>
      </c>
      <c r="H350" s="7">
        <v>191.6</v>
      </c>
      <c r="I350" s="7">
        <v>162.19999999999999</v>
      </c>
      <c r="J350" s="7">
        <v>184.8</v>
      </c>
      <c r="K350" s="7">
        <v>169.7</v>
      </c>
      <c r="L350" s="7">
        <v>121.1</v>
      </c>
      <c r="M350" s="7">
        <v>201.6</v>
      </c>
      <c r="N350" s="7">
        <v>175.8</v>
      </c>
      <c r="O350" s="7">
        <v>185.6</v>
      </c>
      <c r="P350" s="7">
        <v>177.4</v>
      </c>
      <c r="Q350" s="7">
        <v>194.9</v>
      </c>
      <c r="R350" s="7">
        <v>186.1</v>
      </c>
      <c r="S350" s="7">
        <v>184.4</v>
      </c>
      <c r="T350" s="7">
        <v>185.9</v>
      </c>
      <c r="U350" s="7">
        <v>171.2</v>
      </c>
      <c r="V350" s="7">
        <v>180.8</v>
      </c>
      <c r="W350" s="7">
        <v>174.4</v>
      </c>
      <c r="X350" s="7">
        <v>181.2</v>
      </c>
      <c r="Y350" s="7">
        <v>167.4</v>
      </c>
      <c r="Z350" s="7">
        <v>170.6</v>
      </c>
      <c r="AA350" s="7">
        <v>176.5</v>
      </c>
      <c r="AB350" s="7">
        <v>172</v>
      </c>
      <c r="AC350" s="7">
        <v>173.9</v>
      </c>
      <c r="AD350" s="7">
        <v>177.9</v>
      </c>
    </row>
    <row r="351" spans="1:30" x14ac:dyDescent="0.25">
      <c r="A351" s="1" t="s">
        <v>33</v>
      </c>
      <c r="B351" s="1">
        <v>2022</v>
      </c>
      <c r="C351" s="1" t="s">
        <v>43</v>
      </c>
      <c r="D351" s="7">
        <v>166.4</v>
      </c>
      <c r="E351" s="7">
        <v>214.9</v>
      </c>
      <c r="F351" s="7">
        <v>171.9</v>
      </c>
      <c r="G351" s="7">
        <v>171</v>
      </c>
      <c r="H351" s="7">
        <v>177.7</v>
      </c>
      <c r="I351" s="7">
        <v>165.7</v>
      </c>
      <c r="J351" s="7">
        <v>228.6</v>
      </c>
      <c r="K351" s="7">
        <v>169.9</v>
      </c>
      <c r="L351" s="7">
        <v>123.4</v>
      </c>
      <c r="M351" s="7">
        <v>196.4</v>
      </c>
      <c r="N351" s="7">
        <v>161.6</v>
      </c>
      <c r="O351" s="7">
        <v>191.5</v>
      </c>
      <c r="P351" s="7">
        <v>183.3</v>
      </c>
      <c r="Q351" s="7">
        <v>200.1</v>
      </c>
      <c r="R351" s="7">
        <v>175.5</v>
      </c>
      <c r="S351" s="7">
        <v>162.6</v>
      </c>
      <c r="T351" s="7">
        <v>173.6</v>
      </c>
      <c r="U351" s="7">
        <v>171.2</v>
      </c>
      <c r="V351" s="7">
        <v>180</v>
      </c>
      <c r="W351" s="7">
        <v>166</v>
      </c>
      <c r="X351" s="7">
        <v>174.7</v>
      </c>
      <c r="Y351" s="7">
        <v>158.80000000000001</v>
      </c>
      <c r="Z351" s="7">
        <v>166.3</v>
      </c>
      <c r="AA351" s="7">
        <v>171.2</v>
      </c>
      <c r="AB351" s="7">
        <v>172.3</v>
      </c>
      <c r="AC351" s="7">
        <v>166.8</v>
      </c>
      <c r="AD351" s="7">
        <v>175.3</v>
      </c>
    </row>
    <row r="352" spans="1:30" x14ac:dyDescent="0.25">
      <c r="A352" s="1" t="s">
        <v>34</v>
      </c>
      <c r="B352" s="1">
        <v>2022</v>
      </c>
      <c r="C352" s="1" t="s">
        <v>43</v>
      </c>
      <c r="D352" s="7">
        <v>165.2</v>
      </c>
      <c r="E352" s="7">
        <v>210.9</v>
      </c>
      <c r="F352" s="7">
        <v>170.9</v>
      </c>
      <c r="G352" s="7">
        <v>170.9</v>
      </c>
      <c r="H352" s="7">
        <v>186.5</v>
      </c>
      <c r="I352" s="7">
        <v>163.80000000000001</v>
      </c>
      <c r="J352" s="7">
        <v>199.7</v>
      </c>
      <c r="K352" s="7">
        <v>169.8</v>
      </c>
      <c r="L352" s="7">
        <v>121.9</v>
      </c>
      <c r="M352" s="7">
        <v>199.9</v>
      </c>
      <c r="N352" s="7">
        <v>169.9</v>
      </c>
      <c r="O352" s="7">
        <v>188.3</v>
      </c>
      <c r="P352" s="7">
        <v>179.6</v>
      </c>
      <c r="Q352" s="7">
        <v>196.3</v>
      </c>
      <c r="R352" s="7">
        <v>181.9</v>
      </c>
      <c r="S352" s="7">
        <v>175.3</v>
      </c>
      <c r="T352" s="7">
        <v>181</v>
      </c>
      <c r="U352" s="7">
        <v>171.2</v>
      </c>
      <c r="V352" s="7">
        <v>180.5</v>
      </c>
      <c r="W352" s="7">
        <v>170.4</v>
      </c>
      <c r="X352" s="7">
        <v>178.7</v>
      </c>
      <c r="Y352" s="7">
        <v>162.9</v>
      </c>
      <c r="Z352" s="7">
        <v>168.2</v>
      </c>
      <c r="AA352" s="7">
        <v>173.4</v>
      </c>
      <c r="AB352" s="7">
        <v>172.1</v>
      </c>
      <c r="AC352" s="7">
        <v>170.5</v>
      </c>
      <c r="AD352" s="7">
        <v>176.7</v>
      </c>
    </row>
    <row r="353" spans="1:30" x14ac:dyDescent="0.25">
      <c r="A353" s="1" t="s">
        <v>30</v>
      </c>
      <c r="B353" s="1">
        <v>2022</v>
      </c>
      <c r="C353" s="1" t="s">
        <v>44</v>
      </c>
      <c r="D353" s="7">
        <v>166.9</v>
      </c>
      <c r="E353" s="7">
        <v>207.2</v>
      </c>
      <c r="F353" s="7">
        <v>180.2</v>
      </c>
      <c r="G353" s="7">
        <v>172.3</v>
      </c>
      <c r="H353" s="7">
        <v>194</v>
      </c>
      <c r="I353" s="7">
        <v>159.1</v>
      </c>
      <c r="J353" s="7">
        <v>171.6</v>
      </c>
      <c r="K353" s="7">
        <v>170.2</v>
      </c>
      <c r="L353" s="7">
        <v>121.5</v>
      </c>
      <c r="M353" s="7">
        <v>204.8</v>
      </c>
      <c r="N353" s="7">
        <v>176.4</v>
      </c>
      <c r="O353" s="7">
        <v>186.9</v>
      </c>
      <c r="P353" s="7">
        <v>176.6</v>
      </c>
      <c r="Q353" s="7">
        <v>195.5</v>
      </c>
      <c r="R353" s="7">
        <v>187.2</v>
      </c>
      <c r="S353" s="7">
        <v>185.2</v>
      </c>
      <c r="T353" s="7">
        <v>186.9</v>
      </c>
      <c r="U353" s="7">
        <v>171.8</v>
      </c>
      <c r="V353" s="7">
        <v>181.9</v>
      </c>
      <c r="W353" s="7">
        <v>175.5</v>
      </c>
      <c r="X353" s="7">
        <v>182.3</v>
      </c>
      <c r="Y353" s="7">
        <v>167.5</v>
      </c>
      <c r="Z353" s="7">
        <v>170.8</v>
      </c>
      <c r="AA353" s="7">
        <v>176.9</v>
      </c>
      <c r="AB353" s="7">
        <v>173.4</v>
      </c>
      <c r="AC353" s="7">
        <v>174.6</v>
      </c>
      <c r="AD353" s="7">
        <v>177.8</v>
      </c>
    </row>
    <row r="354" spans="1:30" x14ac:dyDescent="0.25">
      <c r="A354" s="1" t="s">
        <v>33</v>
      </c>
      <c r="B354" s="1">
        <v>2022</v>
      </c>
      <c r="C354" s="1" t="s">
        <v>44</v>
      </c>
      <c r="D354" s="7">
        <v>168.4</v>
      </c>
      <c r="E354" s="7">
        <v>213.4</v>
      </c>
      <c r="F354" s="7">
        <v>183.2</v>
      </c>
      <c r="G354" s="7">
        <v>172.3</v>
      </c>
      <c r="H354" s="7">
        <v>180</v>
      </c>
      <c r="I354" s="7">
        <v>162.6</v>
      </c>
      <c r="J354" s="7">
        <v>205.5</v>
      </c>
      <c r="K354" s="7">
        <v>171</v>
      </c>
      <c r="L354" s="7">
        <v>123.4</v>
      </c>
      <c r="M354" s="7">
        <v>198.8</v>
      </c>
      <c r="N354" s="7">
        <v>162.1</v>
      </c>
      <c r="O354" s="7">
        <v>192.4</v>
      </c>
      <c r="P354" s="7">
        <v>181.3</v>
      </c>
      <c r="Q354" s="7">
        <v>200.6</v>
      </c>
      <c r="R354" s="7">
        <v>176.7</v>
      </c>
      <c r="S354" s="7">
        <v>163.5</v>
      </c>
      <c r="T354" s="7">
        <v>174.7</v>
      </c>
      <c r="U354" s="7">
        <v>171.8</v>
      </c>
      <c r="V354" s="7">
        <v>180.3</v>
      </c>
      <c r="W354" s="7">
        <v>166.9</v>
      </c>
      <c r="X354" s="7">
        <v>175.8</v>
      </c>
      <c r="Y354" s="7">
        <v>158.9</v>
      </c>
      <c r="Z354" s="7">
        <v>166.7</v>
      </c>
      <c r="AA354" s="7">
        <v>171.5</v>
      </c>
      <c r="AB354" s="7">
        <v>173.8</v>
      </c>
      <c r="AC354" s="7">
        <v>167.4</v>
      </c>
      <c r="AD354" s="7">
        <v>174.1</v>
      </c>
    </row>
    <row r="355" spans="1:30" x14ac:dyDescent="0.25">
      <c r="A355" s="1" t="s">
        <v>34</v>
      </c>
      <c r="B355" s="1">
        <v>2022</v>
      </c>
      <c r="C355" s="1" t="s">
        <v>44</v>
      </c>
      <c r="D355" s="7">
        <v>167.4</v>
      </c>
      <c r="E355" s="7">
        <v>209.4</v>
      </c>
      <c r="F355" s="7">
        <v>181.4</v>
      </c>
      <c r="G355" s="7">
        <v>172.3</v>
      </c>
      <c r="H355" s="7">
        <v>188.9</v>
      </c>
      <c r="I355" s="7">
        <v>160.69999999999999</v>
      </c>
      <c r="J355" s="7">
        <v>183.1</v>
      </c>
      <c r="K355" s="7">
        <v>170.5</v>
      </c>
      <c r="L355" s="7">
        <v>122.1</v>
      </c>
      <c r="M355" s="7">
        <v>202.8</v>
      </c>
      <c r="N355" s="7">
        <v>170.4</v>
      </c>
      <c r="O355" s="7">
        <v>189.5</v>
      </c>
      <c r="P355" s="7">
        <v>178.3</v>
      </c>
      <c r="Q355" s="7">
        <v>196.9</v>
      </c>
      <c r="R355" s="7">
        <v>183.1</v>
      </c>
      <c r="S355" s="7">
        <v>176.2</v>
      </c>
      <c r="T355" s="7">
        <v>182.1</v>
      </c>
      <c r="U355" s="7">
        <v>171.8</v>
      </c>
      <c r="V355" s="7">
        <v>181.3</v>
      </c>
      <c r="W355" s="7">
        <v>171.4</v>
      </c>
      <c r="X355" s="7">
        <v>179.8</v>
      </c>
      <c r="Y355" s="7">
        <v>163</v>
      </c>
      <c r="Z355" s="7">
        <v>168.5</v>
      </c>
      <c r="AA355" s="7">
        <v>173.7</v>
      </c>
      <c r="AB355" s="7">
        <v>173.6</v>
      </c>
      <c r="AC355" s="7">
        <v>171.1</v>
      </c>
      <c r="AD355" s="7">
        <v>176.5</v>
      </c>
    </row>
    <row r="356" spans="1:30" x14ac:dyDescent="0.25">
      <c r="A356" s="1" t="s">
        <v>30</v>
      </c>
      <c r="B356" s="1">
        <v>2022</v>
      </c>
      <c r="C356" s="1" t="s">
        <v>45</v>
      </c>
      <c r="D356" s="7">
        <v>168.8</v>
      </c>
      <c r="E356" s="7">
        <v>206.9</v>
      </c>
      <c r="F356" s="7">
        <v>189.1</v>
      </c>
      <c r="G356" s="7">
        <v>173.4</v>
      </c>
      <c r="H356" s="7">
        <v>193.9</v>
      </c>
      <c r="I356" s="7">
        <v>156.69999999999999</v>
      </c>
      <c r="J356" s="7">
        <v>150.19999999999999</v>
      </c>
      <c r="K356" s="7">
        <v>170.5</v>
      </c>
      <c r="L356" s="7">
        <v>121.2</v>
      </c>
      <c r="M356" s="7">
        <v>207.5</v>
      </c>
      <c r="N356" s="7">
        <v>176.8</v>
      </c>
      <c r="O356" s="7">
        <v>187.7</v>
      </c>
      <c r="P356" s="7">
        <v>174.4</v>
      </c>
      <c r="Q356" s="7">
        <v>195.9</v>
      </c>
      <c r="R356" s="7">
        <v>188.1</v>
      </c>
      <c r="S356" s="7">
        <v>185.9</v>
      </c>
      <c r="T356" s="7">
        <v>187.8</v>
      </c>
      <c r="U356" s="7">
        <v>170.7</v>
      </c>
      <c r="V356" s="7">
        <v>182.8</v>
      </c>
      <c r="W356" s="7">
        <v>176.4</v>
      </c>
      <c r="X356" s="7">
        <v>183.5</v>
      </c>
      <c r="Y356" s="7">
        <v>167.8</v>
      </c>
      <c r="Z356" s="7">
        <v>171.2</v>
      </c>
      <c r="AA356" s="7">
        <v>177.3</v>
      </c>
      <c r="AB356" s="7">
        <v>175.7</v>
      </c>
      <c r="AC356" s="7">
        <v>175.5</v>
      </c>
      <c r="AD356" s="7">
        <v>177.1</v>
      </c>
    </row>
    <row r="357" spans="1:30" x14ac:dyDescent="0.25">
      <c r="A357" s="1" t="s">
        <v>33</v>
      </c>
      <c r="B357" s="1">
        <v>2022</v>
      </c>
      <c r="C357" s="1" t="s">
        <v>45</v>
      </c>
      <c r="D357" s="7">
        <v>170.2</v>
      </c>
      <c r="E357" s="7">
        <v>212.9</v>
      </c>
      <c r="F357" s="7">
        <v>191.9</v>
      </c>
      <c r="G357" s="7">
        <v>173.9</v>
      </c>
      <c r="H357" s="7">
        <v>179.1</v>
      </c>
      <c r="I357" s="7">
        <v>159.5</v>
      </c>
      <c r="J357" s="7">
        <v>178.7</v>
      </c>
      <c r="K357" s="7">
        <v>171.3</v>
      </c>
      <c r="L357" s="7">
        <v>123.1</v>
      </c>
      <c r="M357" s="7">
        <v>200.5</v>
      </c>
      <c r="N357" s="7">
        <v>162.80000000000001</v>
      </c>
      <c r="O357" s="7">
        <v>193.3</v>
      </c>
      <c r="P357" s="7">
        <v>178.6</v>
      </c>
      <c r="Q357" s="7">
        <v>201.1</v>
      </c>
      <c r="R357" s="7">
        <v>177.7</v>
      </c>
      <c r="S357" s="7">
        <v>164.5</v>
      </c>
      <c r="T357" s="7">
        <v>175.7</v>
      </c>
      <c r="U357" s="7">
        <v>170.7</v>
      </c>
      <c r="V357" s="7">
        <v>180.6</v>
      </c>
      <c r="W357" s="7">
        <v>167.3</v>
      </c>
      <c r="X357" s="7">
        <v>177.2</v>
      </c>
      <c r="Y357" s="7">
        <v>159.4</v>
      </c>
      <c r="Z357" s="7">
        <v>167.1</v>
      </c>
      <c r="AA357" s="7">
        <v>171.8</v>
      </c>
      <c r="AB357" s="7">
        <v>176</v>
      </c>
      <c r="AC357" s="7">
        <v>168.2</v>
      </c>
      <c r="AD357" s="7">
        <v>174.1</v>
      </c>
    </row>
    <row r="358" spans="1:30" x14ac:dyDescent="0.25">
      <c r="A358" s="1" t="s">
        <v>34</v>
      </c>
      <c r="B358" s="1">
        <v>2022</v>
      </c>
      <c r="C358" s="1" t="s">
        <v>45</v>
      </c>
      <c r="D358" s="7">
        <v>169.2</v>
      </c>
      <c r="E358" s="7">
        <v>209</v>
      </c>
      <c r="F358" s="7">
        <v>190.2</v>
      </c>
      <c r="G358" s="7">
        <v>173.6</v>
      </c>
      <c r="H358" s="7">
        <v>188.5</v>
      </c>
      <c r="I358" s="7">
        <v>158</v>
      </c>
      <c r="J358" s="7">
        <v>159.9</v>
      </c>
      <c r="K358" s="7">
        <v>170.8</v>
      </c>
      <c r="L358" s="7">
        <v>121.8</v>
      </c>
      <c r="M358" s="7">
        <v>205.2</v>
      </c>
      <c r="N358" s="7">
        <v>171</v>
      </c>
      <c r="O358" s="7">
        <v>190.3</v>
      </c>
      <c r="P358" s="7">
        <v>175.9</v>
      </c>
      <c r="Q358" s="7">
        <v>197.3</v>
      </c>
      <c r="R358" s="7">
        <v>184</v>
      </c>
      <c r="S358" s="7">
        <v>177</v>
      </c>
      <c r="T358" s="7">
        <v>183</v>
      </c>
      <c r="U358" s="7">
        <v>170.7</v>
      </c>
      <c r="V358" s="7">
        <v>182</v>
      </c>
      <c r="W358" s="7">
        <v>172.1</v>
      </c>
      <c r="X358" s="7">
        <v>181.1</v>
      </c>
      <c r="Y358" s="7">
        <v>163.4</v>
      </c>
      <c r="Z358" s="7">
        <v>168.9</v>
      </c>
      <c r="AA358" s="7">
        <v>174.1</v>
      </c>
      <c r="AB358" s="7">
        <v>175.8</v>
      </c>
      <c r="AC358" s="7">
        <v>172</v>
      </c>
      <c r="AD358" s="7">
        <v>175.7</v>
      </c>
    </row>
    <row r="359" spans="1:30" x14ac:dyDescent="0.25">
      <c r="A359" s="1" t="s">
        <v>30</v>
      </c>
      <c r="B359" s="1">
        <v>2023</v>
      </c>
      <c r="C359" s="1" t="s">
        <v>31</v>
      </c>
      <c r="D359" s="7">
        <v>174</v>
      </c>
      <c r="E359" s="7">
        <v>208.3</v>
      </c>
      <c r="F359" s="7">
        <v>192.9</v>
      </c>
      <c r="G359" s="7">
        <v>174.3</v>
      </c>
      <c r="H359" s="7">
        <v>192.6</v>
      </c>
      <c r="I359" s="7">
        <v>156.30000000000001</v>
      </c>
      <c r="J359" s="7">
        <v>142.9</v>
      </c>
      <c r="K359" s="7">
        <v>170.7</v>
      </c>
      <c r="L359" s="7">
        <v>120.3</v>
      </c>
      <c r="M359" s="7">
        <v>210.5</v>
      </c>
      <c r="N359" s="7">
        <v>176.9</v>
      </c>
      <c r="O359" s="7">
        <v>188.5</v>
      </c>
      <c r="P359" s="7">
        <v>175</v>
      </c>
      <c r="Q359" s="7">
        <v>196.9</v>
      </c>
      <c r="R359" s="7">
        <v>189</v>
      </c>
      <c r="S359" s="7">
        <v>186.3</v>
      </c>
      <c r="T359" s="7">
        <v>188.6</v>
      </c>
      <c r="U359" s="7">
        <v>172.1</v>
      </c>
      <c r="V359" s="7">
        <v>183.2</v>
      </c>
      <c r="W359" s="7">
        <v>177.2</v>
      </c>
      <c r="X359" s="7">
        <v>184.7</v>
      </c>
      <c r="Y359" s="7">
        <v>168.2</v>
      </c>
      <c r="Z359" s="7">
        <v>171.8</v>
      </c>
      <c r="AA359" s="7">
        <v>177.8</v>
      </c>
      <c r="AB359" s="7">
        <v>178.4</v>
      </c>
      <c r="AC359" s="7">
        <v>176.5</v>
      </c>
      <c r="AD359" s="7">
        <v>177.8</v>
      </c>
    </row>
    <row r="360" spans="1:30" x14ac:dyDescent="0.25">
      <c r="A360" s="1" t="s">
        <v>33</v>
      </c>
      <c r="B360" s="1">
        <v>2023</v>
      </c>
      <c r="C360" s="1" t="s">
        <v>31</v>
      </c>
      <c r="D360" s="7">
        <v>173.3</v>
      </c>
      <c r="E360" s="7">
        <v>215.2</v>
      </c>
      <c r="F360" s="7">
        <v>197</v>
      </c>
      <c r="G360" s="7">
        <v>175.2</v>
      </c>
      <c r="H360" s="7">
        <v>178</v>
      </c>
      <c r="I360" s="7">
        <v>160.5</v>
      </c>
      <c r="J360" s="7">
        <v>175.3</v>
      </c>
      <c r="K360" s="7">
        <v>171.2</v>
      </c>
      <c r="L360" s="7">
        <v>122.7</v>
      </c>
      <c r="M360" s="7">
        <v>204.3</v>
      </c>
      <c r="N360" s="7">
        <v>163.69999999999999</v>
      </c>
      <c r="O360" s="7">
        <v>194.3</v>
      </c>
      <c r="P360" s="7">
        <v>179.5</v>
      </c>
      <c r="Q360" s="7">
        <v>201.6</v>
      </c>
      <c r="R360" s="7">
        <v>178.7</v>
      </c>
      <c r="S360" s="7">
        <v>165.3</v>
      </c>
      <c r="T360" s="7">
        <v>176.6</v>
      </c>
      <c r="U360" s="7">
        <v>172.1</v>
      </c>
      <c r="V360" s="7">
        <v>180.1</v>
      </c>
      <c r="W360" s="7">
        <v>168</v>
      </c>
      <c r="X360" s="7">
        <v>178.5</v>
      </c>
      <c r="Y360" s="7">
        <v>159.5</v>
      </c>
      <c r="Z360" s="7">
        <v>167.8</v>
      </c>
      <c r="AA360" s="7">
        <v>171.8</v>
      </c>
      <c r="AB360" s="7">
        <v>178.8</v>
      </c>
      <c r="AC360" s="7">
        <v>168.9</v>
      </c>
      <c r="AD360" s="7">
        <v>174.9</v>
      </c>
    </row>
    <row r="361" spans="1:30" x14ac:dyDescent="0.25">
      <c r="A361" s="1" t="s">
        <v>34</v>
      </c>
      <c r="B361" s="1">
        <v>2023</v>
      </c>
      <c r="C361" s="1" t="s">
        <v>31</v>
      </c>
      <c r="D361" s="7">
        <v>173.8</v>
      </c>
      <c r="E361" s="7">
        <v>210.7</v>
      </c>
      <c r="F361" s="7">
        <v>194.5</v>
      </c>
      <c r="G361" s="7">
        <v>174.6</v>
      </c>
      <c r="H361" s="7">
        <v>187.2</v>
      </c>
      <c r="I361" s="7">
        <v>158.30000000000001</v>
      </c>
      <c r="J361" s="7">
        <v>153.9</v>
      </c>
      <c r="K361" s="7">
        <v>170.9</v>
      </c>
      <c r="L361" s="7">
        <v>121.1</v>
      </c>
      <c r="M361" s="7">
        <v>208.4</v>
      </c>
      <c r="N361" s="7">
        <v>171.4</v>
      </c>
      <c r="O361" s="7">
        <v>191.2</v>
      </c>
      <c r="P361" s="7">
        <v>176.7</v>
      </c>
      <c r="Q361" s="7">
        <v>198.2</v>
      </c>
      <c r="R361" s="7">
        <v>184.9</v>
      </c>
      <c r="S361" s="7">
        <v>177.6</v>
      </c>
      <c r="T361" s="7">
        <v>183.8</v>
      </c>
      <c r="U361" s="7">
        <v>172.1</v>
      </c>
      <c r="V361" s="7">
        <v>182</v>
      </c>
      <c r="W361" s="7">
        <v>172.9</v>
      </c>
      <c r="X361" s="7">
        <v>182.3</v>
      </c>
      <c r="Y361" s="7">
        <v>163.6</v>
      </c>
      <c r="Z361" s="7">
        <v>169.5</v>
      </c>
      <c r="AA361" s="7">
        <v>174.3</v>
      </c>
      <c r="AB361" s="7">
        <v>178.6</v>
      </c>
      <c r="AC361" s="7">
        <v>172.8</v>
      </c>
      <c r="AD361" s="7">
        <v>176.5</v>
      </c>
    </row>
    <row r="362" spans="1:30" x14ac:dyDescent="0.25">
      <c r="A362" s="1" t="s">
        <v>30</v>
      </c>
      <c r="B362" s="1">
        <v>2023</v>
      </c>
      <c r="C362" s="1" t="s">
        <v>35</v>
      </c>
      <c r="D362" s="7">
        <v>174.2</v>
      </c>
      <c r="E362" s="7">
        <v>205.2</v>
      </c>
      <c r="F362" s="7">
        <v>173.9</v>
      </c>
      <c r="G362" s="7">
        <v>177</v>
      </c>
      <c r="H362" s="7">
        <v>183.4</v>
      </c>
      <c r="I362" s="7">
        <v>167.2</v>
      </c>
      <c r="J362" s="7">
        <v>140.9</v>
      </c>
      <c r="K362" s="7">
        <v>170.4</v>
      </c>
      <c r="L362" s="7">
        <v>119.1</v>
      </c>
      <c r="M362" s="7">
        <v>212.1</v>
      </c>
      <c r="N362" s="7">
        <v>177.6</v>
      </c>
      <c r="O362" s="7">
        <v>189.9</v>
      </c>
      <c r="P362" s="7">
        <v>174.8</v>
      </c>
      <c r="Q362" s="7">
        <v>198.3</v>
      </c>
      <c r="R362" s="7">
        <v>190</v>
      </c>
      <c r="S362" s="7">
        <v>187</v>
      </c>
      <c r="T362" s="7">
        <v>189.6</v>
      </c>
      <c r="U362" s="7">
        <v>173.5</v>
      </c>
      <c r="V362" s="7">
        <v>181.6</v>
      </c>
      <c r="W362" s="7">
        <v>178.6</v>
      </c>
      <c r="X362" s="7">
        <v>186.6</v>
      </c>
      <c r="Y362" s="7">
        <v>169</v>
      </c>
      <c r="Z362" s="7">
        <v>172.8</v>
      </c>
      <c r="AA362" s="7">
        <v>178.5</v>
      </c>
      <c r="AB362" s="7">
        <v>180.7</v>
      </c>
      <c r="AC362" s="7">
        <v>177.9</v>
      </c>
      <c r="AD362" s="7">
        <v>178</v>
      </c>
    </row>
    <row r="363" spans="1:30" x14ac:dyDescent="0.25">
      <c r="A363" s="1" t="s">
        <v>33</v>
      </c>
      <c r="B363" s="1">
        <v>2023</v>
      </c>
      <c r="C363" s="1" t="s">
        <v>35</v>
      </c>
      <c r="D363" s="7">
        <v>174.7</v>
      </c>
      <c r="E363" s="7">
        <v>212.2</v>
      </c>
      <c r="F363" s="7">
        <v>177.2</v>
      </c>
      <c r="G363" s="7">
        <v>177.9</v>
      </c>
      <c r="H363" s="7">
        <v>172.2</v>
      </c>
      <c r="I363" s="7">
        <v>172.1</v>
      </c>
      <c r="J363" s="7">
        <v>175.8</v>
      </c>
      <c r="K363" s="7">
        <v>172.2</v>
      </c>
      <c r="L363" s="7">
        <v>121.9</v>
      </c>
      <c r="M363" s="7">
        <v>204.8</v>
      </c>
      <c r="N363" s="7">
        <v>164.9</v>
      </c>
      <c r="O363" s="7">
        <v>196.6</v>
      </c>
      <c r="P363" s="7">
        <v>180.7</v>
      </c>
      <c r="Q363" s="7">
        <v>202.7</v>
      </c>
      <c r="R363" s="7">
        <v>180.3</v>
      </c>
      <c r="S363" s="7">
        <v>167</v>
      </c>
      <c r="T363" s="7">
        <v>178.2</v>
      </c>
      <c r="U363" s="7">
        <v>173.5</v>
      </c>
      <c r="V363" s="7">
        <v>182.8</v>
      </c>
      <c r="W363" s="7">
        <v>169.2</v>
      </c>
      <c r="X363" s="7">
        <v>180.8</v>
      </c>
      <c r="Y363" s="7">
        <v>159.80000000000001</v>
      </c>
      <c r="Z363" s="7">
        <v>168.4</v>
      </c>
      <c r="AA363" s="7">
        <v>172.5</v>
      </c>
      <c r="AB363" s="7">
        <v>181.4</v>
      </c>
      <c r="AC363" s="7">
        <v>170</v>
      </c>
      <c r="AD363" s="7">
        <v>176.3</v>
      </c>
    </row>
    <row r="364" spans="1:30" x14ac:dyDescent="0.25">
      <c r="A364" s="1" t="s">
        <v>34</v>
      </c>
      <c r="B364" s="1">
        <v>2023</v>
      </c>
      <c r="C364" s="1" t="s">
        <v>35</v>
      </c>
      <c r="D364" s="7">
        <v>174.4</v>
      </c>
      <c r="E364" s="7">
        <v>207.7</v>
      </c>
      <c r="F364" s="7">
        <v>175.2</v>
      </c>
      <c r="G364" s="7">
        <v>177.3</v>
      </c>
      <c r="H364" s="7">
        <v>179.3</v>
      </c>
      <c r="I364" s="7">
        <v>169.5</v>
      </c>
      <c r="J364" s="7">
        <v>152.69999999999999</v>
      </c>
      <c r="K364" s="7">
        <v>171</v>
      </c>
      <c r="L364" s="7">
        <v>120</v>
      </c>
      <c r="M364" s="7">
        <v>209.7</v>
      </c>
      <c r="N364" s="7">
        <v>172.3</v>
      </c>
      <c r="O364" s="7">
        <v>193</v>
      </c>
      <c r="P364" s="7">
        <v>177</v>
      </c>
      <c r="Q364" s="7">
        <v>199.5</v>
      </c>
      <c r="R364" s="7">
        <v>186.2</v>
      </c>
      <c r="S364" s="7">
        <v>178.7</v>
      </c>
      <c r="T364" s="7">
        <v>185.1</v>
      </c>
      <c r="U364" s="7">
        <v>173.5</v>
      </c>
      <c r="V364" s="7">
        <v>182.1</v>
      </c>
      <c r="W364" s="7">
        <v>174.2</v>
      </c>
      <c r="X364" s="7">
        <v>184.4</v>
      </c>
      <c r="Y364" s="7">
        <v>164.2</v>
      </c>
      <c r="Z364" s="7">
        <v>170.3</v>
      </c>
      <c r="AA364" s="7">
        <v>175</v>
      </c>
      <c r="AB364" s="7">
        <v>181</v>
      </c>
      <c r="AC364" s="7">
        <v>174.1</v>
      </c>
      <c r="AD364" s="7">
        <v>177.2</v>
      </c>
    </row>
    <row r="365" spans="1:30" x14ac:dyDescent="0.25">
      <c r="A365" s="1" t="s">
        <v>30</v>
      </c>
      <c r="B365" s="1">
        <v>2023</v>
      </c>
      <c r="C365" s="1" t="s">
        <v>36</v>
      </c>
      <c r="D365" s="7">
        <v>174.3</v>
      </c>
      <c r="E365" s="7">
        <v>205.2</v>
      </c>
      <c r="F365" s="7">
        <v>173.9</v>
      </c>
      <c r="G365" s="7">
        <v>177</v>
      </c>
      <c r="H365" s="7">
        <v>183.3</v>
      </c>
      <c r="I365" s="7">
        <v>167.2</v>
      </c>
      <c r="J365" s="7">
        <v>140.9</v>
      </c>
      <c r="K365" s="7">
        <v>170.5</v>
      </c>
      <c r="L365" s="7">
        <v>119.1</v>
      </c>
      <c r="M365" s="7">
        <v>212.1</v>
      </c>
      <c r="N365" s="7">
        <v>177.6</v>
      </c>
      <c r="O365" s="7">
        <v>189.9</v>
      </c>
      <c r="P365" s="7">
        <v>174.8</v>
      </c>
      <c r="Q365" s="7">
        <v>198.4</v>
      </c>
      <c r="R365" s="7">
        <v>190</v>
      </c>
      <c r="S365" s="7">
        <v>187</v>
      </c>
      <c r="T365" s="7">
        <v>189.6</v>
      </c>
      <c r="U365" s="7">
        <v>173.5</v>
      </c>
      <c r="V365" s="7">
        <v>181.4</v>
      </c>
      <c r="W365" s="7">
        <v>178.6</v>
      </c>
      <c r="X365" s="7">
        <v>186.6</v>
      </c>
      <c r="Y365" s="7">
        <v>169</v>
      </c>
      <c r="Z365" s="7">
        <v>172.8</v>
      </c>
      <c r="AA365" s="7">
        <v>178.5</v>
      </c>
      <c r="AB365" s="7">
        <v>180.7</v>
      </c>
      <c r="AC365" s="7">
        <v>177.9</v>
      </c>
      <c r="AD365" s="7">
        <v>178</v>
      </c>
    </row>
    <row r="366" spans="1:30" x14ac:dyDescent="0.25">
      <c r="A366" s="1" t="s">
        <v>33</v>
      </c>
      <c r="B366" s="1">
        <v>2023</v>
      </c>
      <c r="C366" s="1" t="s">
        <v>36</v>
      </c>
      <c r="D366" s="7">
        <v>174.7</v>
      </c>
      <c r="E366" s="7">
        <v>212.2</v>
      </c>
      <c r="F366" s="7">
        <v>177.2</v>
      </c>
      <c r="G366" s="7">
        <v>177.9</v>
      </c>
      <c r="H366" s="7">
        <v>172.2</v>
      </c>
      <c r="I366" s="7">
        <v>172.1</v>
      </c>
      <c r="J366" s="7">
        <v>175.9</v>
      </c>
      <c r="K366" s="7">
        <v>172.2</v>
      </c>
      <c r="L366" s="7">
        <v>121.9</v>
      </c>
      <c r="M366" s="7">
        <v>204.8</v>
      </c>
      <c r="N366" s="7">
        <v>164.9</v>
      </c>
      <c r="O366" s="7">
        <v>196.6</v>
      </c>
      <c r="P366" s="7">
        <v>180.8</v>
      </c>
      <c r="Q366" s="7">
        <v>202.7</v>
      </c>
      <c r="R366" s="7">
        <v>180.2</v>
      </c>
      <c r="S366" s="7">
        <v>167</v>
      </c>
      <c r="T366" s="7">
        <v>178.2</v>
      </c>
      <c r="U366" s="7">
        <v>173.5</v>
      </c>
      <c r="V366" s="7">
        <v>182.6</v>
      </c>
      <c r="W366" s="7">
        <v>169.2</v>
      </c>
      <c r="X366" s="7">
        <v>180.8</v>
      </c>
      <c r="Y366" s="7">
        <v>159.80000000000001</v>
      </c>
      <c r="Z366" s="7">
        <v>168.4</v>
      </c>
      <c r="AA366" s="7">
        <v>172.5</v>
      </c>
      <c r="AB366" s="7">
        <v>181.5</v>
      </c>
      <c r="AC366" s="7">
        <v>170</v>
      </c>
      <c r="AD366" s="7">
        <v>176.3</v>
      </c>
    </row>
    <row r="367" spans="1:30" x14ac:dyDescent="0.25">
      <c r="A367" s="1" t="s">
        <v>34</v>
      </c>
      <c r="B367" s="1">
        <v>2023</v>
      </c>
      <c r="C367" s="1" t="s">
        <v>36</v>
      </c>
      <c r="D367" s="7">
        <v>174.4</v>
      </c>
      <c r="E367" s="7">
        <v>207.7</v>
      </c>
      <c r="F367" s="7">
        <v>175.2</v>
      </c>
      <c r="G367" s="7">
        <v>177.3</v>
      </c>
      <c r="H367" s="7">
        <v>179.2</v>
      </c>
      <c r="I367" s="7">
        <v>169.5</v>
      </c>
      <c r="J367" s="7">
        <v>152.80000000000001</v>
      </c>
      <c r="K367" s="7">
        <v>171.1</v>
      </c>
      <c r="L367" s="7">
        <v>120</v>
      </c>
      <c r="M367" s="7">
        <v>209.7</v>
      </c>
      <c r="N367" s="7">
        <v>172.3</v>
      </c>
      <c r="O367" s="7">
        <v>193</v>
      </c>
      <c r="P367" s="7">
        <v>177</v>
      </c>
      <c r="Q367" s="7">
        <v>199.5</v>
      </c>
      <c r="R367" s="7">
        <v>186.1</v>
      </c>
      <c r="S367" s="7">
        <v>178.7</v>
      </c>
      <c r="T367" s="7">
        <v>185.1</v>
      </c>
      <c r="U367" s="7">
        <v>173.5</v>
      </c>
      <c r="V367" s="7">
        <v>181.9</v>
      </c>
      <c r="W367" s="7">
        <v>174.2</v>
      </c>
      <c r="X367" s="7">
        <v>184.4</v>
      </c>
      <c r="Y367" s="7">
        <v>164.2</v>
      </c>
      <c r="Z367" s="7">
        <v>170.3</v>
      </c>
      <c r="AA367" s="7">
        <v>175</v>
      </c>
      <c r="AB367" s="7">
        <v>181</v>
      </c>
      <c r="AC367" s="7">
        <v>174.1</v>
      </c>
      <c r="AD367" s="7">
        <v>177.2</v>
      </c>
    </row>
    <row r="368" spans="1:30" x14ac:dyDescent="0.25">
      <c r="A368" s="1" t="s">
        <v>30</v>
      </c>
      <c r="B368" s="1">
        <v>2023</v>
      </c>
      <c r="C368" s="1" t="s">
        <v>37</v>
      </c>
      <c r="D368" s="7">
        <v>173.3</v>
      </c>
      <c r="E368" s="7">
        <v>206.9</v>
      </c>
      <c r="F368" s="7">
        <v>167.9</v>
      </c>
      <c r="G368" s="7">
        <v>178.2</v>
      </c>
      <c r="H368" s="7">
        <v>178.5</v>
      </c>
      <c r="I368" s="7">
        <v>173.7</v>
      </c>
      <c r="J368" s="7">
        <v>142.80000000000001</v>
      </c>
      <c r="K368" s="7">
        <v>172.8</v>
      </c>
      <c r="L368" s="7">
        <v>120.4</v>
      </c>
      <c r="M368" s="7">
        <v>215.5</v>
      </c>
      <c r="N368" s="7">
        <v>178.2</v>
      </c>
      <c r="O368" s="7">
        <v>190.5</v>
      </c>
      <c r="P368" s="7">
        <v>175.5</v>
      </c>
      <c r="Q368" s="7">
        <v>199.5</v>
      </c>
      <c r="R368" s="7">
        <v>190.7</v>
      </c>
      <c r="S368" s="7">
        <v>187.3</v>
      </c>
      <c r="T368" s="7">
        <v>190.2</v>
      </c>
      <c r="U368" s="7">
        <v>175.2</v>
      </c>
      <c r="V368" s="7">
        <v>181.5</v>
      </c>
      <c r="W368" s="7">
        <v>179.1</v>
      </c>
      <c r="X368" s="7">
        <v>187.2</v>
      </c>
      <c r="Y368" s="7">
        <v>169.4</v>
      </c>
      <c r="Z368" s="7">
        <v>173.2</v>
      </c>
      <c r="AA368" s="7">
        <v>179.4</v>
      </c>
      <c r="AB368" s="7">
        <v>183.8</v>
      </c>
      <c r="AC368" s="7">
        <v>178.9</v>
      </c>
      <c r="AD368" s="7">
        <v>178.8</v>
      </c>
    </row>
    <row r="369" spans="1:30" x14ac:dyDescent="0.25">
      <c r="A369" s="1" t="s">
        <v>33</v>
      </c>
      <c r="B369" s="1">
        <v>2023</v>
      </c>
      <c r="C369" s="1" t="s">
        <v>37</v>
      </c>
      <c r="D369" s="7">
        <v>174.8</v>
      </c>
      <c r="E369" s="7">
        <v>213.7</v>
      </c>
      <c r="F369" s="7">
        <v>172.4</v>
      </c>
      <c r="G369" s="7">
        <v>178.8</v>
      </c>
      <c r="H369" s="7">
        <v>168.7</v>
      </c>
      <c r="I369" s="7">
        <v>179.2</v>
      </c>
      <c r="J369" s="7">
        <v>179.9</v>
      </c>
      <c r="K369" s="7">
        <v>174.7</v>
      </c>
      <c r="L369" s="7">
        <v>123.1</v>
      </c>
      <c r="M369" s="7">
        <v>207.8</v>
      </c>
      <c r="N369" s="7">
        <v>165.5</v>
      </c>
      <c r="O369" s="7">
        <v>197</v>
      </c>
      <c r="P369" s="7">
        <v>182.1</v>
      </c>
      <c r="Q369" s="7">
        <v>203.5</v>
      </c>
      <c r="R369" s="7">
        <v>181</v>
      </c>
      <c r="S369" s="7">
        <v>167.7</v>
      </c>
      <c r="T369" s="7">
        <v>178.9</v>
      </c>
      <c r="U369" s="7">
        <v>175.2</v>
      </c>
      <c r="V369" s="7">
        <v>182.1</v>
      </c>
      <c r="W369" s="7">
        <v>169.6</v>
      </c>
      <c r="X369" s="7">
        <v>181.5</v>
      </c>
      <c r="Y369" s="7">
        <v>160.1</v>
      </c>
      <c r="Z369" s="7">
        <v>168.8</v>
      </c>
      <c r="AA369" s="7">
        <v>174.2</v>
      </c>
      <c r="AB369" s="7">
        <v>184.4</v>
      </c>
      <c r="AC369" s="7">
        <v>170.9</v>
      </c>
      <c r="AD369" s="7">
        <v>177.4</v>
      </c>
    </row>
    <row r="370" spans="1:30" x14ac:dyDescent="0.25">
      <c r="A370" s="1" t="s">
        <v>34</v>
      </c>
      <c r="B370" s="1">
        <v>2023</v>
      </c>
      <c r="C370" s="1" t="s">
        <v>37</v>
      </c>
      <c r="D370" s="7">
        <v>173.8</v>
      </c>
      <c r="E370" s="7">
        <v>209.3</v>
      </c>
      <c r="F370" s="7">
        <v>169.6</v>
      </c>
      <c r="G370" s="7">
        <v>178.4</v>
      </c>
      <c r="H370" s="7">
        <v>174.9</v>
      </c>
      <c r="I370" s="7">
        <v>176.3</v>
      </c>
      <c r="J370" s="7">
        <v>155.4</v>
      </c>
      <c r="K370" s="7">
        <v>173.4</v>
      </c>
      <c r="L370" s="7">
        <v>121.3</v>
      </c>
      <c r="M370" s="7">
        <v>212.9</v>
      </c>
      <c r="N370" s="7">
        <v>172.9</v>
      </c>
      <c r="O370" s="7">
        <v>193.5</v>
      </c>
      <c r="P370" s="7">
        <v>177.9</v>
      </c>
      <c r="Q370" s="7">
        <v>200.6</v>
      </c>
      <c r="R370" s="7">
        <v>186.9</v>
      </c>
      <c r="S370" s="7">
        <v>179.2</v>
      </c>
      <c r="T370" s="7">
        <v>185.7</v>
      </c>
      <c r="U370" s="7">
        <v>175.2</v>
      </c>
      <c r="V370" s="7">
        <v>181.7</v>
      </c>
      <c r="W370" s="7">
        <v>174.6</v>
      </c>
      <c r="X370" s="7">
        <v>185</v>
      </c>
      <c r="Y370" s="7">
        <v>164.5</v>
      </c>
      <c r="Z370" s="7">
        <v>170.7</v>
      </c>
      <c r="AA370" s="7">
        <v>176.4</v>
      </c>
      <c r="AB370" s="7">
        <v>184</v>
      </c>
      <c r="AC370" s="7">
        <v>175</v>
      </c>
      <c r="AD370" s="7">
        <v>178.1</v>
      </c>
    </row>
    <row r="371" spans="1:30" x14ac:dyDescent="0.25">
      <c r="A371" s="1" t="s">
        <v>30</v>
      </c>
      <c r="B371" s="1">
        <v>2023</v>
      </c>
      <c r="C371" s="1" t="s">
        <v>38</v>
      </c>
      <c r="D371" s="7">
        <v>173.2</v>
      </c>
      <c r="E371" s="7">
        <v>211.5</v>
      </c>
      <c r="F371" s="7">
        <v>171</v>
      </c>
      <c r="G371" s="7">
        <v>179.6</v>
      </c>
      <c r="H371" s="7">
        <v>173.3</v>
      </c>
      <c r="I371" s="7">
        <v>169</v>
      </c>
      <c r="J371" s="7">
        <v>148.69999999999999</v>
      </c>
      <c r="K371" s="7">
        <v>174.9</v>
      </c>
      <c r="L371" s="7">
        <v>121.9</v>
      </c>
      <c r="M371" s="7">
        <v>221</v>
      </c>
      <c r="N371" s="7">
        <v>178.7</v>
      </c>
      <c r="O371" s="7">
        <v>191.1</v>
      </c>
      <c r="P371" s="7">
        <v>176.8</v>
      </c>
      <c r="Q371" s="7">
        <v>199.9</v>
      </c>
      <c r="R371" s="7">
        <v>191.2</v>
      </c>
      <c r="S371" s="7">
        <v>187.9</v>
      </c>
      <c r="T371" s="7">
        <v>190.8</v>
      </c>
      <c r="U371" s="7">
        <v>175.6</v>
      </c>
      <c r="V371" s="7">
        <v>182.5</v>
      </c>
      <c r="W371" s="7">
        <v>179.8</v>
      </c>
      <c r="X371" s="7">
        <v>187.8</v>
      </c>
      <c r="Y371" s="7">
        <v>169.7</v>
      </c>
      <c r="Z371" s="7">
        <v>173.8</v>
      </c>
      <c r="AA371" s="7">
        <v>180.3</v>
      </c>
      <c r="AB371" s="7">
        <v>184.9</v>
      </c>
      <c r="AC371" s="7">
        <v>179.5</v>
      </c>
      <c r="AD371" s="7">
        <v>179.8</v>
      </c>
    </row>
    <row r="372" spans="1:30" x14ac:dyDescent="0.25">
      <c r="A372" s="1" t="s">
        <v>33</v>
      </c>
      <c r="B372" s="1">
        <v>2023</v>
      </c>
      <c r="C372" s="1" t="s">
        <v>38</v>
      </c>
      <c r="D372" s="7">
        <v>174.7</v>
      </c>
      <c r="E372" s="7">
        <v>219.4</v>
      </c>
      <c r="F372" s="7">
        <v>176.7</v>
      </c>
      <c r="G372" s="7">
        <v>179.4</v>
      </c>
      <c r="H372" s="7">
        <v>164.4</v>
      </c>
      <c r="I372" s="7">
        <v>175.8</v>
      </c>
      <c r="J372" s="7">
        <v>185</v>
      </c>
      <c r="K372" s="7">
        <v>176.9</v>
      </c>
      <c r="L372" s="7">
        <v>124.2</v>
      </c>
      <c r="M372" s="7">
        <v>211.9</v>
      </c>
      <c r="N372" s="7">
        <v>165.9</v>
      </c>
      <c r="O372" s="7">
        <v>197.7</v>
      </c>
      <c r="P372" s="7">
        <v>183.1</v>
      </c>
      <c r="Q372" s="7">
        <v>204.2</v>
      </c>
      <c r="R372" s="7">
        <v>181.3</v>
      </c>
      <c r="S372" s="7">
        <v>168.1</v>
      </c>
      <c r="T372" s="7">
        <v>179.3</v>
      </c>
      <c r="U372" s="7">
        <v>175.6</v>
      </c>
      <c r="V372" s="7">
        <v>183.4</v>
      </c>
      <c r="W372" s="7">
        <v>170.1</v>
      </c>
      <c r="X372" s="7">
        <v>182.2</v>
      </c>
      <c r="Y372" s="7">
        <v>160.4</v>
      </c>
      <c r="Z372" s="7">
        <v>169.2</v>
      </c>
      <c r="AA372" s="7">
        <v>174.8</v>
      </c>
      <c r="AB372" s="7">
        <v>185.6</v>
      </c>
      <c r="AC372" s="7">
        <v>171.6</v>
      </c>
      <c r="AD372" s="7">
        <v>178.2</v>
      </c>
    </row>
    <row r="373" spans="1:30" x14ac:dyDescent="0.25">
      <c r="A373" s="1" t="s">
        <v>34</v>
      </c>
      <c r="B373" s="1">
        <v>2023</v>
      </c>
      <c r="C373" s="1" t="s">
        <v>38</v>
      </c>
      <c r="D373" s="7">
        <v>173.7</v>
      </c>
      <c r="E373" s="7">
        <v>214.3</v>
      </c>
      <c r="F373" s="7">
        <v>173.2</v>
      </c>
      <c r="G373" s="7">
        <v>179.5</v>
      </c>
      <c r="H373" s="7">
        <v>170</v>
      </c>
      <c r="I373" s="7">
        <v>172.2</v>
      </c>
      <c r="J373" s="7">
        <v>161</v>
      </c>
      <c r="K373" s="7">
        <v>175.6</v>
      </c>
      <c r="L373" s="7">
        <v>122.7</v>
      </c>
      <c r="M373" s="7">
        <v>218</v>
      </c>
      <c r="N373" s="7">
        <v>173.4</v>
      </c>
      <c r="O373" s="7">
        <v>194.2</v>
      </c>
      <c r="P373" s="7">
        <v>179.1</v>
      </c>
      <c r="Q373" s="7">
        <v>201</v>
      </c>
      <c r="R373" s="7">
        <v>187.3</v>
      </c>
      <c r="S373" s="7">
        <v>179.7</v>
      </c>
      <c r="T373" s="7">
        <v>186.2</v>
      </c>
      <c r="U373" s="7">
        <v>175.6</v>
      </c>
      <c r="V373" s="7">
        <v>182.8</v>
      </c>
      <c r="W373" s="7">
        <v>175.2</v>
      </c>
      <c r="X373" s="7">
        <v>185.7</v>
      </c>
      <c r="Y373" s="7">
        <v>164.8</v>
      </c>
      <c r="Z373" s="7">
        <v>171.2</v>
      </c>
      <c r="AA373" s="7">
        <v>177.1</v>
      </c>
      <c r="AB373" s="7">
        <v>185.2</v>
      </c>
      <c r="AC373" s="7">
        <v>175.7</v>
      </c>
      <c r="AD373" s="7">
        <v>179.1</v>
      </c>
    </row>
  </sheetData>
  <autoFilter ref="U1:U373" xr:uid="{BA0017E8-6B82-4365-9E85-BDD71316B08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68D-38D3-4855-8E43-034AE11586E0}">
  <dimension ref="A2:Q32"/>
  <sheetViews>
    <sheetView topLeftCell="A4" workbookViewId="0">
      <selection activeCell="F29" sqref="F29"/>
    </sheetView>
  </sheetViews>
  <sheetFormatPr defaultRowHeight="13.2" x14ac:dyDescent="0.25"/>
  <cols>
    <col min="4" max="4" width="22.33203125" customWidth="1"/>
    <col min="5" max="5" width="13.109375" customWidth="1"/>
    <col min="6" max="6" width="26.44140625" customWidth="1"/>
    <col min="10" max="10" width="13.77734375" customWidth="1"/>
    <col min="11" max="11" width="10.77734375" customWidth="1"/>
    <col min="12" max="12" width="13.88671875" customWidth="1"/>
    <col min="15" max="15" width="15.5546875" customWidth="1"/>
    <col min="16" max="16" width="29.77734375" customWidth="1"/>
    <col min="17" max="17" width="48.21875" customWidth="1"/>
  </cols>
  <sheetData>
    <row r="2" spans="1:17" ht="17.399999999999999" x14ac:dyDescent="0.3">
      <c r="A2" s="3"/>
      <c r="B2" s="46" t="s">
        <v>48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ht="17.399999999999999" x14ac:dyDescent="0.3">
      <c r="A3" s="3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5" spans="1:17" x14ac:dyDescent="0.25">
      <c r="B5" s="4" t="s">
        <v>49</v>
      </c>
    </row>
    <row r="6" spans="1:17" ht="15" x14ac:dyDescent="0.25">
      <c r="C6" s="4" t="s">
        <v>50</v>
      </c>
      <c r="E6" s="2"/>
    </row>
    <row r="9" spans="1:17" x14ac:dyDescent="0.25">
      <c r="B9" s="4" t="s">
        <v>51</v>
      </c>
      <c r="C9" s="4" t="s">
        <v>52</v>
      </c>
    </row>
    <row r="10" spans="1:17" x14ac:dyDescent="0.25">
      <c r="H10" s="5">
        <v>2</v>
      </c>
      <c r="I10" s="6" t="s">
        <v>62</v>
      </c>
      <c r="J10" s="4" t="s">
        <v>63</v>
      </c>
    </row>
    <row r="11" spans="1:17" x14ac:dyDescent="0.25">
      <c r="B11" s="5">
        <v>1</v>
      </c>
      <c r="C11" s="6" t="s">
        <v>53</v>
      </c>
      <c r="D11" s="5"/>
      <c r="E11" s="4" t="s">
        <v>54</v>
      </c>
      <c r="J11" s="4" t="s">
        <v>64</v>
      </c>
      <c r="P11" s="4"/>
    </row>
    <row r="12" spans="1:17" x14ac:dyDescent="0.25">
      <c r="E12" s="4" t="s">
        <v>55</v>
      </c>
      <c r="J12" s="4" t="s">
        <v>65</v>
      </c>
      <c r="K12" s="4"/>
      <c r="L12" s="4"/>
      <c r="P12" s="4"/>
    </row>
    <row r="13" spans="1:17" x14ac:dyDescent="0.25">
      <c r="E13" s="4" t="s">
        <v>56</v>
      </c>
      <c r="P13" s="4"/>
      <c r="Q13" s="4"/>
    </row>
    <row r="14" spans="1:17" x14ac:dyDescent="0.25">
      <c r="E14" s="4" t="s">
        <v>82</v>
      </c>
    </row>
    <row r="15" spans="1:17" x14ac:dyDescent="0.25">
      <c r="E15" s="4" t="s">
        <v>57</v>
      </c>
    </row>
    <row r="16" spans="1:17" x14ac:dyDescent="0.25">
      <c r="E16" s="4" t="s">
        <v>58</v>
      </c>
    </row>
    <row r="17" spans="2:15" x14ac:dyDescent="0.25">
      <c r="E17" s="4" t="s">
        <v>59</v>
      </c>
    </row>
    <row r="18" spans="2:15" x14ac:dyDescent="0.25">
      <c r="E18" s="4" t="s">
        <v>60</v>
      </c>
    </row>
    <row r="19" spans="2:15" x14ac:dyDescent="0.25">
      <c r="E19" s="4" t="s">
        <v>83</v>
      </c>
    </row>
    <row r="20" spans="2:15" x14ac:dyDescent="0.25">
      <c r="E20" s="4" t="s">
        <v>153</v>
      </c>
    </row>
    <row r="21" spans="2:15" x14ac:dyDescent="0.25">
      <c r="E21" s="4" t="s">
        <v>61</v>
      </c>
    </row>
    <row r="22" spans="2:15" x14ac:dyDescent="0.25">
      <c r="B22">
        <v>3</v>
      </c>
      <c r="C22" s="4" t="s">
        <v>66</v>
      </c>
      <c r="F22" s="4" t="s">
        <v>67</v>
      </c>
      <c r="H22">
        <v>4</v>
      </c>
      <c r="I22" s="4" t="s">
        <v>70</v>
      </c>
      <c r="J22" s="4" t="s">
        <v>71</v>
      </c>
      <c r="L22" s="4" t="s">
        <v>154</v>
      </c>
      <c r="M22" s="4" t="s">
        <v>72</v>
      </c>
    </row>
    <row r="23" spans="2:15" x14ac:dyDescent="0.25">
      <c r="F23" s="4" t="s">
        <v>68</v>
      </c>
      <c r="M23" s="4" t="s">
        <v>73</v>
      </c>
    </row>
    <row r="24" spans="2:15" x14ac:dyDescent="0.25">
      <c r="F24" s="4" t="s">
        <v>69</v>
      </c>
    </row>
    <row r="27" spans="2:15" x14ac:dyDescent="0.25">
      <c r="B27">
        <v>6</v>
      </c>
      <c r="C27" s="4" t="s">
        <v>74</v>
      </c>
      <c r="D27" s="4" t="s">
        <v>75</v>
      </c>
      <c r="F27">
        <v>7</v>
      </c>
      <c r="G27" s="4" t="s">
        <v>78</v>
      </c>
      <c r="K27">
        <v>8</v>
      </c>
      <c r="L27" s="4" t="s">
        <v>79</v>
      </c>
      <c r="N27">
        <v>9</v>
      </c>
      <c r="O27" s="4" t="s">
        <v>80</v>
      </c>
    </row>
    <row r="28" spans="2:15" x14ac:dyDescent="0.25">
      <c r="D28" s="4" t="s">
        <v>76</v>
      </c>
    </row>
    <row r="29" spans="2:15" x14ac:dyDescent="0.25">
      <c r="D29" s="4" t="s">
        <v>77</v>
      </c>
    </row>
    <row r="32" spans="2:15" x14ac:dyDescent="0.25">
      <c r="B32">
        <v>10</v>
      </c>
      <c r="C32" s="4" t="s">
        <v>81</v>
      </c>
    </row>
  </sheetData>
  <mergeCells count="1">
    <mergeCell ref="B2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1542-0E3C-4203-BAB7-79BD10C20399}">
  <dimension ref="A1:AD71"/>
  <sheetViews>
    <sheetView topLeftCell="I23" zoomScale="99" zoomScaleNormal="99" workbookViewId="0">
      <selection activeCell="O46" sqref="O46"/>
    </sheetView>
  </sheetViews>
  <sheetFormatPr defaultRowHeight="13.2" x14ac:dyDescent="0.25"/>
  <cols>
    <col min="1" max="1" width="22.6640625" bestFit="1" customWidth="1"/>
    <col min="2" max="2" width="19.21875" bestFit="1" customWidth="1"/>
    <col min="3" max="3" width="13.88671875" bestFit="1" customWidth="1"/>
    <col min="4" max="6" width="30.5546875" bestFit="1" customWidth="1"/>
    <col min="7" max="7" width="22.6640625" bestFit="1" customWidth="1"/>
    <col min="8" max="8" width="12.44140625" bestFit="1" customWidth="1"/>
    <col min="9" max="9" width="26.77734375" bestFit="1" customWidth="1"/>
    <col min="10" max="10" width="19.6640625" bestFit="1" customWidth="1"/>
    <col min="11" max="11" width="23.21875" bestFit="1" customWidth="1"/>
    <col min="12" max="12" width="24.88671875" bestFit="1" customWidth="1"/>
    <col min="13" max="13" width="20.33203125" bestFit="1" customWidth="1"/>
    <col min="14" max="14" width="35.5546875" bestFit="1" customWidth="1"/>
    <col min="15" max="15" width="23.88671875" bestFit="1" customWidth="1"/>
    <col min="16" max="16" width="29" bestFit="1" customWidth="1"/>
    <col min="17" max="17" width="24.88671875" bestFit="1" customWidth="1"/>
    <col min="18" max="18" width="7.77734375" bestFit="1" customWidth="1"/>
    <col min="19" max="19" width="8.5546875" bestFit="1" customWidth="1"/>
    <col min="20" max="20" width="19" bestFit="1" customWidth="1"/>
    <col min="21" max="21" width="7.77734375" bestFit="1" customWidth="1"/>
    <col min="22" max="22" width="11.88671875" bestFit="1" customWidth="1"/>
    <col min="23" max="23" width="26.33203125" bestFit="1" customWidth="1"/>
    <col min="24" max="24" width="7.77734375" bestFit="1" customWidth="1"/>
    <col min="25" max="25" width="25.6640625" bestFit="1" customWidth="1"/>
    <col min="26" max="26" width="23.6640625" bestFit="1" customWidth="1"/>
    <col min="27" max="27" width="9.21875" bestFit="1" customWidth="1"/>
    <col min="28" max="28" width="22.44140625" bestFit="1" customWidth="1"/>
    <col min="29" max="29" width="12.44140625" bestFit="1" customWidth="1"/>
    <col min="30" max="30" width="12.21875" bestFit="1" customWidth="1"/>
    <col min="31" max="31" width="23.21875" bestFit="1" customWidth="1"/>
    <col min="32" max="32" width="24.88671875" bestFit="1" customWidth="1"/>
    <col min="33" max="33" width="20.33203125" bestFit="1" customWidth="1"/>
    <col min="34" max="34" width="35.5546875" bestFit="1" customWidth="1"/>
    <col min="35" max="35" width="23.88671875" bestFit="1" customWidth="1"/>
    <col min="36" max="36" width="29" bestFit="1" customWidth="1"/>
  </cols>
  <sheetData>
    <row r="1" spans="1: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x14ac:dyDescent="0.25">
      <c r="A2" s="1" t="s">
        <v>30</v>
      </c>
      <c r="B2" s="1">
        <v>2023</v>
      </c>
      <c r="C2" s="1" t="s">
        <v>38</v>
      </c>
      <c r="D2" s="7">
        <v>173.2</v>
      </c>
      <c r="E2" s="7">
        <v>211.5</v>
      </c>
      <c r="F2" s="7">
        <v>171</v>
      </c>
      <c r="G2" s="7">
        <v>179.6</v>
      </c>
      <c r="H2" s="7">
        <v>173.3</v>
      </c>
      <c r="I2" s="7">
        <v>169</v>
      </c>
      <c r="J2" s="7">
        <v>148.69999999999999</v>
      </c>
      <c r="K2" s="7">
        <v>174.9</v>
      </c>
      <c r="L2" s="7">
        <v>121.9</v>
      </c>
      <c r="M2" s="7">
        <v>221</v>
      </c>
      <c r="N2" s="7">
        <v>178.7</v>
      </c>
      <c r="O2" s="7">
        <v>191.1</v>
      </c>
      <c r="P2" s="7">
        <v>176.8</v>
      </c>
      <c r="Q2" s="7">
        <v>199.9</v>
      </c>
      <c r="R2" s="7">
        <v>191.2</v>
      </c>
      <c r="S2" s="7">
        <v>187.9</v>
      </c>
      <c r="T2" s="7">
        <v>190.8</v>
      </c>
      <c r="U2" s="7">
        <v>175.6</v>
      </c>
      <c r="V2" s="7">
        <v>182.5</v>
      </c>
      <c r="W2" s="7">
        <v>179.8</v>
      </c>
      <c r="X2" s="7">
        <v>187.8</v>
      </c>
      <c r="Y2" s="7">
        <v>169.7</v>
      </c>
      <c r="Z2" s="7">
        <v>173.8</v>
      </c>
      <c r="AA2" s="7">
        <v>180.3</v>
      </c>
      <c r="AB2" s="7">
        <v>184.9</v>
      </c>
      <c r="AC2" s="7">
        <v>179.5</v>
      </c>
      <c r="AD2" s="7">
        <v>179.8</v>
      </c>
    </row>
    <row r="3" spans="1:30" x14ac:dyDescent="0.25">
      <c r="A3" s="1" t="s">
        <v>33</v>
      </c>
      <c r="B3" s="1">
        <v>2023</v>
      </c>
      <c r="C3" s="1" t="s">
        <v>38</v>
      </c>
      <c r="D3" s="7">
        <v>174.7</v>
      </c>
      <c r="E3" s="7">
        <v>219.4</v>
      </c>
      <c r="F3" s="7">
        <v>176.7</v>
      </c>
      <c r="G3" s="7">
        <v>179.4</v>
      </c>
      <c r="H3" s="7">
        <v>164.4</v>
      </c>
      <c r="I3" s="7">
        <v>175.8</v>
      </c>
      <c r="J3" s="7">
        <v>185</v>
      </c>
      <c r="K3" s="7">
        <v>176.9</v>
      </c>
      <c r="L3" s="7">
        <v>124.2</v>
      </c>
      <c r="M3" s="7">
        <v>211.9</v>
      </c>
      <c r="N3" s="7">
        <v>165.9</v>
      </c>
      <c r="O3" s="7">
        <v>197.7</v>
      </c>
      <c r="P3" s="7">
        <v>183.1</v>
      </c>
      <c r="Q3" s="7">
        <v>204.2</v>
      </c>
      <c r="R3" s="7">
        <v>181.3</v>
      </c>
      <c r="S3" s="7">
        <v>168.1</v>
      </c>
      <c r="T3" s="7">
        <v>179.3</v>
      </c>
      <c r="U3" s="7">
        <v>175.6</v>
      </c>
      <c r="V3" s="7">
        <v>183.4</v>
      </c>
      <c r="W3" s="7">
        <v>170.1</v>
      </c>
      <c r="X3" s="7">
        <v>182.2</v>
      </c>
      <c r="Y3" s="7">
        <v>160.4</v>
      </c>
      <c r="Z3" s="7">
        <v>169.2</v>
      </c>
      <c r="AA3" s="7">
        <v>174.8</v>
      </c>
      <c r="AB3" s="7">
        <v>185.6</v>
      </c>
      <c r="AC3" s="7">
        <v>171.6</v>
      </c>
      <c r="AD3" s="7">
        <v>178.2</v>
      </c>
    </row>
    <row r="4" spans="1:30" x14ac:dyDescent="0.25">
      <c r="A4" s="1" t="s">
        <v>34</v>
      </c>
      <c r="B4" s="1">
        <v>2023</v>
      </c>
      <c r="C4" s="1" t="s">
        <v>38</v>
      </c>
      <c r="D4" s="7">
        <v>173.7</v>
      </c>
      <c r="E4" s="7">
        <v>214.3</v>
      </c>
      <c r="F4" s="7">
        <v>173.2</v>
      </c>
      <c r="G4" s="7">
        <v>179.5</v>
      </c>
      <c r="H4" s="7">
        <v>170</v>
      </c>
      <c r="I4" s="7">
        <v>172.2</v>
      </c>
      <c r="J4" s="7">
        <v>161</v>
      </c>
      <c r="K4" s="7">
        <v>175.6</v>
      </c>
      <c r="L4" s="7">
        <v>122.7</v>
      </c>
      <c r="M4" s="7">
        <v>218</v>
      </c>
      <c r="N4" s="7">
        <v>173.4</v>
      </c>
      <c r="O4" s="7">
        <v>194.2</v>
      </c>
      <c r="P4" s="7">
        <v>179.1</v>
      </c>
      <c r="Q4" s="7">
        <v>201</v>
      </c>
      <c r="R4" s="7">
        <v>187.3</v>
      </c>
      <c r="S4" s="7">
        <v>179.7</v>
      </c>
      <c r="T4" s="7">
        <v>186.2</v>
      </c>
      <c r="U4" s="7">
        <v>175.6</v>
      </c>
      <c r="V4" s="7">
        <v>182.8</v>
      </c>
      <c r="W4" s="7">
        <v>175.2</v>
      </c>
      <c r="X4" s="7">
        <v>185.7</v>
      </c>
      <c r="Y4" s="7">
        <v>164.8</v>
      </c>
      <c r="Z4" s="7">
        <v>171.2</v>
      </c>
      <c r="AA4" s="7">
        <v>177.1</v>
      </c>
      <c r="AB4" s="7">
        <v>185.2</v>
      </c>
      <c r="AC4" s="7">
        <v>175.7</v>
      </c>
      <c r="AD4" s="7">
        <v>179.1</v>
      </c>
    </row>
    <row r="8" spans="1:30" x14ac:dyDescent="0.25">
      <c r="A8" s="8" t="s">
        <v>0</v>
      </c>
      <c r="B8" s="8" t="s">
        <v>1</v>
      </c>
      <c r="C8" s="8" t="s">
        <v>2</v>
      </c>
      <c r="D8" s="9" t="s">
        <v>84</v>
      </c>
      <c r="E8" s="9" t="s">
        <v>63</v>
      </c>
      <c r="F8" s="9" t="s">
        <v>68</v>
      </c>
      <c r="G8" s="9" t="s">
        <v>85</v>
      </c>
      <c r="H8" s="9" t="s">
        <v>75</v>
      </c>
      <c r="I8" s="9" t="s">
        <v>86</v>
      </c>
      <c r="J8" s="9" t="s">
        <v>79</v>
      </c>
      <c r="K8" s="9" t="s">
        <v>80</v>
      </c>
      <c r="L8" s="9" t="s">
        <v>88</v>
      </c>
    </row>
    <row r="9" spans="1:30" x14ac:dyDescent="0.25">
      <c r="A9" s="1" t="s">
        <v>30</v>
      </c>
      <c r="B9" s="1">
        <v>2023</v>
      </c>
      <c r="C9" s="1" t="s">
        <v>38</v>
      </c>
      <c r="D9" s="10">
        <v>1947.7999999999997</v>
      </c>
      <c r="E9" s="10">
        <v>542.79999999999995</v>
      </c>
      <c r="F9" s="10">
        <v>569.90000000000009</v>
      </c>
      <c r="G9" s="10">
        <v>355.4</v>
      </c>
      <c r="H9" s="10">
        <v>546.5</v>
      </c>
      <c r="I9" s="7">
        <v>169.7</v>
      </c>
      <c r="J9" s="7">
        <v>180.3</v>
      </c>
      <c r="K9" s="7">
        <v>179.5</v>
      </c>
      <c r="L9" s="7">
        <v>4491.8999999999996</v>
      </c>
    </row>
    <row r="10" spans="1:30" x14ac:dyDescent="0.25">
      <c r="A10" s="1" t="s">
        <v>33</v>
      </c>
      <c r="B10" s="1">
        <v>2023</v>
      </c>
      <c r="C10" s="1" t="s">
        <v>38</v>
      </c>
      <c r="D10" s="10">
        <v>1999.0000000000002</v>
      </c>
      <c r="E10" s="10">
        <v>540.29999999999995</v>
      </c>
      <c r="F10" s="10">
        <v>528.70000000000005</v>
      </c>
      <c r="G10" s="10">
        <v>345.7</v>
      </c>
      <c r="H10" s="10">
        <v>537</v>
      </c>
      <c r="I10" s="7">
        <v>160.4</v>
      </c>
      <c r="J10" s="7">
        <v>174.8</v>
      </c>
      <c r="K10" s="7">
        <v>171.6</v>
      </c>
      <c r="L10" s="7">
        <v>4457.5</v>
      </c>
      <c r="M10" s="7"/>
    </row>
    <row r="11" spans="1:30" x14ac:dyDescent="0.25">
      <c r="A11" s="1" t="s">
        <v>34</v>
      </c>
      <c r="B11" s="1">
        <v>2023</v>
      </c>
      <c r="C11" s="1" t="s">
        <v>38</v>
      </c>
      <c r="D11" s="10">
        <v>1966.2</v>
      </c>
      <c r="E11" s="10">
        <v>541.70000000000005</v>
      </c>
      <c r="F11" s="10">
        <v>553.20000000000005</v>
      </c>
      <c r="G11" s="10">
        <v>350.79999999999995</v>
      </c>
      <c r="H11" s="10">
        <v>542.09999999999991</v>
      </c>
      <c r="I11" s="7">
        <v>164.8</v>
      </c>
      <c r="J11" s="7">
        <v>177.1</v>
      </c>
      <c r="K11" s="7">
        <v>175.7</v>
      </c>
      <c r="L11" s="7">
        <v>4471.6000000000004</v>
      </c>
      <c r="M11" s="7"/>
    </row>
    <row r="19" spans="1:20" x14ac:dyDescent="0.25">
      <c r="A19" s="8" t="s">
        <v>0</v>
      </c>
      <c r="B19" s="1" t="s">
        <v>30</v>
      </c>
      <c r="C19" s="1" t="s">
        <v>33</v>
      </c>
      <c r="D19" s="1" t="s">
        <v>34</v>
      </c>
    </row>
    <row r="20" spans="1:20" x14ac:dyDescent="0.25">
      <c r="A20" s="9" t="s">
        <v>84</v>
      </c>
      <c r="B20" s="10">
        <v>1947.7999999999997</v>
      </c>
      <c r="C20" s="10">
        <v>1999.0000000000002</v>
      </c>
      <c r="D20" s="10">
        <v>1966.2</v>
      </c>
    </row>
    <row r="21" spans="1:20" x14ac:dyDescent="0.25">
      <c r="A21" s="9" t="s">
        <v>63</v>
      </c>
      <c r="B21" s="10">
        <v>542.79999999999995</v>
      </c>
      <c r="C21" s="10">
        <v>540.29999999999995</v>
      </c>
      <c r="D21" s="10">
        <v>541.70000000000005</v>
      </c>
    </row>
    <row r="22" spans="1:20" x14ac:dyDescent="0.25">
      <c r="A22" s="9" t="s">
        <v>68</v>
      </c>
      <c r="B22" s="10">
        <v>569.90000000000009</v>
      </c>
      <c r="C22" s="10">
        <v>528.70000000000005</v>
      </c>
      <c r="D22" s="10">
        <v>553.20000000000005</v>
      </c>
    </row>
    <row r="23" spans="1:20" x14ac:dyDescent="0.25">
      <c r="A23" s="9" t="s">
        <v>85</v>
      </c>
      <c r="B23" s="10">
        <v>355.4</v>
      </c>
      <c r="C23" s="10">
        <v>345.7</v>
      </c>
      <c r="D23" s="10">
        <v>350.79999999999995</v>
      </c>
    </row>
    <row r="24" spans="1:20" x14ac:dyDescent="0.25">
      <c r="A24" s="9" t="s">
        <v>75</v>
      </c>
      <c r="B24" s="10">
        <v>546.5</v>
      </c>
      <c r="C24" s="10">
        <v>537</v>
      </c>
      <c r="D24" s="10">
        <v>542.09999999999991</v>
      </c>
    </row>
    <row r="25" spans="1:20" x14ac:dyDescent="0.25">
      <c r="A25" s="9" t="s">
        <v>86</v>
      </c>
      <c r="B25" s="7">
        <v>169.7</v>
      </c>
      <c r="C25" s="7">
        <v>160.4</v>
      </c>
      <c r="D25" s="7">
        <v>164.8</v>
      </c>
    </row>
    <row r="26" spans="1:20" x14ac:dyDescent="0.25">
      <c r="A26" s="9" t="s">
        <v>79</v>
      </c>
      <c r="B26" s="7">
        <v>180.3</v>
      </c>
      <c r="C26" s="7">
        <v>174.8</v>
      </c>
      <c r="D26" s="7">
        <v>177.1</v>
      </c>
      <c r="N26" s="27"/>
      <c r="O26" s="27"/>
      <c r="P26" s="27"/>
      <c r="Q26" s="27"/>
      <c r="R26" s="27"/>
      <c r="S26" s="27"/>
      <c r="T26" s="27"/>
    </row>
    <row r="27" spans="1:20" x14ac:dyDescent="0.25">
      <c r="A27" s="9" t="s">
        <v>80</v>
      </c>
      <c r="B27" s="7">
        <v>179.5</v>
      </c>
      <c r="C27" s="7">
        <v>171.6</v>
      </c>
      <c r="D27" s="7">
        <v>175.7</v>
      </c>
      <c r="N27" s="27"/>
      <c r="O27" s="27"/>
      <c r="P27" s="27"/>
      <c r="Q27" s="27"/>
      <c r="R27" s="27"/>
      <c r="S27" s="27"/>
      <c r="T27" s="27"/>
    </row>
    <row r="28" spans="1:20" x14ac:dyDescent="0.25">
      <c r="A28" s="9"/>
      <c r="B28" s="7"/>
      <c r="C28" s="7"/>
      <c r="D28" s="7"/>
      <c r="N28" s="27"/>
      <c r="O28" s="27"/>
      <c r="P28" s="27"/>
      <c r="Q28" s="27"/>
      <c r="R28" s="27"/>
      <c r="S28" s="27"/>
      <c r="T28" s="27"/>
    </row>
    <row r="29" spans="1:20" x14ac:dyDescent="0.25">
      <c r="N29" s="27" t="s">
        <v>170</v>
      </c>
      <c r="O29" s="27"/>
      <c r="P29" s="27"/>
      <c r="Q29" s="27"/>
      <c r="R29" s="27"/>
      <c r="S29" s="27"/>
      <c r="T29" s="27"/>
    </row>
    <row r="30" spans="1:20" x14ac:dyDescent="0.25">
      <c r="N30" s="27"/>
      <c r="O30" s="27"/>
      <c r="P30" s="27"/>
      <c r="Q30" s="27"/>
      <c r="R30" s="27"/>
      <c r="S30" s="27"/>
      <c r="T30" s="27"/>
    </row>
    <row r="31" spans="1:20" x14ac:dyDescent="0.25">
      <c r="N31" s="27" t="s">
        <v>188</v>
      </c>
      <c r="O31" s="27"/>
      <c r="P31" s="27"/>
      <c r="Q31" s="27"/>
      <c r="R31" s="27"/>
      <c r="S31" s="27"/>
      <c r="T31" s="27"/>
    </row>
    <row r="32" spans="1:20" x14ac:dyDescent="0.25">
      <c r="A32" s="11" t="s">
        <v>97</v>
      </c>
      <c r="B32" t="s">
        <v>182</v>
      </c>
      <c r="C32" t="s">
        <v>185</v>
      </c>
      <c r="N32" s="27"/>
      <c r="O32" s="27"/>
      <c r="P32" s="27"/>
      <c r="Q32" s="27"/>
      <c r="R32" s="27"/>
      <c r="S32" s="27"/>
      <c r="T32" s="27"/>
    </row>
    <row r="33" spans="1:22" x14ac:dyDescent="0.25">
      <c r="A33" s="12" t="s">
        <v>68</v>
      </c>
      <c r="B33">
        <v>569.90000000000009</v>
      </c>
      <c r="C33" s="42">
        <v>0.12687281551236673</v>
      </c>
      <c r="N33" s="27"/>
      <c r="O33" s="27"/>
      <c r="P33" s="27"/>
      <c r="Q33" s="27"/>
      <c r="R33" s="27"/>
      <c r="S33" s="27"/>
      <c r="T33" s="27"/>
      <c r="U33" s="19"/>
      <c r="V33" s="19"/>
    </row>
    <row r="34" spans="1:22" x14ac:dyDescent="0.25">
      <c r="A34" s="12" t="s">
        <v>79</v>
      </c>
      <c r="B34">
        <v>180.3</v>
      </c>
      <c r="C34" s="42">
        <v>4.0138916716756838E-2</v>
      </c>
      <c r="N34" s="27"/>
      <c r="O34" s="27"/>
      <c r="P34" s="27"/>
      <c r="Q34" s="27"/>
      <c r="R34" s="27"/>
      <c r="S34" s="27"/>
      <c r="T34" s="27"/>
      <c r="U34" s="19"/>
      <c r="V34" s="19"/>
    </row>
    <row r="35" spans="1:22" x14ac:dyDescent="0.25">
      <c r="A35" s="12" t="s">
        <v>84</v>
      </c>
      <c r="B35">
        <v>1947.7999999999997</v>
      </c>
      <c r="C35" s="42">
        <v>0.43362496938934525</v>
      </c>
      <c r="N35" s="27" t="s">
        <v>186</v>
      </c>
      <c r="O35" s="27"/>
      <c r="P35" s="27"/>
      <c r="Q35" s="27"/>
      <c r="R35" s="27"/>
      <c r="S35" s="27"/>
      <c r="T35" s="27"/>
      <c r="U35" s="19"/>
      <c r="V35" s="19"/>
    </row>
    <row r="36" spans="1:22" x14ac:dyDescent="0.25">
      <c r="A36" s="12" t="s">
        <v>75</v>
      </c>
      <c r="B36">
        <v>546.5</v>
      </c>
      <c r="C36" s="42">
        <v>0.12166343863398563</v>
      </c>
      <c r="N36" s="27"/>
      <c r="O36" s="27"/>
      <c r="P36" s="27"/>
      <c r="Q36" s="27"/>
      <c r="R36" s="27"/>
      <c r="S36" s="27"/>
      <c r="T36" s="27"/>
      <c r="U36" s="19"/>
      <c r="V36" s="19"/>
    </row>
    <row r="37" spans="1:22" x14ac:dyDescent="0.25">
      <c r="A37" s="12" t="s">
        <v>85</v>
      </c>
      <c r="B37">
        <v>355.4</v>
      </c>
      <c r="C37" s="42">
        <v>7.912019412720675E-2</v>
      </c>
      <c r="N37" s="27"/>
      <c r="O37" s="27"/>
      <c r="P37" s="27"/>
      <c r="Q37" s="27"/>
      <c r="R37" s="27"/>
      <c r="S37" s="27"/>
      <c r="T37" s="27"/>
      <c r="U37" s="19"/>
      <c r="V37" s="19"/>
    </row>
    <row r="38" spans="1:22" x14ac:dyDescent="0.25">
      <c r="A38" s="12" t="s">
        <v>80</v>
      </c>
      <c r="B38">
        <v>179.5</v>
      </c>
      <c r="C38" s="42">
        <v>3.9960818361940383E-2</v>
      </c>
      <c r="N38" s="27"/>
      <c r="O38" s="27"/>
      <c r="P38" s="27"/>
      <c r="Q38" s="27"/>
      <c r="R38" s="27"/>
      <c r="S38" s="27"/>
      <c r="T38" s="27"/>
      <c r="U38" s="19"/>
      <c r="V38" s="19"/>
    </row>
    <row r="39" spans="1:22" x14ac:dyDescent="0.25">
      <c r="A39" s="12" t="s">
        <v>63</v>
      </c>
      <c r="B39">
        <v>542.79999999999995</v>
      </c>
      <c r="C39" s="42">
        <v>0.12083973374295955</v>
      </c>
      <c r="N39" s="27" t="s">
        <v>187</v>
      </c>
      <c r="O39" s="27"/>
      <c r="P39" s="27"/>
      <c r="Q39" s="27"/>
      <c r="R39" s="27"/>
      <c r="S39" s="27"/>
      <c r="T39" s="27"/>
    </row>
    <row r="40" spans="1:22" x14ac:dyDescent="0.25">
      <c r="A40" s="12" t="s">
        <v>86</v>
      </c>
      <c r="B40">
        <v>169.7</v>
      </c>
      <c r="C40" s="42">
        <v>3.7779113515438903E-2</v>
      </c>
      <c r="N40" s="27"/>
      <c r="O40" s="27"/>
      <c r="P40" s="27"/>
      <c r="Q40" s="27"/>
      <c r="R40" s="27"/>
      <c r="S40" s="27"/>
      <c r="T40" s="27"/>
    </row>
    <row r="41" spans="1:22" x14ac:dyDescent="0.25">
      <c r="A41" s="12" t="s">
        <v>87</v>
      </c>
      <c r="B41">
        <v>4491.8999999999996</v>
      </c>
      <c r="C41" s="42">
        <v>1</v>
      </c>
      <c r="N41" s="27"/>
      <c r="O41" s="27"/>
      <c r="P41" s="27"/>
      <c r="Q41" s="27"/>
      <c r="R41" s="27"/>
      <c r="S41" s="27"/>
      <c r="T41" s="27"/>
    </row>
    <row r="42" spans="1:22" x14ac:dyDescent="0.25">
      <c r="N42" s="27"/>
      <c r="O42" s="27"/>
      <c r="P42" s="27"/>
      <c r="Q42" s="27"/>
      <c r="R42" s="27"/>
      <c r="S42" s="27"/>
      <c r="T42" s="27"/>
    </row>
    <row r="43" spans="1:22" x14ac:dyDescent="0.25">
      <c r="N43" s="27"/>
      <c r="O43" s="27"/>
      <c r="P43" s="27"/>
      <c r="Q43" s="27"/>
      <c r="R43" s="27"/>
      <c r="S43" s="27"/>
      <c r="T43" s="27"/>
    </row>
    <row r="44" spans="1:22" x14ac:dyDescent="0.25">
      <c r="N44" s="27"/>
      <c r="O44" s="27"/>
      <c r="P44" s="27"/>
      <c r="Q44" s="27"/>
      <c r="R44" s="27"/>
      <c r="S44" s="27"/>
      <c r="T44" s="27"/>
    </row>
    <row r="47" spans="1:22" x14ac:dyDescent="0.25">
      <c r="A47" s="11" t="s">
        <v>97</v>
      </c>
      <c r="B47" t="s">
        <v>183</v>
      </c>
      <c r="C47" t="s">
        <v>185</v>
      </c>
    </row>
    <row r="48" spans="1:22" x14ac:dyDescent="0.25">
      <c r="A48" s="12" t="s">
        <v>68</v>
      </c>
      <c r="B48">
        <v>528.70000000000005</v>
      </c>
      <c r="C48" s="42">
        <v>0.11860908581043189</v>
      </c>
    </row>
    <row r="49" spans="1:3" x14ac:dyDescent="0.25">
      <c r="A49" s="12" t="s">
        <v>79</v>
      </c>
      <c r="B49">
        <v>174.8</v>
      </c>
      <c r="C49" s="42">
        <v>3.9214806505888961E-2</v>
      </c>
    </row>
    <row r="50" spans="1:3" x14ac:dyDescent="0.25">
      <c r="A50" s="12" t="s">
        <v>84</v>
      </c>
      <c r="B50">
        <v>1999.0000000000002</v>
      </c>
      <c r="C50" s="42">
        <v>0.4484576556365677</v>
      </c>
    </row>
    <row r="51" spans="1:3" x14ac:dyDescent="0.25">
      <c r="A51" s="12" t="s">
        <v>75</v>
      </c>
      <c r="B51">
        <v>537</v>
      </c>
      <c r="C51" s="42">
        <v>0.12047111609646666</v>
      </c>
    </row>
    <row r="52" spans="1:3" x14ac:dyDescent="0.25">
      <c r="A52" s="12" t="s">
        <v>85</v>
      </c>
      <c r="B52">
        <v>345.7</v>
      </c>
      <c r="C52" s="42">
        <v>7.7554683118339893E-2</v>
      </c>
    </row>
    <row r="53" spans="1:3" x14ac:dyDescent="0.25">
      <c r="A53" s="12" t="s">
        <v>80</v>
      </c>
      <c r="B53">
        <v>171.6</v>
      </c>
      <c r="C53" s="42">
        <v>3.8496915311273139E-2</v>
      </c>
    </row>
    <row r="54" spans="1:3" x14ac:dyDescent="0.25">
      <c r="A54" s="12" t="s">
        <v>63</v>
      </c>
      <c r="B54">
        <v>540.29999999999995</v>
      </c>
      <c r="C54" s="42">
        <v>0.12121144139091421</v>
      </c>
    </row>
    <row r="55" spans="1:3" x14ac:dyDescent="0.25">
      <c r="A55" s="12" t="s">
        <v>86</v>
      </c>
      <c r="B55">
        <v>160.4</v>
      </c>
      <c r="C55" s="42">
        <v>3.598429613011779E-2</v>
      </c>
    </row>
    <row r="56" spans="1:3" x14ac:dyDescent="0.25">
      <c r="A56" s="12" t="s">
        <v>87</v>
      </c>
      <c r="B56">
        <v>4457.4999999999991</v>
      </c>
      <c r="C56" s="42">
        <v>1</v>
      </c>
    </row>
    <row r="62" spans="1:3" x14ac:dyDescent="0.25">
      <c r="A62" s="11" t="s">
        <v>97</v>
      </c>
      <c r="B62" t="s">
        <v>184</v>
      </c>
      <c r="C62" t="s">
        <v>185</v>
      </c>
    </row>
    <row r="63" spans="1:3" x14ac:dyDescent="0.25">
      <c r="A63" s="12" t="s">
        <v>68</v>
      </c>
      <c r="B63">
        <v>553.20000000000005</v>
      </c>
      <c r="C63" s="42">
        <v>0.12371410680740677</v>
      </c>
    </row>
    <row r="64" spans="1:3" x14ac:dyDescent="0.25">
      <c r="A64" s="12" t="s">
        <v>79</v>
      </c>
      <c r="B64">
        <v>177.1</v>
      </c>
      <c r="C64" s="42">
        <v>3.9605510331872262E-2</v>
      </c>
    </row>
    <row r="65" spans="1:3" x14ac:dyDescent="0.25">
      <c r="A65" s="12" t="s">
        <v>84</v>
      </c>
      <c r="B65">
        <v>1966.2</v>
      </c>
      <c r="C65" s="42">
        <v>0.43970838178727978</v>
      </c>
    </row>
    <row r="66" spans="1:3" x14ac:dyDescent="0.25">
      <c r="A66" s="12" t="s">
        <v>75</v>
      </c>
      <c r="B66">
        <v>542.09999999999991</v>
      </c>
      <c r="C66" s="42">
        <v>0.12123177386170497</v>
      </c>
    </row>
    <row r="67" spans="1:3" x14ac:dyDescent="0.25">
      <c r="A67" s="12" t="s">
        <v>85</v>
      </c>
      <c r="B67">
        <v>350.79999999999995</v>
      </c>
      <c r="C67" s="42">
        <v>7.8450666428124163E-2</v>
      </c>
    </row>
    <row r="68" spans="1:3" x14ac:dyDescent="0.25">
      <c r="A68" s="12" t="s">
        <v>80</v>
      </c>
      <c r="B68">
        <v>175.7</v>
      </c>
      <c r="C68" s="42">
        <v>3.9292423293675646E-2</v>
      </c>
    </row>
    <row r="69" spans="1:3" x14ac:dyDescent="0.25">
      <c r="A69" s="12" t="s">
        <v>63</v>
      </c>
      <c r="B69">
        <v>541.70000000000005</v>
      </c>
      <c r="C69" s="42">
        <v>0.12114232042222026</v>
      </c>
    </row>
    <row r="70" spans="1:3" x14ac:dyDescent="0.25">
      <c r="A70" s="12" t="s">
        <v>86</v>
      </c>
      <c r="B70">
        <v>164.8</v>
      </c>
      <c r="C70" s="42">
        <v>3.6854817067716261E-2</v>
      </c>
    </row>
    <row r="71" spans="1:3" x14ac:dyDescent="0.25">
      <c r="A71" s="12" t="s">
        <v>87</v>
      </c>
      <c r="B71">
        <v>4471.5999999999995</v>
      </c>
      <c r="C71" s="42">
        <v>1</v>
      </c>
    </row>
  </sheetData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D30-3B0B-4F1D-8040-902EBD51589E}">
  <dimension ref="B2:T13"/>
  <sheetViews>
    <sheetView workbookViewId="0">
      <selection activeCell="O13" sqref="O13"/>
    </sheetView>
  </sheetViews>
  <sheetFormatPr defaultRowHeight="13.2" x14ac:dyDescent="0.25"/>
  <cols>
    <col min="2" max="2" width="10.88671875" customWidth="1"/>
    <col min="19" max="19" width="17" customWidth="1"/>
  </cols>
  <sheetData>
    <row r="2" spans="2:20" x14ac:dyDescent="0.25">
      <c r="B2" s="47" t="s">
        <v>91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2:20" x14ac:dyDescent="0.2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2:20" x14ac:dyDescent="0.25">
      <c r="B4" s="13"/>
      <c r="C4" s="47" t="s">
        <v>92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3"/>
    </row>
    <row r="5" spans="2:20" x14ac:dyDescent="0.25">
      <c r="B5" s="13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3"/>
    </row>
    <row r="9" spans="2:20" x14ac:dyDescent="0.25">
      <c r="B9" t="s">
        <v>93</v>
      </c>
      <c r="C9" t="s">
        <v>94</v>
      </c>
    </row>
    <row r="11" spans="2:20" x14ac:dyDescent="0.25">
      <c r="C11" t="s">
        <v>95</v>
      </c>
    </row>
    <row r="13" spans="2:20" x14ac:dyDescent="0.25">
      <c r="C13" t="s">
        <v>96</v>
      </c>
    </row>
  </sheetData>
  <mergeCells count="2">
    <mergeCell ref="B2:T3"/>
    <mergeCell ref="C4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D757-C67A-4337-ADAF-FEC1AD3FCA90}">
  <dimension ref="A3:AF27"/>
  <sheetViews>
    <sheetView topLeftCell="N1" workbookViewId="0">
      <selection activeCell="O20" sqref="O20"/>
    </sheetView>
  </sheetViews>
  <sheetFormatPr defaultRowHeight="13.2" x14ac:dyDescent="0.25"/>
  <cols>
    <col min="1" max="1" width="14" bestFit="1" customWidth="1"/>
    <col min="2" max="2" width="19.21875" customWidth="1"/>
    <col min="3" max="3" width="12.33203125" customWidth="1"/>
    <col min="4" max="4" width="12" bestFit="1" customWidth="1"/>
    <col min="5" max="5" width="17.44140625" customWidth="1"/>
    <col min="6" max="6" width="13.5546875" customWidth="1"/>
    <col min="7" max="7" width="12.77734375" bestFit="1" customWidth="1"/>
    <col min="8" max="8" width="17.44140625" bestFit="1" customWidth="1"/>
    <col min="9" max="9" width="26.109375" bestFit="1" customWidth="1"/>
    <col min="10" max="10" width="30" bestFit="1" customWidth="1"/>
    <col min="11" max="11" width="13.5546875" bestFit="1" customWidth="1"/>
    <col min="12" max="12" width="29.6640625" bestFit="1" customWidth="1"/>
    <col min="13" max="13" width="40.21875" bestFit="1" customWidth="1"/>
    <col min="14" max="14" width="25.88671875" bestFit="1" customWidth="1"/>
    <col min="15" max="15" width="33.6640625" bestFit="1" customWidth="1"/>
    <col min="16" max="16" width="15.109375" bestFit="1" customWidth="1"/>
    <col min="17" max="17" width="16" bestFit="1" customWidth="1"/>
    <col min="18" max="18" width="27.44140625" bestFit="1" customWidth="1"/>
    <col min="19" max="19" width="15" bestFit="1" customWidth="1"/>
    <col min="20" max="20" width="19.6640625" bestFit="1" customWidth="1"/>
    <col min="21" max="21" width="35.21875" bestFit="1" customWidth="1"/>
    <col min="22" max="22" width="13.33203125" bestFit="1" customWidth="1"/>
    <col min="23" max="23" width="34.5546875" bestFit="1" customWidth="1"/>
    <col min="24" max="24" width="32" bestFit="1" customWidth="1"/>
    <col min="25" max="25" width="16.5546875" bestFit="1" customWidth="1"/>
    <col min="26" max="26" width="30.33203125" bestFit="1" customWidth="1"/>
    <col min="27" max="27" width="20" bestFit="1" customWidth="1"/>
    <col min="31" max="31" width="14" bestFit="1" customWidth="1"/>
    <col min="32" max="32" width="13.77734375" bestFit="1" customWidth="1"/>
  </cols>
  <sheetData>
    <row r="3" spans="1:32" x14ac:dyDescent="0.25">
      <c r="A3" s="11" t="s">
        <v>97</v>
      </c>
      <c r="B3" t="s">
        <v>98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">
        <v>105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115</v>
      </c>
      <c r="T3" t="s">
        <v>116</v>
      </c>
      <c r="U3" t="s">
        <v>117</v>
      </c>
      <c r="V3" t="s">
        <v>118</v>
      </c>
      <c r="W3" t="s">
        <v>119</v>
      </c>
      <c r="X3" t="s">
        <v>120</v>
      </c>
      <c r="Y3" t="s">
        <v>121</v>
      </c>
      <c r="Z3" t="s">
        <v>122</v>
      </c>
      <c r="AA3" t="s">
        <v>123</v>
      </c>
    </row>
    <row r="4" spans="1:32" x14ac:dyDescent="0.25">
      <c r="A4" s="12" t="s">
        <v>34</v>
      </c>
      <c r="B4" s="15">
        <v>11078.581481481482</v>
      </c>
      <c r="C4" s="15">
        <v>13340.725925925926</v>
      </c>
      <c r="D4" s="15">
        <v>11690.222222222223</v>
      </c>
      <c r="E4" s="15">
        <v>11559.174074074075</v>
      </c>
      <c r="F4" s="15">
        <v>11203.388888888889</v>
      </c>
      <c r="G4" s="15">
        <v>11517.892592592592</v>
      </c>
      <c r="H4" s="15">
        <v>12384.981481481482</v>
      </c>
      <c r="I4" s="15">
        <v>11157.974074074074</v>
      </c>
      <c r="J4" s="15">
        <v>8867.4592592592599</v>
      </c>
      <c r="K4" s="15">
        <v>12103.833333333334</v>
      </c>
      <c r="L4" s="15">
        <v>11062.162499999999</v>
      </c>
      <c r="M4" s="15">
        <v>12465.136899862824</v>
      </c>
      <c r="N4" s="15">
        <v>11698.351851851852</v>
      </c>
      <c r="O4" s="15">
        <v>13267.092866941013</v>
      </c>
      <c r="P4" s="15">
        <v>11899.569821673525</v>
      </c>
      <c r="Q4" s="15">
        <v>11266.012757201644</v>
      </c>
      <c r="R4" s="15">
        <v>11807.522633744855</v>
      </c>
      <c r="S4" s="15">
        <v>11681.400000000001</v>
      </c>
      <c r="T4" s="15">
        <v>11435.622222222222</v>
      </c>
      <c r="U4" s="15">
        <v>11334.76803840878</v>
      </c>
      <c r="V4" s="15">
        <v>11701.603703703702</v>
      </c>
      <c r="W4" s="15">
        <v>10447.592592592591</v>
      </c>
      <c r="X4" s="15">
        <v>11110.606447187927</v>
      </c>
      <c r="Y4" s="15">
        <v>11790.823045267487</v>
      </c>
      <c r="Z4" s="15">
        <v>11209.326337448558</v>
      </c>
      <c r="AA4" s="15">
        <v>11183.962551440329</v>
      </c>
      <c r="AE4" s="11" t="s">
        <v>97</v>
      </c>
      <c r="AF4" t="s">
        <v>125</v>
      </c>
    </row>
    <row r="5" spans="1:32" x14ac:dyDescent="0.25">
      <c r="A5" s="14">
        <v>2017</v>
      </c>
      <c r="B5" s="15">
        <v>1607.8000000000002</v>
      </c>
      <c r="C5" s="15">
        <v>1701.9000000000003</v>
      </c>
      <c r="D5" s="15">
        <v>1579.0000000000002</v>
      </c>
      <c r="E5" s="15">
        <v>1659.9999999999998</v>
      </c>
      <c r="F5" s="15">
        <v>1425.1000000000001</v>
      </c>
      <c r="G5" s="15">
        <v>1679.1</v>
      </c>
      <c r="H5" s="15">
        <v>1724.4999999999998</v>
      </c>
      <c r="I5" s="15">
        <v>1662.8</v>
      </c>
      <c r="J5" s="15">
        <v>1437.8999999999999</v>
      </c>
      <c r="K5" s="15">
        <v>1640.5999999999997</v>
      </c>
      <c r="L5" s="15">
        <v>1536.2</v>
      </c>
      <c r="M5" s="15">
        <v>1749.5</v>
      </c>
      <c r="N5" s="15">
        <v>1642.8999999999999</v>
      </c>
      <c r="O5" s="15">
        <v>1779.2</v>
      </c>
      <c r="P5" s="15">
        <v>1674.1999999999998</v>
      </c>
      <c r="Q5" s="15">
        <v>1587.8</v>
      </c>
      <c r="R5" s="15">
        <v>1661.7999999999997</v>
      </c>
      <c r="S5" s="15">
        <v>1604.1</v>
      </c>
      <c r="T5" s="15">
        <v>1566.1</v>
      </c>
      <c r="U5" s="15">
        <v>1582.4</v>
      </c>
      <c r="V5" s="15">
        <v>1554.4999999999995</v>
      </c>
      <c r="W5" s="15">
        <v>1408</v>
      </c>
      <c r="X5" s="15">
        <v>1518.6000000000001</v>
      </c>
      <c r="Y5" s="15">
        <v>1632</v>
      </c>
      <c r="Z5" s="15">
        <v>1489.7</v>
      </c>
      <c r="AA5" s="15">
        <v>1515.1</v>
      </c>
      <c r="AE5" s="12" t="s">
        <v>34</v>
      </c>
      <c r="AF5" s="15">
        <v>300265.78760288068</v>
      </c>
    </row>
    <row r="6" spans="1:32" x14ac:dyDescent="0.25">
      <c r="A6" s="14">
        <v>2018</v>
      </c>
      <c r="B6" s="15">
        <v>1644.7</v>
      </c>
      <c r="C6" s="15">
        <v>1763.1</v>
      </c>
      <c r="D6" s="15">
        <v>1650.9999999999998</v>
      </c>
      <c r="E6" s="15">
        <v>1703</v>
      </c>
      <c r="F6" s="15">
        <v>1454.9999999999998</v>
      </c>
      <c r="G6" s="15">
        <v>1764</v>
      </c>
      <c r="H6" s="15">
        <v>1729.7000000000003</v>
      </c>
      <c r="I6" s="15">
        <v>1468.3999999999999</v>
      </c>
      <c r="J6" s="15">
        <v>1362.4</v>
      </c>
      <c r="K6" s="15">
        <v>1667.6</v>
      </c>
      <c r="L6" s="15">
        <v>1569.5999999999997</v>
      </c>
      <c r="M6" s="15">
        <v>1826.8999999999999</v>
      </c>
      <c r="N6" s="15">
        <v>1670.1000000000001</v>
      </c>
      <c r="O6" s="15">
        <v>1901.8</v>
      </c>
      <c r="P6" s="15">
        <v>1755.2</v>
      </c>
      <c r="Q6" s="15">
        <v>1653.5</v>
      </c>
      <c r="R6" s="15">
        <v>1740.4</v>
      </c>
      <c r="S6" s="15">
        <v>1726.1000000000001</v>
      </c>
      <c r="T6" s="15">
        <v>1677.3</v>
      </c>
      <c r="U6" s="15">
        <v>1662.9000000000003</v>
      </c>
      <c r="V6" s="15">
        <v>1651</v>
      </c>
      <c r="W6" s="15">
        <v>1477.5</v>
      </c>
      <c r="X6" s="15">
        <v>1596.6999999999998</v>
      </c>
      <c r="Y6" s="15">
        <v>1726.7</v>
      </c>
      <c r="Z6" s="15">
        <v>1559.7</v>
      </c>
      <c r="AA6" s="15">
        <v>1596.2</v>
      </c>
      <c r="AE6" s="14">
        <v>2017</v>
      </c>
      <c r="AF6" s="15">
        <v>41620.800000000003</v>
      </c>
    </row>
    <row r="7" spans="1:32" x14ac:dyDescent="0.25">
      <c r="A7" s="14">
        <v>2019</v>
      </c>
      <c r="B7" s="15">
        <v>1537.6</v>
      </c>
      <c r="C7" s="15">
        <v>1750.3</v>
      </c>
      <c r="D7" s="15">
        <v>1553.2</v>
      </c>
      <c r="E7" s="15">
        <v>1587.6999999999998</v>
      </c>
      <c r="F7" s="15">
        <v>1352.8</v>
      </c>
      <c r="G7" s="15">
        <v>1590.1000000000001</v>
      </c>
      <c r="H7" s="15">
        <v>1793</v>
      </c>
      <c r="I7" s="15">
        <v>1415.3</v>
      </c>
      <c r="J7" s="15">
        <v>1226.5</v>
      </c>
      <c r="K7" s="15">
        <v>1568.6000000000001</v>
      </c>
      <c r="L7" s="15">
        <v>1479.6</v>
      </c>
      <c r="M7" s="15">
        <v>1718.3000000000002</v>
      </c>
      <c r="N7" s="15">
        <v>1590.7</v>
      </c>
      <c r="O7" s="15">
        <v>1820.1000000000001</v>
      </c>
      <c r="P7" s="15">
        <v>1637</v>
      </c>
      <c r="Q7" s="15">
        <v>1544.2000000000003</v>
      </c>
      <c r="R7" s="15">
        <v>1623.5000000000002</v>
      </c>
      <c r="S7" s="15">
        <v>1658.4</v>
      </c>
      <c r="T7" s="15">
        <v>1542.7</v>
      </c>
      <c r="U7" s="15">
        <v>1588</v>
      </c>
      <c r="V7" s="15">
        <v>1626.3</v>
      </c>
      <c r="W7" s="15">
        <v>1381.5</v>
      </c>
      <c r="X7" s="15">
        <v>1539.1</v>
      </c>
      <c r="Y7" s="15">
        <v>1685.5999999999997</v>
      </c>
      <c r="Z7" s="15">
        <v>1502.5</v>
      </c>
      <c r="AA7" s="15">
        <v>1534.0000000000002</v>
      </c>
      <c r="AE7" s="14">
        <v>2018</v>
      </c>
      <c r="AF7" s="15">
        <v>43000.499999999993</v>
      </c>
    </row>
    <row r="8" spans="1:32" x14ac:dyDescent="0.25">
      <c r="A8" s="14">
        <v>2020</v>
      </c>
      <c r="B8" s="15">
        <v>1768.9814814814813</v>
      </c>
      <c r="C8" s="15">
        <v>2170.4259259259261</v>
      </c>
      <c r="D8" s="15">
        <v>1869.3222222222221</v>
      </c>
      <c r="E8" s="15">
        <v>1838.5740740740739</v>
      </c>
      <c r="F8" s="15">
        <v>1639.6888888888889</v>
      </c>
      <c r="G8" s="15">
        <v>1770.6925925925927</v>
      </c>
      <c r="H8" s="15">
        <v>2211.7814814814815</v>
      </c>
      <c r="I8" s="15">
        <v>1793.3740740740741</v>
      </c>
      <c r="J8" s="15">
        <v>1388.7592592592594</v>
      </c>
      <c r="K8" s="15">
        <v>1894.8333333333333</v>
      </c>
      <c r="L8" s="15">
        <v>1682.9624999999999</v>
      </c>
      <c r="M8" s="15">
        <v>1936.9368998628254</v>
      </c>
      <c r="N8" s="15">
        <v>1870.551851851852</v>
      </c>
      <c r="O8" s="15">
        <v>2142.3928669410147</v>
      </c>
      <c r="P8" s="15">
        <v>1828.0698216735254</v>
      </c>
      <c r="Q8" s="15">
        <v>1717.4127572016462</v>
      </c>
      <c r="R8" s="15">
        <v>1811.722633744856</v>
      </c>
      <c r="S8" s="15">
        <v>1868.5</v>
      </c>
      <c r="T8" s="15">
        <v>1728.7222222222219</v>
      </c>
      <c r="U8" s="15">
        <v>1767.6680384087795</v>
      </c>
      <c r="V8" s="15">
        <v>1846.8037037037038</v>
      </c>
      <c r="W8" s="15">
        <v>1619.4925925925929</v>
      </c>
      <c r="X8" s="15">
        <v>1748.7064471879287</v>
      </c>
      <c r="Y8" s="15">
        <v>1885.4230452674894</v>
      </c>
      <c r="Z8" s="15">
        <v>1808.2263374485597</v>
      </c>
      <c r="AA8" s="15">
        <v>1762.2625514403292</v>
      </c>
      <c r="AE8" s="14">
        <v>2019</v>
      </c>
      <c r="AF8" s="15">
        <v>40846.600000000006</v>
      </c>
    </row>
    <row r="9" spans="1:32" x14ac:dyDescent="0.25">
      <c r="A9" s="14">
        <v>2021</v>
      </c>
      <c r="B9" s="15">
        <v>1754.4999999999998</v>
      </c>
      <c r="C9" s="15">
        <v>2389.1</v>
      </c>
      <c r="D9" s="15">
        <v>2073.2999999999997</v>
      </c>
      <c r="E9" s="15">
        <v>1883.6000000000001</v>
      </c>
      <c r="F9" s="15">
        <v>2132.4</v>
      </c>
      <c r="G9" s="15">
        <v>1894.6</v>
      </c>
      <c r="H9" s="15">
        <v>2012.6000000000001</v>
      </c>
      <c r="I9" s="15">
        <v>1959.2</v>
      </c>
      <c r="J9" s="15">
        <v>1402.1999999999998</v>
      </c>
      <c r="K9" s="15">
        <v>2007.6000000000001</v>
      </c>
      <c r="L9" s="15">
        <v>1918.1</v>
      </c>
      <c r="M9" s="15">
        <v>2059.7000000000003</v>
      </c>
      <c r="N9" s="15">
        <v>1953.5</v>
      </c>
      <c r="O9" s="15">
        <v>2287.8000000000002</v>
      </c>
      <c r="P9" s="15">
        <v>1946.6</v>
      </c>
      <c r="Q9" s="15">
        <v>1829.9</v>
      </c>
      <c r="R9" s="15">
        <v>1929.8000000000002</v>
      </c>
      <c r="S9" s="15">
        <v>1937.8000000000002</v>
      </c>
      <c r="T9" s="15">
        <v>1908.7</v>
      </c>
      <c r="U9" s="15">
        <v>1862.1000000000001</v>
      </c>
      <c r="V9" s="15">
        <v>1990.1</v>
      </c>
      <c r="W9" s="15">
        <v>1806.7</v>
      </c>
      <c r="X9" s="15">
        <v>1867.2</v>
      </c>
      <c r="Y9" s="15">
        <v>1945.4</v>
      </c>
      <c r="Z9" s="15">
        <v>1904.8999999999999</v>
      </c>
      <c r="AA9" s="15">
        <v>1891.3000000000002</v>
      </c>
      <c r="AE9" s="14">
        <v>2020</v>
      </c>
      <c r="AF9" s="15">
        <v>47372.287602880657</v>
      </c>
    </row>
    <row r="10" spans="1:32" x14ac:dyDescent="0.25">
      <c r="A10" s="14">
        <v>2022</v>
      </c>
      <c r="B10" s="15">
        <v>1894.8999999999999</v>
      </c>
      <c r="C10" s="15">
        <v>2516.1999999999998</v>
      </c>
      <c r="D10" s="15">
        <v>2076.7000000000003</v>
      </c>
      <c r="E10" s="15">
        <v>1999.2000000000003</v>
      </c>
      <c r="F10" s="15">
        <v>2307.7999999999997</v>
      </c>
      <c r="G10" s="15">
        <v>1973.6</v>
      </c>
      <c r="H10" s="15">
        <v>2137.6000000000004</v>
      </c>
      <c r="I10" s="15">
        <v>1996.9000000000003</v>
      </c>
      <c r="J10" s="15">
        <v>1444.6000000000001</v>
      </c>
      <c r="K10" s="15">
        <v>2265.9</v>
      </c>
      <c r="L10" s="15">
        <v>2013.3999999999999</v>
      </c>
      <c r="M10" s="15">
        <v>2208.9</v>
      </c>
      <c r="N10" s="15">
        <v>2082.9</v>
      </c>
      <c r="O10" s="15">
        <v>2337</v>
      </c>
      <c r="P10" s="15">
        <v>2127.1</v>
      </c>
      <c r="Q10" s="15">
        <v>2039.3000000000002</v>
      </c>
      <c r="R10" s="15">
        <v>2114.3999999999996</v>
      </c>
      <c r="S10" s="15">
        <v>2016.6</v>
      </c>
      <c r="T10" s="15">
        <v>2101.6</v>
      </c>
      <c r="U10" s="15">
        <v>2000.6</v>
      </c>
      <c r="V10" s="15">
        <v>2111.1</v>
      </c>
      <c r="W10" s="15">
        <v>1933.1</v>
      </c>
      <c r="X10" s="15">
        <v>1988.2999999999997</v>
      </c>
      <c r="Y10" s="15">
        <v>2037.9000000000003</v>
      </c>
      <c r="Z10" s="15">
        <v>2034.5000000000002</v>
      </c>
      <c r="AA10" s="15">
        <v>2013.3999999999999</v>
      </c>
      <c r="AE10" s="14">
        <v>2021</v>
      </c>
      <c r="AF10" s="15">
        <v>50548.700000000004</v>
      </c>
    </row>
    <row r="11" spans="1:32" x14ac:dyDescent="0.25">
      <c r="A11" s="14">
        <v>2023</v>
      </c>
      <c r="B11" s="15">
        <v>870.09999999999991</v>
      </c>
      <c r="C11" s="15">
        <v>1049.7</v>
      </c>
      <c r="D11" s="15">
        <v>887.7</v>
      </c>
      <c r="E11" s="15">
        <v>887.1</v>
      </c>
      <c r="F11" s="15">
        <v>890.59999999999991</v>
      </c>
      <c r="G11" s="15">
        <v>845.8</v>
      </c>
      <c r="H11" s="15">
        <v>775.8</v>
      </c>
      <c r="I11" s="15">
        <v>862</v>
      </c>
      <c r="J11" s="15">
        <v>605.1</v>
      </c>
      <c r="K11" s="15">
        <v>1058.7</v>
      </c>
      <c r="L11" s="15">
        <v>862.30000000000007</v>
      </c>
      <c r="M11" s="15">
        <v>964.90000000000009</v>
      </c>
      <c r="N11" s="15">
        <v>887.7</v>
      </c>
      <c r="O11" s="15">
        <v>998.8</v>
      </c>
      <c r="P11" s="15">
        <v>931.4</v>
      </c>
      <c r="Q11" s="15">
        <v>893.9</v>
      </c>
      <c r="R11" s="15">
        <v>925.90000000000009</v>
      </c>
      <c r="S11" s="15">
        <v>869.9</v>
      </c>
      <c r="T11" s="15">
        <v>910.5</v>
      </c>
      <c r="U11" s="15">
        <v>871.1</v>
      </c>
      <c r="V11" s="15">
        <v>921.8</v>
      </c>
      <c r="W11" s="15">
        <v>821.30000000000007</v>
      </c>
      <c r="X11" s="15">
        <v>852</v>
      </c>
      <c r="Y11" s="15">
        <v>877.8</v>
      </c>
      <c r="Z11" s="15">
        <v>909.80000000000007</v>
      </c>
      <c r="AA11" s="15">
        <v>871.7</v>
      </c>
      <c r="AE11" s="14">
        <v>2022</v>
      </c>
      <c r="AF11" s="15">
        <v>53773.5</v>
      </c>
    </row>
    <row r="12" spans="1:32" x14ac:dyDescent="0.25">
      <c r="A12" s="12" t="s">
        <v>87</v>
      </c>
      <c r="B12" s="15">
        <v>11078.581481481482</v>
      </c>
      <c r="C12" s="15">
        <v>13340.725925925926</v>
      </c>
      <c r="D12" s="15">
        <v>11690.222222222223</v>
      </c>
      <c r="E12" s="15">
        <v>11559.174074074075</v>
      </c>
      <c r="F12" s="15">
        <v>11203.388888888889</v>
      </c>
      <c r="G12" s="15">
        <v>11517.892592592592</v>
      </c>
      <c r="H12" s="15">
        <v>12384.981481481482</v>
      </c>
      <c r="I12" s="15">
        <v>11157.974074074074</v>
      </c>
      <c r="J12" s="15">
        <v>8867.4592592592599</v>
      </c>
      <c r="K12" s="15">
        <v>12103.833333333334</v>
      </c>
      <c r="L12" s="15">
        <v>11062.162499999999</v>
      </c>
      <c r="M12" s="15">
        <v>12465.136899862824</v>
      </c>
      <c r="N12" s="15">
        <v>11698.351851851852</v>
      </c>
      <c r="O12" s="15">
        <v>13267.092866941013</v>
      </c>
      <c r="P12" s="15">
        <v>11899.569821673525</v>
      </c>
      <c r="Q12" s="15">
        <v>11266.012757201644</v>
      </c>
      <c r="R12" s="15">
        <v>11807.522633744855</v>
      </c>
      <c r="S12" s="15">
        <v>11681.400000000001</v>
      </c>
      <c r="T12" s="15">
        <v>11435.622222222222</v>
      </c>
      <c r="U12" s="15">
        <v>11334.76803840878</v>
      </c>
      <c r="V12" s="15">
        <v>11701.603703703702</v>
      </c>
      <c r="W12" s="15">
        <v>10447.592592592591</v>
      </c>
      <c r="X12" s="15">
        <v>11110.606447187927</v>
      </c>
      <c r="Y12" s="15">
        <v>11790.823045267487</v>
      </c>
      <c r="Z12" s="15">
        <v>11209.326337448558</v>
      </c>
      <c r="AA12" s="15">
        <v>11183.962551440329</v>
      </c>
      <c r="AE12" s="14">
        <v>2023</v>
      </c>
      <c r="AF12" s="15">
        <v>23103.399999999998</v>
      </c>
    </row>
    <row r="13" spans="1:32" x14ac:dyDescent="0.25">
      <c r="AE13" s="12" t="s">
        <v>87</v>
      </c>
      <c r="AF13" s="15">
        <v>300265.78760288068</v>
      </c>
    </row>
    <row r="15" spans="1:32" x14ac:dyDescent="0.25">
      <c r="P15" s="5"/>
      <c r="Q15" s="5"/>
      <c r="R15" s="5"/>
      <c r="S15" s="5"/>
      <c r="T15" s="5"/>
      <c r="U15" s="5"/>
      <c r="V15" s="5"/>
      <c r="W15" s="5"/>
    </row>
    <row r="16" spans="1:32" x14ac:dyDescent="0.25">
      <c r="O16" s="39"/>
      <c r="P16" s="40" t="s">
        <v>126</v>
      </c>
      <c r="Q16" s="5"/>
      <c r="R16" s="5"/>
      <c r="S16" s="5"/>
      <c r="T16" s="5"/>
      <c r="U16" s="5"/>
      <c r="V16" s="5"/>
      <c r="W16" s="5"/>
    </row>
    <row r="17" spans="16:23" x14ac:dyDescent="0.25">
      <c r="P17" s="5"/>
      <c r="Q17" s="5"/>
      <c r="R17" s="5"/>
      <c r="S17" s="5"/>
      <c r="T17" s="5"/>
      <c r="U17" s="5"/>
      <c r="V17" s="5"/>
      <c r="W17" s="5"/>
    </row>
    <row r="18" spans="16:23" x14ac:dyDescent="0.25">
      <c r="P18" s="41">
        <v>1</v>
      </c>
      <c r="Q18" s="48" t="s">
        <v>127</v>
      </c>
      <c r="R18" s="48"/>
      <c r="S18" s="48"/>
      <c r="T18" s="48"/>
      <c r="U18" s="48"/>
      <c r="V18" s="5"/>
      <c r="W18" s="5"/>
    </row>
    <row r="19" spans="16:23" x14ac:dyDescent="0.25">
      <c r="P19" s="5"/>
      <c r="Q19" s="5"/>
      <c r="R19" s="5"/>
      <c r="S19" s="5"/>
      <c r="T19" s="5"/>
      <c r="U19" s="5"/>
      <c r="V19" s="5"/>
      <c r="W19" s="5"/>
    </row>
    <row r="20" spans="16:23" x14ac:dyDescent="0.25">
      <c r="P20" s="26">
        <v>2</v>
      </c>
      <c r="Q20" s="26" t="s">
        <v>175</v>
      </c>
      <c r="R20" s="26"/>
      <c r="S20" s="26"/>
      <c r="T20" s="26"/>
      <c r="U20" s="26" t="s">
        <v>176</v>
      </c>
      <c r="V20" s="26"/>
      <c r="W20" s="26"/>
    </row>
    <row r="21" spans="16:23" x14ac:dyDescent="0.25">
      <c r="P21" s="26"/>
      <c r="Q21" s="26" t="s">
        <v>177</v>
      </c>
      <c r="R21" s="26"/>
      <c r="S21" s="26"/>
      <c r="T21" s="26"/>
      <c r="U21" s="26"/>
      <c r="V21" s="26"/>
      <c r="W21" s="26"/>
    </row>
    <row r="22" spans="16:23" x14ac:dyDescent="0.25">
      <c r="P22" s="26"/>
      <c r="Q22" s="26" t="s">
        <v>178</v>
      </c>
      <c r="R22" s="26" t="s">
        <v>179</v>
      </c>
      <c r="S22" s="26"/>
      <c r="T22" s="26"/>
      <c r="U22" s="26"/>
      <c r="V22" s="26"/>
      <c r="W22" s="26"/>
    </row>
    <row r="23" spans="16:23" x14ac:dyDescent="0.25">
      <c r="P23" s="26"/>
      <c r="Q23" s="26" t="s">
        <v>180</v>
      </c>
      <c r="R23" s="26"/>
      <c r="S23" s="26"/>
      <c r="T23" s="26"/>
      <c r="U23" s="26"/>
      <c r="V23" s="26"/>
      <c r="W23" s="26"/>
    </row>
    <row r="24" spans="16:23" x14ac:dyDescent="0.25">
      <c r="P24" s="26"/>
      <c r="Q24" s="26" t="s">
        <v>181</v>
      </c>
      <c r="R24" s="26"/>
      <c r="S24" s="26"/>
      <c r="T24" s="26"/>
      <c r="U24" s="26"/>
      <c r="V24" s="26"/>
      <c r="W24" s="26"/>
    </row>
    <row r="25" spans="16:23" x14ac:dyDescent="0.25">
      <c r="P25" s="5"/>
      <c r="Q25" s="5"/>
      <c r="R25" s="5"/>
      <c r="S25" s="5"/>
      <c r="T25" s="5"/>
      <c r="U25" s="5"/>
      <c r="V25" s="5"/>
      <c r="W25" s="5"/>
    </row>
    <row r="26" spans="16:23" x14ac:dyDescent="0.25">
      <c r="P26" s="5"/>
      <c r="Q26" s="5"/>
      <c r="R26" s="5"/>
      <c r="S26" s="5"/>
      <c r="T26" s="5"/>
      <c r="U26" s="5"/>
      <c r="V26" s="5"/>
      <c r="W26" s="5"/>
    </row>
    <row r="27" spans="16:23" x14ac:dyDescent="0.25">
      <c r="P27" s="5"/>
      <c r="Q27" s="5"/>
      <c r="R27" s="5"/>
      <c r="S27" s="5"/>
      <c r="T27" s="5"/>
      <c r="U27" s="5"/>
      <c r="V27" s="5"/>
      <c r="W27" s="5"/>
    </row>
  </sheetData>
  <mergeCells count="1">
    <mergeCell ref="Q18:U18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CAC7-4F91-4EB1-AE0B-F1D2AA449990}">
  <sheetPr filterMode="1"/>
  <dimension ref="A1:AD229"/>
  <sheetViews>
    <sheetView topLeftCell="R1" workbookViewId="0">
      <selection activeCell="AC4" sqref="AC4"/>
    </sheetView>
  </sheetViews>
  <sheetFormatPr defaultRowHeight="13.2" x14ac:dyDescent="0.25"/>
  <cols>
    <col min="1" max="1" width="11.21875" bestFit="1" customWidth="1"/>
    <col min="2" max="2" width="5" bestFit="1" customWidth="1"/>
    <col min="3" max="3" width="9.77734375" bestFit="1" customWidth="1"/>
    <col min="4" max="4" width="18.5546875" bestFit="1" customWidth="1"/>
    <col min="5" max="5" width="11.88671875" bestFit="1" customWidth="1"/>
    <col min="6" max="6" width="7.6640625" bestFit="1" customWidth="1"/>
    <col min="7" max="7" width="15.33203125" bestFit="1" customWidth="1"/>
    <col min="8" max="8" width="11" bestFit="1" customWidth="1"/>
    <col min="9" max="9" width="7.6640625" bestFit="1" customWidth="1"/>
    <col min="10" max="10" width="9.88671875" bestFit="1" customWidth="1"/>
    <col min="11" max="11" width="17.6640625" bestFit="1" customWidth="1"/>
    <col min="12" max="12" width="21.77734375" bestFit="1" customWidth="1"/>
    <col min="13" max="13" width="7.6640625" bestFit="1" customWidth="1"/>
    <col min="14" max="14" width="21.109375" bestFit="1" customWidth="1"/>
    <col min="15" max="15" width="31.21875" bestFit="1" customWidth="1"/>
    <col min="16" max="16" width="17.77734375" bestFit="1" customWidth="1"/>
    <col min="17" max="17" width="24.6640625" bestFit="1" customWidth="1"/>
    <col min="18" max="18" width="7.6640625" bestFit="1" customWidth="1"/>
    <col min="19" max="19" width="8.44140625" bestFit="1" customWidth="1"/>
    <col min="20" max="20" width="18.77734375" bestFit="1" customWidth="1"/>
    <col min="21" max="21" width="7.6640625" bestFit="1" customWidth="1"/>
    <col min="22" max="22" width="11.77734375" bestFit="1" customWidth="1"/>
    <col min="23" max="23" width="26.109375" bestFit="1" customWidth="1"/>
    <col min="24" max="24" width="7.6640625" bestFit="1" customWidth="1"/>
    <col min="25" max="25" width="25.44140625" bestFit="1" customWidth="1"/>
    <col min="26" max="26" width="23.44140625" bestFit="1" customWidth="1"/>
    <col min="27" max="27" width="9.109375" bestFit="1" customWidth="1"/>
    <col min="28" max="28" width="22.21875" bestFit="1" customWidth="1"/>
    <col min="29" max="29" width="12.33203125" bestFit="1" customWidth="1"/>
    <col min="30" max="30" width="11.44140625" customWidth="1"/>
  </cols>
  <sheetData>
    <row r="1" spans="1: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124</v>
      </c>
    </row>
    <row r="2" spans="1:30" hidden="1" x14ac:dyDescent="0.25">
      <c r="A2" s="1" t="s">
        <v>30</v>
      </c>
      <c r="B2" s="1">
        <v>2017</v>
      </c>
      <c r="C2" s="1" t="s">
        <v>31</v>
      </c>
      <c r="D2" s="7">
        <v>133.1</v>
      </c>
      <c r="E2" s="7">
        <v>137.80000000000001</v>
      </c>
      <c r="F2" s="7">
        <v>131.9</v>
      </c>
      <c r="G2" s="7">
        <v>136.69999999999999</v>
      </c>
      <c r="H2" s="7">
        <v>122</v>
      </c>
      <c r="I2" s="7">
        <v>136</v>
      </c>
      <c r="J2" s="7">
        <v>119.8</v>
      </c>
      <c r="K2" s="7">
        <v>161.69999999999999</v>
      </c>
      <c r="L2" s="7">
        <v>114.8</v>
      </c>
      <c r="M2" s="7">
        <v>136.9</v>
      </c>
      <c r="N2" s="7">
        <v>129</v>
      </c>
      <c r="O2" s="7">
        <v>143.9</v>
      </c>
      <c r="P2" s="7">
        <v>133.69999999999999</v>
      </c>
      <c r="Q2" s="7">
        <v>143.1</v>
      </c>
      <c r="R2" s="7">
        <v>140.69999999999999</v>
      </c>
      <c r="S2" s="7">
        <v>135.80000000000001</v>
      </c>
      <c r="T2" s="7">
        <v>140</v>
      </c>
      <c r="U2" s="7">
        <v>129.6</v>
      </c>
      <c r="V2" s="7">
        <v>132.1</v>
      </c>
      <c r="W2" s="7">
        <v>133.19999999999999</v>
      </c>
      <c r="X2" s="7">
        <v>129.9</v>
      </c>
      <c r="Y2" s="7">
        <v>119.1</v>
      </c>
      <c r="Z2" s="7">
        <v>127</v>
      </c>
      <c r="AA2" s="7">
        <v>134.6</v>
      </c>
      <c r="AB2" s="7">
        <v>122.3</v>
      </c>
      <c r="AC2" s="7">
        <v>126.6</v>
      </c>
    </row>
    <row r="3" spans="1:30" hidden="1" x14ac:dyDescent="0.25">
      <c r="A3" s="1" t="s">
        <v>33</v>
      </c>
      <c r="B3" s="1">
        <v>2017</v>
      </c>
      <c r="C3" s="1" t="s">
        <v>31</v>
      </c>
      <c r="D3" s="7">
        <v>132.19999999999999</v>
      </c>
      <c r="E3" s="7">
        <v>138.9</v>
      </c>
      <c r="F3" s="7">
        <v>132.6</v>
      </c>
      <c r="G3" s="7">
        <v>133.1</v>
      </c>
      <c r="H3" s="7">
        <v>114</v>
      </c>
      <c r="I3" s="7">
        <v>129.6</v>
      </c>
      <c r="J3" s="7">
        <v>118.7</v>
      </c>
      <c r="K3" s="7">
        <v>155.1</v>
      </c>
      <c r="L3" s="7">
        <v>117.3</v>
      </c>
      <c r="M3" s="7">
        <v>144.9</v>
      </c>
      <c r="N3" s="7">
        <v>123.2</v>
      </c>
      <c r="O3" s="7">
        <v>141.6</v>
      </c>
      <c r="P3" s="7">
        <v>132</v>
      </c>
      <c r="Q3" s="7">
        <v>145.6</v>
      </c>
      <c r="R3" s="7">
        <v>130.19999999999999</v>
      </c>
      <c r="S3" s="7">
        <v>122.3</v>
      </c>
      <c r="T3" s="7">
        <v>129</v>
      </c>
      <c r="U3" s="7">
        <v>129.6</v>
      </c>
      <c r="V3" s="7">
        <v>118</v>
      </c>
      <c r="W3" s="7">
        <v>125.1</v>
      </c>
      <c r="X3" s="7">
        <v>122.6</v>
      </c>
      <c r="Y3" s="7">
        <v>115.2</v>
      </c>
      <c r="Z3" s="7">
        <v>122</v>
      </c>
      <c r="AA3" s="7">
        <v>132.4</v>
      </c>
      <c r="AB3" s="7">
        <v>120.9</v>
      </c>
      <c r="AC3" s="7">
        <v>122.1</v>
      </c>
    </row>
    <row r="4" spans="1:30" x14ac:dyDescent="0.25">
      <c r="A4" s="1" t="s">
        <v>34</v>
      </c>
      <c r="B4" s="1">
        <v>2017</v>
      </c>
      <c r="C4" s="1" t="s">
        <v>31</v>
      </c>
      <c r="D4" s="7">
        <v>132.80000000000001</v>
      </c>
      <c r="E4" s="7">
        <v>138.19999999999999</v>
      </c>
      <c r="F4" s="7">
        <v>132.19999999999999</v>
      </c>
      <c r="G4" s="7">
        <v>135.4</v>
      </c>
      <c r="H4" s="7">
        <v>119.1</v>
      </c>
      <c r="I4" s="7">
        <v>133</v>
      </c>
      <c r="J4" s="7">
        <v>119.4</v>
      </c>
      <c r="K4" s="7">
        <v>159.5</v>
      </c>
      <c r="L4" s="7">
        <v>115.6</v>
      </c>
      <c r="M4" s="7">
        <v>139.6</v>
      </c>
      <c r="N4" s="7">
        <v>126.6</v>
      </c>
      <c r="O4" s="7">
        <v>142.80000000000001</v>
      </c>
      <c r="P4" s="7">
        <v>133.1</v>
      </c>
      <c r="Q4" s="7">
        <v>143.80000000000001</v>
      </c>
      <c r="R4" s="7">
        <v>136.6</v>
      </c>
      <c r="S4" s="7">
        <v>130.19999999999999</v>
      </c>
      <c r="T4" s="7">
        <v>135.6</v>
      </c>
      <c r="U4" s="7">
        <v>129.6</v>
      </c>
      <c r="V4" s="7">
        <v>126.8</v>
      </c>
      <c r="W4" s="7">
        <v>129.4</v>
      </c>
      <c r="X4" s="7">
        <v>127.1</v>
      </c>
      <c r="Y4" s="7">
        <v>117</v>
      </c>
      <c r="Z4" s="7">
        <v>124.2</v>
      </c>
      <c r="AA4" s="7">
        <v>133.30000000000001</v>
      </c>
      <c r="AB4" s="7">
        <v>121.7</v>
      </c>
      <c r="AC4" s="7">
        <v>124.4</v>
      </c>
      <c r="AD4" s="10">
        <f>SUM(D4:AC4)</f>
        <v>3406.9999999999991</v>
      </c>
    </row>
    <row r="5" spans="1:30" hidden="1" x14ac:dyDescent="0.25">
      <c r="A5" s="1" t="s">
        <v>30</v>
      </c>
      <c r="B5" s="1">
        <v>2017</v>
      </c>
      <c r="C5" s="1" t="s">
        <v>35</v>
      </c>
      <c r="D5" s="7">
        <v>133.30000000000001</v>
      </c>
      <c r="E5" s="7">
        <v>138.30000000000001</v>
      </c>
      <c r="F5" s="7">
        <v>129.30000000000001</v>
      </c>
      <c r="G5" s="7">
        <v>137.19999999999999</v>
      </c>
      <c r="H5" s="7">
        <v>122.1</v>
      </c>
      <c r="I5" s="7">
        <v>138.69999999999999</v>
      </c>
      <c r="J5" s="7">
        <v>119.1</v>
      </c>
      <c r="K5" s="7">
        <v>156.9</v>
      </c>
      <c r="L5" s="7">
        <v>116.2</v>
      </c>
      <c r="M5" s="7">
        <v>136</v>
      </c>
      <c r="N5" s="7">
        <v>129.4</v>
      </c>
      <c r="O5" s="7">
        <v>144.4</v>
      </c>
      <c r="P5" s="7">
        <v>133.6</v>
      </c>
      <c r="Q5" s="7">
        <v>143.69999999999999</v>
      </c>
      <c r="R5" s="7">
        <v>140.9</v>
      </c>
      <c r="S5" s="7">
        <v>135.80000000000001</v>
      </c>
      <c r="T5" s="7">
        <v>140.19999999999999</v>
      </c>
      <c r="U5" s="7">
        <v>130.5</v>
      </c>
      <c r="V5" s="7">
        <v>133.19999999999999</v>
      </c>
      <c r="W5" s="7">
        <v>133.6</v>
      </c>
      <c r="X5" s="7">
        <v>130.1</v>
      </c>
      <c r="Y5" s="7">
        <v>119.5</v>
      </c>
      <c r="Z5" s="7">
        <v>127.7</v>
      </c>
      <c r="AA5" s="7">
        <v>134.9</v>
      </c>
      <c r="AB5" s="7">
        <v>123.2</v>
      </c>
      <c r="AC5" s="7">
        <v>127</v>
      </c>
    </row>
    <row r="6" spans="1:30" hidden="1" x14ac:dyDescent="0.25">
      <c r="A6" s="1" t="s">
        <v>33</v>
      </c>
      <c r="B6" s="1">
        <v>2017</v>
      </c>
      <c r="C6" s="1" t="s">
        <v>35</v>
      </c>
      <c r="D6" s="7">
        <v>132.80000000000001</v>
      </c>
      <c r="E6" s="7">
        <v>139.80000000000001</v>
      </c>
      <c r="F6" s="7">
        <v>129.30000000000001</v>
      </c>
      <c r="G6" s="7">
        <v>133.5</v>
      </c>
      <c r="H6" s="7">
        <v>114.3</v>
      </c>
      <c r="I6" s="7">
        <v>131.4</v>
      </c>
      <c r="J6" s="7">
        <v>120.2</v>
      </c>
      <c r="K6" s="7">
        <v>143.1</v>
      </c>
      <c r="L6" s="7">
        <v>119.5</v>
      </c>
      <c r="M6" s="7">
        <v>144</v>
      </c>
      <c r="N6" s="7">
        <v>123.4</v>
      </c>
      <c r="O6" s="7">
        <v>141.9</v>
      </c>
      <c r="P6" s="7">
        <v>132.1</v>
      </c>
      <c r="Q6" s="7">
        <v>146.30000000000001</v>
      </c>
      <c r="R6" s="7">
        <v>130.5</v>
      </c>
      <c r="S6" s="7">
        <v>122.5</v>
      </c>
      <c r="T6" s="7">
        <v>129.30000000000001</v>
      </c>
      <c r="U6" s="7">
        <v>130.5</v>
      </c>
      <c r="V6" s="7">
        <v>119.2</v>
      </c>
      <c r="W6" s="7">
        <v>125.3</v>
      </c>
      <c r="X6" s="7">
        <v>122.9</v>
      </c>
      <c r="Y6" s="7">
        <v>115.5</v>
      </c>
      <c r="Z6" s="7">
        <v>122.2</v>
      </c>
      <c r="AA6" s="7">
        <v>132.4</v>
      </c>
      <c r="AB6" s="7">
        <v>121.7</v>
      </c>
      <c r="AC6" s="7">
        <v>122.4</v>
      </c>
    </row>
    <row r="7" spans="1:30" x14ac:dyDescent="0.25">
      <c r="A7" s="1" t="s">
        <v>34</v>
      </c>
      <c r="B7" s="1">
        <v>2017</v>
      </c>
      <c r="C7" s="1" t="s">
        <v>35</v>
      </c>
      <c r="D7" s="7">
        <v>133.1</v>
      </c>
      <c r="E7" s="7">
        <v>138.80000000000001</v>
      </c>
      <c r="F7" s="7">
        <v>129.30000000000001</v>
      </c>
      <c r="G7" s="7">
        <v>135.80000000000001</v>
      </c>
      <c r="H7" s="7">
        <v>119.2</v>
      </c>
      <c r="I7" s="7">
        <v>135.30000000000001</v>
      </c>
      <c r="J7" s="7">
        <v>119.5</v>
      </c>
      <c r="K7" s="7">
        <v>152.19999999999999</v>
      </c>
      <c r="L7" s="7">
        <v>117.3</v>
      </c>
      <c r="M7" s="7">
        <v>138.69999999999999</v>
      </c>
      <c r="N7" s="7">
        <v>126.9</v>
      </c>
      <c r="O7" s="7">
        <v>143.19999999999999</v>
      </c>
      <c r="P7" s="7">
        <v>133</v>
      </c>
      <c r="Q7" s="7">
        <v>144.4</v>
      </c>
      <c r="R7" s="7">
        <v>136.80000000000001</v>
      </c>
      <c r="S7" s="7">
        <v>130.30000000000001</v>
      </c>
      <c r="T7" s="7">
        <v>135.9</v>
      </c>
      <c r="U7" s="7">
        <v>130.5</v>
      </c>
      <c r="V7" s="7">
        <v>127.9</v>
      </c>
      <c r="W7" s="7">
        <v>129.69999999999999</v>
      </c>
      <c r="X7" s="7">
        <v>127.4</v>
      </c>
      <c r="Y7" s="7">
        <v>117.4</v>
      </c>
      <c r="Z7" s="7">
        <v>124.6</v>
      </c>
      <c r="AA7" s="7">
        <v>133.4</v>
      </c>
      <c r="AB7" s="7">
        <v>122.6</v>
      </c>
      <c r="AC7" s="7">
        <v>124.8</v>
      </c>
      <c r="AD7" s="10">
        <f>SUM(D7:AC7)</f>
        <v>3408.0000000000005</v>
      </c>
    </row>
    <row r="8" spans="1:30" hidden="1" x14ac:dyDescent="0.25">
      <c r="A8" s="1" t="s">
        <v>30</v>
      </c>
      <c r="B8" s="1">
        <v>2017</v>
      </c>
      <c r="C8" s="1" t="s">
        <v>36</v>
      </c>
      <c r="D8" s="7">
        <v>133.6</v>
      </c>
      <c r="E8" s="7">
        <v>138.80000000000001</v>
      </c>
      <c r="F8" s="7">
        <v>128.80000000000001</v>
      </c>
      <c r="G8" s="7">
        <v>137.19999999999999</v>
      </c>
      <c r="H8" s="7">
        <v>121.6</v>
      </c>
      <c r="I8" s="7">
        <v>139.69999999999999</v>
      </c>
      <c r="J8" s="7">
        <v>119.7</v>
      </c>
      <c r="K8" s="7">
        <v>148</v>
      </c>
      <c r="L8" s="7">
        <v>116.9</v>
      </c>
      <c r="M8" s="7">
        <v>135.6</v>
      </c>
      <c r="N8" s="7">
        <v>129.80000000000001</v>
      </c>
      <c r="O8" s="7">
        <v>145.4</v>
      </c>
      <c r="P8" s="7">
        <v>133.4</v>
      </c>
      <c r="Q8" s="7">
        <v>144.19999999999999</v>
      </c>
      <c r="R8" s="7">
        <v>141.6</v>
      </c>
      <c r="S8" s="7">
        <v>136.19999999999999</v>
      </c>
      <c r="T8" s="7">
        <v>140.80000000000001</v>
      </c>
      <c r="U8" s="7">
        <v>131.1</v>
      </c>
      <c r="V8" s="7">
        <v>134.19999999999999</v>
      </c>
      <c r="W8" s="7">
        <v>134.1</v>
      </c>
      <c r="X8" s="7">
        <v>130.6</v>
      </c>
      <c r="Y8" s="7">
        <v>119.8</v>
      </c>
      <c r="Z8" s="7">
        <v>128.30000000000001</v>
      </c>
      <c r="AA8" s="7">
        <v>135.19999999999999</v>
      </c>
      <c r="AB8" s="7">
        <v>123.3</v>
      </c>
      <c r="AC8" s="7">
        <v>127.4</v>
      </c>
    </row>
    <row r="9" spans="1:30" hidden="1" x14ac:dyDescent="0.25">
      <c r="A9" s="1" t="s">
        <v>33</v>
      </c>
      <c r="B9" s="1">
        <v>2017</v>
      </c>
      <c r="C9" s="1" t="s">
        <v>36</v>
      </c>
      <c r="D9" s="7">
        <v>132.69999999999999</v>
      </c>
      <c r="E9" s="7">
        <v>139.4</v>
      </c>
      <c r="F9" s="7">
        <v>128.4</v>
      </c>
      <c r="G9" s="7">
        <v>134.9</v>
      </c>
      <c r="H9" s="7">
        <v>114</v>
      </c>
      <c r="I9" s="7">
        <v>136.80000000000001</v>
      </c>
      <c r="J9" s="7">
        <v>122.2</v>
      </c>
      <c r="K9" s="7">
        <v>135.80000000000001</v>
      </c>
      <c r="L9" s="7">
        <v>120.3</v>
      </c>
      <c r="M9" s="7">
        <v>142.6</v>
      </c>
      <c r="N9" s="7">
        <v>123.6</v>
      </c>
      <c r="O9" s="7">
        <v>142.4</v>
      </c>
      <c r="P9" s="7">
        <v>132.6</v>
      </c>
      <c r="Q9" s="7">
        <v>147.5</v>
      </c>
      <c r="R9" s="7">
        <v>130.80000000000001</v>
      </c>
      <c r="S9" s="7">
        <v>122.8</v>
      </c>
      <c r="T9" s="7">
        <v>129.6</v>
      </c>
      <c r="U9" s="7">
        <v>131.1</v>
      </c>
      <c r="V9" s="7">
        <v>120.8</v>
      </c>
      <c r="W9" s="7">
        <v>125.6</v>
      </c>
      <c r="X9" s="7">
        <v>123.1</v>
      </c>
      <c r="Y9" s="7">
        <v>115.6</v>
      </c>
      <c r="Z9" s="7">
        <v>122.4</v>
      </c>
      <c r="AA9" s="7">
        <v>132.80000000000001</v>
      </c>
      <c r="AB9" s="7">
        <v>121.7</v>
      </c>
      <c r="AC9" s="7">
        <v>122.6</v>
      </c>
    </row>
    <row r="10" spans="1:30" x14ac:dyDescent="0.25">
      <c r="A10" s="1" t="s">
        <v>34</v>
      </c>
      <c r="B10" s="1">
        <v>2017</v>
      </c>
      <c r="C10" s="1" t="s">
        <v>36</v>
      </c>
      <c r="D10" s="7">
        <v>133.30000000000001</v>
      </c>
      <c r="E10" s="7">
        <v>139</v>
      </c>
      <c r="F10" s="7">
        <v>128.6</v>
      </c>
      <c r="G10" s="7">
        <v>136.30000000000001</v>
      </c>
      <c r="H10" s="7">
        <v>118.8</v>
      </c>
      <c r="I10" s="7">
        <v>138.30000000000001</v>
      </c>
      <c r="J10" s="7">
        <v>120.5</v>
      </c>
      <c r="K10" s="7">
        <v>143.9</v>
      </c>
      <c r="L10" s="7">
        <v>118</v>
      </c>
      <c r="M10" s="7">
        <v>137.9</v>
      </c>
      <c r="N10" s="7">
        <v>127.2</v>
      </c>
      <c r="O10" s="7">
        <v>144</v>
      </c>
      <c r="P10" s="7">
        <v>133.1</v>
      </c>
      <c r="Q10" s="7">
        <v>145.1</v>
      </c>
      <c r="R10" s="7">
        <v>137.30000000000001</v>
      </c>
      <c r="S10" s="7">
        <v>130.6</v>
      </c>
      <c r="T10" s="7">
        <v>136.4</v>
      </c>
      <c r="U10" s="7">
        <v>131.1</v>
      </c>
      <c r="V10" s="7">
        <v>129.1</v>
      </c>
      <c r="W10" s="7">
        <v>130.1</v>
      </c>
      <c r="X10" s="7">
        <v>127.8</v>
      </c>
      <c r="Y10" s="7">
        <v>117.6</v>
      </c>
      <c r="Z10" s="7">
        <v>125</v>
      </c>
      <c r="AA10" s="7">
        <v>133.80000000000001</v>
      </c>
      <c r="AB10" s="7">
        <v>122.6</v>
      </c>
      <c r="AC10" s="7">
        <v>125.1</v>
      </c>
      <c r="AD10" s="10">
        <f>SUM(D10:AC10)</f>
        <v>3410.5</v>
      </c>
    </row>
    <row r="11" spans="1:30" hidden="1" x14ac:dyDescent="0.25">
      <c r="A11" s="1" t="s">
        <v>30</v>
      </c>
      <c r="B11" s="1">
        <v>2017</v>
      </c>
      <c r="C11" s="1" t="s">
        <v>37</v>
      </c>
      <c r="D11" s="7">
        <v>133.19999999999999</v>
      </c>
      <c r="E11" s="7">
        <v>138.69999999999999</v>
      </c>
      <c r="F11" s="7">
        <v>127.1</v>
      </c>
      <c r="G11" s="7">
        <v>137.69999999999999</v>
      </c>
      <c r="H11" s="7">
        <v>121.3</v>
      </c>
      <c r="I11" s="7">
        <v>141.80000000000001</v>
      </c>
      <c r="J11" s="7">
        <v>121.5</v>
      </c>
      <c r="K11" s="7">
        <v>144.5</v>
      </c>
      <c r="L11" s="7">
        <v>117.4</v>
      </c>
      <c r="M11" s="7">
        <v>134.1</v>
      </c>
      <c r="N11" s="7">
        <v>130</v>
      </c>
      <c r="O11" s="7">
        <v>145.5</v>
      </c>
      <c r="P11" s="7">
        <v>133.5</v>
      </c>
      <c r="Q11" s="7">
        <v>144.4</v>
      </c>
      <c r="R11" s="7">
        <v>142.4</v>
      </c>
      <c r="S11" s="7">
        <v>136.80000000000001</v>
      </c>
      <c r="T11" s="7">
        <v>141.6</v>
      </c>
      <c r="U11" s="7">
        <v>131.69999999999999</v>
      </c>
      <c r="V11" s="7">
        <v>135</v>
      </c>
      <c r="W11" s="7">
        <v>134.30000000000001</v>
      </c>
      <c r="X11" s="7">
        <v>131</v>
      </c>
      <c r="Y11" s="7">
        <v>119.2</v>
      </c>
      <c r="Z11" s="7">
        <v>128.30000000000001</v>
      </c>
      <c r="AA11" s="7">
        <v>135.69999999999999</v>
      </c>
      <c r="AB11" s="7">
        <v>123.7</v>
      </c>
      <c r="AC11" s="7">
        <v>127.5</v>
      </c>
    </row>
    <row r="12" spans="1:30" hidden="1" x14ac:dyDescent="0.25">
      <c r="A12" s="1" t="s">
        <v>33</v>
      </c>
      <c r="B12" s="1">
        <v>2017</v>
      </c>
      <c r="C12" s="1" t="s">
        <v>37</v>
      </c>
      <c r="D12" s="7">
        <v>132.69999999999999</v>
      </c>
      <c r="E12" s="7">
        <v>140.6</v>
      </c>
      <c r="F12" s="7">
        <v>124.5</v>
      </c>
      <c r="G12" s="7">
        <v>136.30000000000001</v>
      </c>
      <c r="H12" s="7">
        <v>113.5</v>
      </c>
      <c r="I12" s="7">
        <v>137.69999999999999</v>
      </c>
      <c r="J12" s="7">
        <v>127.1</v>
      </c>
      <c r="K12" s="7">
        <v>133.80000000000001</v>
      </c>
      <c r="L12" s="7">
        <v>120.8</v>
      </c>
      <c r="M12" s="7">
        <v>141.30000000000001</v>
      </c>
      <c r="N12" s="7">
        <v>123.8</v>
      </c>
      <c r="O12" s="7">
        <v>142.6</v>
      </c>
      <c r="P12" s="7">
        <v>133.4</v>
      </c>
      <c r="Q12" s="7">
        <v>148</v>
      </c>
      <c r="R12" s="7">
        <v>131.19999999999999</v>
      </c>
      <c r="S12" s="7">
        <v>123</v>
      </c>
      <c r="T12" s="7">
        <v>130</v>
      </c>
      <c r="U12" s="7">
        <v>131.69999999999999</v>
      </c>
      <c r="V12" s="7">
        <v>121.4</v>
      </c>
      <c r="W12" s="7">
        <v>126</v>
      </c>
      <c r="X12" s="7">
        <v>123.4</v>
      </c>
      <c r="Y12" s="7">
        <v>114.3</v>
      </c>
      <c r="Z12" s="7">
        <v>122.6</v>
      </c>
      <c r="AA12" s="7">
        <v>133.6</v>
      </c>
      <c r="AB12" s="7">
        <v>122.2</v>
      </c>
      <c r="AC12" s="7">
        <v>122.5</v>
      </c>
    </row>
    <row r="13" spans="1:30" x14ac:dyDescent="0.25">
      <c r="A13" s="1" t="s">
        <v>34</v>
      </c>
      <c r="B13" s="1">
        <v>2017</v>
      </c>
      <c r="C13" s="1" t="s">
        <v>37</v>
      </c>
      <c r="D13" s="7">
        <v>133</v>
      </c>
      <c r="E13" s="7">
        <v>139.4</v>
      </c>
      <c r="F13" s="7">
        <v>126.1</v>
      </c>
      <c r="G13" s="7">
        <v>137.19999999999999</v>
      </c>
      <c r="H13" s="7">
        <v>118.4</v>
      </c>
      <c r="I13" s="7">
        <v>139.9</v>
      </c>
      <c r="J13" s="7">
        <v>123.4</v>
      </c>
      <c r="K13" s="7">
        <v>140.9</v>
      </c>
      <c r="L13" s="7">
        <v>118.5</v>
      </c>
      <c r="M13" s="7">
        <v>136.5</v>
      </c>
      <c r="N13" s="7">
        <v>127.4</v>
      </c>
      <c r="O13" s="7">
        <v>144.19999999999999</v>
      </c>
      <c r="P13" s="7">
        <v>133.5</v>
      </c>
      <c r="Q13" s="7">
        <v>145.4</v>
      </c>
      <c r="R13" s="7">
        <v>138</v>
      </c>
      <c r="S13" s="7">
        <v>131.1</v>
      </c>
      <c r="T13" s="7">
        <v>137</v>
      </c>
      <c r="U13" s="7">
        <v>131.69999999999999</v>
      </c>
      <c r="V13" s="7">
        <v>129.80000000000001</v>
      </c>
      <c r="W13" s="7">
        <v>130.4</v>
      </c>
      <c r="X13" s="7">
        <v>128.1</v>
      </c>
      <c r="Y13" s="7">
        <v>116.6</v>
      </c>
      <c r="Z13" s="7">
        <v>125.1</v>
      </c>
      <c r="AA13" s="7">
        <v>134.5</v>
      </c>
      <c r="AB13" s="7">
        <v>123.1</v>
      </c>
      <c r="AC13" s="7">
        <v>125.1</v>
      </c>
      <c r="AD13" s="10">
        <f>SUM(D13:AC13)</f>
        <v>3414.2999999999997</v>
      </c>
    </row>
    <row r="14" spans="1:30" hidden="1" x14ac:dyDescent="0.25">
      <c r="A14" s="1" t="s">
        <v>30</v>
      </c>
      <c r="B14" s="1">
        <v>2017</v>
      </c>
      <c r="C14" s="1" t="s">
        <v>38</v>
      </c>
      <c r="D14" s="7">
        <v>133.1</v>
      </c>
      <c r="E14" s="7">
        <v>140.30000000000001</v>
      </c>
      <c r="F14" s="7">
        <v>126.8</v>
      </c>
      <c r="G14" s="7">
        <v>138.19999999999999</v>
      </c>
      <c r="H14" s="7">
        <v>120.8</v>
      </c>
      <c r="I14" s="7">
        <v>140.19999999999999</v>
      </c>
      <c r="J14" s="7">
        <v>123.8</v>
      </c>
      <c r="K14" s="7">
        <v>141.80000000000001</v>
      </c>
      <c r="L14" s="7">
        <v>118.6</v>
      </c>
      <c r="M14" s="7">
        <v>134</v>
      </c>
      <c r="N14" s="7">
        <v>130.30000000000001</v>
      </c>
      <c r="O14" s="7">
        <v>145.80000000000001</v>
      </c>
      <c r="P14" s="7">
        <v>133.80000000000001</v>
      </c>
      <c r="Q14" s="7">
        <v>145.5</v>
      </c>
      <c r="R14" s="7">
        <v>142.5</v>
      </c>
      <c r="S14" s="7">
        <v>137.30000000000001</v>
      </c>
      <c r="T14" s="7">
        <v>141.80000000000001</v>
      </c>
      <c r="U14" s="7">
        <v>132.1</v>
      </c>
      <c r="V14" s="7">
        <v>135</v>
      </c>
      <c r="W14" s="7">
        <v>134.9</v>
      </c>
      <c r="X14" s="7">
        <v>131.4</v>
      </c>
      <c r="Y14" s="7">
        <v>119.4</v>
      </c>
      <c r="Z14" s="7">
        <v>129.4</v>
      </c>
      <c r="AA14" s="7">
        <v>136.30000000000001</v>
      </c>
      <c r="AB14" s="7">
        <v>123.7</v>
      </c>
      <c r="AC14" s="7">
        <v>127.9</v>
      </c>
    </row>
    <row r="15" spans="1:30" hidden="1" x14ac:dyDescent="0.25">
      <c r="A15" s="1" t="s">
        <v>33</v>
      </c>
      <c r="B15" s="1">
        <v>2017</v>
      </c>
      <c r="C15" s="1" t="s">
        <v>38</v>
      </c>
      <c r="D15" s="7">
        <v>132.6</v>
      </c>
      <c r="E15" s="7">
        <v>144.1</v>
      </c>
      <c r="F15" s="7">
        <v>125.6</v>
      </c>
      <c r="G15" s="7">
        <v>136.80000000000001</v>
      </c>
      <c r="H15" s="7">
        <v>113.4</v>
      </c>
      <c r="I15" s="7">
        <v>135.19999999999999</v>
      </c>
      <c r="J15" s="7">
        <v>129.19999999999999</v>
      </c>
      <c r="K15" s="7">
        <v>131.5</v>
      </c>
      <c r="L15" s="7">
        <v>121</v>
      </c>
      <c r="M15" s="7">
        <v>139.9</v>
      </c>
      <c r="N15" s="7">
        <v>123.8</v>
      </c>
      <c r="O15" s="7">
        <v>142.9</v>
      </c>
      <c r="P15" s="7">
        <v>133.6</v>
      </c>
      <c r="Q15" s="7">
        <v>148.30000000000001</v>
      </c>
      <c r="R15" s="7">
        <v>131.5</v>
      </c>
      <c r="S15" s="7">
        <v>123.2</v>
      </c>
      <c r="T15" s="7">
        <v>130.19999999999999</v>
      </c>
      <c r="U15" s="7">
        <v>132.1</v>
      </c>
      <c r="V15" s="7">
        <v>120.1</v>
      </c>
      <c r="W15" s="7">
        <v>126.5</v>
      </c>
      <c r="X15" s="7">
        <v>123.6</v>
      </c>
      <c r="Y15" s="7">
        <v>114.3</v>
      </c>
      <c r="Z15" s="7">
        <v>122.8</v>
      </c>
      <c r="AA15" s="7">
        <v>133.80000000000001</v>
      </c>
      <c r="AB15" s="7">
        <v>122</v>
      </c>
      <c r="AC15" s="7">
        <v>122.6</v>
      </c>
    </row>
    <row r="16" spans="1:30" x14ac:dyDescent="0.25">
      <c r="A16" s="1" t="s">
        <v>34</v>
      </c>
      <c r="B16" s="1">
        <v>2017</v>
      </c>
      <c r="C16" s="1" t="s">
        <v>38</v>
      </c>
      <c r="D16" s="7">
        <v>132.9</v>
      </c>
      <c r="E16" s="7">
        <v>141.6</v>
      </c>
      <c r="F16" s="7">
        <v>126.3</v>
      </c>
      <c r="G16" s="7">
        <v>137.69999999999999</v>
      </c>
      <c r="H16" s="7">
        <v>118.1</v>
      </c>
      <c r="I16" s="7">
        <v>137.9</v>
      </c>
      <c r="J16" s="7">
        <v>125.6</v>
      </c>
      <c r="K16" s="7">
        <v>138.30000000000001</v>
      </c>
      <c r="L16" s="7">
        <v>119.4</v>
      </c>
      <c r="M16" s="7">
        <v>136</v>
      </c>
      <c r="N16" s="7">
        <v>127.6</v>
      </c>
      <c r="O16" s="7">
        <v>144.5</v>
      </c>
      <c r="P16" s="7">
        <v>133.69999999999999</v>
      </c>
      <c r="Q16" s="7">
        <v>146.19999999999999</v>
      </c>
      <c r="R16" s="7">
        <v>138.19999999999999</v>
      </c>
      <c r="S16" s="7">
        <v>131.4</v>
      </c>
      <c r="T16" s="7">
        <v>137.19999999999999</v>
      </c>
      <c r="U16" s="7">
        <v>132.1</v>
      </c>
      <c r="V16" s="7">
        <v>129.4</v>
      </c>
      <c r="W16" s="7">
        <v>130.9</v>
      </c>
      <c r="X16" s="7">
        <v>128.4</v>
      </c>
      <c r="Y16" s="7">
        <v>116.7</v>
      </c>
      <c r="Z16" s="7">
        <v>125.7</v>
      </c>
      <c r="AA16" s="7">
        <v>134.80000000000001</v>
      </c>
      <c r="AB16" s="7">
        <v>123</v>
      </c>
      <c r="AC16" s="7">
        <v>125.3</v>
      </c>
      <c r="AD16" s="10">
        <f>SUM(D16:AC16)</f>
        <v>3418.9</v>
      </c>
    </row>
    <row r="17" spans="1:30" hidden="1" x14ac:dyDescent="0.25">
      <c r="A17" s="1" t="s">
        <v>30</v>
      </c>
      <c r="B17" s="1">
        <v>2017</v>
      </c>
      <c r="C17" s="1" t="s">
        <v>39</v>
      </c>
      <c r="D17" s="7">
        <v>133.5</v>
      </c>
      <c r="E17" s="7">
        <v>143.69999999999999</v>
      </c>
      <c r="F17" s="7">
        <v>128</v>
      </c>
      <c r="G17" s="7">
        <v>138.6</v>
      </c>
      <c r="H17" s="7">
        <v>120.9</v>
      </c>
      <c r="I17" s="7">
        <v>140.9</v>
      </c>
      <c r="J17" s="7">
        <v>128.80000000000001</v>
      </c>
      <c r="K17" s="7">
        <v>140.19999999999999</v>
      </c>
      <c r="L17" s="7">
        <v>118.9</v>
      </c>
      <c r="M17" s="7">
        <v>133.5</v>
      </c>
      <c r="N17" s="7">
        <v>130.4</v>
      </c>
      <c r="O17" s="7">
        <v>146.5</v>
      </c>
      <c r="P17" s="7">
        <v>134.9</v>
      </c>
      <c r="Q17" s="7">
        <v>145.80000000000001</v>
      </c>
      <c r="R17" s="7">
        <v>143.1</v>
      </c>
      <c r="S17" s="7">
        <v>137.69999999999999</v>
      </c>
      <c r="T17" s="7">
        <v>142.30000000000001</v>
      </c>
      <c r="U17" s="7">
        <v>131.4</v>
      </c>
      <c r="V17" s="7">
        <v>134.80000000000001</v>
      </c>
      <c r="W17" s="7">
        <v>135.19999999999999</v>
      </c>
      <c r="X17" s="7">
        <v>131.30000000000001</v>
      </c>
      <c r="Y17" s="7">
        <v>119.4</v>
      </c>
      <c r="Z17" s="7">
        <v>129.80000000000001</v>
      </c>
      <c r="AA17" s="7">
        <v>136.9</v>
      </c>
      <c r="AB17" s="7">
        <v>124.1</v>
      </c>
      <c r="AC17" s="7">
        <v>128.1</v>
      </c>
    </row>
    <row r="18" spans="1:30" hidden="1" x14ac:dyDescent="0.25">
      <c r="A18" s="1" t="s">
        <v>33</v>
      </c>
      <c r="B18" s="1">
        <v>2017</v>
      </c>
      <c r="C18" s="1" t="s">
        <v>39</v>
      </c>
      <c r="D18" s="7">
        <v>132.9</v>
      </c>
      <c r="E18" s="7">
        <v>148.69999999999999</v>
      </c>
      <c r="F18" s="7">
        <v>128.30000000000001</v>
      </c>
      <c r="G18" s="7">
        <v>137.30000000000001</v>
      </c>
      <c r="H18" s="7">
        <v>113.5</v>
      </c>
      <c r="I18" s="7">
        <v>137.19999999999999</v>
      </c>
      <c r="J18" s="7">
        <v>142.19999999999999</v>
      </c>
      <c r="K18" s="7">
        <v>128.19999999999999</v>
      </c>
      <c r="L18" s="7">
        <v>120.9</v>
      </c>
      <c r="M18" s="7">
        <v>138.80000000000001</v>
      </c>
      <c r="N18" s="7">
        <v>124.2</v>
      </c>
      <c r="O18" s="7">
        <v>143.1</v>
      </c>
      <c r="P18" s="7">
        <v>135.69999999999999</v>
      </c>
      <c r="Q18" s="7">
        <v>148.6</v>
      </c>
      <c r="R18" s="7">
        <v>131.5</v>
      </c>
      <c r="S18" s="7">
        <v>123.2</v>
      </c>
      <c r="T18" s="7">
        <v>130.19999999999999</v>
      </c>
      <c r="U18" s="7">
        <v>131.4</v>
      </c>
      <c r="V18" s="7">
        <v>119</v>
      </c>
      <c r="W18" s="7">
        <v>126.8</v>
      </c>
      <c r="X18" s="7">
        <v>123.8</v>
      </c>
      <c r="Y18" s="7">
        <v>113.9</v>
      </c>
      <c r="Z18" s="7">
        <v>122.9</v>
      </c>
      <c r="AA18" s="7">
        <v>134.30000000000001</v>
      </c>
      <c r="AB18" s="7">
        <v>122.5</v>
      </c>
      <c r="AC18" s="7">
        <v>122.7</v>
      </c>
    </row>
    <row r="19" spans="1:30" x14ac:dyDescent="0.25">
      <c r="A19" s="1" t="s">
        <v>34</v>
      </c>
      <c r="B19" s="1">
        <v>2017</v>
      </c>
      <c r="C19" s="1" t="s">
        <v>39</v>
      </c>
      <c r="D19" s="7">
        <v>133.30000000000001</v>
      </c>
      <c r="E19" s="7">
        <v>145.5</v>
      </c>
      <c r="F19" s="7">
        <v>128.1</v>
      </c>
      <c r="G19" s="7">
        <v>138.1</v>
      </c>
      <c r="H19" s="7">
        <v>118.2</v>
      </c>
      <c r="I19" s="7">
        <v>139.19999999999999</v>
      </c>
      <c r="J19" s="7">
        <v>133.30000000000001</v>
      </c>
      <c r="K19" s="7">
        <v>136.19999999999999</v>
      </c>
      <c r="L19" s="7">
        <v>119.6</v>
      </c>
      <c r="M19" s="7">
        <v>135.30000000000001</v>
      </c>
      <c r="N19" s="7">
        <v>127.8</v>
      </c>
      <c r="O19" s="7">
        <v>144.9</v>
      </c>
      <c r="P19" s="7">
        <v>135.19999999999999</v>
      </c>
      <c r="Q19" s="7">
        <v>146.5</v>
      </c>
      <c r="R19" s="7">
        <v>138.5</v>
      </c>
      <c r="S19" s="7">
        <v>131.69999999999999</v>
      </c>
      <c r="T19" s="7">
        <v>137.5</v>
      </c>
      <c r="U19" s="7">
        <v>131.4</v>
      </c>
      <c r="V19" s="7">
        <v>128.80000000000001</v>
      </c>
      <c r="W19" s="7">
        <v>131.19999999999999</v>
      </c>
      <c r="X19" s="7">
        <v>128.5</v>
      </c>
      <c r="Y19" s="7">
        <v>116.5</v>
      </c>
      <c r="Z19" s="7">
        <v>125.9</v>
      </c>
      <c r="AA19" s="7">
        <v>135.4</v>
      </c>
      <c r="AB19" s="7">
        <v>123.4</v>
      </c>
      <c r="AC19" s="7">
        <v>125.5</v>
      </c>
      <c r="AD19" s="10">
        <f>SUM(D19:AC19)</f>
        <v>3435.5000000000005</v>
      </c>
    </row>
    <row r="20" spans="1:30" hidden="1" x14ac:dyDescent="0.25">
      <c r="A20" s="1" t="s">
        <v>30</v>
      </c>
      <c r="B20" s="1">
        <v>2017</v>
      </c>
      <c r="C20" s="1" t="s">
        <v>40</v>
      </c>
      <c r="D20" s="7">
        <v>134</v>
      </c>
      <c r="E20" s="7">
        <v>144.19999999999999</v>
      </c>
      <c r="F20" s="7">
        <v>129.80000000000001</v>
      </c>
      <c r="G20" s="7">
        <v>139</v>
      </c>
      <c r="H20" s="7">
        <v>120.9</v>
      </c>
      <c r="I20" s="7">
        <v>143.9</v>
      </c>
      <c r="J20" s="7">
        <v>151.5</v>
      </c>
      <c r="K20" s="7">
        <v>138.1</v>
      </c>
      <c r="L20" s="7">
        <v>120</v>
      </c>
      <c r="M20" s="7">
        <v>133.9</v>
      </c>
      <c r="N20" s="7">
        <v>131.4</v>
      </c>
      <c r="O20" s="7">
        <v>147.69999999999999</v>
      </c>
      <c r="P20" s="7">
        <v>138.5</v>
      </c>
      <c r="Q20" s="7">
        <v>147.4</v>
      </c>
      <c r="R20" s="7">
        <v>144.30000000000001</v>
      </c>
      <c r="S20" s="7">
        <v>138.1</v>
      </c>
      <c r="T20" s="7">
        <v>143.5</v>
      </c>
      <c r="U20" s="7">
        <v>132.6</v>
      </c>
      <c r="V20" s="7">
        <v>135.30000000000001</v>
      </c>
      <c r="W20" s="7">
        <v>136.1</v>
      </c>
      <c r="X20" s="7">
        <v>132.1</v>
      </c>
      <c r="Y20" s="7">
        <v>119.1</v>
      </c>
      <c r="Z20" s="7">
        <v>130.6</v>
      </c>
      <c r="AA20" s="7">
        <v>138.6</v>
      </c>
      <c r="AB20" s="7">
        <v>124.4</v>
      </c>
      <c r="AC20" s="7">
        <v>128.6</v>
      </c>
    </row>
    <row r="21" spans="1:30" hidden="1" x14ac:dyDescent="0.25">
      <c r="A21" s="1" t="s">
        <v>33</v>
      </c>
      <c r="B21" s="1">
        <v>2017</v>
      </c>
      <c r="C21" s="1" t="s">
        <v>40</v>
      </c>
      <c r="D21" s="7">
        <v>132.80000000000001</v>
      </c>
      <c r="E21" s="7">
        <v>148.4</v>
      </c>
      <c r="F21" s="7">
        <v>129.4</v>
      </c>
      <c r="G21" s="7">
        <v>137.69999999999999</v>
      </c>
      <c r="H21" s="7">
        <v>113.4</v>
      </c>
      <c r="I21" s="7">
        <v>139.4</v>
      </c>
      <c r="J21" s="7">
        <v>175.1</v>
      </c>
      <c r="K21" s="7">
        <v>124.7</v>
      </c>
      <c r="L21" s="7">
        <v>121.5</v>
      </c>
      <c r="M21" s="7">
        <v>137.80000000000001</v>
      </c>
      <c r="N21" s="7">
        <v>124.4</v>
      </c>
      <c r="O21" s="7">
        <v>143.69999999999999</v>
      </c>
      <c r="P21" s="7">
        <v>139.80000000000001</v>
      </c>
      <c r="Q21" s="7">
        <v>150.5</v>
      </c>
      <c r="R21" s="7">
        <v>131.6</v>
      </c>
      <c r="S21" s="7">
        <v>123.7</v>
      </c>
      <c r="T21" s="7">
        <v>130.4</v>
      </c>
      <c r="U21" s="7">
        <v>132.6</v>
      </c>
      <c r="V21" s="7">
        <v>119.7</v>
      </c>
      <c r="W21" s="7">
        <v>127.2</v>
      </c>
      <c r="X21" s="7">
        <v>125</v>
      </c>
      <c r="Y21" s="7">
        <v>113.2</v>
      </c>
      <c r="Z21" s="7">
        <v>123.5</v>
      </c>
      <c r="AA21" s="7">
        <v>135.5</v>
      </c>
      <c r="AB21" s="7">
        <v>122.4</v>
      </c>
      <c r="AC21" s="7">
        <v>123</v>
      </c>
    </row>
    <row r="22" spans="1:30" x14ac:dyDescent="0.25">
      <c r="A22" s="1" t="s">
        <v>34</v>
      </c>
      <c r="B22" s="1">
        <v>2017</v>
      </c>
      <c r="C22" s="1" t="s">
        <v>40</v>
      </c>
      <c r="D22" s="7">
        <v>133.6</v>
      </c>
      <c r="E22" s="7">
        <v>145.69999999999999</v>
      </c>
      <c r="F22" s="7">
        <v>129.6</v>
      </c>
      <c r="G22" s="7">
        <v>138.5</v>
      </c>
      <c r="H22" s="7">
        <v>118.1</v>
      </c>
      <c r="I22" s="7">
        <v>141.80000000000001</v>
      </c>
      <c r="J22" s="7">
        <v>159.5</v>
      </c>
      <c r="K22" s="7">
        <v>133.6</v>
      </c>
      <c r="L22" s="7">
        <v>120.5</v>
      </c>
      <c r="M22" s="7">
        <v>135.19999999999999</v>
      </c>
      <c r="N22" s="7">
        <v>128.5</v>
      </c>
      <c r="O22" s="7">
        <v>145.80000000000001</v>
      </c>
      <c r="P22" s="7">
        <v>139</v>
      </c>
      <c r="Q22" s="7">
        <v>148.19999999999999</v>
      </c>
      <c r="R22" s="7">
        <v>139.30000000000001</v>
      </c>
      <c r="S22" s="7">
        <v>132.1</v>
      </c>
      <c r="T22" s="7">
        <v>138.30000000000001</v>
      </c>
      <c r="U22" s="7">
        <v>132.6</v>
      </c>
      <c r="V22" s="7">
        <v>129.4</v>
      </c>
      <c r="W22" s="7">
        <v>131.9</v>
      </c>
      <c r="X22" s="7">
        <v>129.4</v>
      </c>
      <c r="Y22" s="7">
        <v>116</v>
      </c>
      <c r="Z22" s="7">
        <v>126.6</v>
      </c>
      <c r="AA22" s="7">
        <v>136.80000000000001</v>
      </c>
      <c r="AB22" s="7">
        <v>123.6</v>
      </c>
      <c r="AC22" s="7">
        <v>125.9</v>
      </c>
      <c r="AD22" s="10">
        <f>SUM(D22:AC22)</f>
        <v>3479.5000000000005</v>
      </c>
    </row>
    <row r="23" spans="1:30" hidden="1" x14ac:dyDescent="0.25">
      <c r="A23" s="1" t="s">
        <v>30</v>
      </c>
      <c r="B23" s="1">
        <v>2017</v>
      </c>
      <c r="C23" s="1" t="s">
        <v>41</v>
      </c>
      <c r="D23" s="7">
        <v>134.80000000000001</v>
      </c>
      <c r="E23" s="7">
        <v>143.1</v>
      </c>
      <c r="F23" s="7">
        <v>130</v>
      </c>
      <c r="G23" s="7">
        <v>139.4</v>
      </c>
      <c r="H23" s="7">
        <v>120.5</v>
      </c>
      <c r="I23" s="7">
        <v>148</v>
      </c>
      <c r="J23" s="7">
        <v>162.9</v>
      </c>
      <c r="K23" s="7">
        <v>137.4</v>
      </c>
      <c r="L23" s="7">
        <v>120.8</v>
      </c>
      <c r="M23" s="7">
        <v>134.69999999999999</v>
      </c>
      <c r="N23" s="7">
        <v>131.6</v>
      </c>
      <c r="O23" s="7">
        <v>148.69999999999999</v>
      </c>
      <c r="P23" s="7">
        <v>140.6</v>
      </c>
      <c r="Q23" s="7">
        <v>149</v>
      </c>
      <c r="R23" s="7">
        <v>145.30000000000001</v>
      </c>
      <c r="S23" s="7">
        <v>139.19999999999999</v>
      </c>
      <c r="T23" s="7">
        <v>144.5</v>
      </c>
      <c r="U23" s="7">
        <v>134.4</v>
      </c>
      <c r="V23" s="7">
        <v>136.4</v>
      </c>
      <c r="W23" s="7">
        <v>137.30000000000001</v>
      </c>
      <c r="X23" s="7">
        <v>133</v>
      </c>
      <c r="Y23" s="7">
        <v>120.3</v>
      </c>
      <c r="Z23" s="7">
        <v>131.5</v>
      </c>
      <c r="AA23" s="7">
        <v>140.19999999999999</v>
      </c>
      <c r="AB23" s="7">
        <v>125.4</v>
      </c>
      <c r="AC23" s="7">
        <v>129.69999999999999</v>
      </c>
    </row>
    <row r="24" spans="1:30" hidden="1" x14ac:dyDescent="0.25">
      <c r="A24" s="1" t="s">
        <v>33</v>
      </c>
      <c r="B24" s="1">
        <v>2017</v>
      </c>
      <c r="C24" s="1" t="s">
        <v>41</v>
      </c>
      <c r="D24" s="7">
        <v>133.19999999999999</v>
      </c>
      <c r="E24" s="7">
        <v>143.9</v>
      </c>
      <c r="F24" s="7">
        <v>128.30000000000001</v>
      </c>
      <c r="G24" s="7">
        <v>138.30000000000001</v>
      </c>
      <c r="H24" s="7">
        <v>114.1</v>
      </c>
      <c r="I24" s="7">
        <v>142.69999999999999</v>
      </c>
      <c r="J24" s="7">
        <v>179.8</v>
      </c>
      <c r="K24" s="7">
        <v>123.5</v>
      </c>
      <c r="L24" s="7">
        <v>122.1</v>
      </c>
      <c r="M24" s="7">
        <v>137.5</v>
      </c>
      <c r="N24" s="7">
        <v>124.6</v>
      </c>
      <c r="O24" s="7">
        <v>144.5</v>
      </c>
      <c r="P24" s="7">
        <v>140.5</v>
      </c>
      <c r="Q24" s="7">
        <v>152.1</v>
      </c>
      <c r="R24" s="7">
        <v>132.69999999999999</v>
      </c>
      <c r="S24" s="7">
        <v>124.3</v>
      </c>
      <c r="T24" s="7">
        <v>131.4</v>
      </c>
      <c r="U24" s="7">
        <v>134.4</v>
      </c>
      <c r="V24" s="7">
        <v>118.9</v>
      </c>
      <c r="W24" s="7">
        <v>127.7</v>
      </c>
      <c r="X24" s="7">
        <v>125.7</v>
      </c>
      <c r="Y24" s="7">
        <v>114.6</v>
      </c>
      <c r="Z24" s="7">
        <v>124.1</v>
      </c>
      <c r="AA24" s="7">
        <v>135.69999999999999</v>
      </c>
      <c r="AB24" s="7">
        <v>123.3</v>
      </c>
      <c r="AC24" s="7">
        <v>123.8</v>
      </c>
    </row>
    <row r="25" spans="1:30" x14ac:dyDescent="0.25">
      <c r="A25" s="1" t="s">
        <v>34</v>
      </c>
      <c r="B25" s="1">
        <v>2017</v>
      </c>
      <c r="C25" s="1" t="s">
        <v>41</v>
      </c>
      <c r="D25" s="7">
        <v>134.30000000000001</v>
      </c>
      <c r="E25" s="7">
        <v>143.4</v>
      </c>
      <c r="F25" s="7">
        <v>129.30000000000001</v>
      </c>
      <c r="G25" s="7">
        <v>139</v>
      </c>
      <c r="H25" s="7">
        <v>118.1</v>
      </c>
      <c r="I25" s="7">
        <v>145.5</v>
      </c>
      <c r="J25" s="7">
        <v>168.6</v>
      </c>
      <c r="K25" s="7">
        <v>132.69999999999999</v>
      </c>
      <c r="L25" s="7">
        <v>121.2</v>
      </c>
      <c r="M25" s="7">
        <v>135.6</v>
      </c>
      <c r="N25" s="7">
        <v>128.69999999999999</v>
      </c>
      <c r="O25" s="7">
        <v>146.80000000000001</v>
      </c>
      <c r="P25" s="7">
        <v>140.6</v>
      </c>
      <c r="Q25" s="7">
        <v>149.80000000000001</v>
      </c>
      <c r="R25" s="7">
        <v>140.30000000000001</v>
      </c>
      <c r="S25" s="7">
        <v>133</v>
      </c>
      <c r="T25" s="7">
        <v>139.30000000000001</v>
      </c>
      <c r="U25" s="7">
        <v>134.4</v>
      </c>
      <c r="V25" s="7">
        <v>129.80000000000001</v>
      </c>
      <c r="W25" s="7">
        <v>132.80000000000001</v>
      </c>
      <c r="X25" s="7">
        <v>130.19999999999999</v>
      </c>
      <c r="Y25" s="7">
        <v>117.3</v>
      </c>
      <c r="Z25" s="7">
        <v>127.3</v>
      </c>
      <c r="AA25" s="7">
        <v>137.6</v>
      </c>
      <c r="AB25" s="7">
        <v>124.5</v>
      </c>
      <c r="AC25" s="7">
        <v>126.8</v>
      </c>
      <c r="AD25" s="10">
        <f>SUM(D25:AC25)</f>
        <v>3506.900000000001</v>
      </c>
    </row>
    <row r="26" spans="1:30" hidden="1" x14ac:dyDescent="0.25">
      <c r="A26" s="1" t="s">
        <v>30</v>
      </c>
      <c r="B26" s="1">
        <v>2017</v>
      </c>
      <c r="C26" s="1" t="s">
        <v>42</v>
      </c>
      <c r="D26" s="7">
        <v>135.19999999999999</v>
      </c>
      <c r="E26" s="7">
        <v>142</v>
      </c>
      <c r="F26" s="7">
        <v>130.5</v>
      </c>
      <c r="G26" s="7">
        <v>140.19999999999999</v>
      </c>
      <c r="H26" s="7">
        <v>120.7</v>
      </c>
      <c r="I26" s="7">
        <v>147.80000000000001</v>
      </c>
      <c r="J26" s="7">
        <v>154.5</v>
      </c>
      <c r="K26" s="7">
        <v>137.1</v>
      </c>
      <c r="L26" s="7">
        <v>121</v>
      </c>
      <c r="M26" s="7">
        <v>134.69999999999999</v>
      </c>
      <c r="N26" s="7">
        <v>131.69999999999999</v>
      </c>
      <c r="O26" s="7">
        <v>149.30000000000001</v>
      </c>
      <c r="P26" s="7">
        <v>139.6</v>
      </c>
      <c r="Q26" s="7">
        <v>149.80000000000001</v>
      </c>
      <c r="R26" s="7">
        <v>146.1</v>
      </c>
      <c r="S26" s="7">
        <v>139.69999999999999</v>
      </c>
      <c r="T26" s="7">
        <v>145.19999999999999</v>
      </c>
      <c r="U26" s="7">
        <v>135.69999999999999</v>
      </c>
      <c r="V26" s="7">
        <v>137.4</v>
      </c>
      <c r="W26" s="7">
        <v>137.9</v>
      </c>
      <c r="X26" s="7">
        <v>133.4</v>
      </c>
      <c r="Y26" s="7">
        <v>121.2</v>
      </c>
      <c r="Z26" s="7">
        <v>132.30000000000001</v>
      </c>
      <c r="AA26" s="7">
        <v>139.6</v>
      </c>
      <c r="AB26" s="7">
        <v>126.7</v>
      </c>
      <c r="AC26" s="7">
        <v>130.30000000000001</v>
      </c>
    </row>
    <row r="27" spans="1:30" hidden="1" x14ac:dyDescent="0.25">
      <c r="A27" s="1" t="s">
        <v>33</v>
      </c>
      <c r="B27" s="1">
        <v>2017</v>
      </c>
      <c r="C27" s="1" t="s">
        <v>42</v>
      </c>
      <c r="D27" s="7">
        <v>133.6</v>
      </c>
      <c r="E27" s="7">
        <v>143</v>
      </c>
      <c r="F27" s="7">
        <v>129.69999999999999</v>
      </c>
      <c r="G27" s="7">
        <v>138.69999999999999</v>
      </c>
      <c r="H27" s="7">
        <v>114.5</v>
      </c>
      <c r="I27" s="7">
        <v>137.5</v>
      </c>
      <c r="J27" s="7">
        <v>160.69999999999999</v>
      </c>
      <c r="K27" s="7">
        <v>124.5</v>
      </c>
      <c r="L27" s="7">
        <v>122.4</v>
      </c>
      <c r="M27" s="7">
        <v>137.30000000000001</v>
      </c>
      <c r="N27" s="7">
        <v>124.8</v>
      </c>
      <c r="O27" s="7">
        <v>145</v>
      </c>
      <c r="P27" s="7">
        <v>138</v>
      </c>
      <c r="Q27" s="7">
        <v>153.6</v>
      </c>
      <c r="R27" s="7">
        <v>133.30000000000001</v>
      </c>
      <c r="S27" s="7">
        <v>124.6</v>
      </c>
      <c r="T27" s="7">
        <v>132</v>
      </c>
      <c r="U27" s="7">
        <v>135.69999999999999</v>
      </c>
      <c r="V27" s="7">
        <v>120.6</v>
      </c>
      <c r="W27" s="7">
        <v>128.1</v>
      </c>
      <c r="X27" s="7">
        <v>126.1</v>
      </c>
      <c r="Y27" s="7">
        <v>115.7</v>
      </c>
      <c r="Z27" s="7">
        <v>124.5</v>
      </c>
      <c r="AA27" s="7">
        <v>135.9</v>
      </c>
      <c r="AB27" s="7">
        <v>124.4</v>
      </c>
      <c r="AC27" s="7">
        <v>124.5</v>
      </c>
    </row>
    <row r="28" spans="1:30" x14ac:dyDescent="0.25">
      <c r="A28" s="1" t="s">
        <v>34</v>
      </c>
      <c r="B28" s="1">
        <v>2017</v>
      </c>
      <c r="C28" s="1" t="s">
        <v>42</v>
      </c>
      <c r="D28" s="7">
        <v>134.69999999999999</v>
      </c>
      <c r="E28" s="7">
        <v>142.4</v>
      </c>
      <c r="F28" s="7">
        <v>130.19999999999999</v>
      </c>
      <c r="G28" s="7">
        <v>139.6</v>
      </c>
      <c r="H28" s="7">
        <v>118.4</v>
      </c>
      <c r="I28" s="7">
        <v>143</v>
      </c>
      <c r="J28" s="7">
        <v>156.6</v>
      </c>
      <c r="K28" s="7">
        <v>132.9</v>
      </c>
      <c r="L28" s="7">
        <v>121.5</v>
      </c>
      <c r="M28" s="7">
        <v>135.6</v>
      </c>
      <c r="N28" s="7">
        <v>128.80000000000001</v>
      </c>
      <c r="O28" s="7">
        <v>147.30000000000001</v>
      </c>
      <c r="P28" s="7">
        <v>139</v>
      </c>
      <c r="Q28" s="7">
        <v>150.80000000000001</v>
      </c>
      <c r="R28" s="7">
        <v>141.1</v>
      </c>
      <c r="S28" s="7">
        <v>133.4</v>
      </c>
      <c r="T28" s="7">
        <v>140</v>
      </c>
      <c r="U28" s="7">
        <v>135.69999999999999</v>
      </c>
      <c r="V28" s="7">
        <v>131</v>
      </c>
      <c r="W28" s="7">
        <v>133.30000000000001</v>
      </c>
      <c r="X28" s="7">
        <v>130.6</v>
      </c>
      <c r="Y28" s="7">
        <v>118.3</v>
      </c>
      <c r="Z28" s="7">
        <v>127.9</v>
      </c>
      <c r="AA28" s="7">
        <v>137.4</v>
      </c>
      <c r="AB28" s="7">
        <v>125.7</v>
      </c>
      <c r="AC28" s="7">
        <v>127.5</v>
      </c>
      <c r="AD28" s="10">
        <f>SUM(D28:AC28)</f>
        <v>3502.7</v>
      </c>
    </row>
    <row r="29" spans="1:30" hidden="1" x14ac:dyDescent="0.25">
      <c r="A29" s="1" t="s">
        <v>30</v>
      </c>
      <c r="B29" s="1">
        <v>2017</v>
      </c>
      <c r="C29" s="1" t="s">
        <v>43</v>
      </c>
      <c r="D29" s="7">
        <v>135.9</v>
      </c>
      <c r="E29" s="7">
        <v>141.9</v>
      </c>
      <c r="F29" s="7">
        <v>131</v>
      </c>
      <c r="G29" s="7">
        <v>141.5</v>
      </c>
      <c r="H29" s="7">
        <v>121.4</v>
      </c>
      <c r="I29" s="7">
        <v>146.69999999999999</v>
      </c>
      <c r="J29" s="7">
        <v>157.1</v>
      </c>
      <c r="K29" s="7">
        <v>136.4</v>
      </c>
      <c r="L29" s="7">
        <v>121.4</v>
      </c>
      <c r="M29" s="7">
        <v>135.6</v>
      </c>
      <c r="N29" s="7">
        <v>131.30000000000001</v>
      </c>
      <c r="O29" s="7">
        <v>150.30000000000001</v>
      </c>
      <c r="P29" s="7">
        <v>140.4</v>
      </c>
      <c r="Q29" s="7">
        <v>150.5</v>
      </c>
      <c r="R29" s="7">
        <v>147.19999999999999</v>
      </c>
      <c r="S29" s="7">
        <v>140.6</v>
      </c>
      <c r="T29" s="7">
        <v>146.19999999999999</v>
      </c>
      <c r="U29" s="7">
        <v>137.30000000000001</v>
      </c>
      <c r="V29" s="7">
        <v>138.1</v>
      </c>
      <c r="W29" s="7">
        <v>138.4</v>
      </c>
      <c r="X29" s="7">
        <v>134.19999999999999</v>
      </c>
      <c r="Y29" s="7">
        <v>121</v>
      </c>
      <c r="Z29" s="7">
        <v>133</v>
      </c>
      <c r="AA29" s="7">
        <v>140.1</v>
      </c>
      <c r="AB29" s="7">
        <v>127.4</v>
      </c>
      <c r="AC29" s="7">
        <v>130.69999999999999</v>
      </c>
    </row>
    <row r="30" spans="1:30" hidden="1" x14ac:dyDescent="0.25">
      <c r="A30" s="1" t="s">
        <v>33</v>
      </c>
      <c r="B30" s="1">
        <v>2017</v>
      </c>
      <c r="C30" s="1" t="s">
        <v>43</v>
      </c>
      <c r="D30" s="7">
        <v>133.9</v>
      </c>
      <c r="E30" s="7">
        <v>142.80000000000001</v>
      </c>
      <c r="F30" s="7">
        <v>131.4</v>
      </c>
      <c r="G30" s="7">
        <v>139.1</v>
      </c>
      <c r="H30" s="7">
        <v>114.9</v>
      </c>
      <c r="I30" s="7">
        <v>135.6</v>
      </c>
      <c r="J30" s="7">
        <v>173.2</v>
      </c>
      <c r="K30" s="7">
        <v>124.1</v>
      </c>
      <c r="L30" s="7">
        <v>122.6</v>
      </c>
      <c r="M30" s="7">
        <v>137.80000000000001</v>
      </c>
      <c r="N30" s="7">
        <v>125.1</v>
      </c>
      <c r="O30" s="7">
        <v>145.5</v>
      </c>
      <c r="P30" s="7">
        <v>139.69999999999999</v>
      </c>
      <c r="Q30" s="7">
        <v>154.6</v>
      </c>
      <c r="R30" s="7">
        <v>134</v>
      </c>
      <c r="S30" s="7">
        <v>124.9</v>
      </c>
      <c r="T30" s="7">
        <v>132.6</v>
      </c>
      <c r="U30" s="7">
        <v>137.30000000000001</v>
      </c>
      <c r="V30" s="7">
        <v>122.6</v>
      </c>
      <c r="W30" s="7">
        <v>128.30000000000001</v>
      </c>
      <c r="X30" s="7">
        <v>126.6</v>
      </c>
      <c r="Y30" s="7">
        <v>115</v>
      </c>
      <c r="Z30" s="7">
        <v>124.8</v>
      </c>
      <c r="AA30" s="7">
        <v>136.30000000000001</v>
      </c>
      <c r="AB30" s="7">
        <v>124.6</v>
      </c>
      <c r="AC30" s="7">
        <v>124.5</v>
      </c>
    </row>
    <row r="31" spans="1:30" x14ac:dyDescent="0.25">
      <c r="A31" s="1" t="s">
        <v>34</v>
      </c>
      <c r="B31" s="1">
        <v>2017</v>
      </c>
      <c r="C31" s="1" t="s">
        <v>43</v>
      </c>
      <c r="D31" s="7">
        <v>135.30000000000001</v>
      </c>
      <c r="E31" s="7">
        <v>142.19999999999999</v>
      </c>
      <c r="F31" s="7">
        <v>131.19999999999999</v>
      </c>
      <c r="G31" s="7">
        <v>140.6</v>
      </c>
      <c r="H31" s="7">
        <v>119</v>
      </c>
      <c r="I31" s="7">
        <v>141.5</v>
      </c>
      <c r="J31" s="7">
        <v>162.6</v>
      </c>
      <c r="K31" s="7">
        <v>132.30000000000001</v>
      </c>
      <c r="L31" s="7">
        <v>121.8</v>
      </c>
      <c r="M31" s="7">
        <v>136.30000000000001</v>
      </c>
      <c r="N31" s="7">
        <v>128.69999999999999</v>
      </c>
      <c r="O31" s="7">
        <v>148.1</v>
      </c>
      <c r="P31" s="7">
        <v>140.1</v>
      </c>
      <c r="Q31" s="7">
        <v>151.6</v>
      </c>
      <c r="R31" s="7">
        <v>142</v>
      </c>
      <c r="S31" s="7">
        <v>134.1</v>
      </c>
      <c r="T31" s="7">
        <v>140.80000000000001</v>
      </c>
      <c r="U31" s="7">
        <v>137.30000000000001</v>
      </c>
      <c r="V31" s="7">
        <v>132.19999999999999</v>
      </c>
      <c r="W31" s="7">
        <v>133.6</v>
      </c>
      <c r="X31" s="7">
        <v>131.30000000000001</v>
      </c>
      <c r="Y31" s="7">
        <v>117.8</v>
      </c>
      <c r="Z31" s="7">
        <v>128.4</v>
      </c>
      <c r="AA31" s="7">
        <v>137.9</v>
      </c>
      <c r="AB31" s="7">
        <v>126.2</v>
      </c>
      <c r="AC31" s="7">
        <v>127.7</v>
      </c>
      <c r="AD31" s="10">
        <f>SUM(D31:AC31)</f>
        <v>3520.6</v>
      </c>
    </row>
    <row r="32" spans="1:30" hidden="1" x14ac:dyDescent="0.25">
      <c r="A32" s="1" t="s">
        <v>30</v>
      </c>
      <c r="B32" s="1">
        <v>2017</v>
      </c>
      <c r="C32" s="1" t="s">
        <v>44</v>
      </c>
      <c r="D32" s="7">
        <v>136.30000000000001</v>
      </c>
      <c r="E32" s="7">
        <v>142.5</v>
      </c>
      <c r="F32" s="7">
        <v>140.5</v>
      </c>
      <c r="G32" s="7">
        <v>141.5</v>
      </c>
      <c r="H32" s="7">
        <v>121.6</v>
      </c>
      <c r="I32" s="7">
        <v>147.30000000000001</v>
      </c>
      <c r="J32" s="7">
        <v>168</v>
      </c>
      <c r="K32" s="7">
        <v>135.80000000000001</v>
      </c>
      <c r="L32" s="7">
        <v>122.5</v>
      </c>
      <c r="M32" s="7">
        <v>136</v>
      </c>
      <c r="N32" s="7">
        <v>131.9</v>
      </c>
      <c r="O32" s="7">
        <v>151.4</v>
      </c>
      <c r="P32" s="7">
        <v>142.4</v>
      </c>
      <c r="Q32" s="7">
        <v>152.1</v>
      </c>
      <c r="R32" s="7">
        <v>148.19999999999999</v>
      </c>
      <c r="S32" s="7">
        <v>141.5</v>
      </c>
      <c r="T32" s="7">
        <v>147.30000000000001</v>
      </c>
      <c r="U32" s="7">
        <v>138.6</v>
      </c>
      <c r="V32" s="7">
        <v>141.1</v>
      </c>
      <c r="W32" s="7">
        <v>139.4</v>
      </c>
      <c r="X32" s="7">
        <v>135.80000000000001</v>
      </c>
      <c r="Y32" s="7">
        <v>121.6</v>
      </c>
      <c r="Z32" s="7">
        <v>133.69999999999999</v>
      </c>
      <c r="AA32" s="7">
        <v>141.5</v>
      </c>
      <c r="AB32" s="7">
        <v>128.1</v>
      </c>
      <c r="AC32" s="7">
        <v>131.69999999999999</v>
      </c>
    </row>
    <row r="33" spans="1:30" hidden="1" x14ac:dyDescent="0.25">
      <c r="A33" s="1" t="s">
        <v>33</v>
      </c>
      <c r="B33" s="1">
        <v>2017</v>
      </c>
      <c r="C33" s="1" t="s">
        <v>44</v>
      </c>
      <c r="D33" s="7">
        <v>134.30000000000001</v>
      </c>
      <c r="E33" s="7">
        <v>142.1</v>
      </c>
      <c r="F33" s="7">
        <v>146.69999999999999</v>
      </c>
      <c r="G33" s="7">
        <v>139.5</v>
      </c>
      <c r="H33" s="7">
        <v>115.2</v>
      </c>
      <c r="I33" s="7">
        <v>136.4</v>
      </c>
      <c r="J33" s="7">
        <v>185.2</v>
      </c>
      <c r="K33" s="7">
        <v>122.2</v>
      </c>
      <c r="L33" s="7">
        <v>123.9</v>
      </c>
      <c r="M33" s="7">
        <v>138.30000000000001</v>
      </c>
      <c r="N33" s="7">
        <v>125.4</v>
      </c>
      <c r="O33" s="7">
        <v>146</v>
      </c>
      <c r="P33" s="7">
        <v>141.5</v>
      </c>
      <c r="Q33" s="7">
        <v>156.19999999999999</v>
      </c>
      <c r="R33" s="7">
        <v>135</v>
      </c>
      <c r="S33" s="7">
        <v>125.4</v>
      </c>
      <c r="T33" s="7">
        <v>133.5</v>
      </c>
      <c r="U33" s="7">
        <v>138.6</v>
      </c>
      <c r="V33" s="7">
        <v>125.7</v>
      </c>
      <c r="W33" s="7">
        <v>128.80000000000001</v>
      </c>
      <c r="X33" s="7">
        <v>127.4</v>
      </c>
      <c r="Y33" s="7">
        <v>115.3</v>
      </c>
      <c r="Z33" s="7">
        <v>125.1</v>
      </c>
      <c r="AA33" s="7">
        <v>136.6</v>
      </c>
      <c r="AB33" s="7">
        <v>124.9</v>
      </c>
      <c r="AC33" s="7">
        <v>124.9</v>
      </c>
    </row>
    <row r="34" spans="1:30" x14ac:dyDescent="0.25">
      <c r="A34" s="1" t="s">
        <v>34</v>
      </c>
      <c r="B34" s="1">
        <v>2017</v>
      </c>
      <c r="C34" s="1" t="s">
        <v>44</v>
      </c>
      <c r="D34" s="7">
        <v>135.69999999999999</v>
      </c>
      <c r="E34" s="7">
        <v>142.4</v>
      </c>
      <c r="F34" s="7">
        <v>142.9</v>
      </c>
      <c r="G34" s="7">
        <v>140.80000000000001</v>
      </c>
      <c r="H34" s="7">
        <v>119.2</v>
      </c>
      <c r="I34" s="7">
        <v>142.19999999999999</v>
      </c>
      <c r="J34" s="7">
        <v>173.8</v>
      </c>
      <c r="K34" s="7">
        <v>131.19999999999999</v>
      </c>
      <c r="L34" s="7">
        <v>123</v>
      </c>
      <c r="M34" s="7">
        <v>136.80000000000001</v>
      </c>
      <c r="N34" s="7">
        <v>129.19999999999999</v>
      </c>
      <c r="O34" s="7">
        <v>148.9</v>
      </c>
      <c r="P34" s="7">
        <v>142.1</v>
      </c>
      <c r="Q34" s="7">
        <v>153.19999999999999</v>
      </c>
      <c r="R34" s="7">
        <v>143</v>
      </c>
      <c r="S34" s="7">
        <v>134.80000000000001</v>
      </c>
      <c r="T34" s="7">
        <v>141.80000000000001</v>
      </c>
      <c r="U34" s="7">
        <v>138.6</v>
      </c>
      <c r="V34" s="7">
        <v>135.30000000000001</v>
      </c>
      <c r="W34" s="7">
        <v>134.4</v>
      </c>
      <c r="X34" s="7">
        <v>132.6</v>
      </c>
      <c r="Y34" s="7">
        <v>118.3</v>
      </c>
      <c r="Z34" s="7">
        <v>128.9</v>
      </c>
      <c r="AA34" s="7">
        <v>138.6</v>
      </c>
      <c r="AB34" s="7">
        <v>126.8</v>
      </c>
      <c r="AC34" s="7">
        <v>128.4</v>
      </c>
      <c r="AD34" s="10">
        <f>SUM(D34:AC34)</f>
        <v>3562.900000000001</v>
      </c>
    </row>
    <row r="35" spans="1:30" hidden="1" x14ac:dyDescent="0.25">
      <c r="A35" s="1" t="s">
        <v>30</v>
      </c>
      <c r="B35" s="1">
        <v>2017</v>
      </c>
      <c r="C35" s="1" t="s">
        <v>45</v>
      </c>
      <c r="D35" s="7">
        <v>136.4</v>
      </c>
      <c r="E35" s="7">
        <v>143.69999999999999</v>
      </c>
      <c r="F35" s="7">
        <v>144.80000000000001</v>
      </c>
      <c r="G35" s="7">
        <v>141.9</v>
      </c>
      <c r="H35" s="7">
        <v>123.1</v>
      </c>
      <c r="I35" s="7">
        <v>147.19999999999999</v>
      </c>
      <c r="J35" s="7">
        <v>161</v>
      </c>
      <c r="K35" s="7">
        <v>133.80000000000001</v>
      </c>
      <c r="L35" s="7">
        <v>121.9</v>
      </c>
      <c r="M35" s="7">
        <v>135.80000000000001</v>
      </c>
      <c r="N35" s="7">
        <v>131.1</v>
      </c>
      <c r="O35" s="7">
        <v>151.4</v>
      </c>
      <c r="P35" s="7">
        <v>141.5</v>
      </c>
      <c r="Q35" s="7">
        <v>153.19999999999999</v>
      </c>
      <c r="R35" s="7">
        <v>148</v>
      </c>
      <c r="S35" s="7">
        <v>141.9</v>
      </c>
      <c r="T35" s="7">
        <v>147.19999999999999</v>
      </c>
      <c r="U35" s="7">
        <v>139.1</v>
      </c>
      <c r="V35" s="7">
        <v>142.6</v>
      </c>
      <c r="W35" s="7">
        <v>139.5</v>
      </c>
      <c r="X35" s="7">
        <v>136.1</v>
      </c>
      <c r="Y35" s="7">
        <v>122</v>
      </c>
      <c r="Z35" s="7">
        <v>133.4</v>
      </c>
      <c r="AA35" s="7">
        <v>141.1</v>
      </c>
      <c r="AB35" s="7">
        <v>127.8</v>
      </c>
      <c r="AC35" s="7">
        <v>131.9</v>
      </c>
    </row>
    <row r="36" spans="1:30" hidden="1" x14ac:dyDescent="0.25">
      <c r="A36" s="1" t="s">
        <v>33</v>
      </c>
      <c r="B36" s="1">
        <v>2017</v>
      </c>
      <c r="C36" s="1" t="s">
        <v>45</v>
      </c>
      <c r="D36" s="7">
        <v>134.4</v>
      </c>
      <c r="E36" s="7">
        <v>142.6</v>
      </c>
      <c r="F36" s="7">
        <v>145.9</v>
      </c>
      <c r="G36" s="7">
        <v>139.5</v>
      </c>
      <c r="H36" s="7">
        <v>115.9</v>
      </c>
      <c r="I36" s="7">
        <v>135</v>
      </c>
      <c r="J36" s="7">
        <v>163.19999999999999</v>
      </c>
      <c r="K36" s="7">
        <v>119.8</v>
      </c>
      <c r="L36" s="7">
        <v>120.7</v>
      </c>
      <c r="M36" s="7">
        <v>139.69999999999999</v>
      </c>
      <c r="N36" s="7">
        <v>125.7</v>
      </c>
      <c r="O36" s="7">
        <v>146.30000000000001</v>
      </c>
      <c r="P36" s="7">
        <v>138.80000000000001</v>
      </c>
      <c r="Q36" s="7">
        <v>157</v>
      </c>
      <c r="R36" s="7">
        <v>135.6</v>
      </c>
      <c r="S36" s="7">
        <v>125.6</v>
      </c>
      <c r="T36" s="7">
        <v>134</v>
      </c>
      <c r="U36" s="7">
        <v>139.1</v>
      </c>
      <c r="V36" s="7">
        <v>126.8</v>
      </c>
      <c r="W36" s="7">
        <v>129.30000000000001</v>
      </c>
      <c r="X36" s="7">
        <v>128.19999999999999</v>
      </c>
      <c r="Y36" s="7">
        <v>115.3</v>
      </c>
      <c r="Z36" s="7">
        <v>125.6</v>
      </c>
      <c r="AA36" s="7">
        <v>136.69999999999999</v>
      </c>
      <c r="AB36" s="7">
        <v>124.6</v>
      </c>
      <c r="AC36" s="7">
        <v>125.1</v>
      </c>
    </row>
    <row r="37" spans="1:30" x14ac:dyDescent="0.25">
      <c r="A37" s="1" t="s">
        <v>34</v>
      </c>
      <c r="B37" s="1">
        <v>2017</v>
      </c>
      <c r="C37" s="1" t="s">
        <v>45</v>
      </c>
      <c r="D37" s="7">
        <v>135.80000000000001</v>
      </c>
      <c r="E37" s="7">
        <v>143.30000000000001</v>
      </c>
      <c r="F37" s="7">
        <v>145.19999999999999</v>
      </c>
      <c r="G37" s="7">
        <v>141</v>
      </c>
      <c r="H37" s="7">
        <v>120.5</v>
      </c>
      <c r="I37" s="7">
        <v>141.5</v>
      </c>
      <c r="J37" s="7">
        <v>161.69999999999999</v>
      </c>
      <c r="K37" s="7">
        <v>129.1</v>
      </c>
      <c r="L37" s="7">
        <v>121.5</v>
      </c>
      <c r="M37" s="7">
        <v>137.1</v>
      </c>
      <c r="N37" s="7">
        <v>128.80000000000001</v>
      </c>
      <c r="O37" s="7">
        <v>149</v>
      </c>
      <c r="P37" s="7">
        <v>140.5</v>
      </c>
      <c r="Q37" s="7">
        <v>154.19999999999999</v>
      </c>
      <c r="R37" s="7">
        <v>143.1</v>
      </c>
      <c r="S37" s="7">
        <v>135.1</v>
      </c>
      <c r="T37" s="7">
        <v>142</v>
      </c>
      <c r="U37" s="7">
        <v>139.1</v>
      </c>
      <c r="V37" s="7">
        <v>136.6</v>
      </c>
      <c r="W37" s="7">
        <v>134.69999999999999</v>
      </c>
      <c r="X37" s="7">
        <v>133.1</v>
      </c>
      <c r="Y37" s="7">
        <v>118.5</v>
      </c>
      <c r="Z37" s="7">
        <v>129</v>
      </c>
      <c r="AA37" s="7">
        <v>138.5</v>
      </c>
      <c r="AB37" s="7">
        <v>126.5</v>
      </c>
      <c r="AC37" s="7">
        <v>128.6</v>
      </c>
      <c r="AD37" s="10">
        <f>SUM(D37:AC37)</f>
        <v>3553.9999999999991</v>
      </c>
    </row>
    <row r="38" spans="1:30" hidden="1" x14ac:dyDescent="0.25">
      <c r="A38" s="1" t="s">
        <v>30</v>
      </c>
      <c r="B38" s="1">
        <v>2018</v>
      </c>
      <c r="C38" s="1" t="s">
        <v>31</v>
      </c>
      <c r="D38" s="7">
        <v>136.6</v>
      </c>
      <c r="E38" s="7">
        <v>144.4</v>
      </c>
      <c r="F38" s="7">
        <v>143.80000000000001</v>
      </c>
      <c r="G38" s="7">
        <v>142</v>
      </c>
      <c r="H38" s="7">
        <v>123.2</v>
      </c>
      <c r="I38" s="7">
        <v>147.9</v>
      </c>
      <c r="J38" s="7">
        <v>152.1</v>
      </c>
      <c r="K38" s="7">
        <v>131.80000000000001</v>
      </c>
      <c r="L38" s="7">
        <v>119.5</v>
      </c>
      <c r="M38" s="7">
        <v>136</v>
      </c>
      <c r="N38" s="7">
        <v>131.19999999999999</v>
      </c>
      <c r="O38" s="7">
        <v>151.80000000000001</v>
      </c>
      <c r="P38" s="7">
        <v>140.4</v>
      </c>
      <c r="Q38" s="7">
        <v>153.6</v>
      </c>
      <c r="R38" s="7">
        <v>148.30000000000001</v>
      </c>
      <c r="S38" s="7">
        <v>142.30000000000001</v>
      </c>
      <c r="T38" s="7">
        <v>147.5</v>
      </c>
      <c r="U38" s="7">
        <v>140.4</v>
      </c>
      <c r="V38" s="7">
        <v>142.30000000000001</v>
      </c>
      <c r="W38" s="7">
        <v>139.80000000000001</v>
      </c>
      <c r="X38" s="7">
        <v>136</v>
      </c>
      <c r="Y38" s="7">
        <v>122.7</v>
      </c>
      <c r="Z38" s="7">
        <v>134.30000000000001</v>
      </c>
      <c r="AA38" s="7">
        <v>141.6</v>
      </c>
      <c r="AB38" s="7">
        <v>128.6</v>
      </c>
      <c r="AC38" s="7">
        <v>132.30000000000001</v>
      </c>
    </row>
    <row r="39" spans="1:30" hidden="1" x14ac:dyDescent="0.25">
      <c r="A39" s="1" t="s">
        <v>33</v>
      </c>
      <c r="B39" s="1">
        <v>2018</v>
      </c>
      <c r="C39" s="1" t="s">
        <v>31</v>
      </c>
      <c r="D39" s="7">
        <v>134.6</v>
      </c>
      <c r="E39" s="7">
        <v>143.69999999999999</v>
      </c>
      <c r="F39" s="7">
        <v>143.6</v>
      </c>
      <c r="G39" s="7">
        <v>139.6</v>
      </c>
      <c r="H39" s="7">
        <v>116.4</v>
      </c>
      <c r="I39" s="7">
        <v>133.80000000000001</v>
      </c>
      <c r="J39" s="7">
        <v>150.5</v>
      </c>
      <c r="K39" s="7">
        <v>118.4</v>
      </c>
      <c r="L39" s="7">
        <v>117.3</v>
      </c>
      <c r="M39" s="7">
        <v>140.5</v>
      </c>
      <c r="N39" s="7">
        <v>125.9</v>
      </c>
      <c r="O39" s="7">
        <v>146.80000000000001</v>
      </c>
      <c r="P39" s="7">
        <v>137.19999999999999</v>
      </c>
      <c r="Q39" s="7">
        <v>157.69999999999999</v>
      </c>
      <c r="R39" s="7">
        <v>136</v>
      </c>
      <c r="S39" s="7">
        <v>125.9</v>
      </c>
      <c r="T39" s="7">
        <v>134.4</v>
      </c>
      <c r="U39" s="7">
        <v>140.4</v>
      </c>
      <c r="V39" s="7">
        <v>127.3</v>
      </c>
      <c r="W39" s="7">
        <v>129.5</v>
      </c>
      <c r="X39" s="7">
        <v>129</v>
      </c>
      <c r="Y39" s="7">
        <v>116.3</v>
      </c>
      <c r="Z39" s="7">
        <v>126.2</v>
      </c>
      <c r="AA39" s="7">
        <v>137.1</v>
      </c>
      <c r="AB39" s="7">
        <v>125.5</v>
      </c>
      <c r="AC39" s="7">
        <v>125.8</v>
      </c>
    </row>
    <row r="40" spans="1:30" x14ac:dyDescent="0.25">
      <c r="A40" s="1" t="s">
        <v>34</v>
      </c>
      <c r="B40" s="1">
        <v>2018</v>
      </c>
      <c r="C40" s="1" t="s">
        <v>31</v>
      </c>
      <c r="D40" s="7">
        <v>136</v>
      </c>
      <c r="E40" s="7">
        <v>144.19999999999999</v>
      </c>
      <c r="F40" s="7">
        <v>143.69999999999999</v>
      </c>
      <c r="G40" s="7">
        <v>141.1</v>
      </c>
      <c r="H40" s="7">
        <v>120.7</v>
      </c>
      <c r="I40" s="7">
        <v>141.30000000000001</v>
      </c>
      <c r="J40" s="7">
        <v>151.6</v>
      </c>
      <c r="K40" s="7">
        <v>127.3</v>
      </c>
      <c r="L40" s="7">
        <v>118.8</v>
      </c>
      <c r="M40" s="7">
        <v>137.5</v>
      </c>
      <c r="N40" s="7">
        <v>129</v>
      </c>
      <c r="O40" s="7">
        <v>149.5</v>
      </c>
      <c r="P40" s="7">
        <v>139.19999999999999</v>
      </c>
      <c r="Q40" s="7">
        <v>154.69999999999999</v>
      </c>
      <c r="R40" s="7">
        <v>143.5</v>
      </c>
      <c r="S40" s="7">
        <v>135.5</v>
      </c>
      <c r="T40" s="7">
        <v>142.30000000000001</v>
      </c>
      <c r="U40" s="7">
        <v>140.4</v>
      </c>
      <c r="V40" s="7">
        <v>136.6</v>
      </c>
      <c r="W40" s="7">
        <v>134.9</v>
      </c>
      <c r="X40" s="7">
        <v>133.30000000000001</v>
      </c>
      <c r="Y40" s="7">
        <v>119.3</v>
      </c>
      <c r="Z40" s="7">
        <v>129.69999999999999</v>
      </c>
      <c r="AA40" s="7">
        <v>139</v>
      </c>
      <c r="AB40" s="7">
        <v>127.3</v>
      </c>
      <c r="AC40" s="7">
        <v>129.1</v>
      </c>
      <c r="AD40" s="10">
        <f>SUM(D40:AC40)</f>
        <v>3545.5000000000009</v>
      </c>
    </row>
    <row r="41" spans="1:30" hidden="1" x14ac:dyDescent="0.25">
      <c r="A41" s="1" t="s">
        <v>30</v>
      </c>
      <c r="B41" s="1">
        <v>2018</v>
      </c>
      <c r="C41" s="1" t="s">
        <v>35</v>
      </c>
      <c r="D41" s="7">
        <v>136.4</v>
      </c>
      <c r="E41" s="7">
        <v>143.69999999999999</v>
      </c>
      <c r="F41" s="7">
        <v>140.6</v>
      </c>
      <c r="G41" s="7">
        <v>141.5</v>
      </c>
      <c r="H41" s="7">
        <v>122.9</v>
      </c>
      <c r="I41" s="7">
        <v>149.4</v>
      </c>
      <c r="J41" s="7">
        <v>142.4</v>
      </c>
      <c r="K41" s="7">
        <v>130.19999999999999</v>
      </c>
      <c r="L41" s="7">
        <v>117.9</v>
      </c>
      <c r="M41" s="7">
        <v>135.6</v>
      </c>
      <c r="N41" s="7">
        <v>130.5</v>
      </c>
      <c r="O41" s="7">
        <v>151.69999999999999</v>
      </c>
      <c r="P41" s="7">
        <v>138.69999999999999</v>
      </c>
      <c r="Q41" s="7">
        <v>153.30000000000001</v>
      </c>
      <c r="R41" s="7">
        <v>148.69999999999999</v>
      </c>
      <c r="S41" s="7">
        <v>142.4</v>
      </c>
      <c r="T41" s="7">
        <v>147.80000000000001</v>
      </c>
      <c r="U41" s="7">
        <v>141.30000000000001</v>
      </c>
      <c r="V41" s="7">
        <v>142.4</v>
      </c>
      <c r="W41" s="7">
        <v>139.9</v>
      </c>
      <c r="X41" s="7">
        <v>136.19999999999999</v>
      </c>
      <c r="Y41" s="7">
        <v>123.3</v>
      </c>
      <c r="Z41" s="7">
        <v>134.30000000000001</v>
      </c>
      <c r="AA41" s="7">
        <v>141.5</v>
      </c>
      <c r="AB41" s="7">
        <v>128.80000000000001</v>
      </c>
      <c r="AC41" s="7">
        <v>132.5</v>
      </c>
    </row>
    <row r="42" spans="1:30" hidden="1" x14ac:dyDescent="0.25">
      <c r="A42" s="1" t="s">
        <v>33</v>
      </c>
      <c r="B42" s="1">
        <v>2018</v>
      </c>
      <c r="C42" s="1" t="s">
        <v>35</v>
      </c>
      <c r="D42" s="7">
        <v>134.80000000000001</v>
      </c>
      <c r="E42" s="7">
        <v>143</v>
      </c>
      <c r="F42" s="7">
        <v>139.9</v>
      </c>
      <c r="G42" s="7">
        <v>139.9</v>
      </c>
      <c r="H42" s="7">
        <v>116.2</v>
      </c>
      <c r="I42" s="7">
        <v>135.5</v>
      </c>
      <c r="J42" s="7">
        <v>136.9</v>
      </c>
      <c r="K42" s="7">
        <v>117</v>
      </c>
      <c r="L42" s="7">
        <v>115.4</v>
      </c>
      <c r="M42" s="7">
        <v>140.69999999999999</v>
      </c>
      <c r="N42" s="7">
        <v>125.9</v>
      </c>
      <c r="O42" s="7">
        <v>147.1</v>
      </c>
      <c r="P42" s="7">
        <v>135.6</v>
      </c>
      <c r="Q42" s="7">
        <v>159.30000000000001</v>
      </c>
      <c r="R42" s="7">
        <v>136.30000000000001</v>
      </c>
      <c r="S42" s="7">
        <v>126.1</v>
      </c>
      <c r="T42" s="7">
        <v>134.69999999999999</v>
      </c>
      <c r="U42" s="7">
        <v>141.30000000000001</v>
      </c>
      <c r="V42" s="7">
        <v>127.3</v>
      </c>
      <c r="W42" s="7">
        <v>129.9</v>
      </c>
      <c r="X42" s="7">
        <v>129.80000000000001</v>
      </c>
      <c r="Y42" s="7">
        <v>117.4</v>
      </c>
      <c r="Z42" s="7">
        <v>126.5</v>
      </c>
      <c r="AA42" s="7">
        <v>137.19999999999999</v>
      </c>
      <c r="AB42" s="7">
        <v>126.2</v>
      </c>
      <c r="AC42" s="7">
        <v>126.5</v>
      </c>
    </row>
    <row r="43" spans="1:30" x14ac:dyDescent="0.25">
      <c r="A43" s="1" t="s">
        <v>34</v>
      </c>
      <c r="B43" s="1">
        <v>2018</v>
      </c>
      <c r="C43" s="1" t="s">
        <v>35</v>
      </c>
      <c r="D43" s="7">
        <v>135.9</v>
      </c>
      <c r="E43" s="7">
        <v>143.5</v>
      </c>
      <c r="F43" s="7">
        <v>140.30000000000001</v>
      </c>
      <c r="G43" s="7">
        <v>140.9</v>
      </c>
      <c r="H43" s="7">
        <v>120.4</v>
      </c>
      <c r="I43" s="7">
        <v>142.9</v>
      </c>
      <c r="J43" s="7">
        <v>140.5</v>
      </c>
      <c r="K43" s="7">
        <v>125.8</v>
      </c>
      <c r="L43" s="7">
        <v>117.1</v>
      </c>
      <c r="M43" s="7">
        <v>137.30000000000001</v>
      </c>
      <c r="N43" s="7">
        <v>128.6</v>
      </c>
      <c r="O43" s="7">
        <v>149.6</v>
      </c>
      <c r="P43" s="7">
        <v>137.6</v>
      </c>
      <c r="Q43" s="7">
        <v>154.9</v>
      </c>
      <c r="R43" s="7">
        <v>143.80000000000001</v>
      </c>
      <c r="S43" s="7">
        <v>135.6</v>
      </c>
      <c r="T43" s="7">
        <v>142.6</v>
      </c>
      <c r="U43" s="7">
        <v>141.30000000000001</v>
      </c>
      <c r="V43" s="7">
        <v>136.69999999999999</v>
      </c>
      <c r="W43" s="7">
        <v>135.19999999999999</v>
      </c>
      <c r="X43" s="7">
        <v>133.80000000000001</v>
      </c>
      <c r="Y43" s="7">
        <v>120.2</v>
      </c>
      <c r="Z43" s="7">
        <v>129.9</v>
      </c>
      <c r="AA43" s="7">
        <v>139</v>
      </c>
      <c r="AB43" s="7">
        <v>127.7</v>
      </c>
      <c r="AC43" s="7">
        <v>129.6</v>
      </c>
      <c r="AD43" s="10">
        <f>SUM(D43:AC43)</f>
        <v>3530.6999999999994</v>
      </c>
    </row>
    <row r="44" spans="1:30" hidden="1" x14ac:dyDescent="0.25">
      <c r="A44" s="1" t="s">
        <v>30</v>
      </c>
      <c r="B44" s="1">
        <v>2018</v>
      </c>
      <c r="C44" s="1" t="s">
        <v>36</v>
      </c>
      <c r="D44" s="7">
        <v>136.80000000000001</v>
      </c>
      <c r="E44" s="7">
        <v>143.80000000000001</v>
      </c>
      <c r="F44" s="7">
        <v>140</v>
      </c>
      <c r="G44" s="7">
        <v>142</v>
      </c>
      <c r="H44" s="7">
        <v>123.2</v>
      </c>
      <c r="I44" s="7">
        <v>152.9</v>
      </c>
      <c r="J44" s="7">
        <v>138</v>
      </c>
      <c r="K44" s="7">
        <v>129.30000000000001</v>
      </c>
      <c r="L44" s="7">
        <v>117.1</v>
      </c>
      <c r="M44" s="7">
        <v>136.30000000000001</v>
      </c>
      <c r="N44" s="7">
        <v>131.19999999999999</v>
      </c>
      <c r="O44" s="7">
        <v>152.80000000000001</v>
      </c>
      <c r="P44" s="7">
        <v>138.6</v>
      </c>
      <c r="Q44" s="7">
        <v>155.1</v>
      </c>
      <c r="R44" s="7">
        <v>149.19999999999999</v>
      </c>
      <c r="S44" s="7">
        <v>143</v>
      </c>
      <c r="T44" s="7">
        <v>148.30000000000001</v>
      </c>
      <c r="U44" s="7">
        <v>142</v>
      </c>
      <c r="V44" s="7">
        <v>142.6</v>
      </c>
      <c r="W44" s="7">
        <v>139.9</v>
      </c>
      <c r="X44" s="7">
        <v>136.69999999999999</v>
      </c>
      <c r="Y44" s="7">
        <v>124.6</v>
      </c>
      <c r="Z44" s="7">
        <v>135.1</v>
      </c>
      <c r="AA44" s="7">
        <v>142.69999999999999</v>
      </c>
      <c r="AB44" s="7">
        <v>129.30000000000001</v>
      </c>
      <c r="AC44" s="7">
        <v>133.30000000000001</v>
      </c>
    </row>
    <row r="45" spans="1:30" hidden="1" x14ac:dyDescent="0.25">
      <c r="A45" s="1" t="s">
        <v>33</v>
      </c>
      <c r="B45" s="1">
        <v>2018</v>
      </c>
      <c r="C45" s="1" t="s">
        <v>36</v>
      </c>
      <c r="D45" s="7">
        <v>135</v>
      </c>
      <c r="E45" s="7">
        <v>143.1</v>
      </c>
      <c r="F45" s="7">
        <v>135.5</v>
      </c>
      <c r="G45" s="7">
        <v>139.9</v>
      </c>
      <c r="H45" s="7">
        <v>116.5</v>
      </c>
      <c r="I45" s="7">
        <v>138.5</v>
      </c>
      <c r="J45" s="7">
        <v>128</v>
      </c>
      <c r="K45" s="7">
        <v>115.5</v>
      </c>
      <c r="L45" s="7">
        <v>114.2</v>
      </c>
      <c r="M45" s="7">
        <v>140.69999999999999</v>
      </c>
      <c r="N45" s="7">
        <v>126.2</v>
      </c>
      <c r="O45" s="7">
        <v>147.6</v>
      </c>
      <c r="P45" s="7">
        <v>134.80000000000001</v>
      </c>
      <c r="Q45" s="7">
        <v>159.69999999999999</v>
      </c>
      <c r="R45" s="7">
        <v>136.69999999999999</v>
      </c>
      <c r="S45" s="7">
        <v>126.7</v>
      </c>
      <c r="T45" s="7">
        <v>135.19999999999999</v>
      </c>
      <c r="U45" s="7">
        <v>142</v>
      </c>
      <c r="V45" s="7">
        <v>126.4</v>
      </c>
      <c r="W45" s="7">
        <v>130.80000000000001</v>
      </c>
      <c r="X45" s="7">
        <v>130.5</v>
      </c>
      <c r="Y45" s="7">
        <v>117.8</v>
      </c>
      <c r="Z45" s="7">
        <v>126.8</v>
      </c>
      <c r="AA45" s="7">
        <v>137.80000000000001</v>
      </c>
      <c r="AB45" s="7">
        <v>126.7</v>
      </c>
      <c r="AC45" s="7">
        <v>127.1</v>
      </c>
    </row>
    <row r="46" spans="1:30" x14ac:dyDescent="0.25">
      <c r="A46" s="1" t="s">
        <v>34</v>
      </c>
      <c r="B46" s="1">
        <v>2018</v>
      </c>
      <c r="C46" s="1" t="s">
        <v>36</v>
      </c>
      <c r="D46" s="7">
        <v>136.19999999999999</v>
      </c>
      <c r="E46" s="7">
        <v>143.6</v>
      </c>
      <c r="F46" s="7">
        <v>138.30000000000001</v>
      </c>
      <c r="G46" s="7">
        <v>141.19999999999999</v>
      </c>
      <c r="H46" s="7">
        <v>120.7</v>
      </c>
      <c r="I46" s="7">
        <v>146.19999999999999</v>
      </c>
      <c r="J46" s="7">
        <v>134.6</v>
      </c>
      <c r="K46" s="7">
        <v>124.6</v>
      </c>
      <c r="L46" s="7">
        <v>116.1</v>
      </c>
      <c r="M46" s="7">
        <v>137.80000000000001</v>
      </c>
      <c r="N46" s="7">
        <v>129.1</v>
      </c>
      <c r="O46" s="7">
        <v>150.4</v>
      </c>
      <c r="P46" s="7">
        <v>137.19999999999999</v>
      </c>
      <c r="Q46" s="7">
        <v>156.30000000000001</v>
      </c>
      <c r="R46" s="7">
        <v>144.30000000000001</v>
      </c>
      <c r="S46" s="7">
        <v>136.19999999999999</v>
      </c>
      <c r="T46" s="7">
        <v>143.1</v>
      </c>
      <c r="U46" s="7">
        <v>142</v>
      </c>
      <c r="V46" s="7">
        <v>136.5</v>
      </c>
      <c r="W46" s="7">
        <v>135.6</v>
      </c>
      <c r="X46" s="7">
        <v>134.30000000000001</v>
      </c>
      <c r="Y46" s="7">
        <v>121</v>
      </c>
      <c r="Z46" s="7">
        <v>130.4</v>
      </c>
      <c r="AA46" s="7">
        <v>139.80000000000001</v>
      </c>
      <c r="AB46" s="7">
        <v>128.19999999999999</v>
      </c>
      <c r="AC46" s="7">
        <v>130.30000000000001</v>
      </c>
      <c r="AD46" s="10">
        <f>SUM(D46:AC46)</f>
        <v>3534</v>
      </c>
    </row>
    <row r="47" spans="1:30" hidden="1" x14ac:dyDescent="0.25">
      <c r="A47" s="1" t="s">
        <v>30</v>
      </c>
      <c r="B47" s="1">
        <v>2018</v>
      </c>
      <c r="C47" s="1" t="s">
        <v>37</v>
      </c>
      <c r="D47" s="7">
        <v>137.1</v>
      </c>
      <c r="E47" s="7">
        <v>144.5</v>
      </c>
      <c r="F47" s="7">
        <v>135.9</v>
      </c>
      <c r="G47" s="7">
        <v>142.4</v>
      </c>
      <c r="H47" s="7">
        <v>123.5</v>
      </c>
      <c r="I47" s="7">
        <v>156.4</v>
      </c>
      <c r="J47" s="7">
        <v>135.1</v>
      </c>
      <c r="K47" s="7">
        <v>128.4</v>
      </c>
      <c r="L47" s="7">
        <v>115.2</v>
      </c>
      <c r="M47" s="7">
        <v>137.19999999999999</v>
      </c>
      <c r="N47" s="7">
        <v>131.9</v>
      </c>
      <c r="O47" s="7">
        <v>153.80000000000001</v>
      </c>
      <c r="P47" s="7">
        <v>138.6</v>
      </c>
      <c r="Q47" s="7">
        <v>156.1</v>
      </c>
      <c r="R47" s="7">
        <v>150.1</v>
      </c>
      <c r="S47" s="7">
        <v>143.30000000000001</v>
      </c>
      <c r="T47" s="7">
        <v>149.1</v>
      </c>
      <c r="U47" s="7">
        <v>142.9</v>
      </c>
      <c r="V47" s="7">
        <v>143.80000000000001</v>
      </c>
      <c r="W47" s="7">
        <v>140.9</v>
      </c>
      <c r="X47" s="7">
        <v>137.6</v>
      </c>
      <c r="Y47" s="7">
        <v>125.3</v>
      </c>
      <c r="Z47" s="7">
        <v>136</v>
      </c>
      <c r="AA47" s="7">
        <v>143.69999999999999</v>
      </c>
      <c r="AB47" s="7">
        <v>130.4</v>
      </c>
      <c r="AC47" s="7">
        <v>134.19999999999999</v>
      </c>
    </row>
    <row r="48" spans="1:30" hidden="1" x14ac:dyDescent="0.25">
      <c r="A48" s="1" t="s">
        <v>33</v>
      </c>
      <c r="B48" s="1">
        <v>2018</v>
      </c>
      <c r="C48" s="1" t="s">
        <v>37</v>
      </c>
      <c r="D48" s="7">
        <v>135</v>
      </c>
      <c r="E48" s="7">
        <v>144.30000000000001</v>
      </c>
      <c r="F48" s="7">
        <v>130.80000000000001</v>
      </c>
      <c r="G48" s="7">
        <v>140.30000000000001</v>
      </c>
      <c r="H48" s="7">
        <v>116.6</v>
      </c>
      <c r="I48" s="7">
        <v>150.1</v>
      </c>
      <c r="J48" s="7">
        <v>127.6</v>
      </c>
      <c r="K48" s="7">
        <v>114</v>
      </c>
      <c r="L48" s="7">
        <v>110.6</v>
      </c>
      <c r="M48" s="7">
        <v>140.19999999999999</v>
      </c>
      <c r="N48" s="7">
        <v>126.5</v>
      </c>
      <c r="O48" s="7">
        <v>148.30000000000001</v>
      </c>
      <c r="P48" s="7">
        <v>135.69999999999999</v>
      </c>
      <c r="Q48" s="7">
        <v>159.19999999999999</v>
      </c>
      <c r="R48" s="7">
        <v>137.80000000000001</v>
      </c>
      <c r="S48" s="7">
        <v>127.4</v>
      </c>
      <c r="T48" s="7">
        <v>136.19999999999999</v>
      </c>
      <c r="U48" s="7">
        <v>142.9</v>
      </c>
      <c r="V48" s="7">
        <v>124.6</v>
      </c>
      <c r="W48" s="7">
        <v>131.80000000000001</v>
      </c>
      <c r="X48" s="7">
        <v>131.30000000000001</v>
      </c>
      <c r="Y48" s="7">
        <v>118.9</v>
      </c>
      <c r="Z48" s="7">
        <v>127.6</v>
      </c>
      <c r="AA48" s="7">
        <v>139.69999999999999</v>
      </c>
      <c r="AB48" s="7">
        <v>127.6</v>
      </c>
      <c r="AC48" s="7">
        <v>128.19999999999999</v>
      </c>
    </row>
    <row r="49" spans="1:30" x14ac:dyDescent="0.25">
      <c r="A49" s="1" t="s">
        <v>34</v>
      </c>
      <c r="B49" s="1">
        <v>2018</v>
      </c>
      <c r="C49" s="1" t="s">
        <v>37</v>
      </c>
      <c r="D49" s="7">
        <v>136.4</v>
      </c>
      <c r="E49" s="7">
        <v>144.4</v>
      </c>
      <c r="F49" s="7">
        <v>133.9</v>
      </c>
      <c r="G49" s="7">
        <v>141.6</v>
      </c>
      <c r="H49" s="7">
        <v>121</v>
      </c>
      <c r="I49" s="7">
        <v>153.5</v>
      </c>
      <c r="J49" s="7">
        <v>132.6</v>
      </c>
      <c r="K49" s="7">
        <v>123.5</v>
      </c>
      <c r="L49" s="7">
        <v>113.7</v>
      </c>
      <c r="M49" s="7">
        <v>138.19999999999999</v>
      </c>
      <c r="N49" s="7">
        <v>129.6</v>
      </c>
      <c r="O49" s="7">
        <v>151.19999999999999</v>
      </c>
      <c r="P49" s="7">
        <v>137.5</v>
      </c>
      <c r="Q49" s="7">
        <v>156.9</v>
      </c>
      <c r="R49" s="7">
        <v>145.30000000000001</v>
      </c>
      <c r="S49" s="7">
        <v>136.69999999999999</v>
      </c>
      <c r="T49" s="7">
        <v>144</v>
      </c>
      <c r="U49" s="7">
        <v>142.9</v>
      </c>
      <c r="V49" s="7">
        <v>136.5</v>
      </c>
      <c r="W49" s="7">
        <v>136.6</v>
      </c>
      <c r="X49" s="7">
        <v>135.19999999999999</v>
      </c>
      <c r="Y49" s="7">
        <v>121.9</v>
      </c>
      <c r="Z49" s="7">
        <v>131.30000000000001</v>
      </c>
      <c r="AA49" s="7">
        <v>141.4</v>
      </c>
      <c r="AB49" s="7">
        <v>129.19999999999999</v>
      </c>
      <c r="AC49" s="7">
        <v>131.30000000000001</v>
      </c>
      <c r="AD49" s="10">
        <f>SUM(D49:AC49)</f>
        <v>3546.3</v>
      </c>
    </row>
    <row r="50" spans="1:30" hidden="1" x14ac:dyDescent="0.25">
      <c r="A50" s="1" t="s">
        <v>30</v>
      </c>
      <c r="B50" s="1">
        <v>2018</v>
      </c>
      <c r="C50" s="1" t="s">
        <v>38</v>
      </c>
      <c r="D50" s="7">
        <v>137.4</v>
      </c>
      <c r="E50" s="7">
        <v>145.69999999999999</v>
      </c>
      <c r="F50" s="7">
        <v>135.5</v>
      </c>
      <c r="G50" s="7">
        <v>142.9</v>
      </c>
      <c r="H50" s="7">
        <v>123.6</v>
      </c>
      <c r="I50" s="7">
        <v>157.5</v>
      </c>
      <c r="J50" s="7">
        <v>137.80000000000001</v>
      </c>
      <c r="K50" s="7">
        <v>127.2</v>
      </c>
      <c r="L50" s="7">
        <v>111.8</v>
      </c>
      <c r="M50" s="7">
        <v>137.4</v>
      </c>
      <c r="N50" s="7">
        <v>132.19999999999999</v>
      </c>
      <c r="O50" s="7">
        <v>154.30000000000001</v>
      </c>
      <c r="P50" s="7">
        <v>139.1</v>
      </c>
      <c r="Q50" s="7">
        <v>157</v>
      </c>
      <c r="R50" s="7">
        <v>150.80000000000001</v>
      </c>
      <c r="S50" s="7">
        <v>144.1</v>
      </c>
      <c r="T50" s="7">
        <v>149.80000000000001</v>
      </c>
      <c r="U50" s="7">
        <v>143.19999999999999</v>
      </c>
      <c r="V50" s="7">
        <v>144.30000000000001</v>
      </c>
      <c r="W50" s="7">
        <v>141.80000000000001</v>
      </c>
      <c r="X50" s="7">
        <v>138.4</v>
      </c>
      <c r="Y50" s="7">
        <v>126.4</v>
      </c>
      <c r="Z50" s="7">
        <v>136.80000000000001</v>
      </c>
      <c r="AA50" s="7">
        <v>144.4</v>
      </c>
      <c r="AB50" s="7">
        <v>131.19999999999999</v>
      </c>
      <c r="AC50" s="7">
        <v>135.1</v>
      </c>
    </row>
    <row r="51" spans="1:30" hidden="1" x14ac:dyDescent="0.25">
      <c r="A51" s="1" t="s">
        <v>33</v>
      </c>
      <c r="B51" s="1">
        <v>2018</v>
      </c>
      <c r="C51" s="1" t="s">
        <v>38</v>
      </c>
      <c r="D51" s="7">
        <v>135</v>
      </c>
      <c r="E51" s="7">
        <v>148.19999999999999</v>
      </c>
      <c r="F51" s="7">
        <v>130.5</v>
      </c>
      <c r="G51" s="7">
        <v>140.69999999999999</v>
      </c>
      <c r="H51" s="7">
        <v>116.4</v>
      </c>
      <c r="I51" s="7">
        <v>151.30000000000001</v>
      </c>
      <c r="J51" s="7">
        <v>131.4</v>
      </c>
      <c r="K51" s="7">
        <v>112.8</v>
      </c>
      <c r="L51" s="7">
        <v>105.3</v>
      </c>
      <c r="M51" s="7">
        <v>139.6</v>
      </c>
      <c r="N51" s="7">
        <v>126.6</v>
      </c>
      <c r="O51" s="7">
        <v>148.69999999999999</v>
      </c>
      <c r="P51" s="7">
        <v>136.4</v>
      </c>
      <c r="Q51" s="7">
        <v>160.30000000000001</v>
      </c>
      <c r="R51" s="7">
        <v>138.6</v>
      </c>
      <c r="S51" s="7">
        <v>127.9</v>
      </c>
      <c r="T51" s="7">
        <v>137</v>
      </c>
      <c r="U51" s="7">
        <v>143.19999999999999</v>
      </c>
      <c r="V51" s="7">
        <v>124.7</v>
      </c>
      <c r="W51" s="7">
        <v>132.5</v>
      </c>
      <c r="X51" s="7">
        <v>132</v>
      </c>
      <c r="Y51" s="7">
        <v>119.8</v>
      </c>
      <c r="Z51" s="7">
        <v>128</v>
      </c>
      <c r="AA51" s="7">
        <v>140.4</v>
      </c>
      <c r="AB51" s="7">
        <v>128.1</v>
      </c>
      <c r="AC51" s="7">
        <v>128.9</v>
      </c>
    </row>
    <row r="52" spans="1:30" x14ac:dyDescent="0.25">
      <c r="A52" s="1" t="s">
        <v>34</v>
      </c>
      <c r="B52" s="1">
        <v>2018</v>
      </c>
      <c r="C52" s="1" t="s">
        <v>38</v>
      </c>
      <c r="D52" s="7">
        <v>136.6</v>
      </c>
      <c r="E52" s="7">
        <v>146.6</v>
      </c>
      <c r="F52" s="7">
        <v>133.6</v>
      </c>
      <c r="G52" s="7">
        <v>142.1</v>
      </c>
      <c r="H52" s="7">
        <v>121</v>
      </c>
      <c r="I52" s="7">
        <v>154.6</v>
      </c>
      <c r="J52" s="7">
        <v>135.6</v>
      </c>
      <c r="K52" s="7">
        <v>122.3</v>
      </c>
      <c r="L52" s="7">
        <v>109.6</v>
      </c>
      <c r="M52" s="7">
        <v>138.1</v>
      </c>
      <c r="N52" s="7">
        <v>129.9</v>
      </c>
      <c r="O52" s="7">
        <v>151.69999999999999</v>
      </c>
      <c r="P52" s="7">
        <v>138.1</v>
      </c>
      <c r="Q52" s="7">
        <v>157.9</v>
      </c>
      <c r="R52" s="7">
        <v>146</v>
      </c>
      <c r="S52" s="7">
        <v>137.4</v>
      </c>
      <c r="T52" s="7">
        <v>144.69999999999999</v>
      </c>
      <c r="U52" s="7">
        <v>143.19999999999999</v>
      </c>
      <c r="V52" s="7">
        <v>136.9</v>
      </c>
      <c r="W52" s="7">
        <v>137.4</v>
      </c>
      <c r="X52" s="7">
        <v>136</v>
      </c>
      <c r="Y52" s="7">
        <v>122.9</v>
      </c>
      <c r="Z52" s="7">
        <v>131.80000000000001</v>
      </c>
      <c r="AA52" s="7">
        <v>142.1</v>
      </c>
      <c r="AB52" s="7">
        <v>129.9</v>
      </c>
      <c r="AC52" s="7">
        <v>132.1</v>
      </c>
      <c r="AD52" s="10">
        <f>SUM(D52:AC52)</f>
        <v>3558.1</v>
      </c>
    </row>
    <row r="53" spans="1:30" hidden="1" x14ac:dyDescent="0.25">
      <c r="A53" s="1" t="s">
        <v>30</v>
      </c>
      <c r="B53" s="1">
        <v>2018</v>
      </c>
      <c r="C53" s="1" t="s">
        <v>39</v>
      </c>
      <c r="D53" s="7">
        <v>137.6</v>
      </c>
      <c r="E53" s="7">
        <v>148.1</v>
      </c>
      <c r="F53" s="7">
        <v>136.69999999999999</v>
      </c>
      <c r="G53" s="7">
        <v>143.19999999999999</v>
      </c>
      <c r="H53" s="7">
        <v>124</v>
      </c>
      <c r="I53" s="7">
        <v>154.1</v>
      </c>
      <c r="J53" s="7">
        <v>143.5</v>
      </c>
      <c r="K53" s="7">
        <v>126</v>
      </c>
      <c r="L53" s="7">
        <v>112.4</v>
      </c>
      <c r="M53" s="7">
        <v>137.6</v>
      </c>
      <c r="N53" s="7">
        <v>132.80000000000001</v>
      </c>
      <c r="O53" s="7">
        <v>154.30000000000001</v>
      </c>
      <c r="P53" s="7">
        <v>140</v>
      </c>
      <c r="Q53" s="7">
        <v>157.30000000000001</v>
      </c>
      <c r="R53" s="7">
        <v>151.30000000000001</v>
      </c>
      <c r="S53" s="7">
        <v>144.69999999999999</v>
      </c>
      <c r="T53" s="7">
        <v>150.30000000000001</v>
      </c>
      <c r="U53" s="7">
        <v>142.5</v>
      </c>
      <c r="V53" s="7">
        <v>145.1</v>
      </c>
      <c r="W53" s="7">
        <v>142.19999999999999</v>
      </c>
      <c r="X53" s="7">
        <v>138.4</v>
      </c>
      <c r="Y53" s="7">
        <v>127.4</v>
      </c>
      <c r="Z53" s="7">
        <v>137.80000000000001</v>
      </c>
      <c r="AA53" s="7">
        <v>145.1</v>
      </c>
      <c r="AB53" s="7">
        <v>131.4</v>
      </c>
      <c r="AC53" s="7">
        <v>135.6</v>
      </c>
    </row>
    <row r="54" spans="1:30" hidden="1" x14ac:dyDescent="0.25">
      <c r="A54" s="1" t="s">
        <v>33</v>
      </c>
      <c r="B54" s="1">
        <v>2018</v>
      </c>
      <c r="C54" s="1" t="s">
        <v>39</v>
      </c>
      <c r="D54" s="7">
        <v>135.30000000000001</v>
      </c>
      <c r="E54" s="7">
        <v>149.69999999999999</v>
      </c>
      <c r="F54" s="7">
        <v>133.9</v>
      </c>
      <c r="G54" s="7">
        <v>140.80000000000001</v>
      </c>
      <c r="H54" s="7">
        <v>116.6</v>
      </c>
      <c r="I54" s="7">
        <v>152.19999999999999</v>
      </c>
      <c r="J54" s="7">
        <v>144</v>
      </c>
      <c r="K54" s="7">
        <v>112.3</v>
      </c>
      <c r="L54" s="7">
        <v>108.4</v>
      </c>
      <c r="M54" s="7">
        <v>140</v>
      </c>
      <c r="N54" s="7">
        <v>126.7</v>
      </c>
      <c r="O54" s="7">
        <v>149</v>
      </c>
      <c r="P54" s="7">
        <v>138.4</v>
      </c>
      <c r="Q54" s="7">
        <v>161</v>
      </c>
      <c r="R54" s="7">
        <v>138.9</v>
      </c>
      <c r="S54" s="7">
        <v>128.69999999999999</v>
      </c>
      <c r="T54" s="7">
        <v>137.4</v>
      </c>
      <c r="U54" s="7">
        <v>142.5</v>
      </c>
      <c r="V54" s="7">
        <v>126.5</v>
      </c>
      <c r="W54" s="7">
        <v>133.1</v>
      </c>
      <c r="X54" s="7">
        <v>132.6</v>
      </c>
      <c r="Y54" s="7">
        <v>120.4</v>
      </c>
      <c r="Z54" s="7">
        <v>128.5</v>
      </c>
      <c r="AA54" s="7">
        <v>141.19999999999999</v>
      </c>
      <c r="AB54" s="7">
        <v>128.19999999999999</v>
      </c>
      <c r="AC54" s="7">
        <v>129.5</v>
      </c>
    </row>
    <row r="55" spans="1:30" x14ac:dyDescent="0.25">
      <c r="A55" s="1" t="s">
        <v>34</v>
      </c>
      <c r="B55" s="1">
        <v>2018</v>
      </c>
      <c r="C55" s="1" t="s">
        <v>39</v>
      </c>
      <c r="D55" s="7">
        <v>136.9</v>
      </c>
      <c r="E55" s="7">
        <v>148.69999999999999</v>
      </c>
      <c r="F55" s="7">
        <v>135.6</v>
      </c>
      <c r="G55" s="7">
        <v>142.30000000000001</v>
      </c>
      <c r="H55" s="7">
        <v>121.3</v>
      </c>
      <c r="I55" s="7">
        <v>153.19999999999999</v>
      </c>
      <c r="J55" s="7">
        <v>143.69999999999999</v>
      </c>
      <c r="K55" s="7">
        <v>121.4</v>
      </c>
      <c r="L55" s="7">
        <v>111.1</v>
      </c>
      <c r="M55" s="7">
        <v>138.4</v>
      </c>
      <c r="N55" s="7">
        <v>130.30000000000001</v>
      </c>
      <c r="O55" s="7">
        <v>151.80000000000001</v>
      </c>
      <c r="P55" s="7">
        <v>139.4</v>
      </c>
      <c r="Q55" s="7">
        <v>158.30000000000001</v>
      </c>
      <c r="R55" s="7">
        <v>146.4</v>
      </c>
      <c r="S55" s="7">
        <v>138.1</v>
      </c>
      <c r="T55" s="7">
        <v>145.19999999999999</v>
      </c>
      <c r="U55" s="7">
        <v>142.5</v>
      </c>
      <c r="V55" s="7">
        <v>138.1</v>
      </c>
      <c r="W55" s="7">
        <v>137.9</v>
      </c>
      <c r="X55" s="7">
        <v>136.19999999999999</v>
      </c>
      <c r="Y55" s="7">
        <v>123.7</v>
      </c>
      <c r="Z55" s="7">
        <v>132.6</v>
      </c>
      <c r="AA55" s="7">
        <v>142.80000000000001</v>
      </c>
      <c r="AB55" s="7">
        <v>130.1</v>
      </c>
      <c r="AC55" s="7">
        <v>132.6</v>
      </c>
      <c r="AD55" s="10">
        <f>SUM(D55:AC55)</f>
        <v>3578.5999999999995</v>
      </c>
    </row>
    <row r="56" spans="1:30" hidden="1" x14ac:dyDescent="0.25">
      <c r="A56" s="1" t="s">
        <v>30</v>
      </c>
      <c r="B56" s="1">
        <v>2018</v>
      </c>
      <c r="C56" s="1" t="s">
        <v>40</v>
      </c>
      <c r="D56" s="7">
        <v>138.4</v>
      </c>
      <c r="E56" s="7">
        <v>149.30000000000001</v>
      </c>
      <c r="F56" s="7">
        <v>139.30000000000001</v>
      </c>
      <c r="G56" s="7">
        <v>143.4</v>
      </c>
      <c r="H56" s="7">
        <v>124.1</v>
      </c>
      <c r="I56" s="7">
        <v>153.30000000000001</v>
      </c>
      <c r="J56" s="7">
        <v>154.19999999999999</v>
      </c>
      <c r="K56" s="7">
        <v>126.4</v>
      </c>
      <c r="L56" s="7">
        <v>114.3</v>
      </c>
      <c r="M56" s="7">
        <v>138.19999999999999</v>
      </c>
      <c r="N56" s="7">
        <v>132.80000000000001</v>
      </c>
      <c r="O56" s="7">
        <v>154.80000000000001</v>
      </c>
      <c r="P56" s="7">
        <v>142</v>
      </c>
      <c r="Q56" s="7">
        <v>156.1</v>
      </c>
      <c r="R56" s="7">
        <v>151.5</v>
      </c>
      <c r="S56" s="7">
        <v>145.1</v>
      </c>
      <c r="T56" s="7">
        <v>150.6</v>
      </c>
      <c r="U56" s="7">
        <v>143.6</v>
      </c>
      <c r="V56" s="7">
        <v>146.80000000000001</v>
      </c>
      <c r="W56" s="7">
        <v>143.1</v>
      </c>
      <c r="X56" s="7">
        <v>139</v>
      </c>
      <c r="Y56" s="7">
        <v>127.5</v>
      </c>
      <c r="Z56" s="7">
        <v>138.4</v>
      </c>
      <c r="AA56" s="7">
        <v>145.80000000000001</v>
      </c>
      <c r="AB56" s="7">
        <v>131.4</v>
      </c>
      <c r="AC56" s="7">
        <v>136</v>
      </c>
    </row>
    <row r="57" spans="1:30" hidden="1" x14ac:dyDescent="0.25">
      <c r="A57" s="1" t="s">
        <v>33</v>
      </c>
      <c r="B57" s="1">
        <v>2018</v>
      </c>
      <c r="C57" s="1" t="s">
        <v>40</v>
      </c>
      <c r="D57" s="7">
        <v>135.6</v>
      </c>
      <c r="E57" s="7">
        <v>148.6</v>
      </c>
      <c r="F57" s="7">
        <v>139.1</v>
      </c>
      <c r="G57" s="7">
        <v>141</v>
      </c>
      <c r="H57" s="7">
        <v>116.7</v>
      </c>
      <c r="I57" s="7">
        <v>149.69999999999999</v>
      </c>
      <c r="J57" s="7">
        <v>159.19999999999999</v>
      </c>
      <c r="K57" s="7">
        <v>112.6</v>
      </c>
      <c r="L57" s="7">
        <v>111.8</v>
      </c>
      <c r="M57" s="7">
        <v>140.30000000000001</v>
      </c>
      <c r="N57" s="7">
        <v>126.8</v>
      </c>
      <c r="O57" s="7">
        <v>149.4</v>
      </c>
      <c r="P57" s="7">
        <v>140.30000000000001</v>
      </c>
      <c r="Q57" s="7">
        <v>161.4</v>
      </c>
      <c r="R57" s="7">
        <v>139.6</v>
      </c>
      <c r="S57" s="7">
        <v>128.9</v>
      </c>
      <c r="T57" s="7">
        <v>137.9</v>
      </c>
      <c r="U57" s="7">
        <v>143.6</v>
      </c>
      <c r="V57" s="7">
        <v>128.1</v>
      </c>
      <c r="W57" s="7">
        <v>133.6</v>
      </c>
      <c r="X57" s="7">
        <v>133.6</v>
      </c>
      <c r="Y57" s="7">
        <v>120.1</v>
      </c>
      <c r="Z57" s="7">
        <v>129</v>
      </c>
      <c r="AA57" s="7">
        <v>144</v>
      </c>
      <c r="AB57" s="7">
        <v>128.19999999999999</v>
      </c>
      <c r="AC57" s="7">
        <v>130.19999999999999</v>
      </c>
    </row>
    <row r="58" spans="1:30" x14ac:dyDescent="0.25">
      <c r="A58" s="1" t="s">
        <v>34</v>
      </c>
      <c r="B58" s="1">
        <v>2018</v>
      </c>
      <c r="C58" s="1" t="s">
        <v>40</v>
      </c>
      <c r="D58" s="7">
        <v>137.5</v>
      </c>
      <c r="E58" s="7">
        <v>149.1</v>
      </c>
      <c r="F58" s="7">
        <v>139.19999999999999</v>
      </c>
      <c r="G58" s="7">
        <v>142.5</v>
      </c>
      <c r="H58" s="7">
        <v>121.4</v>
      </c>
      <c r="I58" s="7">
        <v>151.6</v>
      </c>
      <c r="J58" s="7">
        <v>155.9</v>
      </c>
      <c r="K58" s="7">
        <v>121.7</v>
      </c>
      <c r="L58" s="7">
        <v>113.5</v>
      </c>
      <c r="M58" s="7">
        <v>138.9</v>
      </c>
      <c r="N58" s="7">
        <v>130.30000000000001</v>
      </c>
      <c r="O58" s="7">
        <v>152.30000000000001</v>
      </c>
      <c r="P58" s="7">
        <v>141.4</v>
      </c>
      <c r="Q58" s="7">
        <v>157.5</v>
      </c>
      <c r="R58" s="7">
        <v>146.80000000000001</v>
      </c>
      <c r="S58" s="7">
        <v>138.4</v>
      </c>
      <c r="T58" s="7">
        <v>145.6</v>
      </c>
      <c r="U58" s="7">
        <v>143.6</v>
      </c>
      <c r="V58" s="7">
        <v>139.69999999999999</v>
      </c>
      <c r="W58" s="7">
        <v>138.6</v>
      </c>
      <c r="X58" s="7">
        <v>137</v>
      </c>
      <c r="Y58" s="7">
        <v>123.6</v>
      </c>
      <c r="Z58" s="7">
        <v>133.1</v>
      </c>
      <c r="AA58" s="7">
        <v>144.69999999999999</v>
      </c>
      <c r="AB58" s="7">
        <v>130.1</v>
      </c>
      <c r="AC58" s="7">
        <v>133.19999999999999</v>
      </c>
      <c r="AD58" s="10">
        <f>SUM(D58:AC58)</f>
        <v>3607.1999999999989</v>
      </c>
    </row>
    <row r="59" spans="1:30" hidden="1" x14ac:dyDescent="0.25">
      <c r="A59" s="1" t="s">
        <v>30</v>
      </c>
      <c r="B59" s="1">
        <v>2018</v>
      </c>
      <c r="C59" s="1" t="s">
        <v>41</v>
      </c>
      <c r="D59" s="7">
        <v>139.19999999999999</v>
      </c>
      <c r="E59" s="7">
        <v>148.80000000000001</v>
      </c>
      <c r="F59" s="7">
        <v>139.1</v>
      </c>
      <c r="G59" s="7">
        <v>143.5</v>
      </c>
      <c r="H59" s="7">
        <v>125</v>
      </c>
      <c r="I59" s="7">
        <v>154.4</v>
      </c>
      <c r="J59" s="7">
        <v>156.30000000000001</v>
      </c>
      <c r="K59" s="7">
        <v>126.8</v>
      </c>
      <c r="L59" s="7">
        <v>115.4</v>
      </c>
      <c r="M59" s="7">
        <v>138.6</v>
      </c>
      <c r="N59" s="7">
        <v>133.80000000000001</v>
      </c>
      <c r="O59" s="7">
        <v>155.19999999999999</v>
      </c>
      <c r="P59" s="7">
        <v>142.69999999999999</v>
      </c>
      <c r="Q59" s="7">
        <v>156.4</v>
      </c>
      <c r="R59" s="7">
        <v>152.1</v>
      </c>
      <c r="S59" s="7">
        <v>145.80000000000001</v>
      </c>
      <c r="T59" s="7">
        <v>151.30000000000001</v>
      </c>
      <c r="U59" s="7">
        <v>144.6</v>
      </c>
      <c r="V59" s="7">
        <v>147.69999999999999</v>
      </c>
      <c r="W59" s="7">
        <v>143.80000000000001</v>
      </c>
      <c r="X59" s="7">
        <v>139.4</v>
      </c>
      <c r="Y59" s="7">
        <v>128.30000000000001</v>
      </c>
      <c r="Z59" s="7">
        <v>138.6</v>
      </c>
      <c r="AA59" s="7">
        <v>146.9</v>
      </c>
      <c r="AB59" s="7">
        <v>131.30000000000001</v>
      </c>
      <c r="AC59" s="7">
        <v>136.6</v>
      </c>
    </row>
    <row r="60" spans="1:30" hidden="1" x14ac:dyDescent="0.25">
      <c r="A60" s="1" t="s">
        <v>33</v>
      </c>
      <c r="B60" s="1">
        <v>2018</v>
      </c>
      <c r="C60" s="1" t="s">
        <v>41</v>
      </c>
      <c r="D60" s="7">
        <v>136.5</v>
      </c>
      <c r="E60" s="7">
        <v>146.4</v>
      </c>
      <c r="F60" s="7">
        <v>136.6</v>
      </c>
      <c r="G60" s="7">
        <v>141.19999999999999</v>
      </c>
      <c r="H60" s="7">
        <v>117.4</v>
      </c>
      <c r="I60" s="7">
        <v>146.30000000000001</v>
      </c>
      <c r="J60" s="7">
        <v>157.30000000000001</v>
      </c>
      <c r="K60" s="7">
        <v>113.6</v>
      </c>
      <c r="L60" s="7">
        <v>113.3</v>
      </c>
      <c r="M60" s="7">
        <v>141.1</v>
      </c>
      <c r="N60" s="7">
        <v>127.4</v>
      </c>
      <c r="O60" s="7">
        <v>150.4</v>
      </c>
      <c r="P60" s="7">
        <v>140.1</v>
      </c>
      <c r="Q60" s="7">
        <v>162.1</v>
      </c>
      <c r="R60" s="7">
        <v>140</v>
      </c>
      <c r="S60" s="7">
        <v>129</v>
      </c>
      <c r="T60" s="7">
        <v>138.30000000000001</v>
      </c>
      <c r="U60" s="7">
        <v>144.6</v>
      </c>
      <c r="V60" s="7">
        <v>129.80000000000001</v>
      </c>
      <c r="W60" s="7">
        <v>134.4</v>
      </c>
      <c r="X60" s="7">
        <v>134.9</v>
      </c>
      <c r="Y60" s="7">
        <v>120.7</v>
      </c>
      <c r="Z60" s="7">
        <v>129.80000000000001</v>
      </c>
      <c r="AA60" s="7">
        <v>145.30000000000001</v>
      </c>
      <c r="AB60" s="7">
        <v>128.30000000000001</v>
      </c>
      <c r="AC60" s="7">
        <v>131</v>
      </c>
    </row>
    <row r="61" spans="1:30" x14ac:dyDescent="0.25">
      <c r="A61" s="1" t="s">
        <v>34</v>
      </c>
      <c r="B61" s="1">
        <v>2018</v>
      </c>
      <c r="C61" s="1" t="s">
        <v>41</v>
      </c>
      <c r="D61" s="7">
        <v>138.30000000000001</v>
      </c>
      <c r="E61" s="7">
        <v>148</v>
      </c>
      <c r="F61" s="7">
        <v>138.1</v>
      </c>
      <c r="G61" s="7">
        <v>142.6</v>
      </c>
      <c r="H61" s="7">
        <v>122.2</v>
      </c>
      <c r="I61" s="7">
        <v>150.6</v>
      </c>
      <c r="J61" s="7">
        <v>156.6</v>
      </c>
      <c r="K61" s="7">
        <v>122.4</v>
      </c>
      <c r="L61" s="7">
        <v>114.7</v>
      </c>
      <c r="M61" s="7">
        <v>139.4</v>
      </c>
      <c r="N61" s="7">
        <v>131.1</v>
      </c>
      <c r="O61" s="7">
        <v>153</v>
      </c>
      <c r="P61" s="7">
        <v>141.69999999999999</v>
      </c>
      <c r="Q61" s="7">
        <v>157.9</v>
      </c>
      <c r="R61" s="7">
        <v>147.30000000000001</v>
      </c>
      <c r="S61" s="7">
        <v>138.80000000000001</v>
      </c>
      <c r="T61" s="7">
        <v>146.1</v>
      </c>
      <c r="U61" s="7">
        <v>144.6</v>
      </c>
      <c r="V61" s="7">
        <v>140.9</v>
      </c>
      <c r="W61" s="7">
        <v>139.4</v>
      </c>
      <c r="X61" s="7">
        <v>137.69999999999999</v>
      </c>
      <c r="Y61" s="7">
        <v>124.3</v>
      </c>
      <c r="Z61" s="7">
        <v>133.6</v>
      </c>
      <c r="AA61" s="7">
        <v>146</v>
      </c>
      <c r="AB61" s="7">
        <v>130.1</v>
      </c>
      <c r="AC61" s="7">
        <v>133.9</v>
      </c>
      <c r="AD61" s="10">
        <f>SUM(D61:AC61)</f>
        <v>3619.3000000000006</v>
      </c>
    </row>
    <row r="62" spans="1:30" hidden="1" x14ac:dyDescent="0.25">
      <c r="A62" s="1" t="s">
        <v>30</v>
      </c>
      <c r="B62" s="1">
        <v>2018</v>
      </c>
      <c r="C62" s="1" t="s">
        <v>42</v>
      </c>
      <c r="D62" s="7">
        <v>139.4</v>
      </c>
      <c r="E62" s="7">
        <v>147.19999999999999</v>
      </c>
      <c r="F62" s="7">
        <v>136.6</v>
      </c>
      <c r="G62" s="7">
        <v>143.69999999999999</v>
      </c>
      <c r="H62" s="7">
        <v>124.6</v>
      </c>
      <c r="I62" s="7">
        <v>150.1</v>
      </c>
      <c r="J62" s="7">
        <v>149.4</v>
      </c>
      <c r="K62" s="7">
        <v>125.4</v>
      </c>
      <c r="L62" s="7">
        <v>114.4</v>
      </c>
      <c r="M62" s="7">
        <v>138.69999999999999</v>
      </c>
      <c r="N62" s="7">
        <v>133.1</v>
      </c>
      <c r="O62" s="7">
        <v>155.9</v>
      </c>
      <c r="P62" s="7">
        <v>141.30000000000001</v>
      </c>
      <c r="Q62" s="7">
        <v>157.69999999999999</v>
      </c>
      <c r="R62" s="7">
        <v>152.1</v>
      </c>
      <c r="S62" s="7">
        <v>146.1</v>
      </c>
      <c r="T62" s="7">
        <v>151.30000000000001</v>
      </c>
      <c r="U62" s="7">
        <v>145.30000000000001</v>
      </c>
      <c r="V62" s="7">
        <v>149</v>
      </c>
      <c r="W62" s="7">
        <v>144</v>
      </c>
      <c r="X62" s="7">
        <v>140</v>
      </c>
      <c r="Y62" s="7">
        <v>129.9</v>
      </c>
      <c r="Z62" s="7">
        <v>140</v>
      </c>
      <c r="AA62" s="7">
        <v>147.6</v>
      </c>
      <c r="AB62" s="7">
        <v>132</v>
      </c>
      <c r="AC62" s="7">
        <v>137.4</v>
      </c>
    </row>
    <row r="63" spans="1:30" hidden="1" x14ac:dyDescent="0.25">
      <c r="A63" s="1" t="s">
        <v>33</v>
      </c>
      <c r="B63" s="1">
        <v>2018</v>
      </c>
      <c r="C63" s="1" t="s">
        <v>42</v>
      </c>
      <c r="D63" s="7">
        <v>137</v>
      </c>
      <c r="E63" s="7">
        <v>143.1</v>
      </c>
      <c r="F63" s="7">
        <v>132.80000000000001</v>
      </c>
      <c r="G63" s="7">
        <v>141.5</v>
      </c>
      <c r="H63" s="7">
        <v>117.8</v>
      </c>
      <c r="I63" s="7">
        <v>140</v>
      </c>
      <c r="J63" s="7">
        <v>151.30000000000001</v>
      </c>
      <c r="K63" s="7">
        <v>113.5</v>
      </c>
      <c r="L63" s="7">
        <v>112.3</v>
      </c>
      <c r="M63" s="7">
        <v>141.19999999999999</v>
      </c>
      <c r="N63" s="7">
        <v>127.7</v>
      </c>
      <c r="O63" s="7">
        <v>151.30000000000001</v>
      </c>
      <c r="P63" s="7">
        <v>138.9</v>
      </c>
      <c r="Q63" s="7">
        <v>163.30000000000001</v>
      </c>
      <c r="R63" s="7">
        <v>140.80000000000001</v>
      </c>
      <c r="S63" s="7">
        <v>129.30000000000001</v>
      </c>
      <c r="T63" s="7">
        <v>139.1</v>
      </c>
      <c r="U63" s="7">
        <v>145.30000000000001</v>
      </c>
      <c r="V63" s="7">
        <v>131.19999999999999</v>
      </c>
      <c r="W63" s="7">
        <v>134.9</v>
      </c>
      <c r="X63" s="7">
        <v>135.69999999999999</v>
      </c>
      <c r="Y63" s="7">
        <v>122.5</v>
      </c>
      <c r="Z63" s="7">
        <v>130.19999999999999</v>
      </c>
      <c r="AA63" s="7">
        <v>145.19999999999999</v>
      </c>
      <c r="AB63" s="7">
        <v>129.30000000000001</v>
      </c>
      <c r="AC63" s="7">
        <v>131.9</v>
      </c>
    </row>
    <row r="64" spans="1:30" x14ac:dyDescent="0.25">
      <c r="A64" s="1" t="s">
        <v>34</v>
      </c>
      <c r="B64" s="1">
        <v>2018</v>
      </c>
      <c r="C64" s="1" t="s">
        <v>42</v>
      </c>
      <c r="D64" s="7">
        <v>138.6</v>
      </c>
      <c r="E64" s="7">
        <v>145.80000000000001</v>
      </c>
      <c r="F64" s="7">
        <v>135.1</v>
      </c>
      <c r="G64" s="7">
        <v>142.9</v>
      </c>
      <c r="H64" s="7">
        <v>122.1</v>
      </c>
      <c r="I64" s="7">
        <v>145.4</v>
      </c>
      <c r="J64" s="7">
        <v>150</v>
      </c>
      <c r="K64" s="7">
        <v>121.4</v>
      </c>
      <c r="L64" s="7">
        <v>113.7</v>
      </c>
      <c r="M64" s="7">
        <v>139.5</v>
      </c>
      <c r="N64" s="7">
        <v>130.80000000000001</v>
      </c>
      <c r="O64" s="7">
        <v>153.80000000000001</v>
      </c>
      <c r="P64" s="7">
        <v>140.4</v>
      </c>
      <c r="Q64" s="7">
        <v>159.19999999999999</v>
      </c>
      <c r="R64" s="7">
        <v>147.69999999999999</v>
      </c>
      <c r="S64" s="7">
        <v>139.1</v>
      </c>
      <c r="T64" s="7">
        <v>146.5</v>
      </c>
      <c r="U64" s="7">
        <v>145.30000000000001</v>
      </c>
      <c r="V64" s="7">
        <v>142.30000000000001</v>
      </c>
      <c r="W64" s="7">
        <v>139.69999999999999</v>
      </c>
      <c r="X64" s="7">
        <v>138.4</v>
      </c>
      <c r="Y64" s="7">
        <v>126</v>
      </c>
      <c r="Z64" s="7">
        <v>134.5</v>
      </c>
      <c r="AA64" s="7">
        <v>146.19999999999999</v>
      </c>
      <c r="AB64" s="7">
        <v>130.9</v>
      </c>
      <c r="AC64" s="7">
        <v>134.69999999999999</v>
      </c>
      <c r="AD64" s="10">
        <f>SUM(D64:AC64)</f>
        <v>3610</v>
      </c>
    </row>
    <row r="65" spans="1:30" hidden="1" x14ac:dyDescent="0.25">
      <c r="A65" s="1" t="s">
        <v>30</v>
      </c>
      <c r="B65" s="1">
        <v>2018</v>
      </c>
      <c r="C65" s="1" t="s">
        <v>43</v>
      </c>
      <c r="D65" s="7">
        <v>139.30000000000001</v>
      </c>
      <c r="E65" s="7">
        <v>147.6</v>
      </c>
      <c r="F65" s="7">
        <v>134.6</v>
      </c>
      <c r="G65" s="7">
        <v>141.9</v>
      </c>
      <c r="H65" s="7">
        <v>123.5</v>
      </c>
      <c r="I65" s="7">
        <v>144.5</v>
      </c>
      <c r="J65" s="7">
        <v>147.6</v>
      </c>
      <c r="K65" s="7">
        <v>121.4</v>
      </c>
      <c r="L65" s="7">
        <v>112.3</v>
      </c>
      <c r="M65" s="7">
        <v>139.5</v>
      </c>
      <c r="N65" s="7">
        <v>134.6</v>
      </c>
      <c r="O65" s="7">
        <v>155.19999999999999</v>
      </c>
      <c r="P65" s="7">
        <v>140.19999999999999</v>
      </c>
      <c r="Q65" s="7">
        <v>159.6</v>
      </c>
      <c r="R65" s="7">
        <v>150.69999999999999</v>
      </c>
      <c r="S65" s="7">
        <v>144.5</v>
      </c>
      <c r="T65" s="7">
        <v>149.80000000000001</v>
      </c>
      <c r="U65" s="7">
        <v>145.30000000000001</v>
      </c>
      <c r="V65" s="7">
        <v>149.69999999999999</v>
      </c>
      <c r="W65" s="7">
        <v>147.5</v>
      </c>
      <c r="X65" s="7">
        <v>144.80000000000001</v>
      </c>
      <c r="Y65" s="7">
        <v>130.80000000000001</v>
      </c>
      <c r="Z65" s="7">
        <v>140.1</v>
      </c>
      <c r="AA65" s="7">
        <v>148</v>
      </c>
      <c r="AB65" s="7">
        <v>134.4</v>
      </c>
      <c r="AC65" s="7">
        <v>139.80000000000001</v>
      </c>
    </row>
    <row r="66" spans="1:30" hidden="1" x14ac:dyDescent="0.25">
      <c r="A66" s="1" t="s">
        <v>33</v>
      </c>
      <c r="B66" s="1">
        <v>2018</v>
      </c>
      <c r="C66" s="1" t="s">
        <v>43</v>
      </c>
      <c r="D66" s="7">
        <v>137.6</v>
      </c>
      <c r="E66" s="7">
        <v>144.9</v>
      </c>
      <c r="F66" s="7">
        <v>133.5</v>
      </c>
      <c r="G66" s="7">
        <v>141.5</v>
      </c>
      <c r="H66" s="7">
        <v>118</v>
      </c>
      <c r="I66" s="7">
        <v>139.5</v>
      </c>
      <c r="J66" s="7">
        <v>153</v>
      </c>
      <c r="K66" s="7">
        <v>113.2</v>
      </c>
      <c r="L66" s="7">
        <v>112.8</v>
      </c>
      <c r="M66" s="7">
        <v>141.1</v>
      </c>
      <c r="N66" s="7">
        <v>127.6</v>
      </c>
      <c r="O66" s="7">
        <v>152</v>
      </c>
      <c r="P66" s="7">
        <v>139.4</v>
      </c>
      <c r="Q66" s="7">
        <v>164</v>
      </c>
      <c r="R66" s="7">
        <v>141.5</v>
      </c>
      <c r="S66" s="7">
        <v>129.80000000000001</v>
      </c>
      <c r="T66" s="7">
        <v>139.69999999999999</v>
      </c>
      <c r="U66" s="7">
        <v>146.30000000000001</v>
      </c>
      <c r="V66" s="7">
        <v>133.4</v>
      </c>
      <c r="W66" s="7">
        <v>135.1</v>
      </c>
      <c r="X66" s="7">
        <v>136.19999999999999</v>
      </c>
      <c r="Y66" s="7">
        <v>123.3</v>
      </c>
      <c r="Z66" s="7">
        <v>130.69999999999999</v>
      </c>
      <c r="AA66" s="7">
        <v>145.5</v>
      </c>
      <c r="AB66" s="7">
        <v>130.4</v>
      </c>
      <c r="AC66" s="7">
        <v>132.5</v>
      </c>
    </row>
    <row r="67" spans="1:30" x14ac:dyDescent="0.25">
      <c r="A67" s="1" t="s">
        <v>34</v>
      </c>
      <c r="B67" s="1">
        <v>2018</v>
      </c>
      <c r="C67" s="1" t="s">
        <v>43</v>
      </c>
      <c r="D67" s="7">
        <v>137.4</v>
      </c>
      <c r="E67" s="7">
        <v>149.5</v>
      </c>
      <c r="F67" s="7">
        <v>137.30000000000001</v>
      </c>
      <c r="G67" s="7">
        <v>141.9</v>
      </c>
      <c r="H67" s="7">
        <v>121.1</v>
      </c>
      <c r="I67" s="7">
        <v>142.5</v>
      </c>
      <c r="J67" s="7">
        <v>146.69999999999999</v>
      </c>
      <c r="K67" s="7">
        <v>119.1</v>
      </c>
      <c r="L67" s="7">
        <v>111.9</v>
      </c>
      <c r="M67" s="7">
        <v>141</v>
      </c>
      <c r="N67" s="7">
        <v>133.6</v>
      </c>
      <c r="O67" s="7">
        <v>154.5</v>
      </c>
      <c r="P67" s="7">
        <v>139.69999999999999</v>
      </c>
      <c r="Q67" s="7">
        <v>162.6</v>
      </c>
      <c r="R67" s="7">
        <v>148</v>
      </c>
      <c r="S67" s="7">
        <v>139.19999999999999</v>
      </c>
      <c r="T67" s="7">
        <v>146.80000000000001</v>
      </c>
      <c r="U67" s="7">
        <v>146.9</v>
      </c>
      <c r="V67" s="7">
        <v>145.30000000000001</v>
      </c>
      <c r="W67" s="7">
        <v>142.19999999999999</v>
      </c>
      <c r="X67" s="7">
        <v>142.1</v>
      </c>
      <c r="Y67" s="7">
        <v>125.5</v>
      </c>
      <c r="Z67" s="7">
        <v>136.5</v>
      </c>
      <c r="AA67" s="7">
        <v>147.80000000000001</v>
      </c>
      <c r="AB67" s="7">
        <v>132</v>
      </c>
      <c r="AC67" s="7">
        <v>136.30000000000001</v>
      </c>
      <c r="AD67" s="10">
        <f>SUM(D67:AC67)</f>
        <v>3627.4000000000005</v>
      </c>
    </row>
    <row r="68" spans="1:30" hidden="1" x14ac:dyDescent="0.25">
      <c r="A68" s="1" t="s">
        <v>30</v>
      </c>
      <c r="B68" s="1">
        <v>2018</v>
      </c>
      <c r="C68" s="1" t="s">
        <v>44</v>
      </c>
      <c r="D68" s="7">
        <v>137.1</v>
      </c>
      <c r="E68" s="7">
        <v>150.80000000000001</v>
      </c>
      <c r="F68" s="7">
        <v>136.69999999999999</v>
      </c>
      <c r="G68" s="7">
        <v>141.9</v>
      </c>
      <c r="H68" s="7">
        <v>122.8</v>
      </c>
      <c r="I68" s="7">
        <v>143.9</v>
      </c>
      <c r="J68" s="7">
        <v>147.5</v>
      </c>
      <c r="K68" s="7">
        <v>121</v>
      </c>
      <c r="L68" s="7">
        <v>111.6</v>
      </c>
      <c r="M68" s="7">
        <v>140.6</v>
      </c>
      <c r="N68" s="7">
        <v>137.5</v>
      </c>
      <c r="O68" s="7">
        <v>156.1</v>
      </c>
      <c r="P68" s="7">
        <v>140</v>
      </c>
      <c r="Q68" s="7">
        <v>161.9</v>
      </c>
      <c r="R68" s="7">
        <v>151.69999999999999</v>
      </c>
      <c r="S68" s="7">
        <v>145.5</v>
      </c>
      <c r="T68" s="7">
        <v>150.80000000000001</v>
      </c>
      <c r="U68" s="7">
        <v>146.9</v>
      </c>
      <c r="V68" s="7">
        <v>150.30000000000001</v>
      </c>
      <c r="W68" s="7">
        <v>148</v>
      </c>
      <c r="X68" s="7">
        <v>145.4</v>
      </c>
      <c r="Y68" s="7">
        <v>130.30000000000001</v>
      </c>
      <c r="Z68" s="7">
        <v>143.1</v>
      </c>
      <c r="AA68" s="7">
        <v>150.19999999999999</v>
      </c>
      <c r="AB68" s="7">
        <v>133.1</v>
      </c>
      <c r="AC68" s="7">
        <v>140.1</v>
      </c>
    </row>
    <row r="69" spans="1:30" hidden="1" x14ac:dyDescent="0.25">
      <c r="A69" s="1" t="s">
        <v>33</v>
      </c>
      <c r="B69" s="1">
        <v>2018</v>
      </c>
      <c r="C69" s="1" t="s">
        <v>44</v>
      </c>
      <c r="D69" s="7">
        <v>138.1</v>
      </c>
      <c r="E69" s="7">
        <v>146.30000000000001</v>
      </c>
      <c r="F69" s="7">
        <v>137.80000000000001</v>
      </c>
      <c r="G69" s="7">
        <v>141.6</v>
      </c>
      <c r="H69" s="7">
        <v>118.1</v>
      </c>
      <c r="I69" s="7">
        <v>141.5</v>
      </c>
      <c r="J69" s="7">
        <v>145.19999999999999</v>
      </c>
      <c r="K69" s="7">
        <v>115.3</v>
      </c>
      <c r="L69" s="7">
        <v>112.5</v>
      </c>
      <c r="M69" s="7">
        <v>141.4</v>
      </c>
      <c r="N69" s="7">
        <v>128</v>
      </c>
      <c r="O69" s="7">
        <v>152.6</v>
      </c>
      <c r="P69" s="7">
        <v>139.1</v>
      </c>
      <c r="Q69" s="7">
        <v>164.4</v>
      </c>
      <c r="R69" s="7">
        <v>142.4</v>
      </c>
      <c r="S69" s="7">
        <v>130.19999999999999</v>
      </c>
      <c r="T69" s="7">
        <v>140.5</v>
      </c>
      <c r="U69" s="7">
        <v>146.9</v>
      </c>
      <c r="V69" s="7">
        <v>136.69999999999999</v>
      </c>
      <c r="W69" s="7">
        <v>135.80000000000001</v>
      </c>
      <c r="X69" s="7">
        <v>136.80000000000001</v>
      </c>
      <c r="Y69" s="7">
        <v>121.2</v>
      </c>
      <c r="Z69" s="7">
        <v>131.30000000000001</v>
      </c>
      <c r="AA69" s="7">
        <v>146.1</v>
      </c>
      <c r="AB69" s="7">
        <v>130.5</v>
      </c>
      <c r="AC69" s="7">
        <v>132.19999999999999</v>
      </c>
    </row>
    <row r="70" spans="1:30" x14ac:dyDescent="0.25">
      <c r="A70" s="1" t="s">
        <v>34</v>
      </c>
      <c r="B70" s="1">
        <v>2018</v>
      </c>
      <c r="C70" s="1" t="s">
        <v>44</v>
      </c>
      <c r="D70" s="7">
        <v>137.4</v>
      </c>
      <c r="E70" s="7">
        <v>149.19999999999999</v>
      </c>
      <c r="F70" s="7">
        <v>137.1</v>
      </c>
      <c r="G70" s="7">
        <v>141.80000000000001</v>
      </c>
      <c r="H70" s="7">
        <v>121.1</v>
      </c>
      <c r="I70" s="7">
        <v>142.80000000000001</v>
      </c>
      <c r="J70" s="7">
        <v>146.69999999999999</v>
      </c>
      <c r="K70" s="7">
        <v>119.1</v>
      </c>
      <c r="L70" s="7">
        <v>111.9</v>
      </c>
      <c r="M70" s="7">
        <v>140.9</v>
      </c>
      <c r="N70" s="7">
        <v>133.5</v>
      </c>
      <c r="O70" s="7">
        <v>154.5</v>
      </c>
      <c r="P70" s="7">
        <v>139.69999999999999</v>
      </c>
      <c r="Q70" s="7">
        <v>162.6</v>
      </c>
      <c r="R70" s="7">
        <v>148</v>
      </c>
      <c r="S70" s="7">
        <v>139.1</v>
      </c>
      <c r="T70" s="7">
        <v>146.69999999999999</v>
      </c>
      <c r="U70" s="7">
        <v>146.9</v>
      </c>
      <c r="V70" s="7">
        <v>145.1</v>
      </c>
      <c r="W70" s="7">
        <v>142.19999999999999</v>
      </c>
      <c r="X70" s="7">
        <v>142.1</v>
      </c>
      <c r="Y70" s="7">
        <v>125.5</v>
      </c>
      <c r="Z70" s="7">
        <v>136.5</v>
      </c>
      <c r="AA70" s="7">
        <v>147.80000000000001</v>
      </c>
      <c r="AB70" s="7">
        <v>132</v>
      </c>
      <c r="AC70" s="7">
        <v>136.30000000000001</v>
      </c>
      <c r="AD70" s="10">
        <f>SUM(D70:AC70)</f>
        <v>3626.5</v>
      </c>
    </row>
    <row r="71" spans="1:30" hidden="1" x14ac:dyDescent="0.25">
      <c r="A71" s="1" t="s">
        <v>30</v>
      </c>
      <c r="B71" s="1">
        <v>2018</v>
      </c>
      <c r="C71" s="1" t="s">
        <v>45</v>
      </c>
      <c r="D71" s="7">
        <v>137.1</v>
      </c>
      <c r="E71" s="7">
        <v>151.9</v>
      </c>
      <c r="F71" s="7">
        <v>137.4</v>
      </c>
      <c r="G71" s="7">
        <v>142.4</v>
      </c>
      <c r="H71" s="7">
        <v>124.2</v>
      </c>
      <c r="I71" s="7">
        <v>140.19999999999999</v>
      </c>
      <c r="J71" s="7">
        <v>136.6</v>
      </c>
      <c r="K71" s="7">
        <v>120.9</v>
      </c>
      <c r="L71" s="7">
        <v>109.9</v>
      </c>
      <c r="M71" s="7">
        <v>140.19999999999999</v>
      </c>
      <c r="N71" s="7">
        <v>137.80000000000001</v>
      </c>
      <c r="O71" s="7">
        <v>156</v>
      </c>
      <c r="P71" s="7">
        <v>138.5</v>
      </c>
      <c r="Q71" s="7">
        <v>162.4</v>
      </c>
      <c r="R71" s="7">
        <v>151.6</v>
      </c>
      <c r="S71" s="7">
        <v>145.9</v>
      </c>
      <c r="T71" s="7">
        <v>150.80000000000001</v>
      </c>
      <c r="U71" s="7">
        <v>146.5</v>
      </c>
      <c r="V71" s="7">
        <v>149</v>
      </c>
      <c r="W71" s="7">
        <v>149.5</v>
      </c>
      <c r="X71" s="7">
        <v>149.6</v>
      </c>
      <c r="Y71" s="7">
        <v>128.9</v>
      </c>
      <c r="Z71" s="7">
        <v>143.30000000000001</v>
      </c>
      <c r="AA71" s="7">
        <v>155.1</v>
      </c>
      <c r="AB71" s="7">
        <v>133.19999999999999</v>
      </c>
      <c r="AC71" s="7">
        <v>141.6</v>
      </c>
    </row>
    <row r="72" spans="1:30" hidden="1" x14ac:dyDescent="0.25">
      <c r="A72" s="1" t="s">
        <v>33</v>
      </c>
      <c r="B72" s="1">
        <v>2018</v>
      </c>
      <c r="C72" s="1" t="s">
        <v>45</v>
      </c>
      <c r="D72" s="7">
        <v>138.5</v>
      </c>
      <c r="E72" s="7">
        <v>147.80000000000001</v>
      </c>
      <c r="F72" s="7">
        <v>141.1</v>
      </c>
      <c r="G72" s="7">
        <v>141.6</v>
      </c>
      <c r="H72" s="7">
        <v>118.1</v>
      </c>
      <c r="I72" s="7">
        <v>138.5</v>
      </c>
      <c r="J72" s="7">
        <v>132.4</v>
      </c>
      <c r="K72" s="7">
        <v>117.5</v>
      </c>
      <c r="L72" s="7">
        <v>111</v>
      </c>
      <c r="M72" s="7">
        <v>141.5</v>
      </c>
      <c r="N72" s="7">
        <v>128.1</v>
      </c>
      <c r="O72" s="7">
        <v>152.9</v>
      </c>
      <c r="P72" s="7">
        <v>137.6</v>
      </c>
      <c r="Q72" s="7">
        <v>164.6</v>
      </c>
      <c r="R72" s="7">
        <v>142.69999999999999</v>
      </c>
      <c r="S72" s="7">
        <v>130.30000000000001</v>
      </c>
      <c r="T72" s="7">
        <v>140.80000000000001</v>
      </c>
      <c r="U72" s="7">
        <v>146.5</v>
      </c>
      <c r="V72" s="7">
        <v>132.4</v>
      </c>
      <c r="W72" s="7">
        <v>136.19999999999999</v>
      </c>
      <c r="X72" s="7">
        <v>137.30000000000001</v>
      </c>
      <c r="Y72" s="7">
        <v>118.8</v>
      </c>
      <c r="Z72" s="7">
        <v>131.69999999999999</v>
      </c>
      <c r="AA72" s="7">
        <v>146.5</v>
      </c>
      <c r="AB72" s="7">
        <v>130.80000000000001</v>
      </c>
      <c r="AC72" s="7">
        <v>131.69999999999999</v>
      </c>
    </row>
    <row r="73" spans="1:30" x14ac:dyDescent="0.25">
      <c r="A73" s="1" t="s">
        <v>34</v>
      </c>
      <c r="B73" s="1">
        <v>2018</v>
      </c>
      <c r="C73" s="1" t="s">
        <v>45</v>
      </c>
      <c r="D73" s="7">
        <v>137.5</v>
      </c>
      <c r="E73" s="7">
        <v>150.5</v>
      </c>
      <c r="F73" s="7">
        <v>138.80000000000001</v>
      </c>
      <c r="G73" s="7">
        <v>142.1</v>
      </c>
      <c r="H73" s="7">
        <v>122</v>
      </c>
      <c r="I73" s="7">
        <v>139.4</v>
      </c>
      <c r="J73" s="7">
        <v>135.19999999999999</v>
      </c>
      <c r="K73" s="7">
        <v>119.8</v>
      </c>
      <c r="L73" s="7">
        <v>110.3</v>
      </c>
      <c r="M73" s="7">
        <v>140.6</v>
      </c>
      <c r="N73" s="7">
        <v>133.80000000000001</v>
      </c>
      <c r="O73" s="7">
        <v>154.6</v>
      </c>
      <c r="P73" s="7">
        <v>138.19999999999999</v>
      </c>
      <c r="Q73" s="7">
        <v>163</v>
      </c>
      <c r="R73" s="7">
        <v>148.1</v>
      </c>
      <c r="S73" s="7">
        <v>139.4</v>
      </c>
      <c r="T73" s="7">
        <v>146.80000000000001</v>
      </c>
      <c r="U73" s="7">
        <v>146.5</v>
      </c>
      <c r="V73" s="7">
        <v>142.69999999999999</v>
      </c>
      <c r="W73" s="7">
        <v>143.19999999999999</v>
      </c>
      <c r="X73" s="7">
        <v>144.9</v>
      </c>
      <c r="Y73" s="7">
        <v>123.6</v>
      </c>
      <c r="Z73" s="7">
        <v>136.80000000000001</v>
      </c>
      <c r="AA73" s="7">
        <v>150.1</v>
      </c>
      <c r="AB73" s="7">
        <v>132.19999999999999</v>
      </c>
      <c r="AC73" s="7">
        <v>136.80000000000001</v>
      </c>
      <c r="AD73" s="10">
        <f>SUM(D73:AC73)</f>
        <v>3616.8999999999996</v>
      </c>
    </row>
    <row r="74" spans="1:30" hidden="1" x14ac:dyDescent="0.25">
      <c r="A74" s="1" t="s">
        <v>30</v>
      </c>
      <c r="B74" s="1">
        <v>2019</v>
      </c>
      <c r="C74" s="1" t="s">
        <v>31</v>
      </c>
      <c r="D74" s="7">
        <v>136.6</v>
      </c>
      <c r="E74" s="7">
        <v>152.5</v>
      </c>
      <c r="F74" s="7">
        <v>138.19999999999999</v>
      </c>
      <c r="G74" s="7">
        <v>142.4</v>
      </c>
      <c r="H74" s="7">
        <v>123.9</v>
      </c>
      <c r="I74" s="7">
        <v>135.5</v>
      </c>
      <c r="J74" s="7">
        <v>131.69999999999999</v>
      </c>
      <c r="K74" s="7">
        <v>121.3</v>
      </c>
      <c r="L74" s="7">
        <v>108.4</v>
      </c>
      <c r="M74" s="7">
        <v>138.9</v>
      </c>
      <c r="N74" s="7">
        <v>137</v>
      </c>
      <c r="O74" s="7">
        <v>155.80000000000001</v>
      </c>
      <c r="P74" s="7">
        <v>137.4</v>
      </c>
      <c r="Q74" s="7">
        <v>162.69999999999999</v>
      </c>
      <c r="R74" s="7">
        <v>150.6</v>
      </c>
      <c r="S74" s="7">
        <v>145.1</v>
      </c>
      <c r="T74" s="7">
        <v>149.9</v>
      </c>
      <c r="U74" s="7">
        <v>147.69999999999999</v>
      </c>
      <c r="V74" s="7">
        <v>146.19999999999999</v>
      </c>
      <c r="W74" s="7">
        <v>150.1</v>
      </c>
      <c r="X74" s="7">
        <v>149.6</v>
      </c>
      <c r="Y74" s="7">
        <v>128.6</v>
      </c>
      <c r="Z74" s="7">
        <v>142.9</v>
      </c>
      <c r="AA74" s="7">
        <v>155.19999999999999</v>
      </c>
      <c r="AB74" s="7">
        <v>133.5</v>
      </c>
      <c r="AC74" s="7">
        <v>141.69999999999999</v>
      </c>
    </row>
    <row r="75" spans="1:30" hidden="1" x14ac:dyDescent="0.25">
      <c r="A75" s="1" t="s">
        <v>33</v>
      </c>
      <c r="B75" s="1">
        <v>2019</v>
      </c>
      <c r="C75" s="1" t="s">
        <v>31</v>
      </c>
      <c r="D75" s="7">
        <v>138.30000000000001</v>
      </c>
      <c r="E75" s="7">
        <v>149.4</v>
      </c>
      <c r="F75" s="7">
        <v>143.5</v>
      </c>
      <c r="G75" s="7">
        <v>141.69999999999999</v>
      </c>
      <c r="H75" s="7">
        <v>118.1</v>
      </c>
      <c r="I75" s="7">
        <v>135.19999999999999</v>
      </c>
      <c r="J75" s="7">
        <v>130.5</v>
      </c>
      <c r="K75" s="7">
        <v>118.2</v>
      </c>
      <c r="L75" s="7">
        <v>110.4</v>
      </c>
      <c r="M75" s="7">
        <v>140.4</v>
      </c>
      <c r="N75" s="7">
        <v>128.1</v>
      </c>
      <c r="O75" s="7">
        <v>153.19999999999999</v>
      </c>
      <c r="P75" s="7">
        <v>137.30000000000001</v>
      </c>
      <c r="Q75" s="7">
        <v>164.7</v>
      </c>
      <c r="R75" s="7">
        <v>143</v>
      </c>
      <c r="S75" s="7">
        <v>130.4</v>
      </c>
      <c r="T75" s="7">
        <v>141.1</v>
      </c>
      <c r="U75" s="7">
        <v>147.69999999999999</v>
      </c>
      <c r="V75" s="7">
        <v>128.6</v>
      </c>
      <c r="W75" s="7">
        <v>136.30000000000001</v>
      </c>
      <c r="X75" s="7">
        <v>137.80000000000001</v>
      </c>
      <c r="Y75" s="7">
        <v>118.6</v>
      </c>
      <c r="Z75" s="7">
        <v>131.9</v>
      </c>
      <c r="AA75" s="7">
        <v>146.6</v>
      </c>
      <c r="AB75" s="7">
        <v>131.69999999999999</v>
      </c>
      <c r="AC75" s="7">
        <v>131.80000000000001</v>
      </c>
    </row>
    <row r="76" spans="1:30" x14ac:dyDescent="0.25">
      <c r="A76" s="1" t="s">
        <v>34</v>
      </c>
      <c r="B76" s="1">
        <v>2019</v>
      </c>
      <c r="C76" s="1" t="s">
        <v>31</v>
      </c>
      <c r="D76" s="7">
        <v>137.1</v>
      </c>
      <c r="E76" s="7">
        <v>151.4</v>
      </c>
      <c r="F76" s="7">
        <v>140.19999999999999</v>
      </c>
      <c r="G76" s="7">
        <v>142.1</v>
      </c>
      <c r="H76" s="7">
        <v>121.8</v>
      </c>
      <c r="I76" s="7">
        <v>135.4</v>
      </c>
      <c r="J76" s="7">
        <v>131.30000000000001</v>
      </c>
      <c r="K76" s="7">
        <v>120.3</v>
      </c>
      <c r="L76" s="7">
        <v>109.1</v>
      </c>
      <c r="M76" s="7">
        <v>139.4</v>
      </c>
      <c r="N76" s="7">
        <v>133.30000000000001</v>
      </c>
      <c r="O76" s="7">
        <v>154.6</v>
      </c>
      <c r="P76" s="7">
        <v>137.4</v>
      </c>
      <c r="Q76" s="7">
        <v>163.19999999999999</v>
      </c>
      <c r="R76" s="7">
        <v>147.6</v>
      </c>
      <c r="S76" s="7">
        <v>139</v>
      </c>
      <c r="T76" s="7">
        <v>146.4</v>
      </c>
      <c r="U76" s="7">
        <v>147.69999999999999</v>
      </c>
      <c r="V76" s="7">
        <v>139.5</v>
      </c>
      <c r="W76" s="7">
        <v>143.6</v>
      </c>
      <c r="X76" s="7">
        <v>145.1</v>
      </c>
      <c r="Y76" s="7">
        <v>123.3</v>
      </c>
      <c r="Z76" s="7">
        <v>136.69999999999999</v>
      </c>
      <c r="AA76" s="7">
        <v>150.19999999999999</v>
      </c>
      <c r="AB76" s="7">
        <v>132.80000000000001</v>
      </c>
      <c r="AC76" s="7">
        <v>136.9</v>
      </c>
      <c r="AD76" s="10">
        <f>SUM(D76:AC76)</f>
        <v>3605.3999999999996</v>
      </c>
    </row>
    <row r="77" spans="1:30" hidden="1" x14ac:dyDescent="0.25">
      <c r="A77" s="1" t="s">
        <v>30</v>
      </c>
      <c r="B77" s="1">
        <v>2019</v>
      </c>
      <c r="C77" s="1" t="s">
        <v>35</v>
      </c>
      <c r="D77" s="7">
        <v>136.80000000000001</v>
      </c>
      <c r="E77" s="7">
        <v>153</v>
      </c>
      <c r="F77" s="7">
        <v>139.1</v>
      </c>
      <c r="G77" s="7">
        <v>142.5</v>
      </c>
      <c r="H77" s="7">
        <v>124.1</v>
      </c>
      <c r="I77" s="7">
        <v>135.80000000000001</v>
      </c>
      <c r="J77" s="7">
        <v>128.69999999999999</v>
      </c>
      <c r="K77" s="7">
        <v>121.5</v>
      </c>
      <c r="L77" s="7">
        <v>108.3</v>
      </c>
      <c r="M77" s="7">
        <v>139.19999999999999</v>
      </c>
      <c r="N77" s="7">
        <v>137.4</v>
      </c>
      <c r="O77" s="7">
        <v>156.19999999999999</v>
      </c>
      <c r="P77" s="7">
        <v>137.19999999999999</v>
      </c>
      <c r="Q77" s="7">
        <v>162.80000000000001</v>
      </c>
      <c r="R77" s="7">
        <v>150.5</v>
      </c>
      <c r="S77" s="7">
        <v>146.1</v>
      </c>
      <c r="T77" s="7">
        <v>149.9</v>
      </c>
      <c r="U77" s="7">
        <v>148.5</v>
      </c>
      <c r="V77" s="7">
        <v>145.30000000000001</v>
      </c>
      <c r="W77" s="7">
        <v>150.1</v>
      </c>
      <c r="X77" s="7">
        <v>149.9</v>
      </c>
      <c r="Y77" s="7">
        <v>129.19999999999999</v>
      </c>
      <c r="Z77" s="7">
        <v>143.4</v>
      </c>
      <c r="AA77" s="7">
        <v>155.5</v>
      </c>
      <c r="AB77" s="7">
        <v>134.9</v>
      </c>
      <c r="AC77" s="7">
        <v>142.19999999999999</v>
      </c>
    </row>
    <row r="78" spans="1:30" hidden="1" x14ac:dyDescent="0.25">
      <c r="A78" s="1" t="s">
        <v>33</v>
      </c>
      <c r="B78" s="1">
        <v>2019</v>
      </c>
      <c r="C78" s="1" t="s">
        <v>35</v>
      </c>
      <c r="D78" s="7">
        <v>139.4</v>
      </c>
      <c r="E78" s="7">
        <v>150.1</v>
      </c>
      <c r="F78" s="7">
        <v>145.30000000000001</v>
      </c>
      <c r="G78" s="7">
        <v>141.69999999999999</v>
      </c>
      <c r="H78" s="7">
        <v>118.4</v>
      </c>
      <c r="I78" s="7">
        <v>137</v>
      </c>
      <c r="J78" s="7">
        <v>131.6</v>
      </c>
      <c r="K78" s="7">
        <v>119.9</v>
      </c>
      <c r="L78" s="7">
        <v>110.4</v>
      </c>
      <c r="M78" s="7">
        <v>140.80000000000001</v>
      </c>
      <c r="N78" s="7">
        <v>128.30000000000001</v>
      </c>
      <c r="O78" s="7">
        <v>153.5</v>
      </c>
      <c r="P78" s="7">
        <v>138</v>
      </c>
      <c r="Q78" s="7">
        <v>164.9</v>
      </c>
      <c r="R78" s="7">
        <v>143.30000000000001</v>
      </c>
      <c r="S78" s="7">
        <v>130.80000000000001</v>
      </c>
      <c r="T78" s="7">
        <v>141.4</v>
      </c>
      <c r="U78" s="7">
        <v>148.5</v>
      </c>
      <c r="V78" s="7">
        <v>127.1</v>
      </c>
      <c r="W78" s="7">
        <v>136.6</v>
      </c>
      <c r="X78" s="7">
        <v>138.5</v>
      </c>
      <c r="Y78" s="7">
        <v>119.2</v>
      </c>
      <c r="Z78" s="7">
        <v>132.19999999999999</v>
      </c>
      <c r="AA78" s="7">
        <v>146.6</v>
      </c>
      <c r="AB78" s="7">
        <v>133</v>
      </c>
      <c r="AC78" s="7">
        <v>132.4</v>
      </c>
    </row>
    <row r="79" spans="1:30" x14ac:dyDescent="0.25">
      <c r="A79" s="1" t="s">
        <v>34</v>
      </c>
      <c r="B79" s="1">
        <v>2019</v>
      </c>
      <c r="C79" s="1" t="s">
        <v>35</v>
      </c>
      <c r="D79" s="7">
        <v>137.6</v>
      </c>
      <c r="E79" s="7">
        <v>152</v>
      </c>
      <c r="F79" s="7">
        <v>141.5</v>
      </c>
      <c r="G79" s="7">
        <v>142.19999999999999</v>
      </c>
      <c r="H79" s="7">
        <v>122</v>
      </c>
      <c r="I79" s="7">
        <v>136.4</v>
      </c>
      <c r="J79" s="7">
        <v>129.69999999999999</v>
      </c>
      <c r="K79" s="7">
        <v>121</v>
      </c>
      <c r="L79" s="7">
        <v>109</v>
      </c>
      <c r="M79" s="7">
        <v>139.69999999999999</v>
      </c>
      <c r="N79" s="7">
        <v>133.6</v>
      </c>
      <c r="O79" s="7">
        <v>154.9</v>
      </c>
      <c r="P79" s="7">
        <v>137.5</v>
      </c>
      <c r="Q79" s="7">
        <v>163.4</v>
      </c>
      <c r="R79" s="7">
        <v>147.69999999999999</v>
      </c>
      <c r="S79" s="7">
        <v>139.69999999999999</v>
      </c>
      <c r="T79" s="7">
        <v>146.5</v>
      </c>
      <c r="U79" s="7">
        <v>148.5</v>
      </c>
      <c r="V79" s="7">
        <v>138.4</v>
      </c>
      <c r="W79" s="7">
        <v>143.69999999999999</v>
      </c>
      <c r="X79" s="7">
        <v>145.6</v>
      </c>
      <c r="Y79" s="7">
        <v>123.9</v>
      </c>
      <c r="Z79" s="7">
        <v>137.1</v>
      </c>
      <c r="AA79" s="7">
        <v>150.30000000000001</v>
      </c>
      <c r="AB79" s="7">
        <v>134.1</v>
      </c>
      <c r="AC79" s="7">
        <v>137.4</v>
      </c>
      <c r="AD79" s="10">
        <f>SUM(D79:AC79)</f>
        <v>3613.3999999999996</v>
      </c>
    </row>
    <row r="80" spans="1:30" hidden="1" x14ac:dyDescent="0.25">
      <c r="A80" s="1" t="s">
        <v>30</v>
      </c>
      <c r="B80" s="1">
        <v>2019</v>
      </c>
      <c r="C80" s="1" t="s">
        <v>36</v>
      </c>
      <c r="D80" s="7">
        <v>136.9</v>
      </c>
      <c r="E80" s="7">
        <v>154.1</v>
      </c>
      <c r="F80" s="7">
        <v>138.69999999999999</v>
      </c>
      <c r="G80" s="7">
        <v>142.5</v>
      </c>
      <c r="H80" s="7">
        <v>124.1</v>
      </c>
      <c r="I80" s="7">
        <v>136.1</v>
      </c>
      <c r="J80" s="7">
        <v>128.19999999999999</v>
      </c>
      <c r="K80" s="7">
        <v>122.3</v>
      </c>
      <c r="L80" s="7">
        <v>108.3</v>
      </c>
      <c r="M80" s="7">
        <v>138.9</v>
      </c>
      <c r="N80" s="7">
        <v>137.4</v>
      </c>
      <c r="O80" s="7">
        <v>156.4</v>
      </c>
      <c r="P80" s="7">
        <v>137.30000000000001</v>
      </c>
      <c r="Q80" s="7">
        <v>162.9</v>
      </c>
      <c r="R80" s="7">
        <v>150.80000000000001</v>
      </c>
      <c r="S80" s="7">
        <v>146.1</v>
      </c>
      <c r="T80" s="7">
        <v>150.1</v>
      </c>
      <c r="U80" s="7">
        <v>149</v>
      </c>
      <c r="V80" s="7">
        <v>146.4</v>
      </c>
      <c r="W80" s="7">
        <v>150</v>
      </c>
      <c r="X80" s="7">
        <v>150.4</v>
      </c>
      <c r="Y80" s="7">
        <v>129.9</v>
      </c>
      <c r="Z80" s="7">
        <v>143.80000000000001</v>
      </c>
      <c r="AA80" s="7">
        <v>155.5</v>
      </c>
      <c r="AB80" s="7">
        <v>134</v>
      </c>
      <c r="AC80" s="7">
        <v>142.4</v>
      </c>
    </row>
    <row r="81" spans="1:30" hidden="1" x14ac:dyDescent="0.25">
      <c r="A81" s="1" t="s">
        <v>33</v>
      </c>
      <c r="B81" s="1">
        <v>2019</v>
      </c>
      <c r="C81" s="1" t="s">
        <v>36</v>
      </c>
      <c r="D81" s="7">
        <v>139.69999999999999</v>
      </c>
      <c r="E81" s="7">
        <v>151.1</v>
      </c>
      <c r="F81" s="7">
        <v>142.9</v>
      </c>
      <c r="G81" s="7">
        <v>141.9</v>
      </c>
      <c r="H81" s="7">
        <v>118.4</v>
      </c>
      <c r="I81" s="7">
        <v>139.4</v>
      </c>
      <c r="J81" s="7">
        <v>141.19999999999999</v>
      </c>
      <c r="K81" s="7">
        <v>120.7</v>
      </c>
      <c r="L81" s="7">
        <v>110.4</v>
      </c>
      <c r="M81" s="7">
        <v>140.69999999999999</v>
      </c>
      <c r="N81" s="7">
        <v>128.5</v>
      </c>
      <c r="O81" s="7">
        <v>153.9</v>
      </c>
      <c r="P81" s="7">
        <v>139.6</v>
      </c>
      <c r="Q81" s="7">
        <v>165.3</v>
      </c>
      <c r="R81" s="7">
        <v>143.5</v>
      </c>
      <c r="S81" s="7">
        <v>131.19999999999999</v>
      </c>
      <c r="T81" s="7">
        <v>141.6</v>
      </c>
      <c r="U81" s="7">
        <v>149</v>
      </c>
      <c r="V81" s="7">
        <v>128.80000000000001</v>
      </c>
      <c r="W81" s="7">
        <v>136.80000000000001</v>
      </c>
      <c r="X81" s="7">
        <v>139.19999999999999</v>
      </c>
      <c r="Y81" s="7">
        <v>119.9</v>
      </c>
      <c r="Z81" s="7">
        <v>133</v>
      </c>
      <c r="AA81" s="7">
        <v>146.69999999999999</v>
      </c>
      <c r="AB81" s="7">
        <v>132.5</v>
      </c>
      <c r="AC81" s="7">
        <v>132.80000000000001</v>
      </c>
    </row>
    <row r="82" spans="1:30" x14ac:dyDescent="0.25">
      <c r="A82" s="1" t="s">
        <v>34</v>
      </c>
      <c r="B82" s="1">
        <v>2019</v>
      </c>
      <c r="C82" s="1" t="s">
        <v>36</v>
      </c>
      <c r="D82" s="7">
        <v>137.80000000000001</v>
      </c>
      <c r="E82" s="7">
        <v>153</v>
      </c>
      <c r="F82" s="7">
        <v>140.30000000000001</v>
      </c>
      <c r="G82" s="7">
        <v>142.30000000000001</v>
      </c>
      <c r="H82" s="7">
        <v>122</v>
      </c>
      <c r="I82" s="7">
        <v>137.6</v>
      </c>
      <c r="J82" s="7">
        <v>132.6</v>
      </c>
      <c r="K82" s="7">
        <v>121.8</v>
      </c>
      <c r="L82" s="7">
        <v>109</v>
      </c>
      <c r="M82" s="7">
        <v>139.5</v>
      </c>
      <c r="N82" s="7">
        <v>133.69999999999999</v>
      </c>
      <c r="O82" s="7">
        <v>155.19999999999999</v>
      </c>
      <c r="P82" s="7">
        <v>138.1</v>
      </c>
      <c r="Q82" s="7">
        <v>163.5</v>
      </c>
      <c r="R82" s="7">
        <v>147.9</v>
      </c>
      <c r="S82" s="7">
        <v>139.9</v>
      </c>
      <c r="T82" s="7">
        <v>146.69999999999999</v>
      </c>
      <c r="U82" s="7">
        <v>149</v>
      </c>
      <c r="V82" s="7">
        <v>139.69999999999999</v>
      </c>
      <c r="W82" s="7">
        <v>143.80000000000001</v>
      </c>
      <c r="X82" s="7">
        <v>146.19999999999999</v>
      </c>
      <c r="Y82" s="7">
        <v>124.6</v>
      </c>
      <c r="Z82" s="7">
        <v>137.69999999999999</v>
      </c>
      <c r="AA82" s="7">
        <v>150.30000000000001</v>
      </c>
      <c r="AB82" s="7">
        <v>133.4</v>
      </c>
      <c r="AC82" s="7">
        <v>137.69999999999999</v>
      </c>
      <c r="AD82" s="10">
        <f>SUM(D82:AC82)</f>
        <v>3623.2999999999997</v>
      </c>
    </row>
    <row r="83" spans="1:30" hidden="1" x14ac:dyDescent="0.25">
      <c r="A83" s="1" t="s">
        <v>30</v>
      </c>
      <c r="B83" s="1">
        <v>2019</v>
      </c>
      <c r="C83" s="1" t="s">
        <v>38</v>
      </c>
      <c r="D83" s="7">
        <v>137.4</v>
      </c>
      <c r="E83" s="7">
        <v>159.5</v>
      </c>
      <c r="F83" s="7">
        <v>134.5</v>
      </c>
      <c r="G83" s="7">
        <v>142.6</v>
      </c>
      <c r="H83" s="7">
        <v>124</v>
      </c>
      <c r="I83" s="7">
        <v>143.69999999999999</v>
      </c>
      <c r="J83" s="7">
        <v>133.4</v>
      </c>
      <c r="K83" s="7">
        <v>125.1</v>
      </c>
      <c r="L83" s="7">
        <v>109.3</v>
      </c>
      <c r="M83" s="7">
        <v>139.30000000000001</v>
      </c>
      <c r="N83" s="7">
        <v>137.69999999999999</v>
      </c>
      <c r="O83" s="7">
        <v>156.4</v>
      </c>
      <c r="P83" s="7">
        <v>139.19999999999999</v>
      </c>
      <c r="Q83" s="7">
        <v>163.30000000000001</v>
      </c>
      <c r="R83" s="7">
        <v>151.30000000000001</v>
      </c>
      <c r="S83" s="7">
        <v>146.6</v>
      </c>
      <c r="T83" s="7">
        <v>150.69999999999999</v>
      </c>
      <c r="U83" s="7">
        <v>150.1</v>
      </c>
      <c r="V83" s="7">
        <v>146.9</v>
      </c>
      <c r="W83" s="7">
        <v>149.5</v>
      </c>
      <c r="X83" s="7">
        <v>151.30000000000001</v>
      </c>
      <c r="Y83" s="7">
        <v>130.19999999999999</v>
      </c>
      <c r="Z83" s="7">
        <v>145.9</v>
      </c>
      <c r="AA83" s="7">
        <v>156.69999999999999</v>
      </c>
      <c r="AB83" s="7">
        <v>133.9</v>
      </c>
      <c r="AC83" s="7">
        <v>142.9</v>
      </c>
    </row>
    <row r="84" spans="1:30" hidden="1" x14ac:dyDescent="0.25">
      <c r="A84" s="1" t="s">
        <v>33</v>
      </c>
      <c r="B84" s="1">
        <v>2019</v>
      </c>
      <c r="C84" s="1" t="s">
        <v>38</v>
      </c>
      <c r="D84" s="7">
        <v>140.4</v>
      </c>
      <c r="E84" s="7">
        <v>156.69999999999999</v>
      </c>
      <c r="F84" s="7">
        <v>138.30000000000001</v>
      </c>
      <c r="G84" s="7">
        <v>142.4</v>
      </c>
      <c r="H84" s="7">
        <v>118.6</v>
      </c>
      <c r="I84" s="7">
        <v>149.69999999999999</v>
      </c>
      <c r="J84" s="7">
        <v>161.6</v>
      </c>
      <c r="K84" s="7">
        <v>124.4</v>
      </c>
      <c r="L84" s="7">
        <v>111.2</v>
      </c>
      <c r="M84" s="7">
        <v>141</v>
      </c>
      <c r="N84" s="7">
        <v>128.9</v>
      </c>
      <c r="O84" s="7">
        <v>154.5</v>
      </c>
      <c r="P84" s="7">
        <v>143.80000000000001</v>
      </c>
      <c r="Q84" s="7">
        <v>166.2</v>
      </c>
      <c r="R84" s="7">
        <v>144</v>
      </c>
      <c r="S84" s="7">
        <v>131.69999999999999</v>
      </c>
      <c r="T84" s="7">
        <v>142.19999999999999</v>
      </c>
      <c r="U84" s="7">
        <v>150.1</v>
      </c>
      <c r="V84" s="7">
        <v>129.4</v>
      </c>
      <c r="W84" s="7">
        <v>137.19999999999999</v>
      </c>
      <c r="X84" s="7">
        <v>139.80000000000001</v>
      </c>
      <c r="Y84" s="7">
        <v>120.1</v>
      </c>
      <c r="Z84" s="7">
        <v>134</v>
      </c>
      <c r="AA84" s="7">
        <v>148</v>
      </c>
      <c r="AB84" s="7">
        <v>132.6</v>
      </c>
      <c r="AC84" s="7">
        <v>133.30000000000001</v>
      </c>
    </row>
    <row r="85" spans="1:30" x14ac:dyDescent="0.25">
      <c r="A85" s="1" t="s">
        <v>34</v>
      </c>
      <c r="B85" s="1">
        <v>2019</v>
      </c>
      <c r="C85" s="1" t="s">
        <v>38</v>
      </c>
      <c r="D85" s="7">
        <v>138.30000000000001</v>
      </c>
      <c r="E85" s="7">
        <v>158.5</v>
      </c>
      <c r="F85" s="7">
        <v>136</v>
      </c>
      <c r="G85" s="7">
        <v>142.5</v>
      </c>
      <c r="H85" s="7">
        <v>122</v>
      </c>
      <c r="I85" s="7">
        <v>146.5</v>
      </c>
      <c r="J85" s="7">
        <v>143</v>
      </c>
      <c r="K85" s="7">
        <v>124.9</v>
      </c>
      <c r="L85" s="7">
        <v>109.9</v>
      </c>
      <c r="M85" s="7">
        <v>139.9</v>
      </c>
      <c r="N85" s="7">
        <v>134</v>
      </c>
      <c r="O85" s="7">
        <v>155.5</v>
      </c>
      <c r="P85" s="7">
        <v>140.9</v>
      </c>
      <c r="Q85" s="7">
        <v>164.1</v>
      </c>
      <c r="R85" s="7">
        <v>148.4</v>
      </c>
      <c r="S85" s="7">
        <v>140.4</v>
      </c>
      <c r="T85" s="7">
        <v>147.30000000000001</v>
      </c>
      <c r="U85" s="7">
        <v>150.1</v>
      </c>
      <c r="V85" s="7">
        <v>140.30000000000001</v>
      </c>
      <c r="W85" s="7">
        <v>143.69999999999999</v>
      </c>
      <c r="X85" s="7">
        <v>146.9</v>
      </c>
      <c r="Y85" s="7">
        <v>124.9</v>
      </c>
      <c r="Z85" s="7">
        <v>139.19999999999999</v>
      </c>
      <c r="AA85" s="7">
        <v>151.6</v>
      </c>
      <c r="AB85" s="7">
        <v>133.4</v>
      </c>
      <c r="AC85" s="7">
        <v>138.19999999999999</v>
      </c>
      <c r="AD85" s="10">
        <f>SUM(D85:AC85)</f>
        <v>3660.4</v>
      </c>
    </row>
    <row r="86" spans="1:30" hidden="1" x14ac:dyDescent="0.25">
      <c r="A86" s="1" t="s">
        <v>30</v>
      </c>
      <c r="B86" s="1">
        <v>2019</v>
      </c>
      <c r="C86" s="1" t="s">
        <v>39</v>
      </c>
      <c r="D86" s="7">
        <v>137.80000000000001</v>
      </c>
      <c r="E86" s="7">
        <v>163.5</v>
      </c>
      <c r="F86" s="7">
        <v>136.19999999999999</v>
      </c>
      <c r="G86" s="7">
        <v>143.19999999999999</v>
      </c>
      <c r="H86" s="7">
        <v>124.3</v>
      </c>
      <c r="I86" s="7">
        <v>143.30000000000001</v>
      </c>
      <c r="J86" s="7">
        <v>140.6</v>
      </c>
      <c r="K86" s="7">
        <v>128.69999999999999</v>
      </c>
      <c r="L86" s="7">
        <v>110.6</v>
      </c>
      <c r="M86" s="7">
        <v>140.4</v>
      </c>
      <c r="N86" s="7">
        <v>138</v>
      </c>
      <c r="O86" s="7">
        <v>156.6</v>
      </c>
      <c r="P86" s="7">
        <v>141</v>
      </c>
      <c r="Q86" s="7">
        <v>164.2</v>
      </c>
      <c r="R86" s="7">
        <v>151.4</v>
      </c>
      <c r="S86" s="7">
        <v>146.5</v>
      </c>
      <c r="T86" s="7">
        <v>150.69999999999999</v>
      </c>
      <c r="U86" s="7">
        <v>149.4</v>
      </c>
      <c r="V86" s="7">
        <v>147.80000000000001</v>
      </c>
      <c r="W86" s="7">
        <v>149.6</v>
      </c>
      <c r="X86" s="7">
        <v>151.69999999999999</v>
      </c>
      <c r="Y86" s="7">
        <v>130.19999999999999</v>
      </c>
      <c r="Z86" s="7">
        <v>146.4</v>
      </c>
      <c r="AA86" s="7">
        <v>157.69999999999999</v>
      </c>
      <c r="AB86" s="7">
        <v>134.80000000000001</v>
      </c>
      <c r="AC86" s="7">
        <v>143.30000000000001</v>
      </c>
    </row>
    <row r="87" spans="1:30" hidden="1" x14ac:dyDescent="0.25">
      <c r="A87" s="1" t="s">
        <v>33</v>
      </c>
      <c r="B87" s="1">
        <v>2019</v>
      </c>
      <c r="C87" s="1" t="s">
        <v>39</v>
      </c>
      <c r="D87" s="7">
        <v>140.69999999999999</v>
      </c>
      <c r="E87" s="7">
        <v>159.6</v>
      </c>
      <c r="F87" s="7">
        <v>140.4</v>
      </c>
      <c r="G87" s="7">
        <v>143.4</v>
      </c>
      <c r="H87" s="7">
        <v>118.6</v>
      </c>
      <c r="I87" s="7">
        <v>150.9</v>
      </c>
      <c r="J87" s="7">
        <v>169.8</v>
      </c>
      <c r="K87" s="7">
        <v>127.4</v>
      </c>
      <c r="L87" s="7">
        <v>111.8</v>
      </c>
      <c r="M87" s="7">
        <v>141</v>
      </c>
      <c r="N87" s="7">
        <v>129</v>
      </c>
      <c r="O87" s="7">
        <v>155.1</v>
      </c>
      <c r="P87" s="7">
        <v>145.6</v>
      </c>
      <c r="Q87" s="7">
        <v>166.7</v>
      </c>
      <c r="R87" s="7">
        <v>144.30000000000001</v>
      </c>
      <c r="S87" s="7">
        <v>131.69999999999999</v>
      </c>
      <c r="T87" s="7">
        <v>142.4</v>
      </c>
      <c r="U87" s="7">
        <v>149.4</v>
      </c>
      <c r="V87" s="7">
        <v>130.5</v>
      </c>
      <c r="W87" s="7">
        <v>137.4</v>
      </c>
      <c r="X87" s="7">
        <v>140.30000000000001</v>
      </c>
      <c r="Y87" s="7">
        <v>119.6</v>
      </c>
      <c r="Z87" s="7">
        <v>134.30000000000001</v>
      </c>
      <c r="AA87" s="7">
        <v>148.9</v>
      </c>
      <c r="AB87" s="7">
        <v>133.69999999999999</v>
      </c>
      <c r="AC87" s="7">
        <v>133.6</v>
      </c>
    </row>
    <row r="88" spans="1:30" x14ac:dyDescent="0.25">
      <c r="A88" s="1" t="s">
        <v>34</v>
      </c>
      <c r="B88" s="1">
        <v>2019</v>
      </c>
      <c r="C88" s="1" t="s">
        <v>39</v>
      </c>
      <c r="D88" s="7">
        <v>138.69999999999999</v>
      </c>
      <c r="E88" s="7">
        <v>162.1</v>
      </c>
      <c r="F88" s="7">
        <v>137.80000000000001</v>
      </c>
      <c r="G88" s="7">
        <v>143.30000000000001</v>
      </c>
      <c r="H88" s="7">
        <v>122.2</v>
      </c>
      <c r="I88" s="7">
        <v>146.80000000000001</v>
      </c>
      <c r="J88" s="7">
        <v>150.5</v>
      </c>
      <c r="K88" s="7">
        <v>128.30000000000001</v>
      </c>
      <c r="L88" s="7">
        <v>111</v>
      </c>
      <c r="M88" s="7">
        <v>140.6</v>
      </c>
      <c r="N88" s="7">
        <v>134.19999999999999</v>
      </c>
      <c r="O88" s="7">
        <v>155.9</v>
      </c>
      <c r="P88" s="7">
        <v>142.69999999999999</v>
      </c>
      <c r="Q88" s="7">
        <v>164.9</v>
      </c>
      <c r="R88" s="7">
        <v>148.6</v>
      </c>
      <c r="S88" s="7">
        <v>140.4</v>
      </c>
      <c r="T88" s="7">
        <v>147.4</v>
      </c>
      <c r="U88" s="7">
        <v>149.4</v>
      </c>
      <c r="V88" s="7">
        <v>141.19999999999999</v>
      </c>
      <c r="W88" s="7">
        <v>143.80000000000001</v>
      </c>
      <c r="X88" s="7">
        <v>147.4</v>
      </c>
      <c r="Y88" s="7">
        <v>124.6</v>
      </c>
      <c r="Z88" s="7">
        <v>139.6</v>
      </c>
      <c r="AA88" s="7">
        <v>152.5</v>
      </c>
      <c r="AB88" s="7">
        <v>134.30000000000001</v>
      </c>
      <c r="AC88" s="7">
        <v>138.6</v>
      </c>
      <c r="AD88" s="10">
        <f>SUM(D88:AC88)</f>
        <v>3686.8000000000006</v>
      </c>
    </row>
    <row r="89" spans="1:30" hidden="1" x14ac:dyDescent="0.25">
      <c r="A89" s="1" t="s">
        <v>30</v>
      </c>
      <c r="B89" s="1">
        <v>2019</v>
      </c>
      <c r="C89" s="1" t="s">
        <v>40</v>
      </c>
      <c r="D89" s="7">
        <v>138.4</v>
      </c>
      <c r="E89" s="7">
        <v>164</v>
      </c>
      <c r="F89" s="7">
        <v>138.4</v>
      </c>
      <c r="G89" s="7">
        <v>143.9</v>
      </c>
      <c r="H89" s="7">
        <v>124.4</v>
      </c>
      <c r="I89" s="7">
        <v>146.4</v>
      </c>
      <c r="J89" s="7">
        <v>150.1</v>
      </c>
      <c r="K89" s="7">
        <v>130.6</v>
      </c>
      <c r="L89" s="7">
        <v>110.8</v>
      </c>
      <c r="M89" s="7">
        <v>141.69999999999999</v>
      </c>
      <c r="N89" s="7">
        <v>138.5</v>
      </c>
      <c r="O89" s="7">
        <v>156.69999999999999</v>
      </c>
      <c r="P89" s="7">
        <v>143</v>
      </c>
      <c r="Q89" s="7">
        <v>164.5</v>
      </c>
      <c r="R89" s="7">
        <v>151.6</v>
      </c>
      <c r="S89" s="7">
        <v>146.6</v>
      </c>
      <c r="T89" s="7">
        <v>150.9</v>
      </c>
      <c r="U89" s="7">
        <v>150.6</v>
      </c>
      <c r="V89" s="7">
        <v>146.80000000000001</v>
      </c>
      <c r="W89" s="7">
        <v>150</v>
      </c>
      <c r="X89" s="7">
        <v>152.19999999999999</v>
      </c>
      <c r="Y89" s="7">
        <v>131.19999999999999</v>
      </c>
      <c r="Z89" s="7">
        <v>147.5</v>
      </c>
      <c r="AA89" s="7">
        <v>159.1</v>
      </c>
      <c r="AB89" s="7">
        <v>136.1</v>
      </c>
      <c r="AC89" s="7">
        <v>144.19999999999999</v>
      </c>
    </row>
    <row r="90" spans="1:30" hidden="1" x14ac:dyDescent="0.25">
      <c r="A90" s="1" t="s">
        <v>33</v>
      </c>
      <c r="B90" s="1">
        <v>2019</v>
      </c>
      <c r="C90" s="1" t="s">
        <v>40</v>
      </c>
      <c r="D90" s="7">
        <v>141.4</v>
      </c>
      <c r="E90" s="7">
        <v>160.19999999999999</v>
      </c>
      <c r="F90" s="7">
        <v>142.5</v>
      </c>
      <c r="G90" s="7">
        <v>144.1</v>
      </c>
      <c r="H90" s="7">
        <v>119.3</v>
      </c>
      <c r="I90" s="7">
        <v>154.69999999999999</v>
      </c>
      <c r="J90" s="7">
        <v>180.1</v>
      </c>
      <c r="K90" s="7">
        <v>128.9</v>
      </c>
      <c r="L90" s="7">
        <v>111.8</v>
      </c>
      <c r="M90" s="7">
        <v>141.6</v>
      </c>
      <c r="N90" s="7">
        <v>129.5</v>
      </c>
      <c r="O90" s="7">
        <v>155.6</v>
      </c>
      <c r="P90" s="7">
        <v>147.69999999999999</v>
      </c>
      <c r="Q90" s="7">
        <v>167.2</v>
      </c>
      <c r="R90" s="7">
        <v>144.69999999999999</v>
      </c>
      <c r="S90" s="7">
        <v>131.9</v>
      </c>
      <c r="T90" s="7">
        <v>142.69999999999999</v>
      </c>
      <c r="U90" s="7">
        <v>150.6</v>
      </c>
      <c r="V90" s="7">
        <v>127</v>
      </c>
      <c r="W90" s="7">
        <v>137.69999999999999</v>
      </c>
      <c r="X90" s="7">
        <v>140.80000000000001</v>
      </c>
      <c r="Y90" s="7">
        <v>120.6</v>
      </c>
      <c r="Z90" s="7">
        <v>135</v>
      </c>
      <c r="AA90" s="7">
        <v>150.4</v>
      </c>
      <c r="AB90" s="7">
        <v>135.1</v>
      </c>
      <c r="AC90" s="7">
        <v>134.5</v>
      </c>
    </row>
    <row r="91" spans="1:30" x14ac:dyDescent="0.25">
      <c r="A91" s="1" t="s">
        <v>34</v>
      </c>
      <c r="B91" s="1">
        <v>2019</v>
      </c>
      <c r="C91" s="1" t="s">
        <v>40</v>
      </c>
      <c r="D91" s="7">
        <v>139.30000000000001</v>
      </c>
      <c r="E91" s="7">
        <v>162.69999999999999</v>
      </c>
      <c r="F91" s="7">
        <v>140</v>
      </c>
      <c r="G91" s="7">
        <v>144</v>
      </c>
      <c r="H91" s="7">
        <v>122.5</v>
      </c>
      <c r="I91" s="7">
        <v>150.30000000000001</v>
      </c>
      <c r="J91" s="7">
        <v>160.30000000000001</v>
      </c>
      <c r="K91" s="7">
        <v>130</v>
      </c>
      <c r="L91" s="7">
        <v>111.1</v>
      </c>
      <c r="M91" s="7">
        <v>141.69999999999999</v>
      </c>
      <c r="N91" s="7">
        <v>134.69999999999999</v>
      </c>
      <c r="O91" s="7">
        <v>156.19999999999999</v>
      </c>
      <c r="P91" s="7">
        <v>144.69999999999999</v>
      </c>
      <c r="Q91" s="7">
        <v>165.2</v>
      </c>
      <c r="R91" s="7">
        <v>148.9</v>
      </c>
      <c r="S91" s="7">
        <v>140.5</v>
      </c>
      <c r="T91" s="7">
        <v>147.6</v>
      </c>
      <c r="U91" s="7">
        <v>150.6</v>
      </c>
      <c r="V91" s="7">
        <v>139.30000000000001</v>
      </c>
      <c r="W91" s="7">
        <v>144.19999999999999</v>
      </c>
      <c r="X91" s="7">
        <v>147.9</v>
      </c>
      <c r="Y91" s="7">
        <v>125.6</v>
      </c>
      <c r="Z91" s="7">
        <v>140.5</v>
      </c>
      <c r="AA91" s="7">
        <v>154</v>
      </c>
      <c r="AB91" s="7">
        <v>135.69999999999999</v>
      </c>
      <c r="AC91" s="7">
        <v>139.5</v>
      </c>
      <c r="AD91" s="10">
        <f>SUM(D91:AC91)</f>
        <v>3716.9999999999995</v>
      </c>
    </row>
    <row r="92" spans="1:30" hidden="1" x14ac:dyDescent="0.25">
      <c r="A92" s="1" t="s">
        <v>30</v>
      </c>
      <c r="B92" s="1">
        <v>2019</v>
      </c>
      <c r="C92" s="1" t="s">
        <v>41</v>
      </c>
      <c r="D92" s="7">
        <v>139.19999999999999</v>
      </c>
      <c r="E92" s="7">
        <v>161.9</v>
      </c>
      <c r="F92" s="7">
        <v>137.1</v>
      </c>
      <c r="G92" s="7">
        <v>144.6</v>
      </c>
      <c r="H92" s="7">
        <v>124.7</v>
      </c>
      <c r="I92" s="7">
        <v>145.5</v>
      </c>
      <c r="J92" s="7">
        <v>156.19999999999999</v>
      </c>
      <c r="K92" s="7">
        <v>131.5</v>
      </c>
      <c r="L92" s="7">
        <v>111.7</v>
      </c>
      <c r="M92" s="7">
        <v>142.69999999999999</v>
      </c>
      <c r="N92" s="7">
        <v>138.5</v>
      </c>
      <c r="O92" s="7">
        <v>156.9</v>
      </c>
      <c r="P92" s="7">
        <v>144</v>
      </c>
      <c r="Q92" s="7">
        <v>165.1</v>
      </c>
      <c r="R92" s="7">
        <v>151.80000000000001</v>
      </c>
      <c r="S92" s="7">
        <v>146.6</v>
      </c>
      <c r="T92" s="7">
        <v>151.1</v>
      </c>
      <c r="U92" s="7">
        <v>151.6</v>
      </c>
      <c r="V92" s="7">
        <v>146.4</v>
      </c>
      <c r="W92" s="7">
        <v>150.19999999999999</v>
      </c>
      <c r="X92" s="7">
        <v>152.69999999999999</v>
      </c>
      <c r="Y92" s="7">
        <v>131.4</v>
      </c>
      <c r="Z92" s="7">
        <v>148</v>
      </c>
      <c r="AA92" s="7">
        <v>159.69999999999999</v>
      </c>
      <c r="AB92" s="7">
        <v>138.80000000000001</v>
      </c>
      <c r="AC92" s="7">
        <v>144.9</v>
      </c>
    </row>
    <row r="93" spans="1:30" hidden="1" x14ac:dyDescent="0.25">
      <c r="A93" s="1" t="s">
        <v>33</v>
      </c>
      <c r="B93" s="1">
        <v>2019</v>
      </c>
      <c r="C93" s="1" t="s">
        <v>41</v>
      </c>
      <c r="D93" s="7">
        <v>142.1</v>
      </c>
      <c r="E93" s="7">
        <v>158.30000000000001</v>
      </c>
      <c r="F93" s="7">
        <v>140.80000000000001</v>
      </c>
      <c r="G93" s="7">
        <v>144.9</v>
      </c>
      <c r="H93" s="7">
        <v>119.9</v>
      </c>
      <c r="I93" s="7">
        <v>153.9</v>
      </c>
      <c r="J93" s="7">
        <v>189.1</v>
      </c>
      <c r="K93" s="7">
        <v>129.80000000000001</v>
      </c>
      <c r="L93" s="7">
        <v>112.7</v>
      </c>
      <c r="M93" s="7">
        <v>142.5</v>
      </c>
      <c r="N93" s="7">
        <v>129.80000000000001</v>
      </c>
      <c r="O93" s="7">
        <v>156.19999999999999</v>
      </c>
      <c r="P93" s="7">
        <v>149.1</v>
      </c>
      <c r="Q93" s="7">
        <v>167.9</v>
      </c>
      <c r="R93" s="7">
        <v>145</v>
      </c>
      <c r="S93" s="7">
        <v>132.19999999999999</v>
      </c>
      <c r="T93" s="7">
        <v>143</v>
      </c>
      <c r="U93" s="7">
        <v>151.6</v>
      </c>
      <c r="V93" s="7">
        <v>125.5</v>
      </c>
      <c r="W93" s="7">
        <v>138.1</v>
      </c>
      <c r="X93" s="7">
        <v>141.5</v>
      </c>
      <c r="Y93" s="7">
        <v>120.8</v>
      </c>
      <c r="Z93" s="7">
        <v>135.4</v>
      </c>
      <c r="AA93" s="7">
        <v>151.5</v>
      </c>
      <c r="AB93" s="7">
        <v>137.80000000000001</v>
      </c>
      <c r="AC93" s="7">
        <v>135.30000000000001</v>
      </c>
    </row>
    <row r="94" spans="1:30" x14ac:dyDescent="0.25">
      <c r="A94" s="1" t="s">
        <v>34</v>
      </c>
      <c r="B94" s="1">
        <v>2019</v>
      </c>
      <c r="C94" s="1" t="s">
        <v>41</v>
      </c>
      <c r="D94" s="7">
        <v>140.1</v>
      </c>
      <c r="E94" s="7">
        <v>160.6</v>
      </c>
      <c r="F94" s="7">
        <v>138.5</v>
      </c>
      <c r="G94" s="7">
        <v>144.69999999999999</v>
      </c>
      <c r="H94" s="7">
        <v>122.9</v>
      </c>
      <c r="I94" s="7">
        <v>149.4</v>
      </c>
      <c r="J94" s="7">
        <v>167.4</v>
      </c>
      <c r="K94" s="7">
        <v>130.9</v>
      </c>
      <c r="L94" s="7">
        <v>112</v>
      </c>
      <c r="M94" s="7">
        <v>142.6</v>
      </c>
      <c r="N94" s="7">
        <v>134.9</v>
      </c>
      <c r="O94" s="7">
        <v>156.6</v>
      </c>
      <c r="P94" s="7">
        <v>145.9</v>
      </c>
      <c r="Q94" s="7">
        <v>165.8</v>
      </c>
      <c r="R94" s="7">
        <v>149.1</v>
      </c>
      <c r="S94" s="7">
        <v>140.6</v>
      </c>
      <c r="T94" s="7">
        <v>147.9</v>
      </c>
      <c r="U94" s="7">
        <v>151.6</v>
      </c>
      <c r="V94" s="7">
        <v>138.5</v>
      </c>
      <c r="W94" s="7">
        <v>144.5</v>
      </c>
      <c r="X94" s="7">
        <v>148.5</v>
      </c>
      <c r="Y94" s="7">
        <v>125.8</v>
      </c>
      <c r="Z94" s="7">
        <v>140.9</v>
      </c>
      <c r="AA94" s="7">
        <v>154.9</v>
      </c>
      <c r="AB94" s="7">
        <v>138.4</v>
      </c>
      <c r="AC94" s="7">
        <v>140.19999999999999</v>
      </c>
      <c r="AD94" s="10">
        <f>SUM(D94:AC94)</f>
        <v>3733.2000000000003</v>
      </c>
    </row>
    <row r="95" spans="1:30" hidden="1" x14ac:dyDescent="0.25">
      <c r="A95" s="1" t="s">
        <v>30</v>
      </c>
      <c r="B95" s="1">
        <v>2019</v>
      </c>
      <c r="C95" s="1" t="s">
        <v>42</v>
      </c>
      <c r="D95" s="7">
        <v>140.1</v>
      </c>
      <c r="E95" s="7">
        <v>161.9</v>
      </c>
      <c r="F95" s="7">
        <v>138.30000000000001</v>
      </c>
      <c r="G95" s="7">
        <v>145.69999999999999</v>
      </c>
      <c r="H95" s="7">
        <v>125.1</v>
      </c>
      <c r="I95" s="7">
        <v>143.80000000000001</v>
      </c>
      <c r="J95" s="7">
        <v>163.4</v>
      </c>
      <c r="K95" s="7">
        <v>132.19999999999999</v>
      </c>
      <c r="L95" s="7">
        <v>112.8</v>
      </c>
      <c r="M95" s="7">
        <v>144.19999999999999</v>
      </c>
      <c r="N95" s="7">
        <v>138.5</v>
      </c>
      <c r="O95" s="7">
        <v>157.19999999999999</v>
      </c>
      <c r="P95" s="7">
        <v>145.5</v>
      </c>
      <c r="Q95" s="7">
        <v>165.7</v>
      </c>
      <c r="R95" s="7">
        <v>151.69999999999999</v>
      </c>
      <c r="S95" s="7">
        <v>146.6</v>
      </c>
      <c r="T95" s="7">
        <v>151</v>
      </c>
      <c r="U95" s="7">
        <v>152.19999999999999</v>
      </c>
      <c r="V95" s="7">
        <v>146.9</v>
      </c>
      <c r="W95" s="7">
        <v>150.30000000000001</v>
      </c>
      <c r="X95" s="7">
        <v>153.4</v>
      </c>
      <c r="Y95" s="7">
        <v>131.6</v>
      </c>
      <c r="Z95" s="7">
        <v>148.30000000000001</v>
      </c>
      <c r="AA95" s="7">
        <v>160.19999999999999</v>
      </c>
      <c r="AB95" s="7">
        <v>140.19999999999999</v>
      </c>
      <c r="AC95" s="7">
        <v>145.4</v>
      </c>
    </row>
    <row r="96" spans="1:30" hidden="1" x14ac:dyDescent="0.25">
      <c r="A96" s="1" t="s">
        <v>33</v>
      </c>
      <c r="B96" s="1">
        <v>2019</v>
      </c>
      <c r="C96" s="1" t="s">
        <v>42</v>
      </c>
      <c r="D96" s="7">
        <v>142.69999999999999</v>
      </c>
      <c r="E96" s="7">
        <v>158.69999999999999</v>
      </c>
      <c r="F96" s="7">
        <v>141.6</v>
      </c>
      <c r="G96" s="7">
        <v>144.9</v>
      </c>
      <c r="H96" s="7">
        <v>120.8</v>
      </c>
      <c r="I96" s="7">
        <v>149.80000000000001</v>
      </c>
      <c r="J96" s="7">
        <v>192.4</v>
      </c>
      <c r="K96" s="7">
        <v>130.30000000000001</v>
      </c>
      <c r="L96" s="7">
        <v>114</v>
      </c>
      <c r="M96" s="7">
        <v>143.80000000000001</v>
      </c>
      <c r="N96" s="7">
        <v>130</v>
      </c>
      <c r="O96" s="7">
        <v>156.4</v>
      </c>
      <c r="P96" s="7">
        <v>149.5</v>
      </c>
      <c r="Q96" s="7">
        <v>168.6</v>
      </c>
      <c r="R96" s="7">
        <v>145.30000000000001</v>
      </c>
      <c r="S96" s="7">
        <v>132.19999999999999</v>
      </c>
      <c r="T96" s="7">
        <v>143.30000000000001</v>
      </c>
      <c r="U96" s="7">
        <v>152.19999999999999</v>
      </c>
      <c r="V96" s="7">
        <v>126.6</v>
      </c>
      <c r="W96" s="7">
        <v>138.30000000000001</v>
      </c>
      <c r="X96" s="7">
        <v>141.9</v>
      </c>
      <c r="Y96" s="7">
        <v>121.2</v>
      </c>
      <c r="Z96" s="7">
        <v>135.9</v>
      </c>
      <c r="AA96" s="7">
        <v>151.6</v>
      </c>
      <c r="AB96" s="7">
        <v>139</v>
      </c>
      <c r="AC96" s="7">
        <v>135.69999999999999</v>
      </c>
    </row>
    <row r="97" spans="1:30" x14ac:dyDescent="0.25">
      <c r="A97" s="1" t="s">
        <v>34</v>
      </c>
      <c r="B97" s="1">
        <v>2019</v>
      </c>
      <c r="C97" s="1" t="s">
        <v>42</v>
      </c>
      <c r="D97" s="7">
        <v>140.9</v>
      </c>
      <c r="E97" s="7">
        <v>160.80000000000001</v>
      </c>
      <c r="F97" s="7">
        <v>139.6</v>
      </c>
      <c r="G97" s="7">
        <v>145.4</v>
      </c>
      <c r="H97" s="7">
        <v>123.5</v>
      </c>
      <c r="I97" s="7">
        <v>146.6</v>
      </c>
      <c r="J97" s="7">
        <v>173.2</v>
      </c>
      <c r="K97" s="7">
        <v>131.6</v>
      </c>
      <c r="L97" s="7">
        <v>113.2</v>
      </c>
      <c r="M97" s="7">
        <v>144.1</v>
      </c>
      <c r="N97" s="7">
        <v>135</v>
      </c>
      <c r="O97" s="7">
        <v>156.80000000000001</v>
      </c>
      <c r="P97" s="7">
        <v>147</v>
      </c>
      <c r="Q97" s="7">
        <v>166.5</v>
      </c>
      <c r="R97" s="7">
        <v>149.19999999999999</v>
      </c>
      <c r="S97" s="7">
        <v>140.6</v>
      </c>
      <c r="T97" s="7">
        <v>147.9</v>
      </c>
      <c r="U97" s="7">
        <v>152.19999999999999</v>
      </c>
      <c r="V97" s="7">
        <v>139.19999999999999</v>
      </c>
      <c r="W97" s="7">
        <v>144.6</v>
      </c>
      <c r="X97" s="7">
        <v>149</v>
      </c>
      <c r="Y97" s="7">
        <v>126.1</v>
      </c>
      <c r="Z97" s="7">
        <v>141.30000000000001</v>
      </c>
      <c r="AA97" s="7">
        <v>155.19999999999999</v>
      </c>
      <c r="AB97" s="7">
        <v>139.69999999999999</v>
      </c>
      <c r="AC97" s="7">
        <v>140.69999999999999</v>
      </c>
      <c r="AD97" s="10">
        <f>SUM(D97:AC97)</f>
        <v>3749.8999999999987</v>
      </c>
    </row>
    <row r="98" spans="1:30" hidden="1" x14ac:dyDescent="0.25">
      <c r="A98" s="1" t="s">
        <v>30</v>
      </c>
      <c r="B98" s="1">
        <v>2019</v>
      </c>
      <c r="C98" s="1" t="s">
        <v>43</v>
      </c>
      <c r="D98" s="7">
        <v>141</v>
      </c>
      <c r="E98" s="7">
        <v>161.6</v>
      </c>
      <c r="F98" s="7">
        <v>141.19999999999999</v>
      </c>
      <c r="G98" s="7">
        <v>146.5</v>
      </c>
      <c r="H98" s="7">
        <v>125.6</v>
      </c>
      <c r="I98" s="7">
        <v>145.69999999999999</v>
      </c>
      <c r="J98" s="7">
        <v>178.8</v>
      </c>
      <c r="K98" s="7">
        <v>133.1</v>
      </c>
      <c r="L98" s="7">
        <v>113.6</v>
      </c>
      <c r="M98" s="7">
        <v>145.5</v>
      </c>
      <c r="N98" s="7">
        <v>138.6</v>
      </c>
      <c r="O98" s="7">
        <v>157.4</v>
      </c>
      <c r="P98" s="7">
        <v>148.30000000000001</v>
      </c>
      <c r="Q98" s="7">
        <v>166.3</v>
      </c>
      <c r="R98" s="7">
        <v>151.69999999999999</v>
      </c>
      <c r="S98" s="7">
        <v>146.69999999999999</v>
      </c>
      <c r="T98" s="7">
        <v>151</v>
      </c>
      <c r="U98" s="7">
        <v>153</v>
      </c>
      <c r="V98" s="7">
        <v>147.69999999999999</v>
      </c>
      <c r="W98" s="7">
        <v>150.6</v>
      </c>
      <c r="X98" s="7">
        <v>153.69999999999999</v>
      </c>
      <c r="Y98" s="7">
        <v>131.69999999999999</v>
      </c>
      <c r="Z98" s="7">
        <v>148.69999999999999</v>
      </c>
      <c r="AA98" s="7">
        <v>160.69999999999999</v>
      </c>
      <c r="AB98" s="7">
        <v>140.30000000000001</v>
      </c>
      <c r="AC98" s="7">
        <v>145.69999999999999</v>
      </c>
    </row>
    <row r="99" spans="1:30" hidden="1" x14ac:dyDescent="0.25">
      <c r="A99" s="1" t="s">
        <v>33</v>
      </c>
      <c r="B99" s="1">
        <v>2019</v>
      </c>
      <c r="C99" s="1" t="s">
        <v>43</v>
      </c>
      <c r="D99" s="7">
        <v>143.5</v>
      </c>
      <c r="E99" s="7">
        <v>159.80000000000001</v>
      </c>
      <c r="F99" s="7">
        <v>144.69999999999999</v>
      </c>
      <c r="G99" s="7">
        <v>145.6</v>
      </c>
      <c r="H99" s="7">
        <v>121.1</v>
      </c>
      <c r="I99" s="7">
        <v>150.6</v>
      </c>
      <c r="J99" s="7">
        <v>207.2</v>
      </c>
      <c r="K99" s="7">
        <v>131.19999999999999</v>
      </c>
      <c r="L99" s="7">
        <v>114.8</v>
      </c>
      <c r="M99" s="7">
        <v>145.19999999999999</v>
      </c>
      <c r="N99" s="7">
        <v>130.19999999999999</v>
      </c>
      <c r="O99" s="7">
        <v>156.80000000000001</v>
      </c>
      <c r="P99" s="7">
        <v>151.9</v>
      </c>
      <c r="Q99" s="7">
        <v>169.3</v>
      </c>
      <c r="R99" s="7">
        <v>145.9</v>
      </c>
      <c r="S99" s="7">
        <v>132.4</v>
      </c>
      <c r="T99" s="7">
        <v>143.9</v>
      </c>
      <c r="U99" s="7">
        <v>153</v>
      </c>
      <c r="V99" s="7">
        <v>128.9</v>
      </c>
      <c r="W99" s="7">
        <v>138.69999999999999</v>
      </c>
      <c r="X99" s="7">
        <v>142.4</v>
      </c>
      <c r="Y99" s="7">
        <v>121.5</v>
      </c>
      <c r="Z99" s="7">
        <v>136.19999999999999</v>
      </c>
      <c r="AA99" s="7">
        <v>151.69999999999999</v>
      </c>
      <c r="AB99" s="7">
        <v>139.5</v>
      </c>
      <c r="AC99" s="7">
        <v>136</v>
      </c>
    </row>
    <row r="100" spans="1:30" x14ac:dyDescent="0.25">
      <c r="A100" s="1" t="s">
        <v>34</v>
      </c>
      <c r="B100" s="1">
        <v>2019</v>
      </c>
      <c r="C100" s="1" t="s">
        <v>43</v>
      </c>
      <c r="D100" s="7">
        <v>141.80000000000001</v>
      </c>
      <c r="E100" s="7">
        <v>161</v>
      </c>
      <c r="F100" s="7">
        <v>142.6</v>
      </c>
      <c r="G100" s="7">
        <v>146.19999999999999</v>
      </c>
      <c r="H100" s="7">
        <v>123.9</v>
      </c>
      <c r="I100" s="7">
        <v>148</v>
      </c>
      <c r="J100" s="7">
        <v>188.4</v>
      </c>
      <c r="K100" s="7">
        <v>132.5</v>
      </c>
      <c r="L100" s="7">
        <v>114</v>
      </c>
      <c r="M100" s="7">
        <v>145.4</v>
      </c>
      <c r="N100" s="7">
        <v>135.1</v>
      </c>
      <c r="O100" s="7">
        <v>157.1</v>
      </c>
      <c r="P100" s="7">
        <v>149.6</v>
      </c>
      <c r="Q100" s="7">
        <v>167.1</v>
      </c>
      <c r="R100" s="7">
        <v>149.4</v>
      </c>
      <c r="S100" s="7">
        <v>140.80000000000001</v>
      </c>
      <c r="T100" s="7">
        <v>148.19999999999999</v>
      </c>
      <c r="U100" s="7">
        <v>153</v>
      </c>
      <c r="V100" s="7">
        <v>140.6</v>
      </c>
      <c r="W100" s="7">
        <v>145</v>
      </c>
      <c r="X100" s="7">
        <v>149.4</v>
      </c>
      <c r="Y100" s="7">
        <v>126.3</v>
      </c>
      <c r="Z100" s="7">
        <v>141.69999999999999</v>
      </c>
      <c r="AA100" s="7">
        <v>155.4</v>
      </c>
      <c r="AB100" s="7">
        <v>140</v>
      </c>
      <c r="AC100" s="7">
        <v>141</v>
      </c>
      <c r="AD100" s="10">
        <f>SUM(D100:AC100)</f>
        <v>3783.5</v>
      </c>
    </row>
    <row r="101" spans="1:30" hidden="1" x14ac:dyDescent="0.25">
      <c r="A101" s="1" t="s">
        <v>30</v>
      </c>
      <c r="B101" s="1">
        <v>2019</v>
      </c>
      <c r="C101" s="1" t="s">
        <v>44</v>
      </c>
      <c r="D101" s="7">
        <v>141.80000000000001</v>
      </c>
      <c r="E101" s="7">
        <v>163.69999999999999</v>
      </c>
      <c r="F101" s="7">
        <v>143.80000000000001</v>
      </c>
      <c r="G101" s="7">
        <v>147.1</v>
      </c>
      <c r="H101" s="7">
        <v>126</v>
      </c>
      <c r="I101" s="7">
        <v>146.19999999999999</v>
      </c>
      <c r="J101" s="7">
        <v>191.4</v>
      </c>
      <c r="K101" s="7">
        <v>136.19999999999999</v>
      </c>
      <c r="L101" s="7">
        <v>113.8</v>
      </c>
      <c r="M101" s="7">
        <v>147.30000000000001</v>
      </c>
      <c r="N101" s="7">
        <v>138.69999999999999</v>
      </c>
      <c r="O101" s="7">
        <v>157.69999999999999</v>
      </c>
      <c r="P101" s="7">
        <v>150.9</v>
      </c>
      <c r="Q101" s="7">
        <v>167.2</v>
      </c>
      <c r="R101" s="7">
        <v>152.30000000000001</v>
      </c>
      <c r="S101" s="7">
        <v>147</v>
      </c>
      <c r="T101" s="7">
        <v>151.5</v>
      </c>
      <c r="U101" s="7">
        <v>153.5</v>
      </c>
      <c r="V101" s="7">
        <v>148.4</v>
      </c>
      <c r="W101" s="7">
        <v>150.9</v>
      </c>
      <c r="X101" s="7">
        <v>154.30000000000001</v>
      </c>
      <c r="Y101" s="7">
        <v>132.1</v>
      </c>
      <c r="Z101" s="7">
        <v>149.1</v>
      </c>
      <c r="AA101" s="7">
        <v>160.80000000000001</v>
      </c>
      <c r="AB101" s="7">
        <v>140.6</v>
      </c>
      <c r="AC101" s="7">
        <v>146.1</v>
      </c>
    </row>
    <row r="102" spans="1:30" hidden="1" x14ac:dyDescent="0.25">
      <c r="A102" s="1" t="s">
        <v>33</v>
      </c>
      <c r="B102" s="1">
        <v>2019</v>
      </c>
      <c r="C102" s="1" t="s">
        <v>44</v>
      </c>
      <c r="D102" s="7">
        <v>144.1</v>
      </c>
      <c r="E102" s="7">
        <v>162.4</v>
      </c>
      <c r="F102" s="7">
        <v>148.4</v>
      </c>
      <c r="G102" s="7">
        <v>145.9</v>
      </c>
      <c r="H102" s="7">
        <v>121.5</v>
      </c>
      <c r="I102" s="7">
        <v>148.80000000000001</v>
      </c>
      <c r="J102" s="7">
        <v>215.7</v>
      </c>
      <c r="K102" s="7">
        <v>134.6</v>
      </c>
      <c r="L102" s="7">
        <v>115</v>
      </c>
      <c r="M102" s="7">
        <v>146.30000000000001</v>
      </c>
      <c r="N102" s="7">
        <v>130.5</v>
      </c>
      <c r="O102" s="7">
        <v>157.19999999999999</v>
      </c>
      <c r="P102" s="7">
        <v>153.6</v>
      </c>
      <c r="Q102" s="7">
        <v>169.9</v>
      </c>
      <c r="R102" s="7">
        <v>146.30000000000001</v>
      </c>
      <c r="S102" s="7">
        <v>132.6</v>
      </c>
      <c r="T102" s="7">
        <v>144.19999999999999</v>
      </c>
      <c r="U102" s="7">
        <v>153.5</v>
      </c>
      <c r="V102" s="7">
        <v>132.19999999999999</v>
      </c>
      <c r="W102" s="7">
        <v>139.1</v>
      </c>
      <c r="X102" s="7">
        <v>142.80000000000001</v>
      </c>
      <c r="Y102" s="7">
        <v>121.7</v>
      </c>
      <c r="Z102" s="7">
        <v>136.69999999999999</v>
      </c>
      <c r="AA102" s="7">
        <v>151.80000000000001</v>
      </c>
      <c r="AB102" s="7">
        <v>139.80000000000001</v>
      </c>
      <c r="AC102" s="7">
        <v>136.30000000000001</v>
      </c>
    </row>
    <row r="103" spans="1:30" x14ac:dyDescent="0.25">
      <c r="A103" s="1" t="s">
        <v>34</v>
      </c>
      <c r="B103" s="1">
        <v>2019</v>
      </c>
      <c r="C103" s="1" t="s">
        <v>44</v>
      </c>
      <c r="D103" s="7">
        <v>142.5</v>
      </c>
      <c r="E103" s="7">
        <v>163.19999999999999</v>
      </c>
      <c r="F103" s="7">
        <v>145.6</v>
      </c>
      <c r="G103" s="7">
        <v>146.69999999999999</v>
      </c>
      <c r="H103" s="7">
        <v>124.3</v>
      </c>
      <c r="I103" s="7">
        <v>147.4</v>
      </c>
      <c r="J103" s="7">
        <v>199.6</v>
      </c>
      <c r="K103" s="7">
        <v>135.69999999999999</v>
      </c>
      <c r="L103" s="7">
        <v>114.2</v>
      </c>
      <c r="M103" s="7">
        <v>147</v>
      </c>
      <c r="N103" s="7">
        <v>135.30000000000001</v>
      </c>
      <c r="O103" s="7">
        <v>157.5</v>
      </c>
      <c r="P103" s="7">
        <v>151.9</v>
      </c>
      <c r="Q103" s="7">
        <v>167.9</v>
      </c>
      <c r="R103" s="7">
        <v>149.9</v>
      </c>
      <c r="S103" s="7">
        <v>141</v>
      </c>
      <c r="T103" s="7">
        <v>148.6</v>
      </c>
      <c r="U103" s="7">
        <v>153.5</v>
      </c>
      <c r="V103" s="7">
        <v>142.30000000000001</v>
      </c>
      <c r="W103" s="7">
        <v>145.30000000000001</v>
      </c>
      <c r="X103" s="7">
        <v>149.9</v>
      </c>
      <c r="Y103" s="7">
        <v>126.6</v>
      </c>
      <c r="Z103" s="7">
        <v>142.1</v>
      </c>
      <c r="AA103" s="7">
        <v>155.5</v>
      </c>
      <c r="AB103" s="7">
        <v>140.30000000000001</v>
      </c>
      <c r="AC103" s="7">
        <v>141.30000000000001</v>
      </c>
      <c r="AD103" s="10">
        <f>SUM(D103:AC103)</f>
        <v>3815.1000000000008</v>
      </c>
    </row>
    <row r="104" spans="1:30" hidden="1" x14ac:dyDescent="0.25">
      <c r="A104" s="1" t="s">
        <v>30</v>
      </c>
      <c r="B104" s="1">
        <v>2019</v>
      </c>
      <c r="C104" s="1" t="s">
        <v>45</v>
      </c>
      <c r="D104" s="7">
        <v>142.80000000000001</v>
      </c>
      <c r="E104" s="7">
        <v>165.3</v>
      </c>
      <c r="F104" s="7">
        <v>149.5</v>
      </c>
      <c r="G104" s="7">
        <v>148.69999999999999</v>
      </c>
      <c r="H104" s="7">
        <v>127.5</v>
      </c>
      <c r="I104" s="7">
        <v>144.30000000000001</v>
      </c>
      <c r="J104" s="7">
        <v>209.5</v>
      </c>
      <c r="K104" s="7">
        <v>138.80000000000001</v>
      </c>
      <c r="L104" s="7">
        <v>113.6</v>
      </c>
      <c r="M104" s="7">
        <v>149.1</v>
      </c>
      <c r="N104" s="7">
        <v>139.30000000000001</v>
      </c>
      <c r="O104" s="7">
        <v>158.30000000000001</v>
      </c>
      <c r="P104" s="7">
        <v>154.30000000000001</v>
      </c>
      <c r="Q104" s="7">
        <v>167.8</v>
      </c>
      <c r="R104" s="7">
        <v>152.6</v>
      </c>
      <c r="S104" s="7">
        <v>147.30000000000001</v>
      </c>
      <c r="T104" s="7">
        <v>151.9</v>
      </c>
      <c r="U104" s="7">
        <v>152.80000000000001</v>
      </c>
      <c r="V104" s="7">
        <v>149.9</v>
      </c>
      <c r="W104" s="7">
        <v>151.19999999999999</v>
      </c>
      <c r="X104" s="7">
        <v>154.80000000000001</v>
      </c>
      <c r="Y104" s="7">
        <v>135</v>
      </c>
      <c r="Z104" s="7">
        <v>149.5</v>
      </c>
      <c r="AA104" s="7">
        <v>161.1</v>
      </c>
      <c r="AB104" s="7">
        <v>140.6</v>
      </c>
      <c r="AC104" s="7">
        <v>147.1</v>
      </c>
    </row>
    <row r="105" spans="1:30" hidden="1" x14ac:dyDescent="0.25">
      <c r="A105" s="1" t="s">
        <v>33</v>
      </c>
      <c r="B105" s="1">
        <v>2019</v>
      </c>
      <c r="C105" s="1" t="s">
        <v>45</v>
      </c>
      <c r="D105" s="7">
        <v>144.9</v>
      </c>
      <c r="E105" s="7">
        <v>164.5</v>
      </c>
      <c r="F105" s="7">
        <v>153.69999999999999</v>
      </c>
      <c r="G105" s="7">
        <v>147.5</v>
      </c>
      <c r="H105" s="7">
        <v>122.7</v>
      </c>
      <c r="I105" s="7">
        <v>147.19999999999999</v>
      </c>
      <c r="J105" s="7">
        <v>231.5</v>
      </c>
      <c r="K105" s="7">
        <v>137.19999999999999</v>
      </c>
      <c r="L105" s="7">
        <v>114.7</v>
      </c>
      <c r="M105" s="7">
        <v>148</v>
      </c>
      <c r="N105" s="7">
        <v>130.80000000000001</v>
      </c>
      <c r="O105" s="7">
        <v>157.69999999999999</v>
      </c>
      <c r="P105" s="7">
        <v>156.30000000000001</v>
      </c>
      <c r="Q105" s="7">
        <v>170.4</v>
      </c>
      <c r="R105" s="7">
        <v>146.80000000000001</v>
      </c>
      <c r="S105" s="7">
        <v>132.80000000000001</v>
      </c>
      <c r="T105" s="7">
        <v>144.6</v>
      </c>
      <c r="U105" s="7">
        <v>152.80000000000001</v>
      </c>
      <c r="V105" s="7">
        <v>133.6</v>
      </c>
      <c r="W105" s="7">
        <v>139.80000000000001</v>
      </c>
      <c r="X105" s="7">
        <v>143.19999999999999</v>
      </c>
      <c r="Y105" s="7">
        <v>125.2</v>
      </c>
      <c r="Z105" s="7">
        <v>136.80000000000001</v>
      </c>
      <c r="AA105" s="7">
        <v>151.9</v>
      </c>
      <c r="AB105" s="7">
        <v>140.19999999999999</v>
      </c>
      <c r="AC105" s="7">
        <v>137.69999999999999</v>
      </c>
    </row>
    <row r="106" spans="1:30" x14ac:dyDescent="0.25">
      <c r="A106" s="1" t="s">
        <v>34</v>
      </c>
      <c r="B106" s="1">
        <v>2019</v>
      </c>
      <c r="C106" s="1" t="s">
        <v>45</v>
      </c>
      <c r="D106" s="7">
        <v>143.5</v>
      </c>
      <c r="E106" s="7">
        <v>165</v>
      </c>
      <c r="F106" s="7">
        <v>151.1</v>
      </c>
      <c r="G106" s="7">
        <v>148.30000000000001</v>
      </c>
      <c r="H106" s="7">
        <v>125.7</v>
      </c>
      <c r="I106" s="7">
        <v>145.69999999999999</v>
      </c>
      <c r="J106" s="7">
        <v>217</v>
      </c>
      <c r="K106" s="7">
        <v>138.30000000000001</v>
      </c>
      <c r="L106" s="7">
        <v>114</v>
      </c>
      <c r="M106" s="7">
        <v>148.69999999999999</v>
      </c>
      <c r="N106" s="7">
        <v>135.80000000000001</v>
      </c>
      <c r="O106" s="7">
        <v>158</v>
      </c>
      <c r="P106" s="7">
        <v>155</v>
      </c>
      <c r="Q106" s="7">
        <v>168.5</v>
      </c>
      <c r="R106" s="7">
        <v>150.30000000000001</v>
      </c>
      <c r="S106" s="7">
        <v>141.30000000000001</v>
      </c>
      <c r="T106" s="7">
        <v>149</v>
      </c>
      <c r="U106" s="7">
        <v>152.80000000000001</v>
      </c>
      <c r="V106" s="7">
        <v>143.69999999999999</v>
      </c>
      <c r="W106" s="7">
        <v>145.80000000000001</v>
      </c>
      <c r="X106" s="7">
        <v>150.4</v>
      </c>
      <c r="Y106" s="7">
        <v>129.80000000000001</v>
      </c>
      <c r="Z106" s="7">
        <v>142.30000000000001</v>
      </c>
      <c r="AA106" s="7">
        <v>155.69999999999999</v>
      </c>
      <c r="AB106" s="7">
        <v>140.4</v>
      </c>
      <c r="AC106" s="7">
        <v>142.5</v>
      </c>
      <c r="AD106" s="10">
        <f>SUM(D106:AC106)</f>
        <v>3858.6000000000013</v>
      </c>
    </row>
    <row r="107" spans="1:30" hidden="1" x14ac:dyDescent="0.25">
      <c r="A107" s="1" t="s">
        <v>30</v>
      </c>
      <c r="B107" s="1">
        <v>2020</v>
      </c>
      <c r="C107" s="1" t="s">
        <v>31</v>
      </c>
      <c r="D107" s="7">
        <v>143.69999999999999</v>
      </c>
      <c r="E107" s="7">
        <v>167.3</v>
      </c>
      <c r="F107" s="7">
        <v>153.5</v>
      </c>
      <c r="G107" s="7">
        <v>150.5</v>
      </c>
      <c r="H107" s="7">
        <v>132</v>
      </c>
      <c r="I107" s="7">
        <v>142.19999999999999</v>
      </c>
      <c r="J107" s="7">
        <v>191.5</v>
      </c>
      <c r="K107" s="7">
        <v>141.1</v>
      </c>
      <c r="L107" s="7">
        <v>113.8</v>
      </c>
      <c r="M107" s="7">
        <v>151.6</v>
      </c>
      <c r="N107" s="7">
        <v>139.69999999999999</v>
      </c>
      <c r="O107" s="7">
        <v>158.69999999999999</v>
      </c>
      <c r="P107" s="7">
        <v>153</v>
      </c>
      <c r="Q107" s="7">
        <v>168.6</v>
      </c>
      <c r="R107" s="7">
        <v>152.80000000000001</v>
      </c>
      <c r="S107" s="7">
        <v>147.4</v>
      </c>
      <c r="T107" s="7">
        <v>152.1</v>
      </c>
      <c r="U107" s="7">
        <v>153.9</v>
      </c>
      <c r="V107" s="7">
        <v>150.4</v>
      </c>
      <c r="W107" s="7">
        <v>151.69999999999999</v>
      </c>
      <c r="X107" s="7">
        <v>155.69999999999999</v>
      </c>
      <c r="Y107" s="7">
        <v>136.30000000000001</v>
      </c>
      <c r="Z107" s="7">
        <v>150.1</v>
      </c>
      <c r="AA107" s="7">
        <v>161.69999999999999</v>
      </c>
      <c r="AB107" s="7">
        <v>142.5</v>
      </c>
      <c r="AC107" s="7">
        <v>148.1</v>
      </c>
    </row>
    <row r="108" spans="1:30" hidden="1" x14ac:dyDescent="0.25">
      <c r="A108" s="1" t="s">
        <v>33</v>
      </c>
      <c r="B108" s="1">
        <v>2020</v>
      </c>
      <c r="C108" s="1" t="s">
        <v>31</v>
      </c>
      <c r="D108" s="7">
        <v>145.6</v>
      </c>
      <c r="E108" s="7">
        <v>167.6</v>
      </c>
      <c r="F108" s="7">
        <v>157</v>
      </c>
      <c r="G108" s="7">
        <v>149.30000000000001</v>
      </c>
      <c r="H108" s="7">
        <v>126.3</v>
      </c>
      <c r="I108" s="7">
        <v>144.4</v>
      </c>
      <c r="J108" s="7">
        <v>207.8</v>
      </c>
      <c r="K108" s="7">
        <v>139.1</v>
      </c>
      <c r="L108" s="7">
        <v>114.8</v>
      </c>
      <c r="M108" s="7">
        <v>149.5</v>
      </c>
      <c r="N108" s="7">
        <v>131.1</v>
      </c>
      <c r="O108" s="7">
        <v>158.5</v>
      </c>
      <c r="P108" s="7">
        <v>154.4</v>
      </c>
      <c r="Q108" s="7">
        <v>170.8</v>
      </c>
      <c r="R108" s="7">
        <v>147</v>
      </c>
      <c r="S108" s="7">
        <v>133.19999999999999</v>
      </c>
      <c r="T108" s="7">
        <v>144.9</v>
      </c>
      <c r="U108" s="7">
        <v>153.9</v>
      </c>
      <c r="V108" s="7">
        <v>135.1</v>
      </c>
      <c r="W108" s="7">
        <v>140.1</v>
      </c>
      <c r="X108" s="7">
        <v>143.80000000000001</v>
      </c>
      <c r="Y108" s="7">
        <v>126.1</v>
      </c>
      <c r="Z108" s="7">
        <v>137.19999999999999</v>
      </c>
      <c r="AA108" s="7">
        <v>152.1</v>
      </c>
      <c r="AB108" s="7">
        <v>142.1</v>
      </c>
      <c r="AC108" s="7">
        <v>138.4</v>
      </c>
    </row>
    <row r="109" spans="1:30" x14ac:dyDescent="0.25">
      <c r="A109" s="1" t="s">
        <v>34</v>
      </c>
      <c r="B109" s="1">
        <v>2020</v>
      </c>
      <c r="C109" s="1" t="s">
        <v>31</v>
      </c>
      <c r="D109" s="7">
        <v>144.30000000000001</v>
      </c>
      <c r="E109" s="7">
        <v>167.4</v>
      </c>
      <c r="F109" s="7">
        <v>154.9</v>
      </c>
      <c r="G109" s="7">
        <v>150.1</v>
      </c>
      <c r="H109" s="7">
        <v>129.9</v>
      </c>
      <c r="I109" s="7">
        <v>143.19999999999999</v>
      </c>
      <c r="J109" s="7">
        <v>197</v>
      </c>
      <c r="K109" s="7">
        <v>140.4</v>
      </c>
      <c r="L109" s="7">
        <v>114.1</v>
      </c>
      <c r="M109" s="7">
        <v>150.9</v>
      </c>
      <c r="N109" s="7">
        <v>136.1</v>
      </c>
      <c r="O109" s="7">
        <v>158.6</v>
      </c>
      <c r="P109" s="7">
        <v>153.5</v>
      </c>
      <c r="Q109" s="7">
        <v>169.2</v>
      </c>
      <c r="R109" s="7">
        <v>150.5</v>
      </c>
      <c r="S109" s="7">
        <v>141.5</v>
      </c>
      <c r="T109" s="7">
        <v>149.19999999999999</v>
      </c>
      <c r="U109" s="7">
        <v>153.9</v>
      </c>
      <c r="V109" s="7">
        <v>144.6</v>
      </c>
      <c r="W109" s="7">
        <v>146.19999999999999</v>
      </c>
      <c r="X109" s="7">
        <v>151.19999999999999</v>
      </c>
      <c r="Y109" s="7">
        <v>130.9</v>
      </c>
      <c r="Z109" s="7">
        <v>142.80000000000001</v>
      </c>
      <c r="AA109" s="7">
        <v>156.1</v>
      </c>
      <c r="AB109" s="7">
        <v>142.30000000000001</v>
      </c>
      <c r="AC109" s="7">
        <v>143.4</v>
      </c>
      <c r="AD109" s="10">
        <f>SUM(D109:AC109)</f>
        <v>3862.2</v>
      </c>
    </row>
    <row r="110" spans="1:30" hidden="1" x14ac:dyDescent="0.25">
      <c r="A110" s="1" t="s">
        <v>30</v>
      </c>
      <c r="B110" s="1">
        <v>2020</v>
      </c>
      <c r="C110" s="1" t="s">
        <v>35</v>
      </c>
      <c r="D110" s="7">
        <v>144.19999999999999</v>
      </c>
      <c r="E110" s="7">
        <v>167.5</v>
      </c>
      <c r="F110" s="7">
        <v>150.9</v>
      </c>
      <c r="G110" s="7">
        <v>150.9</v>
      </c>
      <c r="H110" s="7">
        <v>133.69999999999999</v>
      </c>
      <c r="I110" s="7">
        <v>140.69999999999999</v>
      </c>
      <c r="J110" s="7">
        <v>165.1</v>
      </c>
      <c r="K110" s="7">
        <v>141.80000000000001</v>
      </c>
      <c r="L110" s="7">
        <v>113.1</v>
      </c>
      <c r="M110" s="7">
        <v>152.80000000000001</v>
      </c>
      <c r="N110" s="7">
        <v>140.1</v>
      </c>
      <c r="O110" s="7">
        <v>159.19999999999999</v>
      </c>
      <c r="P110" s="7">
        <v>149.80000000000001</v>
      </c>
      <c r="Q110" s="7">
        <v>169.4</v>
      </c>
      <c r="R110" s="7">
        <v>153</v>
      </c>
      <c r="S110" s="7">
        <v>147.5</v>
      </c>
      <c r="T110" s="7">
        <v>152.30000000000001</v>
      </c>
      <c r="U110" s="7">
        <v>154.80000000000001</v>
      </c>
      <c r="V110" s="7">
        <v>152.30000000000001</v>
      </c>
      <c r="W110" s="7">
        <v>151.80000000000001</v>
      </c>
      <c r="X110" s="7">
        <v>156.19999999999999</v>
      </c>
      <c r="Y110" s="7">
        <v>136</v>
      </c>
      <c r="Z110" s="7">
        <v>150.4</v>
      </c>
      <c r="AA110" s="7">
        <v>161.9</v>
      </c>
      <c r="AB110" s="7">
        <v>143.4</v>
      </c>
      <c r="AC110" s="7">
        <v>148.4</v>
      </c>
    </row>
    <row r="111" spans="1:30" hidden="1" x14ac:dyDescent="0.25">
      <c r="A111" s="1" t="s">
        <v>33</v>
      </c>
      <c r="B111" s="1">
        <v>2020</v>
      </c>
      <c r="C111" s="1" t="s">
        <v>35</v>
      </c>
      <c r="D111" s="7">
        <v>146.19999999999999</v>
      </c>
      <c r="E111" s="7">
        <v>167.6</v>
      </c>
      <c r="F111" s="7">
        <v>153.1</v>
      </c>
      <c r="G111" s="7">
        <v>150.69999999999999</v>
      </c>
      <c r="H111" s="7">
        <v>127.4</v>
      </c>
      <c r="I111" s="7">
        <v>143.1</v>
      </c>
      <c r="J111" s="7">
        <v>181.7</v>
      </c>
      <c r="K111" s="7">
        <v>139.6</v>
      </c>
      <c r="L111" s="7">
        <v>114.6</v>
      </c>
      <c r="M111" s="7">
        <v>150.4</v>
      </c>
      <c r="N111" s="7">
        <v>131.5</v>
      </c>
      <c r="O111" s="7">
        <v>159</v>
      </c>
      <c r="P111" s="7">
        <v>151.69999999999999</v>
      </c>
      <c r="Q111" s="7">
        <v>172</v>
      </c>
      <c r="R111" s="7">
        <v>147.30000000000001</v>
      </c>
      <c r="S111" s="7">
        <v>133.5</v>
      </c>
      <c r="T111" s="7">
        <v>145.19999999999999</v>
      </c>
      <c r="U111" s="7">
        <v>154.80000000000001</v>
      </c>
      <c r="V111" s="7">
        <v>138.9</v>
      </c>
      <c r="W111" s="7">
        <v>140.4</v>
      </c>
      <c r="X111" s="7">
        <v>144.4</v>
      </c>
      <c r="Y111" s="7">
        <v>125.2</v>
      </c>
      <c r="Z111" s="7">
        <v>137.69999999999999</v>
      </c>
      <c r="AA111" s="7">
        <v>152.19999999999999</v>
      </c>
      <c r="AB111" s="7">
        <v>143.5</v>
      </c>
      <c r="AC111" s="7">
        <v>138.4</v>
      </c>
    </row>
    <row r="112" spans="1:30" x14ac:dyDescent="0.25">
      <c r="A112" s="1" t="s">
        <v>34</v>
      </c>
      <c r="B112" s="1">
        <v>2020</v>
      </c>
      <c r="C112" s="1" t="s">
        <v>35</v>
      </c>
      <c r="D112" s="7">
        <v>144.80000000000001</v>
      </c>
      <c r="E112" s="7">
        <v>167.5</v>
      </c>
      <c r="F112" s="7">
        <v>151.80000000000001</v>
      </c>
      <c r="G112" s="7">
        <v>150.80000000000001</v>
      </c>
      <c r="H112" s="7">
        <v>131.4</v>
      </c>
      <c r="I112" s="7">
        <v>141.80000000000001</v>
      </c>
      <c r="J112" s="7">
        <v>170.7</v>
      </c>
      <c r="K112" s="7">
        <v>141.1</v>
      </c>
      <c r="L112" s="7">
        <v>113.6</v>
      </c>
      <c r="M112" s="7">
        <v>152</v>
      </c>
      <c r="N112" s="7">
        <v>136.5</v>
      </c>
      <c r="O112" s="7">
        <v>159.1</v>
      </c>
      <c r="P112" s="7">
        <v>150.5</v>
      </c>
      <c r="Q112" s="7">
        <v>170.1</v>
      </c>
      <c r="R112" s="7">
        <v>150.80000000000001</v>
      </c>
      <c r="S112" s="7">
        <v>141.69999999999999</v>
      </c>
      <c r="T112" s="7">
        <v>149.5</v>
      </c>
      <c r="U112" s="7">
        <v>154.80000000000001</v>
      </c>
      <c r="V112" s="7">
        <v>147.19999999999999</v>
      </c>
      <c r="W112" s="7">
        <v>146.4</v>
      </c>
      <c r="X112" s="7">
        <v>151.69999999999999</v>
      </c>
      <c r="Y112" s="7">
        <v>130.30000000000001</v>
      </c>
      <c r="Z112" s="7">
        <v>143.19999999999999</v>
      </c>
      <c r="AA112" s="7">
        <v>156.19999999999999</v>
      </c>
      <c r="AB112" s="7">
        <v>143.4</v>
      </c>
      <c r="AC112" s="7">
        <v>143.6</v>
      </c>
      <c r="AD112" s="10">
        <f>SUM(D112:AC112)</f>
        <v>3840.4999999999995</v>
      </c>
    </row>
    <row r="113" spans="1:30" hidden="1" x14ac:dyDescent="0.25">
      <c r="A113" s="1" t="s">
        <v>30</v>
      </c>
      <c r="B113" s="1">
        <v>2020</v>
      </c>
      <c r="C113" s="1" t="s">
        <v>36</v>
      </c>
      <c r="D113" s="7">
        <v>144.4</v>
      </c>
      <c r="E113" s="7">
        <v>166.8</v>
      </c>
      <c r="F113" s="7">
        <v>147.6</v>
      </c>
      <c r="G113" s="7">
        <v>151.69999999999999</v>
      </c>
      <c r="H113" s="7">
        <v>133.30000000000001</v>
      </c>
      <c r="I113" s="7">
        <v>141.80000000000001</v>
      </c>
      <c r="J113" s="7">
        <v>152.30000000000001</v>
      </c>
      <c r="K113" s="7">
        <v>141.80000000000001</v>
      </c>
      <c r="L113" s="7">
        <v>112.6</v>
      </c>
      <c r="M113" s="7">
        <v>154</v>
      </c>
      <c r="N113" s="7">
        <v>140.1</v>
      </c>
      <c r="O113" s="7">
        <v>160</v>
      </c>
      <c r="P113" s="7">
        <v>148.19999999999999</v>
      </c>
      <c r="Q113" s="7">
        <v>170.5</v>
      </c>
      <c r="R113" s="7">
        <v>153.4</v>
      </c>
      <c r="S113" s="7">
        <v>147.6</v>
      </c>
      <c r="T113" s="7">
        <v>152.5</v>
      </c>
      <c r="U113" s="7">
        <v>154.5</v>
      </c>
      <c r="V113" s="7">
        <v>153.4</v>
      </c>
      <c r="W113" s="7">
        <v>151.5</v>
      </c>
      <c r="X113" s="7">
        <v>156.69999999999999</v>
      </c>
      <c r="Y113" s="7">
        <v>135.80000000000001</v>
      </c>
      <c r="Z113" s="7">
        <v>151.19999999999999</v>
      </c>
      <c r="AA113" s="7">
        <v>161.19999999999999</v>
      </c>
      <c r="AB113" s="7">
        <v>145.1</v>
      </c>
      <c r="AC113" s="7">
        <v>148.6</v>
      </c>
    </row>
    <row r="114" spans="1:30" hidden="1" x14ac:dyDescent="0.25">
      <c r="A114" s="1" t="s">
        <v>33</v>
      </c>
      <c r="B114" s="1">
        <v>2020</v>
      </c>
      <c r="C114" s="1" t="s">
        <v>36</v>
      </c>
      <c r="D114" s="7">
        <v>146.5</v>
      </c>
      <c r="E114" s="7">
        <v>167.5</v>
      </c>
      <c r="F114" s="7">
        <v>148.9</v>
      </c>
      <c r="G114" s="7">
        <v>151.1</v>
      </c>
      <c r="H114" s="7">
        <v>127.5</v>
      </c>
      <c r="I114" s="7">
        <v>143.30000000000001</v>
      </c>
      <c r="J114" s="7">
        <v>167</v>
      </c>
      <c r="K114" s="7">
        <v>139.69999999999999</v>
      </c>
      <c r="L114" s="7">
        <v>114.4</v>
      </c>
      <c r="M114" s="7">
        <v>151.5</v>
      </c>
      <c r="N114" s="7">
        <v>131.9</v>
      </c>
      <c r="O114" s="7">
        <v>159.1</v>
      </c>
      <c r="P114" s="7">
        <v>150.1</v>
      </c>
      <c r="Q114" s="7">
        <v>173.3</v>
      </c>
      <c r="R114" s="7">
        <v>147.69999999999999</v>
      </c>
      <c r="S114" s="7">
        <v>133.80000000000001</v>
      </c>
      <c r="T114" s="7">
        <v>145.6</v>
      </c>
      <c r="U114" s="7">
        <v>154.5</v>
      </c>
      <c r="V114" s="7">
        <v>141.4</v>
      </c>
      <c r="W114" s="7">
        <v>140.80000000000001</v>
      </c>
      <c r="X114" s="7">
        <v>145</v>
      </c>
      <c r="Y114" s="7">
        <v>124.6</v>
      </c>
      <c r="Z114" s="7">
        <v>137.9</v>
      </c>
      <c r="AA114" s="7">
        <v>152.5</v>
      </c>
      <c r="AB114" s="7">
        <v>145.30000000000001</v>
      </c>
      <c r="AC114" s="7">
        <v>138.69999999999999</v>
      </c>
    </row>
    <row r="115" spans="1:30" x14ac:dyDescent="0.25">
      <c r="A115" s="1" t="s">
        <v>34</v>
      </c>
      <c r="B115" s="1">
        <v>2020</v>
      </c>
      <c r="C115" s="1" t="s">
        <v>36</v>
      </c>
      <c r="D115" s="7">
        <v>145.1</v>
      </c>
      <c r="E115" s="7">
        <v>167</v>
      </c>
      <c r="F115" s="7">
        <v>148.1</v>
      </c>
      <c r="G115" s="7">
        <v>151.5</v>
      </c>
      <c r="H115" s="7">
        <v>131.19999999999999</v>
      </c>
      <c r="I115" s="7">
        <v>142.5</v>
      </c>
      <c r="J115" s="7">
        <v>157.30000000000001</v>
      </c>
      <c r="K115" s="7">
        <v>141.1</v>
      </c>
      <c r="L115" s="7">
        <v>113.2</v>
      </c>
      <c r="M115" s="7">
        <v>153.19999999999999</v>
      </c>
      <c r="N115" s="7">
        <v>136.69999999999999</v>
      </c>
      <c r="O115" s="7">
        <v>159.6</v>
      </c>
      <c r="P115" s="7">
        <v>148.9</v>
      </c>
      <c r="Q115" s="7">
        <v>171.2</v>
      </c>
      <c r="R115" s="7">
        <v>151.19999999999999</v>
      </c>
      <c r="S115" s="7">
        <v>141.9</v>
      </c>
      <c r="T115" s="7">
        <v>149.80000000000001</v>
      </c>
      <c r="U115" s="7">
        <v>154.5</v>
      </c>
      <c r="V115" s="7">
        <v>148.9</v>
      </c>
      <c r="W115" s="7">
        <v>146.4</v>
      </c>
      <c r="X115" s="7">
        <v>152.30000000000001</v>
      </c>
      <c r="Y115" s="7">
        <v>129.9</v>
      </c>
      <c r="Z115" s="7">
        <v>143.69999999999999</v>
      </c>
      <c r="AA115" s="7">
        <v>156.1</v>
      </c>
      <c r="AB115" s="7">
        <v>145.19999999999999</v>
      </c>
      <c r="AC115" s="7">
        <v>143.80000000000001</v>
      </c>
      <c r="AD115" s="10">
        <f>SUM(D115:AC115)</f>
        <v>3830.3</v>
      </c>
    </row>
    <row r="116" spans="1:30" hidden="1" x14ac:dyDescent="0.25">
      <c r="A116" s="1" t="s">
        <v>30</v>
      </c>
      <c r="B116" s="1">
        <v>2020</v>
      </c>
      <c r="C116" s="1" t="s">
        <v>37</v>
      </c>
      <c r="D116" s="7">
        <v>147.19999999999999</v>
      </c>
      <c r="E116" s="7">
        <v>167.1</v>
      </c>
      <c r="F116" s="7">
        <v>146.9</v>
      </c>
      <c r="G116" s="7">
        <v>155.6</v>
      </c>
      <c r="H116" s="7">
        <v>137.1</v>
      </c>
      <c r="I116" s="7">
        <v>147.30000000000001</v>
      </c>
      <c r="J116" s="7">
        <v>162.69999999999999</v>
      </c>
      <c r="K116" s="7">
        <v>150.19999999999999</v>
      </c>
      <c r="L116" s="7">
        <v>119.8</v>
      </c>
      <c r="M116" s="7">
        <v>158.69999999999999</v>
      </c>
      <c r="N116" s="7">
        <v>139.19999999999999</v>
      </c>
      <c r="O116" s="7">
        <v>159.56666666666669</v>
      </c>
      <c r="P116" s="7">
        <v>150.1</v>
      </c>
      <c r="Q116" s="7">
        <v>171.66666666666666</v>
      </c>
      <c r="R116" s="7">
        <v>150.76666666666668</v>
      </c>
      <c r="S116" s="7">
        <v>141.1</v>
      </c>
      <c r="T116" s="7">
        <v>149.30000000000001</v>
      </c>
      <c r="U116" s="7">
        <v>155.6</v>
      </c>
      <c r="V116" s="7">
        <v>148.4</v>
      </c>
      <c r="W116" s="7">
        <v>146.23333333333335</v>
      </c>
      <c r="X116" s="7">
        <v>154.30000000000001</v>
      </c>
      <c r="Y116" s="7">
        <v>130.1</v>
      </c>
      <c r="Z116" s="7">
        <v>144.26666666666668</v>
      </c>
      <c r="AA116" s="7">
        <v>156.6</v>
      </c>
      <c r="AB116" s="7">
        <v>145.19999999999999</v>
      </c>
      <c r="AC116" s="7">
        <v>143.69999999999999</v>
      </c>
    </row>
    <row r="117" spans="1:30" hidden="1" x14ac:dyDescent="0.25">
      <c r="A117" s="1" t="s">
        <v>33</v>
      </c>
      <c r="B117" s="1">
        <v>2020</v>
      </c>
      <c r="C117" s="1" t="s">
        <v>37</v>
      </c>
      <c r="D117" s="7">
        <v>151.80000000000001</v>
      </c>
      <c r="E117" s="7">
        <v>167.20000000000002</v>
      </c>
      <c r="F117" s="7">
        <v>151.9</v>
      </c>
      <c r="G117" s="7">
        <v>155.5</v>
      </c>
      <c r="H117" s="7">
        <v>131.6</v>
      </c>
      <c r="I117" s="7">
        <v>152.9</v>
      </c>
      <c r="J117" s="7">
        <v>180</v>
      </c>
      <c r="K117" s="7">
        <v>150.80000000000001</v>
      </c>
      <c r="L117" s="7">
        <v>121.2</v>
      </c>
      <c r="M117" s="7">
        <v>154</v>
      </c>
      <c r="N117" s="7">
        <v>133.5</v>
      </c>
      <c r="O117" s="7">
        <v>159.42222222222222</v>
      </c>
      <c r="P117" s="7">
        <v>153.5</v>
      </c>
      <c r="Q117" s="7">
        <v>172.05555555555554</v>
      </c>
      <c r="R117" s="7">
        <v>149.88888888888889</v>
      </c>
      <c r="S117" s="7">
        <v>138.93333333333337</v>
      </c>
      <c r="T117" s="7">
        <v>148.23333333333332</v>
      </c>
      <c r="U117" s="7">
        <v>155.6</v>
      </c>
      <c r="V117" s="7">
        <v>137.1</v>
      </c>
      <c r="W117" s="7">
        <v>144.47777777777779</v>
      </c>
      <c r="X117" s="7">
        <v>144.80000000000001</v>
      </c>
      <c r="Y117" s="7">
        <v>128.20000000000002</v>
      </c>
      <c r="Z117" s="7">
        <v>141.95555555555555</v>
      </c>
      <c r="AA117" s="7">
        <v>155.06666666666669</v>
      </c>
      <c r="AB117" s="7">
        <v>145.23333333333332</v>
      </c>
      <c r="AC117" s="7">
        <v>142.06666666666666</v>
      </c>
    </row>
    <row r="118" spans="1:30" x14ac:dyDescent="0.25">
      <c r="A118" s="1" t="s">
        <v>34</v>
      </c>
      <c r="B118" s="1">
        <v>2020</v>
      </c>
      <c r="C118" s="1" t="s">
        <v>37</v>
      </c>
      <c r="D118" s="7">
        <v>148.69999999999999</v>
      </c>
      <c r="E118" s="7">
        <v>167.10000000000002</v>
      </c>
      <c r="F118" s="7">
        <v>148.80000000000001</v>
      </c>
      <c r="G118" s="7">
        <v>155.6</v>
      </c>
      <c r="H118" s="7">
        <v>135.1</v>
      </c>
      <c r="I118" s="7">
        <v>149.9</v>
      </c>
      <c r="J118" s="7">
        <v>168.6</v>
      </c>
      <c r="K118" s="7">
        <v>150.4</v>
      </c>
      <c r="L118" s="7">
        <v>120.3</v>
      </c>
      <c r="M118" s="7">
        <v>157.1</v>
      </c>
      <c r="N118" s="7">
        <v>136.80000000000001</v>
      </c>
      <c r="O118" s="7">
        <v>159.52962962962962</v>
      </c>
      <c r="P118" s="7">
        <v>151.4</v>
      </c>
      <c r="Q118" s="7">
        <v>171.64074074074074</v>
      </c>
      <c r="R118" s="7">
        <v>150.61851851851853</v>
      </c>
      <c r="S118" s="7">
        <v>140.64444444444447</v>
      </c>
      <c r="T118" s="7">
        <v>149.11111111111111</v>
      </c>
      <c r="U118" s="7">
        <v>155.6</v>
      </c>
      <c r="V118" s="7">
        <v>144.1</v>
      </c>
      <c r="W118" s="7">
        <v>145.7037037037037</v>
      </c>
      <c r="X118" s="7">
        <v>150.69999999999999</v>
      </c>
      <c r="Y118" s="7">
        <v>129.4</v>
      </c>
      <c r="Z118" s="7">
        <v>143.3074074074074</v>
      </c>
      <c r="AA118" s="7">
        <v>155.92222222222222</v>
      </c>
      <c r="AB118" s="7">
        <v>145.21111111111111</v>
      </c>
      <c r="AC118" s="7">
        <v>143.1888888888889</v>
      </c>
      <c r="AD118" s="10">
        <f>SUM(D118:AC118)</f>
        <v>3874.4777777777776</v>
      </c>
    </row>
    <row r="119" spans="1:30" hidden="1" x14ac:dyDescent="0.25">
      <c r="A119" s="1" t="s">
        <v>30</v>
      </c>
      <c r="B119" s="1">
        <v>2020</v>
      </c>
      <c r="C119" s="1" t="s">
        <v>38</v>
      </c>
      <c r="D119" s="7">
        <v>149.23333333333332</v>
      </c>
      <c r="E119" s="7">
        <v>167.13333333333335</v>
      </c>
      <c r="F119" s="7">
        <v>149.20000000000002</v>
      </c>
      <c r="G119" s="7">
        <v>155.56666666666669</v>
      </c>
      <c r="H119" s="7">
        <v>134.6</v>
      </c>
      <c r="I119" s="7">
        <v>150.03333333333333</v>
      </c>
      <c r="J119" s="7">
        <f>AVERAGE(J116:J118)</f>
        <v>170.43333333333331</v>
      </c>
      <c r="K119" s="7">
        <v>150.46666666666667</v>
      </c>
      <c r="L119" s="7">
        <v>120.43333333333334</v>
      </c>
      <c r="M119" s="7">
        <v>156.6</v>
      </c>
      <c r="N119" s="7">
        <v>135.15</v>
      </c>
      <c r="O119" s="7">
        <v>159.50617283950621</v>
      </c>
      <c r="P119" s="7">
        <v>151.66666666666666</v>
      </c>
      <c r="Q119" s="7">
        <v>171.78765432098763</v>
      </c>
      <c r="R119" s="7">
        <v>150.42469135802469</v>
      </c>
      <c r="S119" s="7">
        <v>140.22592592592594</v>
      </c>
      <c r="T119" s="7">
        <v>148.88148148148147</v>
      </c>
      <c r="U119" s="7">
        <f>AVERAGE(U117,U118)</f>
        <v>155.6</v>
      </c>
      <c r="V119" s="7">
        <v>143.20000000000002</v>
      </c>
      <c r="W119" s="7">
        <v>145.47160493827161</v>
      </c>
      <c r="X119" s="7">
        <v>149.93333333333334</v>
      </c>
      <c r="Y119" s="7">
        <v>129.23333333333335</v>
      </c>
      <c r="Z119" s="7">
        <v>143.17654320987654</v>
      </c>
      <c r="AA119" s="7">
        <v>155.86296296296297</v>
      </c>
      <c r="AB119" s="7">
        <v>145.21481481481479</v>
      </c>
      <c r="AC119" s="7">
        <v>142.98518518518517</v>
      </c>
    </row>
    <row r="120" spans="1:30" hidden="1" x14ac:dyDescent="0.25">
      <c r="A120" s="1" t="s">
        <v>33</v>
      </c>
      <c r="B120" s="1">
        <v>2020</v>
      </c>
      <c r="C120" s="1" t="s">
        <v>38</v>
      </c>
      <c r="D120" s="7">
        <v>149.91111111111113</v>
      </c>
      <c r="E120" s="7">
        <v>167.14444444444447</v>
      </c>
      <c r="F120" s="7">
        <v>149.9666666666667</v>
      </c>
      <c r="G120" s="7">
        <v>155.55555555555557</v>
      </c>
      <c r="H120" s="7">
        <v>133.76666666666665</v>
      </c>
      <c r="I120" s="7">
        <v>150.94444444444446</v>
      </c>
      <c r="J120" s="7">
        <f t="shared" ref="J120:J121" si="0">AVERAGE(J117:J119)</f>
        <v>173.01111111111109</v>
      </c>
      <c r="K120" s="7">
        <v>150.55555555555557</v>
      </c>
      <c r="L120" s="7">
        <v>120.64444444444445</v>
      </c>
      <c r="M120" s="7">
        <v>155.9</v>
      </c>
      <c r="N120" s="7">
        <v>135.97500000000002</v>
      </c>
      <c r="O120" s="7">
        <v>159.48600823045271</v>
      </c>
      <c r="P120" s="7">
        <v>152.18888888888887</v>
      </c>
      <c r="Q120" s="7">
        <v>171.82798353909462</v>
      </c>
      <c r="R120" s="7">
        <v>150.31069958847738</v>
      </c>
      <c r="S120" s="7">
        <v>139.9345679012346</v>
      </c>
      <c r="T120" s="7">
        <v>148.74197530864197</v>
      </c>
      <c r="U120" s="7">
        <f t="shared" ref="U120:U121" si="1">AVERAGE(U118,U119)</f>
        <v>155.6</v>
      </c>
      <c r="V120" s="7">
        <v>141.46666666666667</v>
      </c>
      <c r="W120" s="7">
        <v>145.21769547325104</v>
      </c>
      <c r="X120" s="7">
        <v>148.47777777777779</v>
      </c>
      <c r="Y120" s="7">
        <v>128.94444444444446</v>
      </c>
      <c r="Z120" s="7">
        <v>142.81316872427985</v>
      </c>
      <c r="AA120" s="7">
        <v>155.61728395061729</v>
      </c>
      <c r="AB120" s="7">
        <v>145.21975308641973</v>
      </c>
      <c r="AC120" s="7">
        <v>142.74691358024691</v>
      </c>
    </row>
    <row r="121" spans="1:30" x14ac:dyDescent="0.25">
      <c r="A121" s="1" t="s">
        <v>34</v>
      </c>
      <c r="B121" s="1">
        <v>2020</v>
      </c>
      <c r="C121" s="1" t="s">
        <v>38</v>
      </c>
      <c r="D121" s="7">
        <v>149.28148148148148</v>
      </c>
      <c r="E121" s="7">
        <v>167.12592592592594</v>
      </c>
      <c r="F121" s="7">
        <v>149.32222222222222</v>
      </c>
      <c r="G121" s="7">
        <v>155.5740740740741</v>
      </c>
      <c r="H121" s="7">
        <v>134.48888888888888</v>
      </c>
      <c r="I121" s="7">
        <v>150.2925925925926</v>
      </c>
      <c r="J121" s="7">
        <f t="shared" si="0"/>
        <v>170.68148148148146</v>
      </c>
      <c r="K121" s="7">
        <v>150.47407407407408</v>
      </c>
      <c r="L121" s="7">
        <v>120.45925925925927</v>
      </c>
      <c r="M121" s="7">
        <v>156.53333333333333</v>
      </c>
      <c r="N121" s="7">
        <v>135.5625</v>
      </c>
      <c r="O121" s="7">
        <v>159.50727023319618</v>
      </c>
      <c r="P121" s="7">
        <v>151.75185185185185</v>
      </c>
      <c r="Q121" s="7">
        <v>171.75212620027432</v>
      </c>
      <c r="R121" s="7">
        <v>150.45130315500685</v>
      </c>
      <c r="S121" s="7">
        <v>140.26831275720167</v>
      </c>
      <c r="T121" s="7">
        <v>148.91152263374485</v>
      </c>
      <c r="U121" s="7">
        <f t="shared" si="1"/>
        <v>155.6</v>
      </c>
      <c r="V121" s="7">
        <v>142.92222222222222</v>
      </c>
      <c r="W121" s="7">
        <v>145.46433470507546</v>
      </c>
      <c r="X121" s="7">
        <v>149.7037037037037</v>
      </c>
      <c r="Y121" s="7">
        <v>129.1925925925926</v>
      </c>
      <c r="Z121" s="7">
        <v>143.09903978052125</v>
      </c>
      <c r="AA121" s="7">
        <v>155.80082304526749</v>
      </c>
      <c r="AB121" s="7">
        <v>145.21522633744851</v>
      </c>
      <c r="AC121" s="7">
        <v>142.9736625514403</v>
      </c>
      <c r="AD121" s="10">
        <f>SUM(D121:AC121)</f>
        <v>3872.4098251028809</v>
      </c>
    </row>
    <row r="122" spans="1:30" hidden="1" x14ac:dyDescent="0.25">
      <c r="A122" s="1" t="s">
        <v>30</v>
      </c>
      <c r="B122" s="1">
        <v>2020</v>
      </c>
      <c r="C122" s="1" t="s">
        <v>39</v>
      </c>
      <c r="D122" s="7">
        <v>148.19999999999999</v>
      </c>
      <c r="E122" s="7">
        <v>190.3</v>
      </c>
      <c r="F122" s="7">
        <v>149.4</v>
      </c>
      <c r="G122" s="7">
        <v>153.30000000000001</v>
      </c>
      <c r="H122" s="7">
        <v>138.19999999999999</v>
      </c>
      <c r="I122" s="7">
        <v>143.19999999999999</v>
      </c>
      <c r="J122" s="7">
        <v>148.9</v>
      </c>
      <c r="K122" s="7">
        <v>150.30000000000001</v>
      </c>
      <c r="L122" s="7">
        <v>113.2</v>
      </c>
      <c r="M122" s="7">
        <v>159.80000000000001</v>
      </c>
      <c r="N122" s="7">
        <v>142.1</v>
      </c>
      <c r="O122" s="7">
        <v>161.80000000000001</v>
      </c>
      <c r="P122" s="7">
        <v>152.30000000000001</v>
      </c>
      <c r="Q122" s="7">
        <v>182.4</v>
      </c>
      <c r="R122" s="7">
        <v>154.69999999999999</v>
      </c>
      <c r="S122" s="7">
        <v>150</v>
      </c>
      <c r="T122" s="7">
        <v>154.1</v>
      </c>
      <c r="U122" s="7">
        <v>154.69999999999999</v>
      </c>
      <c r="V122" s="7">
        <v>144.9</v>
      </c>
      <c r="W122" s="7">
        <v>151.69999999999999</v>
      </c>
      <c r="X122" s="7">
        <v>158.19999999999999</v>
      </c>
      <c r="Y122" s="7">
        <v>141.4</v>
      </c>
      <c r="Z122" s="7">
        <v>153.19999999999999</v>
      </c>
      <c r="AA122" s="7">
        <v>161.80000000000001</v>
      </c>
      <c r="AB122" s="7">
        <v>151.19999999999999</v>
      </c>
      <c r="AC122" s="7">
        <v>151.69999999999999</v>
      </c>
    </row>
    <row r="123" spans="1:30" hidden="1" x14ac:dyDescent="0.25">
      <c r="A123" s="1" t="s">
        <v>33</v>
      </c>
      <c r="B123" s="1">
        <v>2020</v>
      </c>
      <c r="C123" s="1" t="s">
        <v>39</v>
      </c>
      <c r="D123" s="7">
        <v>152.69999999999999</v>
      </c>
      <c r="E123" s="7">
        <v>197</v>
      </c>
      <c r="F123" s="7">
        <v>154.6</v>
      </c>
      <c r="G123" s="7">
        <v>153.4</v>
      </c>
      <c r="H123" s="7">
        <v>132.9</v>
      </c>
      <c r="I123" s="7">
        <v>151.80000000000001</v>
      </c>
      <c r="J123" s="7">
        <v>171.2</v>
      </c>
      <c r="K123" s="7">
        <v>152</v>
      </c>
      <c r="L123" s="7">
        <v>116.3</v>
      </c>
      <c r="M123" s="7">
        <v>158.80000000000001</v>
      </c>
      <c r="N123" s="7">
        <v>135.6</v>
      </c>
      <c r="O123" s="7">
        <v>161.69999999999999</v>
      </c>
      <c r="P123" s="7">
        <v>157</v>
      </c>
      <c r="Q123" s="7">
        <v>186.7</v>
      </c>
      <c r="R123" s="7">
        <v>149.1</v>
      </c>
      <c r="S123" s="7">
        <v>136.6</v>
      </c>
      <c r="T123" s="7">
        <v>147.19999999999999</v>
      </c>
      <c r="U123" s="7">
        <v>154.69999999999999</v>
      </c>
      <c r="V123" s="7">
        <v>137.1</v>
      </c>
      <c r="W123" s="7">
        <v>140.4</v>
      </c>
      <c r="X123" s="7">
        <v>148.1</v>
      </c>
      <c r="Y123" s="7">
        <v>129.30000000000001</v>
      </c>
      <c r="Z123" s="7">
        <v>144.5</v>
      </c>
      <c r="AA123" s="7">
        <v>152.5</v>
      </c>
      <c r="AB123" s="7">
        <v>152.19999999999999</v>
      </c>
      <c r="AC123" s="7">
        <v>142</v>
      </c>
    </row>
    <row r="124" spans="1:30" x14ac:dyDescent="0.25">
      <c r="A124" s="1" t="s">
        <v>34</v>
      </c>
      <c r="B124" s="1">
        <v>2020</v>
      </c>
      <c r="C124" s="1" t="s">
        <v>39</v>
      </c>
      <c r="D124" s="7">
        <v>149.6</v>
      </c>
      <c r="E124" s="7">
        <v>192.7</v>
      </c>
      <c r="F124" s="7">
        <v>151.4</v>
      </c>
      <c r="G124" s="7">
        <v>153.30000000000001</v>
      </c>
      <c r="H124" s="7">
        <v>136.30000000000001</v>
      </c>
      <c r="I124" s="7">
        <v>147.19999999999999</v>
      </c>
      <c r="J124" s="7">
        <v>156.5</v>
      </c>
      <c r="K124" s="7">
        <v>150.9</v>
      </c>
      <c r="L124" s="7">
        <v>114.2</v>
      </c>
      <c r="M124" s="7">
        <v>159.5</v>
      </c>
      <c r="N124" s="7">
        <v>139.4</v>
      </c>
      <c r="O124" s="7">
        <v>161.80000000000001</v>
      </c>
      <c r="P124" s="7">
        <v>154</v>
      </c>
      <c r="Q124" s="7">
        <v>183.5</v>
      </c>
      <c r="R124" s="7">
        <v>152.5</v>
      </c>
      <c r="S124" s="7">
        <v>144.4</v>
      </c>
      <c r="T124" s="7">
        <v>151.4</v>
      </c>
      <c r="U124" s="7">
        <v>154.69999999999999</v>
      </c>
      <c r="V124" s="7">
        <v>141.9</v>
      </c>
      <c r="W124" s="7">
        <v>146.4</v>
      </c>
      <c r="X124" s="7">
        <v>154.4</v>
      </c>
      <c r="Y124" s="7">
        <v>135</v>
      </c>
      <c r="Z124" s="7">
        <v>148.30000000000001</v>
      </c>
      <c r="AA124" s="7">
        <v>156.4</v>
      </c>
      <c r="AB124" s="7">
        <v>151.6</v>
      </c>
      <c r="AC124" s="7">
        <v>147</v>
      </c>
      <c r="AD124" s="10">
        <f>SUM(D124:AC124)</f>
        <v>3934.3000000000006</v>
      </c>
    </row>
    <row r="125" spans="1:30" hidden="1" x14ac:dyDescent="0.25">
      <c r="A125" s="1" t="s">
        <v>30</v>
      </c>
      <c r="B125" s="1">
        <v>2020</v>
      </c>
      <c r="C125" s="1" t="s">
        <v>40</v>
      </c>
      <c r="D125" s="7">
        <v>148.19999999999999</v>
      </c>
      <c r="E125" s="7">
        <v>190.3</v>
      </c>
      <c r="F125" s="7">
        <v>149.4</v>
      </c>
      <c r="G125" s="7">
        <v>153.30000000000001</v>
      </c>
      <c r="H125" s="7">
        <v>138.19999999999999</v>
      </c>
      <c r="I125" s="7">
        <v>143.19999999999999</v>
      </c>
      <c r="J125" s="7">
        <v>148.9</v>
      </c>
      <c r="K125" s="7">
        <v>150.30000000000001</v>
      </c>
      <c r="L125" s="7">
        <v>113.2</v>
      </c>
      <c r="M125" s="7">
        <v>159.80000000000001</v>
      </c>
      <c r="N125" s="7">
        <v>142.1</v>
      </c>
      <c r="O125" s="7">
        <v>161.80000000000001</v>
      </c>
      <c r="P125" s="7">
        <v>152.30000000000001</v>
      </c>
      <c r="Q125" s="7">
        <v>182.4</v>
      </c>
      <c r="R125" s="7">
        <v>154.69999999999999</v>
      </c>
      <c r="S125" s="7">
        <v>150</v>
      </c>
      <c r="T125" s="7">
        <v>154.1</v>
      </c>
      <c r="U125" s="7">
        <v>154.69999999999999</v>
      </c>
      <c r="V125" s="7">
        <v>144.9</v>
      </c>
      <c r="W125" s="7">
        <v>151.69999999999999</v>
      </c>
      <c r="X125" s="7">
        <v>158.19999999999999</v>
      </c>
      <c r="Y125" s="7">
        <v>141.4</v>
      </c>
      <c r="Z125" s="7">
        <v>153.19999999999999</v>
      </c>
      <c r="AA125" s="7">
        <v>161.80000000000001</v>
      </c>
      <c r="AB125" s="7">
        <v>151.19999999999999</v>
      </c>
      <c r="AC125" s="7">
        <v>151.69999999999999</v>
      </c>
    </row>
    <row r="126" spans="1:30" hidden="1" x14ac:dyDescent="0.25">
      <c r="A126" s="1" t="s">
        <v>33</v>
      </c>
      <c r="B126" s="1">
        <v>2020</v>
      </c>
      <c r="C126" s="1" t="s">
        <v>40</v>
      </c>
      <c r="D126" s="7">
        <v>152.69999999999999</v>
      </c>
      <c r="E126" s="7">
        <v>197</v>
      </c>
      <c r="F126" s="7">
        <v>154.6</v>
      </c>
      <c r="G126" s="7">
        <v>153.4</v>
      </c>
      <c r="H126" s="7">
        <v>132.9</v>
      </c>
      <c r="I126" s="7">
        <v>151.80000000000001</v>
      </c>
      <c r="J126" s="7">
        <v>171.2</v>
      </c>
      <c r="K126" s="7">
        <v>152</v>
      </c>
      <c r="L126" s="7">
        <v>116.3</v>
      </c>
      <c r="M126" s="7">
        <v>158.80000000000001</v>
      </c>
      <c r="N126" s="7">
        <v>135.6</v>
      </c>
      <c r="O126" s="7">
        <v>161.69999999999999</v>
      </c>
      <c r="P126" s="7">
        <v>157</v>
      </c>
      <c r="Q126" s="7">
        <v>186.7</v>
      </c>
      <c r="R126" s="7">
        <v>149.1</v>
      </c>
      <c r="S126" s="7">
        <v>136.6</v>
      </c>
      <c r="T126" s="7">
        <v>147.19999999999999</v>
      </c>
      <c r="U126" s="7">
        <v>154.69999999999999</v>
      </c>
      <c r="V126" s="7">
        <v>137.1</v>
      </c>
      <c r="W126" s="7">
        <v>140.4</v>
      </c>
      <c r="X126" s="7">
        <v>148.1</v>
      </c>
      <c r="Y126" s="7">
        <v>129.30000000000001</v>
      </c>
      <c r="Z126" s="7">
        <v>144.5</v>
      </c>
      <c r="AA126" s="7">
        <v>152.5</v>
      </c>
      <c r="AB126" s="7">
        <v>152.19999999999999</v>
      </c>
      <c r="AC126" s="7">
        <v>142</v>
      </c>
    </row>
    <row r="127" spans="1:30" x14ac:dyDescent="0.25">
      <c r="A127" s="1" t="s">
        <v>34</v>
      </c>
      <c r="B127" s="1">
        <v>2020</v>
      </c>
      <c r="C127" s="1" t="s">
        <v>40</v>
      </c>
      <c r="D127" s="7">
        <v>149.6</v>
      </c>
      <c r="E127" s="7">
        <v>192.7</v>
      </c>
      <c r="F127" s="7">
        <v>151.4</v>
      </c>
      <c r="G127" s="7">
        <v>153.30000000000001</v>
      </c>
      <c r="H127" s="7">
        <v>136.30000000000001</v>
      </c>
      <c r="I127" s="7">
        <v>147.19999999999999</v>
      </c>
      <c r="J127" s="7">
        <v>156.5</v>
      </c>
      <c r="K127" s="7">
        <v>150.9</v>
      </c>
      <c r="L127" s="7">
        <v>114.2</v>
      </c>
      <c r="M127" s="7">
        <v>159.5</v>
      </c>
      <c r="N127" s="7">
        <v>139.4</v>
      </c>
      <c r="O127" s="7">
        <v>161.80000000000001</v>
      </c>
      <c r="P127" s="7">
        <v>154</v>
      </c>
      <c r="Q127" s="7">
        <v>183.5</v>
      </c>
      <c r="R127" s="7">
        <v>152.5</v>
      </c>
      <c r="S127" s="7">
        <v>144.4</v>
      </c>
      <c r="T127" s="7">
        <v>151.4</v>
      </c>
      <c r="U127" s="7">
        <v>154.69999999999999</v>
      </c>
      <c r="V127" s="7">
        <v>141.9</v>
      </c>
      <c r="W127" s="7">
        <v>146.4</v>
      </c>
      <c r="X127" s="7">
        <v>154.4</v>
      </c>
      <c r="Y127" s="7">
        <v>135</v>
      </c>
      <c r="Z127" s="7">
        <v>148.30000000000001</v>
      </c>
      <c r="AA127" s="7">
        <v>156.4</v>
      </c>
      <c r="AB127" s="7">
        <v>151.6</v>
      </c>
      <c r="AC127" s="7">
        <v>147</v>
      </c>
      <c r="AD127" s="10">
        <f>SUM(D127:AC127)</f>
        <v>3934.3000000000006</v>
      </c>
    </row>
    <row r="128" spans="1:30" hidden="1" x14ac:dyDescent="0.25">
      <c r="A128" s="1" t="s">
        <v>30</v>
      </c>
      <c r="B128" s="1">
        <v>2020</v>
      </c>
      <c r="C128" s="1" t="s">
        <v>41</v>
      </c>
      <c r="D128" s="7">
        <v>147.6</v>
      </c>
      <c r="E128" s="7">
        <v>187.2</v>
      </c>
      <c r="F128" s="7">
        <v>148.4</v>
      </c>
      <c r="G128" s="7">
        <v>153.30000000000001</v>
      </c>
      <c r="H128" s="7">
        <v>139.80000000000001</v>
      </c>
      <c r="I128" s="7">
        <v>146.9</v>
      </c>
      <c r="J128" s="7">
        <v>171</v>
      </c>
      <c r="K128" s="7">
        <v>149.9</v>
      </c>
      <c r="L128" s="7">
        <v>114.2</v>
      </c>
      <c r="M128" s="7">
        <v>160</v>
      </c>
      <c r="N128" s="7">
        <v>143.5</v>
      </c>
      <c r="O128" s="7">
        <v>161.5</v>
      </c>
      <c r="P128" s="7">
        <v>155.30000000000001</v>
      </c>
      <c r="Q128" s="7">
        <v>180.9</v>
      </c>
      <c r="R128" s="7">
        <v>155.1</v>
      </c>
      <c r="S128" s="7">
        <v>149.30000000000001</v>
      </c>
      <c r="T128" s="7">
        <v>154.30000000000001</v>
      </c>
      <c r="U128" s="7">
        <v>155.5</v>
      </c>
      <c r="V128" s="7">
        <v>145.80000000000001</v>
      </c>
      <c r="W128" s="7">
        <v>151.9</v>
      </c>
      <c r="X128" s="7">
        <v>158.80000000000001</v>
      </c>
      <c r="Y128" s="7">
        <v>143.6</v>
      </c>
      <c r="Z128" s="7">
        <v>152.19999999999999</v>
      </c>
      <c r="AA128" s="7">
        <v>162.69999999999999</v>
      </c>
      <c r="AB128" s="7">
        <v>153.6</v>
      </c>
      <c r="AC128" s="7">
        <v>153</v>
      </c>
    </row>
    <row r="129" spans="1:30" hidden="1" x14ac:dyDescent="0.25">
      <c r="A129" s="1" t="s">
        <v>33</v>
      </c>
      <c r="B129" s="1">
        <v>2020</v>
      </c>
      <c r="C129" s="1" t="s">
        <v>41</v>
      </c>
      <c r="D129" s="7">
        <v>151.6</v>
      </c>
      <c r="E129" s="7">
        <v>197.8</v>
      </c>
      <c r="F129" s="7">
        <v>154.5</v>
      </c>
      <c r="G129" s="7">
        <v>153.4</v>
      </c>
      <c r="H129" s="7">
        <v>133.4</v>
      </c>
      <c r="I129" s="7">
        <v>154.5</v>
      </c>
      <c r="J129" s="7">
        <v>191.9</v>
      </c>
      <c r="K129" s="7">
        <v>151.30000000000001</v>
      </c>
      <c r="L129" s="7">
        <v>116.8</v>
      </c>
      <c r="M129" s="7">
        <v>160</v>
      </c>
      <c r="N129" s="7">
        <v>136.5</v>
      </c>
      <c r="O129" s="7">
        <v>163.30000000000001</v>
      </c>
      <c r="P129" s="7">
        <v>159.9</v>
      </c>
      <c r="Q129" s="7">
        <v>187.2</v>
      </c>
      <c r="R129" s="7">
        <v>150</v>
      </c>
      <c r="S129" s="7">
        <v>135.19999999999999</v>
      </c>
      <c r="T129" s="7">
        <v>147.80000000000001</v>
      </c>
      <c r="U129" s="7">
        <v>155.5</v>
      </c>
      <c r="V129" s="7">
        <v>138.30000000000001</v>
      </c>
      <c r="W129" s="7">
        <v>144.5</v>
      </c>
      <c r="X129" s="7">
        <v>148.69999999999999</v>
      </c>
      <c r="Y129" s="7">
        <v>133.9</v>
      </c>
      <c r="Z129" s="7">
        <v>141.19999999999999</v>
      </c>
      <c r="AA129" s="7">
        <v>155.5</v>
      </c>
      <c r="AB129" s="7">
        <v>155.19999999999999</v>
      </c>
      <c r="AC129" s="7">
        <v>144.80000000000001</v>
      </c>
    </row>
    <row r="130" spans="1:30" x14ac:dyDescent="0.25">
      <c r="A130" s="1" t="s">
        <v>34</v>
      </c>
      <c r="B130" s="1">
        <v>2020</v>
      </c>
      <c r="C130" s="1" t="s">
        <v>41</v>
      </c>
      <c r="D130" s="7">
        <v>148.9</v>
      </c>
      <c r="E130" s="7">
        <v>190.9</v>
      </c>
      <c r="F130" s="7">
        <v>150.80000000000001</v>
      </c>
      <c r="G130" s="7">
        <v>153.30000000000001</v>
      </c>
      <c r="H130" s="7">
        <v>137.4</v>
      </c>
      <c r="I130" s="7">
        <v>150.4</v>
      </c>
      <c r="J130" s="7">
        <v>178.1</v>
      </c>
      <c r="K130" s="7">
        <v>150.4</v>
      </c>
      <c r="L130" s="7">
        <v>115.1</v>
      </c>
      <c r="M130" s="7">
        <v>160</v>
      </c>
      <c r="N130" s="7">
        <v>140.6</v>
      </c>
      <c r="O130" s="7">
        <v>162.30000000000001</v>
      </c>
      <c r="P130" s="7">
        <v>157</v>
      </c>
      <c r="Q130" s="7">
        <v>182.6</v>
      </c>
      <c r="R130" s="7">
        <v>153.1</v>
      </c>
      <c r="S130" s="7">
        <v>143.4</v>
      </c>
      <c r="T130" s="7">
        <v>151.69999999999999</v>
      </c>
      <c r="U130" s="7">
        <v>155.5</v>
      </c>
      <c r="V130" s="7">
        <v>143</v>
      </c>
      <c r="W130" s="7">
        <v>148.4</v>
      </c>
      <c r="X130" s="7">
        <v>155</v>
      </c>
      <c r="Y130" s="7">
        <v>138.5</v>
      </c>
      <c r="Z130" s="7">
        <v>146</v>
      </c>
      <c r="AA130" s="7">
        <v>158.5</v>
      </c>
      <c r="AB130" s="7">
        <v>154.30000000000001</v>
      </c>
      <c r="AC130" s="7">
        <v>149</v>
      </c>
      <c r="AD130" s="10">
        <f>SUM(D130:AC130)</f>
        <v>3974.2</v>
      </c>
    </row>
    <row r="131" spans="1:30" hidden="1" x14ac:dyDescent="0.25">
      <c r="A131" s="1" t="s">
        <v>30</v>
      </c>
      <c r="B131" s="1">
        <v>2020</v>
      </c>
      <c r="C131" s="1" t="s">
        <v>42</v>
      </c>
      <c r="D131" s="7">
        <v>146.9</v>
      </c>
      <c r="E131" s="7">
        <v>183.9</v>
      </c>
      <c r="F131" s="7">
        <v>149.5</v>
      </c>
      <c r="G131" s="7">
        <v>153.4</v>
      </c>
      <c r="H131" s="7">
        <v>140.4</v>
      </c>
      <c r="I131" s="7">
        <v>147</v>
      </c>
      <c r="J131" s="7">
        <v>178.8</v>
      </c>
      <c r="K131" s="7">
        <v>149.30000000000001</v>
      </c>
      <c r="L131" s="7">
        <v>115.1</v>
      </c>
      <c r="M131" s="7">
        <v>160</v>
      </c>
      <c r="N131" s="7">
        <v>145.4</v>
      </c>
      <c r="O131" s="7">
        <v>161.6</v>
      </c>
      <c r="P131" s="7">
        <v>156.1</v>
      </c>
      <c r="Q131" s="7">
        <v>182.9</v>
      </c>
      <c r="R131" s="7">
        <v>155.4</v>
      </c>
      <c r="S131" s="7">
        <v>149.9</v>
      </c>
      <c r="T131" s="7">
        <v>154.6</v>
      </c>
      <c r="U131" s="7">
        <v>156.30000000000001</v>
      </c>
      <c r="V131" s="7">
        <v>146.4</v>
      </c>
      <c r="W131" s="7">
        <v>151.6</v>
      </c>
      <c r="X131" s="7">
        <v>159.1</v>
      </c>
      <c r="Y131" s="7">
        <v>144.6</v>
      </c>
      <c r="Z131" s="7">
        <v>152.80000000000001</v>
      </c>
      <c r="AA131" s="7">
        <v>161.1</v>
      </c>
      <c r="AB131" s="7">
        <v>157.4</v>
      </c>
      <c r="AC131" s="7">
        <v>153.69999999999999</v>
      </c>
    </row>
    <row r="132" spans="1:30" hidden="1" x14ac:dyDescent="0.25">
      <c r="A132" s="1" t="s">
        <v>33</v>
      </c>
      <c r="B132" s="1">
        <v>2020</v>
      </c>
      <c r="C132" s="1" t="s">
        <v>42</v>
      </c>
      <c r="D132" s="7">
        <v>151.5</v>
      </c>
      <c r="E132" s="7">
        <v>193.1</v>
      </c>
      <c r="F132" s="7">
        <v>157.30000000000001</v>
      </c>
      <c r="G132" s="7">
        <v>153.9</v>
      </c>
      <c r="H132" s="7">
        <v>134.4</v>
      </c>
      <c r="I132" s="7">
        <v>155.4</v>
      </c>
      <c r="J132" s="7">
        <v>202</v>
      </c>
      <c r="K132" s="7">
        <v>150.80000000000001</v>
      </c>
      <c r="L132" s="7">
        <v>118.9</v>
      </c>
      <c r="M132" s="7">
        <v>160.9</v>
      </c>
      <c r="N132" s="7">
        <v>137.69999999999999</v>
      </c>
      <c r="O132" s="7">
        <v>164.4</v>
      </c>
      <c r="P132" s="7">
        <v>161.30000000000001</v>
      </c>
      <c r="Q132" s="7">
        <v>188.7</v>
      </c>
      <c r="R132" s="7">
        <v>150.19999999999999</v>
      </c>
      <c r="S132" s="7">
        <v>136.30000000000001</v>
      </c>
      <c r="T132" s="7">
        <v>148.1</v>
      </c>
      <c r="U132" s="7">
        <v>156.30000000000001</v>
      </c>
      <c r="V132" s="7">
        <v>137.19999999999999</v>
      </c>
      <c r="W132" s="7">
        <v>145.4</v>
      </c>
      <c r="X132" s="7">
        <v>150</v>
      </c>
      <c r="Y132" s="7">
        <v>135.1</v>
      </c>
      <c r="Z132" s="7">
        <v>141.80000000000001</v>
      </c>
      <c r="AA132" s="7">
        <v>154.9</v>
      </c>
      <c r="AB132" s="7">
        <v>159.80000000000001</v>
      </c>
      <c r="AC132" s="7">
        <v>146</v>
      </c>
    </row>
    <row r="133" spans="1:30" x14ac:dyDescent="0.25">
      <c r="A133" s="1" t="s">
        <v>34</v>
      </c>
      <c r="B133" s="1">
        <v>2020</v>
      </c>
      <c r="C133" s="1" t="s">
        <v>42</v>
      </c>
      <c r="D133" s="7">
        <v>148.4</v>
      </c>
      <c r="E133" s="7">
        <v>187.1</v>
      </c>
      <c r="F133" s="7">
        <v>152.5</v>
      </c>
      <c r="G133" s="7">
        <v>153.6</v>
      </c>
      <c r="H133" s="7">
        <v>138.19999999999999</v>
      </c>
      <c r="I133" s="7">
        <v>150.9</v>
      </c>
      <c r="J133" s="7">
        <v>186.7</v>
      </c>
      <c r="K133" s="7">
        <v>149.80000000000001</v>
      </c>
      <c r="L133" s="7">
        <v>116.4</v>
      </c>
      <c r="M133" s="7">
        <v>160.30000000000001</v>
      </c>
      <c r="N133" s="7">
        <v>142.19999999999999</v>
      </c>
      <c r="O133" s="7">
        <v>162.9</v>
      </c>
      <c r="P133" s="7">
        <v>158</v>
      </c>
      <c r="Q133" s="7">
        <v>184.4</v>
      </c>
      <c r="R133" s="7">
        <v>153.4</v>
      </c>
      <c r="S133" s="7">
        <v>144.30000000000001</v>
      </c>
      <c r="T133" s="7">
        <v>152</v>
      </c>
      <c r="U133" s="7">
        <v>156.30000000000001</v>
      </c>
      <c r="V133" s="7">
        <v>142.9</v>
      </c>
      <c r="W133" s="7">
        <v>148.69999999999999</v>
      </c>
      <c r="X133" s="7">
        <v>155.6</v>
      </c>
      <c r="Y133" s="7">
        <v>139.6</v>
      </c>
      <c r="Z133" s="7">
        <v>146.6</v>
      </c>
      <c r="AA133" s="7">
        <v>157.5</v>
      </c>
      <c r="AB133" s="7">
        <v>158.4</v>
      </c>
      <c r="AC133" s="7">
        <v>150</v>
      </c>
      <c r="AD133" s="10">
        <f>SUM(D133:AC133)</f>
        <v>3996.7000000000003</v>
      </c>
    </row>
    <row r="134" spans="1:30" hidden="1" x14ac:dyDescent="0.25">
      <c r="A134" s="1" t="s">
        <v>30</v>
      </c>
      <c r="B134" s="1">
        <v>2020</v>
      </c>
      <c r="C134" s="1" t="s">
        <v>43</v>
      </c>
      <c r="D134" s="7">
        <v>146</v>
      </c>
      <c r="E134" s="7">
        <v>186.3</v>
      </c>
      <c r="F134" s="7">
        <v>159.19999999999999</v>
      </c>
      <c r="G134" s="7">
        <v>153.6</v>
      </c>
      <c r="H134" s="7">
        <v>142.6</v>
      </c>
      <c r="I134" s="7">
        <v>147.19999999999999</v>
      </c>
      <c r="J134" s="7">
        <v>200.6</v>
      </c>
      <c r="K134" s="7">
        <v>150.30000000000001</v>
      </c>
      <c r="L134" s="7">
        <v>115.3</v>
      </c>
      <c r="M134" s="7">
        <v>160.9</v>
      </c>
      <c r="N134" s="7">
        <v>147.4</v>
      </c>
      <c r="O134" s="7">
        <v>161.9</v>
      </c>
      <c r="P134" s="7">
        <v>159.6</v>
      </c>
      <c r="Q134" s="7">
        <v>182.7</v>
      </c>
      <c r="R134" s="7">
        <v>155.69999999999999</v>
      </c>
      <c r="S134" s="7">
        <v>150.6</v>
      </c>
      <c r="T134" s="7">
        <v>155</v>
      </c>
      <c r="U134" s="7">
        <v>156.5</v>
      </c>
      <c r="V134" s="7">
        <v>146.80000000000001</v>
      </c>
      <c r="W134" s="7">
        <v>152</v>
      </c>
      <c r="X134" s="7">
        <v>159.5</v>
      </c>
      <c r="Y134" s="7">
        <v>146.4</v>
      </c>
      <c r="Z134" s="7">
        <v>152.4</v>
      </c>
      <c r="AA134" s="7">
        <v>162.5</v>
      </c>
      <c r="AB134" s="7">
        <v>156.19999999999999</v>
      </c>
      <c r="AC134" s="7">
        <v>154.30000000000001</v>
      </c>
    </row>
    <row r="135" spans="1:30" hidden="1" x14ac:dyDescent="0.25">
      <c r="A135" s="1" t="s">
        <v>33</v>
      </c>
      <c r="B135" s="1">
        <v>2020</v>
      </c>
      <c r="C135" s="1" t="s">
        <v>43</v>
      </c>
      <c r="D135" s="7">
        <v>150.6</v>
      </c>
      <c r="E135" s="7">
        <v>193.7</v>
      </c>
      <c r="F135" s="7">
        <v>164.8</v>
      </c>
      <c r="G135" s="7">
        <v>153.69999999999999</v>
      </c>
      <c r="H135" s="7">
        <v>135.69999999999999</v>
      </c>
      <c r="I135" s="7">
        <v>155.69999999999999</v>
      </c>
      <c r="J135" s="7">
        <v>226</v>
      </c>
      <c r="K135" s="7">
        <v>152.19999999999999</v>
      </c>
      <c r="L135" s="7">
        <v>118.1</v>
      </c>
      <c r="M135" s="7">
        <v>161.30000000000001</v>
      </c>
      <c r="N135" s="7">
        <v>139.19999999999999</v>
      </c>
      <c r="O135" s="7">
        <v>164.8</v>
      </c>
      <c r="P135" s="7">
        <v>164.4</v>
      </c>
      <c r="Q135" s="7">
        <v>188.7</v>
      </c>
      <c r="R135" s="7">
        <v>150.5</v>
      </c>
      <c r="S135" s="7">
        <v>136.1</v>
      </c>
      <c r="T135" s="7">
        <v>148.30000000000001</v>
      </c>
      <c r="U135" s="7">
        <v>156.5</v>
      </c>
      <c r="V135" s="7">
        <v>137.1</v>
      </c>
      <c r="W135" s="7">
        <v>145.1</v>
      </c>
      <c r="X135" s="7">
        <v>151</v>
      </c>
      <c r="Y135" s="7">
        <v>135.4</v>
      </c>
      <c r="Z135" s="7">
        <v>142</v>
      </c>
      <c r="AA135" s="7">
        <v>155.69999999999999</v>
      </c>
      <c r="AB135" s="7">
        <v>158.1</v>
      </c>
      <c r="AC135" s="7">
        <v>146.19999999999999</v>
      </c>
    </row>
    <row r="136" spans="1:30" x14ac:dyDescent="0.25">
      <c r="A136" s="1" t="s">
        <v>34</v>
      </c>
      <c r="B136" s="1">
        <v>2020</v>
      </c>
      <c r="C136" s="1" t="s">
        <v>43</v>
      </c>
      <c r="D136" s="7">
        <v>147.5</v>
      </c>
      <c r="E136" s="7">
        <v>188.9</v>
      </c>
      <c r="F136" s="7">
        <v>161.4</v>
      </c>
      <c r="G136" s="7">
        <v>153.6</v>
      </c>
      <c r="H136" s="7">
        <v>140.1</v>
      </c>
      <c r="I136" s="7">
        <v>151.19999999999999</v>
      </c>
      <c r="J136" s="7">
        <v>209.2</v>
      </c>
      <c r="K136" s="7">
        <v>150.9</v>
      </c>
      <c r="L136" s="7">
        <v>116.2</v>
      </c>
      <c r="M136" s="7">
        <v>161</v>
      </c>
      <c r="N136" s="7">
        <v>144</v>
      </c>
      <c r="O136" s="7">
        <v>163.19999999999999</v>
      </c>
      <c r="P136" s="7">
        <v>161.4</v>
      </c>
      <c r="Q136" s="7">
        <v>184.3</v>
      </c>
      <c r="R136" s="7">
        <v>153.69999999999999</v>
      </c>
      <c r="S136" s="7">
        <v>144.6</v>
      </c>
      <c r="T136" s="7">
        <v>152.30000000000001</v>
      </c>
      <c r="U136" s="7">
        <v>156.5</v>
      </c>
      <c r="V136" s="7">
        <v>143.1</v>
      </c>
      <c r="W136" s="7">
        <v>148.69999999999999</v>
      </c>
      <c r="X136" s="7">
        <v>156.30000000000001</v>
      </c>
      <c r="Y136" s="7">
        <v>140.6</v>
      </c>
      <c r="Z136" s="7">
        <v>146.5</v>
      </c>
      <c r="AA136" s="7">
        <v>158.5</v>
      </c>
      <c r="AB136" s="7">
        <v>157</v>
      </c>
      <c r="AC136" s="7">
        <v>150.4</v>
      </c>
      <c r="AD136" s="10">
        <f>SUM(D136:AC136)</f>
        <v>4041.1000000000004</v>
      </c>
    </row>
    <row r="137" spans="1:30" hidden="1" x14ac:dyDescent="0.25">
      <c r="A137" s="1" t="s">
        <v>30</v>
      </c>
      <c r="B137" s="1">
        <v>2020</v>
      </c>
      <c r="C137" s="1" t="s">
        <v>44</v>
      </c>
      <c r="D137" s="7">
        <v>145.4</v>
      </c>
      <c r="E137" s="7">
        <v>188.6</v>
      </c>
      <c r="F137" s="7">
        <v>171.6</v>
      </c>
      <c r="G137" s="7">
        <v>153.80000000000001</v>
      </c>
      <c r="H137" s="7">
        <v>145.4</v>
      </c>
      <c r="I137" s="7">
        <v>146.5</v>
      </c>
      <c r="J137" s="7">
        <v>222.2</v>
      </c>
      <c r="K137" s="7">
        <v>155.9</v>
      </c>
      <c r="L137" s="7">
        <v>114.9</v>
      </c>
      <c r="M137" s="7">
        <v>162</v>
      </c>
      <c r="N137" s="7">
        <v>150</v>
      </c>
      <c r="O137" s="7">
        <v>162.69999999999999</v>
      </c>
      <c r="P137" s="7">
        <v>163.4</v>
      </c>
      <c r="Q137" s="7">
        <v>183.4</v>
      </c>
      <c r="R137" s="7">
        <v>156.30000000000001</v>
      </c>
      <c r="S137" s="7">
        <v>151</v>
      </c>
      <c r="T137" s="7">
        <v>155.5</v>
      </c>
      <c r="U137" s="7">
        <v>158</v>
      </c>
      <c r="V137" s="7">
        <v>147.5</v>
      </c>
      <c r="W137" s="7">
        <v>152.80000000000001</v>
      </c>
      <c r="X137" s="7">
        <v>160.4</v>
      </c>
      <c r="Y137" s="7">
        <v>146.1</v>
      </c>
      <c r="Z137" s="7">
        <v>153.6</v>
      </c>
      <c r="AA137" s="7">
        <v>161.6</v>
      </c>
      <c r="AB137" s="7">
        <v>156.19999999999999</v>
      </c>
      <c r="AC137" s="7">
        <v>154.5</v>
      </c>
    </row>
    <row r="138" spans="1:30" hidden="1" x14ac:dyDescent="0.25">
      <c r="A138" s="1" t="s">
        <v>33</v>
      </c>
      <c r="B138" s="1">
        <v>2020</v>
      </c>
      <c r="C138" s="1" t="s">
        <v>44</v>
      </c>
      <c r="D138" s="7">
        <v>149.69999999999999</v>
      </c>
      <c r="E138" s="7">
        <v>195.5</v>
      </c>
      <c r="F138" s="7">
        <v>176.9</v>
      </c>
      <c r="G138" s="7">
        <v>153.9</v>
      </c>
      <c r="H138" s="7">
        <v>138</v>
      </c>
      <c r="I138" s="7">
        <v>150.5</v>
      </c>
      <c r="J138" s="7">
        <v>245.3</v>
      </c>
      <c r="K138" s="7">
        <v>158.69999999999999</v>
      </c>
      <c r="L138" s="7">
        <v>117.2</v>
      </c>
      <c r="M138" s="7">
        <v>161.4</v>
      </c>
      <c r="N138" s="7">
        <v>141.5</v>
      </c>
      <c r="O138" s="7">
        <v>165.1</v>
      </c>
      <c r="P138" s="7">
        <v>167</v>
      </c>
      <c r="Q138" s="7">
        <v>188.8</v>
      </c>
      <c r="R138" s="7">
        <v>151.1</v>
      </c>
      <c r="S138" s="7">
        <v>136.4</v>
      </c>
      <c r="T138" s="7">
        <v>148.80000000000001</v>
      </c>
      <c r="U138" s="7">
        <v>158</v>
      </c>
      <c r="V138" s="7">
        <v>137.30000000000001</v>
      </c>
      <c r="W138" s="7">
        <v>145.1</v>
      </c>
      <c r="X138" s="7">
        <v>152</v>
      </c>
      <c r="Y138" s="7">
        <v>135.19999999999999</v>
      </c>
      <c r="Z138" s="7">
        <v>144.4</v>
      </c>
      <c r="AA138" s="7">
        <v>156.4</v>
      </c>
      <c r="AB138" s="7">
        <v>157.9</v>
      </c>
      <c r="AC138" s="7">
        <v>146.6</v>
      </c>
    </row>
    <row r="139" spans="1:30" x14ac:dyDescent="0.25">
      <c r="A139" s="1" t="s">
        <v>34</v>
      </c>
      <c r="B139" s="1">
        <v>2020</v>
      </c>
      <c r="C139" s="1" t="s">
        <v>44</v>
      </c>
      <c r="D139" s="7">
        <v>146.80000000000001</v>
      </c>
      <c r="E139" s="7">
        <v>191</v>
      </c>
      <c r="F139" s="7">
        <v>173.6</v>
      </c>
      <c r="G139" s="7">
        <v>153.80000000000001</v>
      </c>
      <c r="H139" s="7">
        <v>142.69999999999999</v>
      </c>
      <c r="I139" s="7">
        <v>148.4</v>
      </c>
      <c r="J139" s="7">
        <v>230</v>
      </c>
      <c r="K139" s="7">
        <v>156.80000000000001</v>
      </c>
      <c r="L139" s="7">
        <v>115.7</v>
      </c>
      <c r="M139" s="7">
        <v>161.80000000000001</v>
      </c>
      <c r="N139" s="7">
        <v>146.5</v>
      </c>
      <c r="O139" s="7">
        <v>163.80000000000001</v>
      </c>
      <c r="P139" s="7">
        <v>164.7</v>
      </c>
      <c r="Q139" s="7">
        <v>184.8</v>
      </c>
      <c r="R139" s="7">
        <v>154.30000000000001</v>
      </c>
      <c r="S139" s="7">
        <v>144.9</v>
      </c>
      <c r="T139" s="7">
        <v>152.80000000000001</v>
      </c>
      <c r="U139" s="7">
        <v>158</v>
      </c>
      <c r="V139" s="7">
        <v>143.6</v>
      </c>
      <c r="W139" s="7">
        <v>149.19999999999999</v>
      </c>
      <c r="X139" s="7">
        <v>157.19999999999999</v>
      </c>
      <c r="Y139" s="7">
        <v>140.4</v>
      </c>
      <c r="Z139" s="7">
        <v>148.4</v>
      </c>
      <c r="AA139" s="7">
        <v>158.6</v>
      </c>
      <c r="AB139" s="7">
        <v>156.9</v>
      </c>
      <c r="AC139" s="7">
        <v>150.69999999999999</v>
      </c>
      <c r="AD139" s="10">
        <f>SUM(D139:AC139)</f>
        <v>4095.4</v>
      </c>
    </row>
    <row r="140" spans="1:30" hidden="1" x14ac:dyDescent="0.25">
      <c r="A140" s="1" t="s">
        <v>30</v>
      </c>
      <c r="B140" s="1">
        <v>2020</v>
      </c>
      <c r="C140" s="1" t="s">
        <v>45</v>
      </c>
      <c r="D140" s="7">
        <v>144.6</v>
      </c>
      <c r="E140" s="7">
        <v>188.5</v>
      </c>
      <c r="F140" s="7">
        <v>173.4</v>
      </c>
      <c r="G140" s="7">
        <v>154</v>
      </c>
      <c r="H140" s="7">
        <v>150</v>
      </c>
      <c r="I140" s="7">
        <v>145.9</v>
      </c>
      <c r="J140" s="7">
        <v>225.2</v>
      </c>
      <c r="K140" s="7">
        <v>159.5</v>
      </c>
      <c r="L140" s="7">
        <v>114.4</v>
      </c>
      <c r="M140" s="7">
        <v>163.5</v>
      </c>
      <c r="N140" s="7">
        <v>153.4</v>
      </c>
      <c r="O140" s="7">
        <v>163.6</v>
      </c>
      <c r="P140" s="7">
        <v>164.5</v>
      </c>
      <c r="Q140" s="7">
        <v>183.6</v>
      </c>
      <c r="R140" s="7">
        <v>157</v>
      </c>
      <c r="S140" s="7">
        <v>151.6</v>
      </c>
      <c r="T140" s="7">
        <v>156.30000000000001</v>
      </c>
      <c r="U140" s="7">
        <v>158.4</v>
      </c>
      <c r="V140" s="7">
        <v>148.69999999999999</v>
      </c>
      <c r="W140" s="7">
        <v>153.4</v>
      </c>
      <c r="X140" s="7">
        <v>161.6</v>
      </c>
      <c r="Y140" s="7">
        <v>146.4</v>
      </c>
      <c r="Z140" s="7">
        <v>153.9</v>
      </c>
      <c r="AA140" s="7">
        <v>162.9</v>
      </c>
      <c r="AB140" s="7">
        <v>156.6</v>
      </c>
      <c r="AC140" s="7">
        <v>155.19999999999999</v>
      </c>
    </row>
    <row r="141" spans="1:30" hidden="1" x14ac:dyDescent="0.25">
      <c r="A141" s="1" t="s">
        <v>33</v>
      </c>
      <c r="B141" s="1">
        <v>2020</v>
      </c>
      <c r="C141" s="1" t="s">
        <v>45</v>
      </c>
      <c r="D141" s="7">
        <v>149</v>
      </c>
      <c r="E141" s="7">
        <v>195.7</v>
      </c>
      <c r="F141" s="7">
        <v>178.3</v>
      </c>
      <c r="G141" s="7">
        <v>154.19999999999999</v>
      </c>
      <c r="H141" s="7">
        <v>140.69999999999999</v>
      </c>
      <c r="I141" s="7">
        <v>149.69999999999999</v>
      </c>
      <c r="J141" s="7">
        <v>240.9</v>
      </c>
      <c r="K141" s="7">
        <v>161.5</v>
      </c>
      <c r="L141" s="7">
        <v>117.1</v>
      </c>
      <c r="M141" s="7">
        <v>161.9</v>
      </c>
      <c r="N141" s="7">
        <v>143.30000000000001</v>
      </c>
      <c r="O141" s="7">
        <v>166.1</v>
      </c>
      <c r="P141" s="7">
        <v>167</v>
      </c>
      <c r="Q141" s="7">
        <v>190.2</v>
      </c>
      <c r="R141" s="7">
        <v>151.9</v>
      </c>
      <c r="S141" s="7">
        <v>136.69999999999999</v>
      </c>
      <c r="T141" s="7">
        <v>149.6</v>
      </c>
      <c r="U141" s="7">
        <v>158.4</v>
      </c>
      <c r="V141" s="7">
        <v>137.9</v>
      </c>
      <c r="W141" s="7">
        <v>145.5</v>
      </c>
      <c r="X141" s="7">
        <v>152.9</v>
      </c>
      <c r="Y141" s="7">
        <v>135.5</v>
      </c>
      <c r="Z141" s="7">
        <v>144.30000000000001</v>
      </c>
      <c r="AA141" s="7">
        <v>156.9</v>
      </c>
      <c r="AB141" s="7">
        <v>157.9</v>
      </c>
      <c r="AC141" s="7">
        <v>146.9</v>
      </c>
    </row>
    <row r="142" spans="1:30" x14ac:dyDescent="0.25">
      <c r="A142" s="1" t="s">
        <v>34</v>
      </c>
      <c r="B142" s="1">
        <v>2020</v>
      </c>
      <c r="C142" s="1" t="s">
        <v>45</v>
      </c>
      <c r="D142" s="7">
        <v>146</v>
      </c>
      <c r="E142" s="7">
        <v>191</v>
      </c>
      <c r="F142" s="7">
        <v>175.3</v>
      </c>
      <c r="G142" s="7">
        <v>154.1</v>
      </c>
      <c r="H142" s="7">
        <v>146.6</v>
      </c>
      <c r="I142" s="7">
        <v>147.69999999999999</v>
      </c>
      <c r="J142" s="7">
        <v>230.5</v>
      </c>
      <c r="K142" s="7">
        <v>160.19999999999999</v>
      </c>
      <c r="L142" s="7">
        <v>115.3</v>
      </c>
      <c r="M142" s="7">
        <v>163</v>
      </c>
      <c r="N142" s="7">
        <v>149.19999999999999</v>
      </c>
      <c r="O142" s="7">
        <v>164.8</v>
      </c>
      <c r="P142" s="7">
        <v>165.4</v>
      </c>
      <c r="Q142" s="7">
        <v>185.4</v>
      </c>
      <c r="R142" s="7">
        <v>155</v>
      </c>
      <c r="S142" s="7">
        <v>145.4</v>
      </c>
      <c r="T142" s="7">
        <v>153.6</v>
      </c>
      <c r="U142" s="7">
        <v>158.4</v>
      </c>
      <c r="V142" s="7">
        <v>144.6</v>
      </c>
      <c r="W142" s="7">
        <v>149.69999999999999</v>
      </c>
      <c r="X142" s="7">
        <v>158.30000000000001</v>
      </c>
      <c r="Y142" s="7">
        <v>140.69999999999999</v>
      </c>
      <c r="Z142" s="7">
        <v>148.5</v>
      </c>
      <c r="AA142" s="7">
        <v>159.4</v>
      </c>
      <c r="AB142" s="7">
        <v>157.1</v>
      </c>
      <c r="AC142" s="7">
        <v>151.19999999999999</v>
      </c>
      <c r="AD142" s="10">
        <f>SUM(D142:AC142)</f>
        <v>4116.3999999999996</v>
      </c>
    </row>
    <row r="143" spans="1:30" hidden="1" x14ac:dyDescent="0.25">
      <c r="A143" s="1" t="s">
        <v>30</v>
      </c>
      <c r="B143" s="1">
        <v>2021</v>
      </c>
      <c r="C143" s="1" t="s">
        <v>31</v>
      </c>
      <c r="D143" s="7">
        <v>143.4</v>
      </c>
      <c r="E143" s="7">
        <v>187.5</v>
      </c>
      <c r="F143" s="7">
        <v>173.4</v>
      </c>
      <c r="G143" s="7">
        <v>154</v>
      </c>
      <c r="H143" s="7">
        <v>154.80000000000001</v>
      </c>
      <c r="I143" s="7">
        <v>147</v>
      </c>
      <c r="J143" s="7">
        <v>187.8</v>
      </c>
      <c r="K143" s="7">
        <v>159.5</v>
      </c>
      <c r="L143" s="7">
        <v>113.8</v>
      </c>
      <c r="M143" s="7">
        <v>164.5</v>
      </c>
      <c r="N143" s="7">
        <v>156.1</v>
      </c>
      <c r="O143" s="7">
        <v>164.3</v>
      </c>
      <c r="P143" s="7">
        <v>159.6</v>
      </c>
      <c r="Q143" s="7">
        <v>184.6</v>
      </c>
      <c r="R143" s="7">
        <v>157.5</v>
      </c>
      <c r="S143" s="7">
        <v>152.4</v>
      </c>
      <c r="T143" s="7">
        <v>156.80000000000001</v>
      </c>
      <c r="U143" s="7">
        <v>157.69999999999999</v>
      </c>
      <c r="V143" s="7">
        <v>150.9</v>
      </c>
      <c r="W143" s="7">
        <v>153.9</v>
      </c>
      <c r="X143" s="7">
        <v>162.5</v>
      </c>
      <c r="Y143" s="7">
        <v>147.5</v>
      </c>
      <c r="Z143" s="7">
        <v>155.1</v>
      </c>
      <c r="AA143" s="7">
        <v>163.5</v>
      </c>
      <c r="AB143" s="7">
        <v>156.19999999999999</v>
      </c>
      <c r="AC143" s="7">
        <v>155.9</v>
      </c>
    </row>
    <row r="144" spans="1:30" hidden="1" x14ac:dyDescent="0.25">
      <c r="A144" s="1" t="s">
        <v>33</v>
      </c>
      <c r="B144" s="1">
        <v>2021</v>
      </c>
      <c r="C144" s="1" t="s">
        <v>31</v>
      </c>
      <c r="D144" s="7">
        <v>148</v>
      </c>
      <c r="E144" s="7">
        <v>194.8</v>
      </c>
      <c r="F144" s="7">
        <v>178.4</v>
      </c>
      <c r="G144" s="7">
        <v>154.4</v>
      </c>
      <c r="H144" s="7">
        <v>144.1</v>
      </c>
      <c r="I144" s="7">
        <v>152.6</v>
      </c>
      <c r="J144" s="7">
        <v>206.8</v>
      </c>
      <c r="K144" s="7">
        <v>162.1</v>
      </c>
      <c r="L144" s="7">
        <v>116.3</v>
      </c>
      <c r="M144" s="7">
        <v>163</v>
      </c>
      <c r="N144" s="7">
        <v>145.9</v>
      </c>
      <c r="O144" s="7">
        <v>167.2</v>
      </c>
      <c r="P144" s="7">
        <v>163.4</v>
      </c>
      <c r="Q144" s="7">
        <v>191.8</v>
      </c>
      <c r="R144" s="7">
        <v>152.5</v>
      </c>
      <c r="S144" s="7">
        <v>137.30000000000001</v>
      </c>
      <c r="T144" s="7">
        <v>150.19999999999999</v>
      </c>
      <c r="U144" s="7">
        <v>157.69999999999999</v>
      </c>
      <c r="V144" s="7">
        <v>142.9</v>
      </c>
      <c r="W144" s="7">
        <v>145.69999999999999</v>
      </c>
      <c r="X144" s="7">
        <v>154.1</v>
      </c>
      <c r="Y144" s="7">
        <v>136.9</v>
      </c>
      <c r="Z144" s="7">
        <v>145.4</v>
      </c>
      <c r="AA144" s="7">
        <v>156.1</v>
      </c>
      <c r="AB144" s="7">
        <v>157.69999999999999</v>
      </c>
      <c r="AC144" s="7">
        <v>147.6</v>
      </c>
    </row>
    <row r="145" spans="1:30" x14ac:dyDescent="0.25">
      <c r="A145" s="1" t="s">
        <v>34</v>
      </c>
      <c r="B145" s="1">
        <v>2021</v>
      </c>
      <c r="C145" s="1" t="s">
        <v>31</v>
      </c>
      <c r="D145" s="7">
        <v>144.9</v>
      </c>
      <c r="E145" s="7">
        <v>190.1</v>
      </c>
      <c r="F145" s="7">
        <v>175.3</v>
      </c>
      <c r="G145" s="7">
        <v>154.1</v>
      </c>
      <c r="H145" s="7">
        <v>150.9</v>
      </c>
      <c r="I145" s="7">
        <v>149.6</v>
      </c>
      <c r="J145" s="7">
        <v>194.2</v>
      </c>
      <c r="K145" s="7">
        <v>160.4</v>
      </c>
      <c r="L145" s="7">
        <v>114.6</v>
      </c>
      <c r="M145" s="7">
        <v>164</v>
      </c>
      <c r="N145" s="7">
        <v>151.80000000000001</v>
      </c>
      <c r="O145" s="7">
        <v>165.6</v>
      </c>
      <c r="P145" s="7">
        <v>161</v>
      </c>
      <c r="Q145" s="7">
        <v>186.5</v>
      </c>
      <c r="R145" s="7">
        <v>155.5</v>
      </c>
      <c r="S145" s="7">
        <v>146.1</v>
      </c>
      <c r="T145" s="7">
        <v>154.19999999999999</v>
      </c>
      <c r="U145" s="7">
        <v>157.69999999999999</v>
      </c>
      <c r="V145" s="7">
        <v>147.9</v>
      </c>
      <c r="W145" s="7">
        <v>150</v>
      </c>
      <c r="X145" s="7">
        <v>159.30000000000001</v>
      </c>
      <c r="Y145" s="7">
        <v>141.9</v>
      </c>
      <c r="Z145" s="7">
        <v>149.6</v>
      </c>
      <c r="AA145" s="7">
        <v>159.19999999999999</v>
      </c>
      <c r="AB145" s="7">
        <v>156.80000000000001</v>
      </c>
      <c r="AC145" s="7">
        <v>151.9</v>
      </c>
      <c r="AD145" s="10">
        <f>SUM(D145:AC145)</f>
        <v>4093.1</v>
      </c>
    </row>
    <row r="146" spans="1:30" hidden="1" x14ac:dyDescent="0.25">
      <c r="A146" s="1" t="s">
        <v>30</v>
      </c>
      <c r="B146" s="1">
        <v>2021</v>
      </c>
      <c r="C146" s="1" t="s">
        <v>35</v>
      </c>
      <c r="D146" s="7">
        <v>142.80000000000001</v>
      </c>
      <c r="E146" s="7">
        <v>184</v>
      </c>
      <c r="F146" s="7">
        <v>168</v>
      </c>
      <c r="G146" s="7">
        <v>154.4</v>
      </c>
      <c r="H146" s="7">
        <v>163</v>
      </c>
      <c r="I146" s="7">
        <v>147.80000000000001</v>
      </c>
      <c r="J146" s="7">
        <v>149.69999999999999</v>
      </c>
      <c r="K146" s="7">
        <v>158.30000000000001</v>
      </c>
      <c r="L146" s="7">
        <v>111.8</v>
      </c>
      <c r="M146" s="7">
        <v>165</v>
      </c>
      <c r="N146" s="7">
        <v>160</v>
      </c>
      <c r="O146" s="7">
        <v>165.8</v>
      </c>
      <c r="P146" s="7">
        <v>154.69999999999999</v>
      </c>
      <c r="Q146" s="7">
        <v>186.5</v>
      </c>
      <c r="R146" s="7">
        <v>159.1</v>
      </c>
      <c r="S146" s="7">
        <v>153.9</v>
      </c>
      <c r="T146" s="7">
        <v>158.4</v>
      </c>
      <c r="U146" s="7">
        <v>159.80000000000001</v>
      </c>
      <c r="V146" s="7">
        <v>154.4</v>
      </c>
      <c r="W146" s="7">
        <v>154.80000000000001</v>
      </c>
      <c r="X146" s="7">
        <v>164.3</v>
      </c>
      <c r="Y146" s="7">
        <v>150.19999999999999</v>
      </c>
      <c r="Z146" s="7">
        <v>157</v>
      </c>
      <c r="AA146" s="7">
        <v>163.6</v>
      </c>
      <c r="AB146" s="7">
        <v>155.19999999999999</v>
      </c>
      <c r="AC146" s="7">
        <v>157.19999999999999</v>
      </c>
    </row>
    <row r="147" spans="1:30" hidden="1" x14ac:dyDescent="0.25">
      <c r="A147" s="1" t="s">
        <v>33</v>
      </c>
      <c r="B147" s="1">
        <v>2021</v>
      </c>
      <c r="C147" s="1" t="s">
        <v>35</v>
      </c>
      <c r="D147" s="7">
        <v>147.6</v>
      </c>
      <c r="E147" s="7">
        <v>191.2</v>
      </c>
      <c r="F147" s="7">
        <v>169.9</v>
      </c>
      <c r="G147" s="7">
        <v>155.1</v>
      </c>
      <c r="H147" s="7">
        <v>151.4</v>
      </c>
      <c r="I147" s="7">
        <v>154</v>
      </c>
      <c r="J147" s="7">
        <v>180.2</v>
      </c>
      <c r="K147" s="7">
        <v>159.80000000000001</v>
      </c>
      <c r="L147" s="7">
        <v>114.9</v>
      </c>
      <c r="M147" s="7">
        <v>162.5</v>
      </c>
      <c r="N147" s="7">
        <v>149.19999999999999</v>
      </c>
      <c r="O147" s="7">
        <v>169.4</v>
      </c>
      <c r="P147" s="7">
        <v>160.80000000000001</v>
      </c>
      <c r="Q147" s="7">
        <v>193.3</v>
      </c>
      <c r="R147" s="7">
        <v>154.19999999999999</v>
      </c>
      <c r="S147" s="7">
        <v>138.19999999999999</v>
      </c>
      <c r="T147" s="7">
        <v>151.80000000000001</v>
      </c>
      <c r="U147" s="7">
        <v>159.80000000000001</v>
      </c>
      <c r="V147" s="7">
        <v>149.1</v>
      </c>
      <c r="W147" s="7">
        <v>146.5</v>
      </c>
      <c r="X147" s="7">
        <v>156.30000000000001</v>
      </c>
      <c r="Y147" s="7">
        <v>140.5</v>
      </c>
      <c r="Z147" s="7">
        <v>147.30000000000001</v>
      </c>
      <c r="AA147" s="7">
        <v>156.6</v>
      </c>
      <c r="AB147" s="7">
        <v>156.69999999999999</v>
      </c>
      <c r="AC147" s="7">
        <v>149.30000000000001</v>
      </c>
    </row>
    <row r="148" spans="1:30" x14ac:dyDescent="0.25">
      <c r="A148" s="1" t="s">
        <v>34</v>
      </c>
      <c r="B148" s="1">
        <v>2021</v>
      </c>
      <c r="C148" s="1" t="s">
        <v>35</v>
      </c>
      <c r="D148" s="7">
        <v>144.30000000000001</v>
      </c>
      <c r="E148" s="7">
        <v>186.5</v>
      </c>
      <c r="F148" s="7">
        <v>168.7</v>
      </c>
      <c r="G148" s="7">
        <v>154.69999999999999</v>
      </c>
      <c r="H148" s="7">
        <v>158.69999999999999</v>
      </c>
      <c r="I148" s="7">
        <v>150.69999999999999</v>
      </c>
      <c r="J148" s="7">
        <v>160</v>
      </c>
      <c r="K148" s="7">
        <v>158.80000000000001</v>
      </c>
      <c r="L148" s="7">
        <v>112.8</v>
      </c>
      <c r="M148" s="7">
        <v>164.2</v>
      </c>
      <c r="N148" s="7">
        <v>155.5</v>
      </c>
      <c r="O148" s="7">
        <v>167.5</v>
      </c>
      <c r="P148" s="7">
        <v>156.9</v>
      </c>
      <c r="Q148" s="7">
        <v>188.3</v>
      </c>
      <c r="R148" s="7">
        <v>157.19999999999999</v>
      </c>
      <c r="S148" s="7">
        <v>147.4</v>
      </c>
      <c r="T148" s="7">
        <v>155.80000000000001</v>
      </c>
      <c r="U148" s="7">
        <v>159.80000000000001</v>
      </c>
      <c r="V148" s="7">
        <v>152.4</v>
      </c>
      <c r="W148" s="7">
        <v>150.9</v>
      </c>
      <c r="X148" s="7">
        <v>161.30000000000001</v>
      </c>
      <c r="Y148" s="7">
        <v>145.1</v>
      </c>
      <c r="Z148" s="7">
        <v>151.5</v>
      </c>
      <c r="AA148" s="7">
        <v>159.5</v>
      </c>
      <c r="AB148" s="7">
        <v>155.80000000000001</v>
      </c>
      <c r="AC148" s="7">
        <v>153.4</v>
      </c>
      <c r="AD148" s="10">
        <f>SUM(D148:AC148)</f>
        <v>4077.7000000000012</v>
      </c>
    </row>
    <row r="149" spans="1:30" hidden="1" x14ac:dyDescent="0.25">
      <c r="A149" s="1" t="s">
        <v>30</v>
      </c>
      <c r="B149" s="1">
        <v>2021</v>
      </c>
      <c r="C149" s="1" t="s">
        <v>36</v>
      </c>
      <c r="D149" s="7">
        <v>142.5</v>
      </c>
      <c r="E149" s="7">
        <v>189.4</v>
      </c>
      <c r="F149" s="7">
        <v>163.19999999999999</v>
      </c>
      <c r="G149" s="7">
        <v>154.5</v>
      </c>
      <c r="H149" s="7">
        <v>168.2</v>
      </c>
      <c r="I149" s="7">
        <v>150.5</v>
      </c>
      <c r="J149" s="7">
        <v>141</v>
      </c>
      <c r="K149" s="7">
        <v>159.19999999999999</v>
      </c>
      <c r="L149" s="7">
        <v>111.7</v>
      </c>
      <c r="M149" s="7">
        <v>164</v>
      </c>
      <c r="N149" s="7">
        <v>160.6</v>
      </c>
      <c r="O149" s="7">
        <v>166.4</v>
      </c>
      <c r="P149" s="7">
        <v>154.5</v>
      </c>
      <c r="Q149" s="7">
        <v>186.1</v>
      </c>
      <c r="R149" s="7">
        <v>159.6</v>
      </c>
      <c r="S149" s="7">
        <v>154.4</v>
      </c>
      <c r="T149" s="7">
        <v>158.9</v>
      </c>
      <c r="U149" s="7">
        <v>159.9</v>
      </c>
      <c r="V149" s="7">
        <v>156</v>
      </c>
      <c r="W149" s="7">
        <v>154.80000000000001</v>
      </c>
      <c r="X149" s="7">
        <v>164.6</v>
      </c>
      <c r="Y149" s="7">
        <v>151.30000000000001</v>
      </c>
      <c r="Z149" s="7">
        <v>157.80000000000001</v>
      </c>
      <c r="AA149" s="7">
        <v>163.80000000000001</v>
      </c>
      <c r="AB149" s="7">
        <v>153.1</v>
      </c>
      <c r="AC149" s="7">
        <v>157.30000000000001</v>
      </c>
    </row>
    <row r="150" spans="1:30" hidden="1" x14ac:dyDescent="0.25">
      <c r="A150" s="1" t="s">
        <v>33</v>
      </c>
      <c r="B150" s="1">
        <v>2021</v>
      </c>
      <c r="C150" s="1" t="s">
        <v>36</v>
      </c>
      <c r="D150" s="7">
        <v>147.5</v>
      </c>
      <c r="E150" s="7">
        <v>197.5</v>
      </c>
      <c r="F150" s="7">
        <v>164.7</v>
      </c>
      <c r="G150" s="7">
        <v>155.6</v>
      </c>
      <c r="H150" s="7">
        <v>156.4</v>
      </c>
      <c r="I150" s="7">
        <v>157.30000000000001</v>
      </c>
      <c r="J150" s="7">
        <v>166.1</v>
      </c>
      <c r="K150" s="7">
        <v>161.1</v>
      </c>
      <c r="L150" s="7">
        <v>114.3</v>
      </c>
      <c r="M150" s="7">
        <v>162.6</v>
      </c>
      <c r="N150" s="7">
        <v>150.69999999999999</v>
      </c>
      <c r="O150" s="7">
        <v>170.3</v>
      </c>
      <c r="P150" s="7">
        <v>160.4</v>
      </c>
      <c r="Q150" s="7">
        <v>193.5</v>
      </c>
      <c r="R150" s="7">
        <v>155.1</v>
      </c>
      <c r="S150" s="7">
        <v>138.69999999999999</v>
      </c>
      <c r="T150" s="7">
        <v>152.6</v>
      </c>
      <c r="U150" s="7">
        <v>159.9</v>
      </c>
      <c r="V150" s="7">
        <v>154.80000000000001</v>
      </c>
      <c r="W150" s="7">
        <v>147.19999999999999</v>
      </c>
      <c r="X150" s="7">
        <v>156.9</v>
      </c>
      <c r="Y150" s="7">
        <v>141.69999999999999</v>
      </c>
      <c r="Z150" s="7">
        <v>148.6</v>
      </c>
      <c r="AA150" s="7">
        <v>157.6</v>
      </c>
      <c r="AB150" s="7">
        <v>154.9</v>
      </c>
      <c r="AC150" s="7">
        <v>150</v>
      </c>
    </row>
    <row r="151" spans="1:30" x14ac:dyDescent="0.25">
      <c r="A151" s="1" t="s">
        <v>34</v>
      </c>
      <c r="B151" s="1">
        <v>2021</v>
      </c>
      <c r="C151" s="1" t="s">
        <v>36</v>
      </c>
      <c r="D151" s="7">
        <v>144.1</v>
      </c>
      <c r="E151" s="7">
        <v>192.2</v>
      </c>
      <c r="F151" s="7">
        <v>163.80000000000001</v>
      </c>
      <c r="G151" s="7">
        <v>154.9</v>
      </c>
      <c r="H151" s="7">
        <v>163.9</v>
      </c>
      <c r="I151" s="7">
        <v>153.69999999999999</v>
      </c>
      <c r="J151" s="7">
        <v>149.5</v>
      </c>
      <c r="K151" s="7">
        <v>159.80000000000001</v>
      </c>
      <c r="L151" s="7">
        <v>112.6</v>
      </c>
      <c r="M151" s="7">
        <v>163.5</v>
      </c>
      <c r="N151" s="7">
        <v>156.5</v>
      </c>
      <c r="O151" s="7">
        <v>168.2</v>
      </c>
      <c r="P151" s="7">
        <v>156.69999999999999</v>
      </c>
      <c r="Q151" s="7">
        <v>188.1</v>
      </c>
      <c r="R151" s="7">
        <v>157.80000000000001</v>
      </c>
      <c r="S151" s="7">
        <v>147.9</v>
      </c>
      <c r="T151" s="7">
        <v>156.4</v>
      </c>
      <c r="U151" s="7">
        <v>159.9</v>
      </c>
      <c r="V151" s="7">
        <v>155.5</v>
      </c>
      <c r="W151" s="7">
        <v>151.19999999999999</v>
      </c>
      <c r="X151" s="7">
        <v>161.69999999999999</v>
      </c>
      <c r="Y151" s="7">
        <v>146.19999999999999</v>
      </c>
      <c r="Z151" s="7">
        <v>152.6</v>
      </c>
      <c r="AA151" s="7">
        <v>160.19999999999999</v>
      </c>
      <c r="AB151" s="7">
        <v>153.80000000000001</v>
      </c>
      <c r="AC151" s="7">
        <v>153.80000000000001</v>
      </c>
      <c r="AD151" s="10">
        <f>SUM(D151:AC151)</f>
        <v>4084.5</v>
      </c>
    </row>
    <row r="152" spans="1:30" hidden="1" x14ac:dyDescent="0.25">
      <c r="A152" s="1" t="s">
        <v>30</v>
      </c>
      <c r="B152" s="1">
        <v>2021</v>
      </c>
      <c r="C152" s="1" t="s">
        <v>37</v>
      </c>
      <c r="D152" s="7">
        <v>142.69999999999999</v>
      </c>
      <c r="E152" s="7">
        <v>195.5</v>
      </c>
      <c r="F152" s="7">
        <v>163.4</v>
      </c>
      <c r="G152" s="7">
        <v>155</v>
      </c>
      <c r="H152" s="7">
        <v>175.2</v>
      </c>
      <c r="I152" s="7">
        <v>160.6</v>
      </c>
      <c r="J152" s="7">
        <v>135.1</v>
      </c>
      <c r="K152" s="7">
        <v>161.1</v>
      </c>
      <c r="L152" s="7">
        <v>112.2</v>
      </c>
      <c r="M152" s="7">
        <v>164.4</v>
      </c>
      <c r="N152" s="7">
        <v>161.9</v>
      </c>
      <c r="O152" s="7">
        <v>166.8</v>
      </c>
      <c r="P152" s="7">
        <v>155.6</v>
      </c>
      <c r="Q152" s="7">
        <v>186.8</v>
      </c>
      <c r="R152" s="7">
        <v>160.69999999999999</v>
      </c>
      <c r="S152" s="7">
        <v>155.1</v>
      </c>
      <c r="T152" s="7">
        <v>159.9</v>
      </c>
      <c r="U152" s="7">
        <v>161.4</v>
      </c>
      <c r="V152" s="7">
        <v>156</v>
      </c>
      <c r="W152" s="7">
        <v>155.5</v>
      </c>
      <c r="X152" s="7">
        <v>165.3</v>
      </c>
      <c r="Y152" s="7">
        <v>151.69999999999999</v>
      </c>
      <c r="Z152" s="7">
        <v>158.6</v>
      </c>
      <c r="AA152" s="7">
        <v>164.1</v>
      </c>
      <c r="AB152" s="7">
        <v>154.6</v>
      </c>
      <c r="AC152" s="7">
        <v>158</v>
      </c>
    </row>
    <row r="153" spans="1:30" hidden="1" x14ac:dyDescent="0.25">
      <c r="A153" s="1" t="s">
        <v>33</v>
      </c>
      <c r="B153" s="1">
        <v>2021</v>
      </c>
      <c r="C153" s="1" t="s">
        <v>37</v>
      </c>
      <c r="D153" s="7">
        <v>147.6</v>
      </c>
      <c r="E153" s="7">
        <v>202.5</v>
      </c>
      <c r="F153" s="7">
        <v>166.4</v>
      </c>
      <c r="G153" s="7">
        <v>156</v>
      </c>
      <c r="H153" s="7">
        <v>161.4</v>
      </c>
      <c r="I153" s="7">
        <v>168.8</v>
      </c>
      <c r="J153" s="7">
        <v>161.6</v>
      </c>
      <c r="K153" s="7">
        <v>162.80000000000001</v>
      </c>
      <c r="L153" s="7">
        <v>114.8</v>
      </c>
      <c r="M153" s="7">
        <v>162.80000000000001</v>
      </c>
      <c r="N153" s="7">
        <v>151.5</v>
      </c>
      <c r="O153" s="7">
        <v>171.4</v>
      </c>
      <c r="P153" s="7">
        <v>162</v>
      </c>
      <c r="Q153" s="7">
        <v>194.4</v>
      </c>
      <c r="R153" s="7">
        <v>155.9</v>
      </c>
      <c r="S153" s="7">
        <v>139.30000000000001</v>
      </c>
      <c r="T153" s="7">
        <v>153.4</v>
      </c>
      <c r="U153" s="7">
        <v>161.4</v>
      </c>
      <c r="V153" s="7">
        <v>154.9</v>
      </c>
      <c r="W153" s="7">
        <v>147.6</v>
      </c>
      <c r="X153" s="7">
        <v>157.5</v>
      </c>
      <c r="Y153" s="7">
        <v>142.1</v>
      </c>
      <c r="Z153" s="7">
        <v>149.1</v>
      </c>
      <c r="AA153" s="7">
        <v>157.6</v>
      </c>
      <c r="AB153" s="7">
        <v>156.6</v>
      </c>
      <c r="AC153" s="7">
        <v>150.5</v>
      </c>
    </row>
    <row r="154" spans="1:30" x14ac:dyDescent="0.25">
      <c r="A154" s="1" t="s">
        <v>34</v>
      </c>
      <c r="B154" s="1">
        <v>2021</v>
      </c>
      <c r="C154" s="1" t="s">
        <v>37</v>
      </c>
      <c r="D154" s="7">
        <v>144.30000000000001</v>
      </c>
      <c r="E154" s="7">
        <v>198</v>
      </c>
      <c r="F154" s="7">
        <v>164.6</v>
      </c>
      <c r="G154" s="7">
        <v>155.4</v>
      </c>
      <c r="H154" s="7">
        <v>170.1</v>
      </c>
      <c r="I154" s="7">
        <v>164.4</v>
      </c>
      <c r="J154" s="7">
        <v>144.1</v>
      </c>
      <c r="K154" s="7">
        <v>161.69999999999999</v>
      </c>
      <c r="L154" s="7">
        <v>113.1</v>
      </c>
      <c r="M154" s="7">
        <v>163.9</v>
      </c>
      <c r="N154" s="7">
        <v>157.6</v>
      </c>
      <c r="O154" s="7">
        <v>168.9</v>
      </c>
      <c r="P154" s="7">
        <v>158</v>
      </c>
      <c r="Q154" s="7">
        <v>188.8</v>
      </c>
      <c r="R154" s="7">
        <v>158.80000000000001</v>
      </c>
      <c r="S154" s="7">
        <v>148.5</v>
      </c>
      <c r="T154" s="7">
        <v>157.30000000000001</v>
      </c>
      <c r="U154" s="7">
        <v>161.4</v>
      </c>
      <c r="V154" s="7">
        <v>155.6</v>
      </c>
      <c r="W154" s="7">
        <v>151.80000000000001</v>
      </c>
      <c r="X154" s="7">
        <v>162.30000000000001</v>
      </c>
      <c r="Y154" s="7">
        <v>146.6</v>
      </c>
      <c r="Z154" s="7">
        <v>153.19999999999999</v>
      </c>
      <c r="AA154" s="7">
        <v>160.30000000000001</v>
      </c>
      <c r="AB154" s="7">
        <v>155.4</v>
      </c>
      <c r="AC154" s="7">
        <v>154.4</v>
      </c>
      <c r="AD154" s="10">
        <f>SUM(D154:AC154)</f>
        <v>4118.5000000000009</v>
      </c>
    </row>
    <row r="155" spans="1:30" hidden="1" x14ac:dyDescent="0.25">
      <c r="A155" s="1" t="s">
        <v>30</v>
      </c>
      <c r="B155" s="1">
        <v>2021</v>
      </c>
      <c r="C155" s="1" t="s">
        <v>38</v>
      </c>
      <c r="D155" s="7">
        <v>145.1</v>
      </c>
      <c r="E155" s="7">
        <v>198.5</v>
      </c>
      <c r="F155" s="7">
        <v>168.6</v>
      </c>
      <c r="G155" s="7">
        <v>155.80000000000001</v>
      </c>
      <c r="H155" s="7">
        <v>184.4</v>
      </c>
      <c r="I155" s="7">
        <v>162.30000000000001</v>
      </c>
      <c r="J155" s="7">
        <v>138.4</v>
      </c>
      <c r="K155" s="7">
        <v>165.1</v>
      </c>
      <c r="L155" s="7">
        <v>114.3</v>
      </c>
      <c r="M155" s="7">
        <v>169.7</v>
      </c>
      <c r="N155" s="7">
        <v>164.6</v>
      </c>
      <c r="O155" s="7">
        <v>169.8</v>
      </c>
      <c r="P155" s="7">
        <v>158.69999999999999</v>
      </c>
      <c r="Q155" s="7">
        <v>189.6</v>
      </c>
      <c r="R155" s="7">
        <v>165.3</v>
      </c>
      <c r="S155" s="7">
        <v>160.6</v>
      </c>
      <c r="T155" s="7">
        <v>164.5</v>
      </c>
      <c r="U155" s="7">
        <v>161.6</v>
      </c>
      <c r="V155" s="7">
        <v>161.69999999999999</v>
      </c>
      <c r="W155" s="7">
        <v>158.80000000000001</v>
      </c>
      <c r="X155" s="7">
        <v>169.1</v>
      </c>
      <c r="Y155" s="7">
        <v>153.19999999999999</v>
      </c>
      <c r="Z155" s="7">
        <v>160</v>
      </c>
      <c r="AA155" s="7">
        <v>167.6</v>
      </c>
      <c r="AB155" s="7">
        <v>159.30000000000001</v>
      </c>
      <c r="AC155" s="7">
        <v>161.1</v>
      </c>
    </row>
    <row r="156" spans="1:30" hidden="1" x14ac:dyDescent="0.25">
      <c r="A156" s="1" t="s">
        <v>33</v>
      </c>
      <c r="B156" s="1">
        <v>2021</v>
      </c>
      <c r="C156" s="1" t="s">
        <v>38</v>
      </c>
      <c r="D156" s="7">
        <v>148.80000000000001</v>
      </c>
      <c r="E156" s="7">
        <v>204.3</v>
      </c>
      <c r="F156" s="7">
        <v>173</v>
      </c>
      <c r="G156" s="7">
        <v>156.5</v>
      </c>
      <c r="H156" s="7">
        <v>168.8</v>
      </c>
      <c r="I156" s="7">
        <v>172.5</v>
      </c>
      <c r="J156" s="7">
        <v>166.5</v>
      </c>
      <c r="K156" s="7">
        <v>165.9</v>
      </c>
      <c r="L156" s="7">
        <v>115.9</v>
      </c>
      <c r="M156" s="7">
        <v>165.2</v>
      </c>
      <c r="N156" s="7">
        <v>152</v>
      </c>
      <c r="O156" s="7">
        <v>171.1</v>
      </c>
      <c r="P156" s="7">
        <v>164.2</v>
      </c>
      <c r="Q156" s="7">
        <v>198.2</v>
      </c>
      <c r="R156" s="7">
        <v>156.5</v>
      </c>
      <c r="S156" s="7">
        <v>140.19999999999999</v>
      </c>
      <c r="T156" s="7">
        <v>154.1</v>
      </c>
      <c r="U156" s="7">
        <v>161.6</v>
      </c>
      <c r="V156" s="7">
        <v>155.5</v>
      </c>
      <c r="W156" s="7">
        <v>150.1</v>
      </c>
      <c r="X156" s="7">
        <v>160.4</v>
      </c>
      <c r="Y156" s="7">
        <v>145</v>
      </c>
      <c r="Z156" s="7">
        <v>152.6</v>
      </c>
      <c r="AA156" s="7">
        <v>156.6</v>
      </c>
      <c r="AB156" s="7">
        <v>157.5</v>
      </c>
      <c r="AC156" s="7">
        <v>152.30000000000001</v>
      </c>
    </row>
    <row r="157" spans="1:30" x14ac:dyDescent="0.25">
      <c r="A157" s="1" t="s">
        <v>34</v>
      </c>
      <c r="B157" s="1">
        <v>2021</v>
      </c>
      <c r="C157" s="1" t="s">
        <v>38</v>
      </c>
      <c r="D157" s="7">
        <v>146.30000000000001</v>
      </c>
      <c r="E157" s="7">
        <v>200.5</v>
      </c>
      <c r="F157" s="7">
        <v>170.3</v>
      </c>
      <c r="G157" s="7">
        <v>156.1</v>
      </c>
      <c r="H157" s="7">
        <v>178.7</v>
      </c>
      <c r="I157" s="7">
        <v>167.1</v>
      </c>
      <c r="J157" s="7">
        <v>147.9</v>
      </c>
      <c r="K157" s="7">
        <v>165.4</v>
      </c>
      <c r="L157" s="7">
        <v>114.8</v>
      </c>
      <c r="M157" s="7">
        <v>168.2</v>
      </c>
      <c r="N157" s="7">
        <v>159.30000000000001</v>
      </c>
      <c r="O157" s="7">
        <v>170.4</v>
      </c>
      <c r="P157" s="7">
        <v>160.69999999999999</v>
      </c>
      <c r="Q157" s="7">
        <v>191.9</v>
      </c>
      <c r="R157" s="7">
        <v>161.80000000000001</v>
      </c>
      <c r="S157" s="7">
        <v>152.1</v>
      </c>
      <c r="T157" s="7">
        <v>160.4</v>
      </c>
      <c r="U157" s="7">
        <v>161.6</v>
      </c>
      <c r="V157" s="7">
        <v>159.4</v>
      </c>
      <c r="W157" s="7">
        <v>154.69999999999999</v>
      </c>
      <c r="X157" s="7">
        <v>165.8</v>
      </c>
      <c r="Y157" s="7">
        <v>148.9</v>
      </c>
      <c r="Z157" s="7">
        <v>155.80000000000001</v>
      </c>
      <c r="AA157" s="7">
        <v>161.19999999999999</v>
      </c>
      <c r="AB157" s="7">
        <v>158.6</v>
      </c>
      <c r="AC157" s="7">
        <v>156.80000000000001</v>
      </c>
      <c r="AD157" s="10">
        <f>SUM(D157:AC157)</f>
        <v>4194.7000000000007</v>
      </c>
    </row>
    <row r="158" spans="1:30" hidden="1" x14ac:dyDescent="0.25">
      <c r="A158" s="1" t="s">
        <v>30</v>
      </c>
      <c r="B158" s="1">
        <v>2021</v>
      </c>
      <c r="C158" s="1" t="s">
        <v>39</v>
      </c>
      <c r="D158" s="7">
        <v>145.6</v>
      </c>
      <c r="E158" s="7">
        <v>200.1</v>
      </c>
      <c r="F158" s="7">
        <v>179.3</v>
      </c>
      <c r="G158" s="7">
        <v>156.1</v>
      </c>
      <c r="H158" s="7">
        <v>190.4</v>
      </c>
      <c r="I158" s="7">
        <v>158.6</v>
      </c>
      <c r="J158" s="7">
        <v>144.69999999999999</v>
      </c>
      <c r="K158" s="7">
        <v>165.5</v>
      </c>
      <c r="L158" s="7">
        <v>114.6</v>
      </c>
      <c r="M158" s="7">
        <v>170</v>
      </c>
      <c r="N158" s="7">
        <v>165.5</v>
      </c>
      <c r="O158" s="7">
        <v>171.7</v>
      </c>
      <c r="P158" s="7">
        <v>160.5</v>
      </c>
      <c r="Q158" s="7">
        <v>189.1</v>
      </c>
      <c r="R158" s="7">
        <v>165.3</v>
      </c>
      <c r="S158" s="7">
        <v>159.9</v>
      </c>
      <c r="T158" s="7">
        <v>164.6</v>
      </c>
      <c r="U158" s="7">
        <v>160.5</v>
      </c>
      <c r="V158" s="7">
        <v>162.1</v>
      </c>
      <c r="W158" s="7">
        <v>159.19999999999999</v>
      </c>
      <c r="X158" s="7">
        <v>169.7</v>
      </c>
      <c r="Y158" s="7">
        <v>154.19999999999999</v>
      </c>
      <c r="Z158" s="7">
        <v>160.4</v>
      </c>
      <c r="AA158" s="7">
        <v>166.8</v>
      </c>
      <c r="AB158" s="7">
        <v>159.4</v>
      </c>
      <c r="AC158" s="7">
        <v>161.5</v>
      </c>
    </row>
    <row r="159" spans="1:30" hidden="1" x14ac:dyDescent="0.25">
      <c r="A159" s="1" t="s">
        <v>33</v>
      </c>
      <c r="B159" s="1">
        <v>2021</v>
      </c>
      <c r="C159" s="1" t="s">
        <v>39</v>
      </c>
      <c r="D159" s="7">
        <v>149.19999999999999</v>
      </c>
      <c r="E159" s="7">
        <v>205.5</v>
      </c>
      <c r="F159" s="7">
        <v>182.8</v>
      </c>
      <c r="G159" s="7">
        <v>156.5</v>
      </c>
      <c r="H159" s="7">
        <v>172.2</v>
      </c>
      <c r="I159" s="7">
        <v>171.5</v>
      </c>
      <c r="J159" s="7">
        <v>176.2</v>
      </c>
      <c r="K159" s="7">
        <v>166.9</v>
      </c>
      <c r="L159" s="7">
        <v>116.1</v>
      </c>
      <c r="M159" s="7">
        <v>165.5</v>
      </c>
      <c r="N159" s="7">
        <v>152.30000000000001</v>
      </c>
      <c r="O159" s="7">
        <v>173.3</v>
      </c>
      <c r="P159" s="7">
        <v>166.2</v>
      </c>
      <c r="Q159" s="7">
        <v>195.6</v>
      </c>
      <c r="R159" s="7">
        <v>157.30000000000001</v>
      </c>
      <c r="S159" s="7">
        <v>140.5</v>
      </c>
      <c r="T159" s="7">
        <v>154.80000000000001</v>
      </c>
      <c r="U159" s="7">
        <v>160.5</v>
      </c>
      <c r="V159" s="7">
        <v>156.1</v>
      </c>
      <c r="W159" s="7">
        <v>149.80000000000001</v>
      </c>
      <c r="X159" s="7">
        <v>160.80000000000001</v>
      </c>
      <c r="Y159" s="7">
        <v>147.5</v>
      </c>
      <c r="Z159" s="7">
        <v>150.69999999999999</v>
      </c>
      <c r="AA159" s="7">
        <v>158.1</v>
      </c>
      <c r="AB159" s="7">
        <v>158</v>
      </c>
      <c r="AC159" s="7">
        <v>153.4</v>
      </c>
    </row>
    <row r="160" spans="1:30" x14ac:dyDescent="0.25">
      <c r="A160" s="1" t="s">
        <v>34</v>
      </c>
      <c r="B160" s="1">
        <v>2021</v>
      </c>
      <c r="C160" s="1" t="s">
        <v>39</v>
      </c>
      <c r="D160" s="7">
        <v>146.69999999999999</v>
      </c>
      <c r="E160" s="7">
        <v>202</v>
      </c>
      <c r="F160" s="7">
        <v>180.7</v>
      </c>
      <c r="G160" s="7">
        <v>156.19999999999999</v>
      </c>
      <c r="H160" s="7">
        <v>183.7</v>
      </c>
      <c r="I160" s="7">
        <v>164.6</v>
      </c>
      <c r="J160" s="7">
        <v>155.4</v>
      </c>
      <c r="K160" s="7">
        <v>166</v>
      </c>
      <c r="L160" s="7">
        <v>115.1</v>
      </c>
      <c r="M160" s="7">
        <v>168.5</v>
      </c>
      <c r="N160" s="7">
        <v>160</v>
      </c>
      <c r="O160" s="7">
        <v>172.4</v>
      </c>
      <c r="P160" s="7">
        <v>162.6</v>
      </c>
      <c r="Q160" s="7">
        <v>190.8</v>
      </c>
      <c r="R160" s="7">
        <v>162.19999999999999</v>
      </c>
      <c r="S160" s="7">
        <v>151.80000000000001</v>
      </c>
      <c r="T160" s="7">
        <v>160.69999999999999</v>
      </c>
      <c r="U160" s="7">
        <v>160.5</v>
      </c>
      <c r="V160" s="7">
        <v>159.80000000000001</v>
      </c>
      <c r="W160" s="7">
        <v>154.80000000000001</v>
      </c>
      <c r="X160" s="7">
        <v>166.3</v>
      </c>
      <c r="Y160" s="7">
        <v>150.69999999999999</v>
      </c>
      <c r="Z160" s="7">
        <v>154.9</v>
      </c>
      <c r="AA160" s="7">
        <v>161.69999999999999</v>
      </c>
      <c r="AB160" s="7">
        <v>158.80000000000001</v>
      </c>
      <c r="AC160" s="7">
        <v>157.6</v>
      </c>
      <c r="AD160" s="10">
        <f>SUM(D160:AC160)</f>
        <v>4224.5000000000009</v>
      </c>
    </row>
    <row r="161" spans="1:30" hidden="1" x14ac:dyDescent="0.25">
      <c r="A161" s="1" t="s">
        <v>30</v>
      </c>
      <c r="B161" s="1">
        <v>2021</v>
      </c>
      <c r="C161" s="1" t="s">
        <v>40</v>
      </c>
      <c r="D161" s="7">
        <v>145.1</v>
      </c>
      <c r="E161" s="7">
        <v>204.5</v>
      </c>
      <c r="F161" s="7">
        <v>180.4</v>
      </c>
      <c r="G161" s="7">
        <v>157.1</v>
      </c>
      <c r="H161" s="7">
        <v>188.7</v>
      </c>
      <c r="I161" s="7">
        <v>157.69999999999999</v>
      </c>
      <c r="J161" s="7">
        <v>152.80000000000001</v>
      </c>
      <c r="K161" s="7">
        <v>163.6</v>
      </c>
      <c r="L161" s="7">
        <v>113.9</v>
      </c>
      <c r="M161" s="7">
        <v>169.7</v>
      </c>
      <c r="N161" s="7">
        <v>166.2</v>
      </c>
      <c r="O161" s="7">
        <v>171</v>
      </c>
      <c r="P161" s="7">
        <v>161.69999999999999</v>
      </c>
      <c r="Q161" s="7">
        <v>189.7</v>
      </c>
      <c r="R161" s="7">
        <v>166</v>
      </c>
      <c r="S161" s="7">
        <v>161.1</v>
      </c>
      <c r="T161" s="7">
        <v>165.3</v>
      </c>
      <c r="U161" s="7">
        <v>161.5</v>
      </c>
      <c r="V161" s="7">
        <v>162.5</v>
      </c>
      <c r="W161" s="7">
        <v>160.30000000000001</v>
      </c>
      <c r="X161" s="7">
        <v>170.4</v>
      </c>
      <c r="Y161" s="7">
        <v>157.1</v>
      </c>
      <c r="Z161" s="7">
        <v>160.69999999999999</v>
      </c>
      <c r="AA161" s="7">
        <v>167.2</v>
      </c>
      <c r="AB161" s="7">
        <v>160.4</v>
      </c>
      <c r="AC161" s="7">
        <v>162.80000000000001</v>
      </c>
    </row>
    <row r="162" spans="1:30" hidden="1" x14ac:dyDescent="0.25">
      <c r="A162" s="1" t="s">
        <v>33</v>
      </c>
      <c r="B162" s="1">
        <v>2021</v>
      </c>
      <c r="C162" s="1" t="s">
        <v>40</v>
      </c>
      <c r="D162" s="7">
        <v>149.1</v>
      </c>
      <c r="E162" s="7">
        <v>210.9</v>
      </c>
      <c r="F162" s="7">
        <v>185</v>
      </c>
      <c r="G162" s="7">
        <v>158.19999999999999</v>
      </c>
      <c r="H162" s="7">
        <v>170.6</v>
      </c>
      <c r="I162" s="7">
        <v>170.9</v>
      </c>
      <c r="J162" s="7">
        <v>186.4</v>
      </c>
      <c r="K162" s="7">
        <v>164.7</v>
      </c>
      <c r="L162" s="7">
        <v>115.7</v>
      </c>
      <c r="M162" s="7">
        <v>165.5</v>
      </c>
      <c r="N162" s="7">
        <v>153.4</v>
      </c>
      <c r="O162" s="7">
        <v>173.5</v>
      </c>
      <c r="P162" s="7">
        <v>167.9</v>
      </c>
      <c r="Q162" s="7">
        <v>195.5</v>
      </c>
      <c r="R162" s="7">
        <v>157.9</v>
      </c>
      <c r="S162" s="7">
        <v>141.9</v>
      </c>
      <c r="T162" s="7">
        <v>155.5</v>
      </c>
      <c r="U162" s="7">
        <v>161.5</v>
      </c>
      <c r="V162" s="7">
        <v>157.69999999999999</v>
      </c>
      <c r="W162" s="7">
        <v>150.69999999999999</v>
      </c>
      <c r="X162" s="7">
        <v>161.5</v>
      </c>
      <c r="Y162" s="7">
        <v>149.5</v>
      </c>
      <c r="Z162" s="7">
        <v>151.19999999999999</v>
      </c>
      <c r="AA162" s="7">
        <v>160.30000000000001</v>
      </c>
      <c r="AB162" s="7">
        <v>159.6</v>
      </c>
      <c r="AC162" s="7">
        <v>155</v>
      </c>
    </row>
    <row r="163" spans="1:30" x14ac:dyDescent="0.25">
      <c r="A163" s="1" t="s">
        <v>34</v>
      </c>
      <c r="B163" s="1">
        <v>2021</v>
      </c>
      <c r="C163" s="1" t="s">
        <v>40</v>
      </c>
      <c r="D163" s="7">
        <v>146.4</v>
      </c>
      <c r="E163" s="7">
        <v>206.8</v>
      </c>
      <c r="F163" s="7">
        <v>182.2</v>
      </c>
      <c r="G163" s="7">
        <v>157.5</v>
      </c>
      <c r="H163" s="7">
        <v>182.1</v>
      </c>
      <c r="I163" s="7">
        <v>163.9</v>
      </c>
      <c r="J163" s="7">
        <v>164.2</v>
      </c>
      <c r="K163" s="7">
        <v>164</v>
      </c>
      <c r="L163" s="7">
        <v>114.5</v>
      </c>
      <c r="M163" s="7">
        <v>168.3</v>
      </c>
      <c r="N163" s="7">
        <v>160.9</v>
      </c>
      <c r="O163" s="7">
        <v>172.2</v>
      </c>
      <c r="P163" s="7">
        <v>164</v>
      </c>
      <c r="Q163" s="7">
        <v>191.2</v>
      </c>
      <c r="R163" s="7">
        <v>162.80000000000001</v>
      </c>
      <c r="S163" s="7">
        <v>153.1</v>
      </c>
      <c r="T163" s="7">
        <v>161.4</v>
      </c>
      <c r="U163" s="7">
        <v>161.5</v>
      </c>
      <c r="V163" s="7">
        <v>160.69999999999999</v>
      </c>
      <c r="W163" s="7">
        <v>155.80000000000001</v>
      </c>
      <c r="X163" s="7">
        <v>167</v>
      </c>
      <c r="Y163" s="7">
        <v>153.1</v>
      </c>
      <c r="Z163" s="7">
        <v>155.30000000000001</v>
      </c>
      <c r="AA163" s="7">
        <v>163.19999999999999</v>
      </c>
      <c r="AB163" s="7">
        <v>160.1</v>
      </c>
      <c r="AC163" s="7">
        <v>159</v>
      </c>
      <c r="AD163" s="10">
        <f>SUM(D163:AC163)</f>
        <v>4251.2</v>
      </c>
    </row>
    <row r="164" spans="1:30" hidden="1" x14ac:dyDescent="0.25">
      <c r="A164" s="1" t="s">
        <v>30</v>
      </c>
      <c r="B164" s="1">
        <v>2021</v>
      </c>
      <c r="C164" s="1" t="s">
        <v>41</v>
      </c>
      <c r="D164" s="7">
        <v>144.9</v>
      </c>
      <c r="E164" s="7">
        <v>202.3</v>
      </c>
      <c r="F164" s="7">
        <v>176.5</v>
      </c>
      <c r="G164" s="7">
        <v>157.5</v>
      </c>
      <c r="H164" s="7">
        <v>190.9</v>
      </c>
      <c r="I164" s="7">
        <v>155.69999999999999</v>
      </c>
      <c r="J164" s="7">
        <v>153.9</v>
      </c>
      <c r="K164" s="7">
        <v>162.80000000000001</v>
      </c>
      <c r="L164" s="7">
        <v>115.2</v>
      </c>
      <c r="M164" s="7">
        <v>169.8</v>
      </c>
      <c r="N164" s="7">
        <v>167.6</v>
      </c>
      <c r="O164" s="7">
        <v>171.9</v>
      </c>
      <c r="P164" s="7">
        <v>161.80000000000001</v>
      </c>
      <c r="Q164" s="7">
        <v>190.2</v>
      </c>
      <c r="R164" s="7">
        <v>167</v>
      </c>
      <c r="S164" s="7">
        <v>162.6</v>
      </c>
      <c r="T164" s="7">
        <v>166.3</v>
      </c>
      <c r="U164" s="7">
        <v>162.1</v>
      </c>
      <c r="V164" s="7">
        <v>163.1</v>
      </c>
      <c r="W164" s="7">
        <v>160.9</v>
      </c>
      <c r="X164" s="7">
        <v>171.1</v>
      </c>
      <c r="Y164" s="7">
        <v>157.69999999999999</v>
      </c>
      <c r="Z164" s="7">
        <v>161.1</v>
      </c>
      <c r="AA164" s="7">
        <v>167.5</v>
      </c>
      <c r="AB164" s="7">
        <v>160.30000000000001</v>
      </c>
      <c r="AC164" s="7">
        <v>163.30000000000001</v>
      </c>
    </row>
    <row r="165" spans="1:30" hidden="1" x14ac:dyDescent="0.25">
      <c r="A165" s="1" t="s">
        <v>33</v>
      </c>
      <c r="B165" s="1">
        <v>2021</v>
      </c>
      <c r="C165" s="1" t="s">
        <v>41</v>
      </c>
      <c r="D165" s="7">
        <v>149.30000000000001</v>
      </c>
      <c r="E165" s="7">
        <v>207.4</v>
      </c>
      <c r="F165" s="7">
        <v>174.1</v>
      </c>
      <c r="G165" s="7">
        <v>159.19999999999999</v>
      </c>
      <c r="H165" s="7">
        <v>175</v>
      </c>
      <c r="I165" s="7">
        <v>161.30000000000001</v>
      </c>
      <c r="J165" s="7">
        <v>183.3</v>
      </c>
      <c r="K165" s="7">
        <v>164.5</v>
      </c>
      <c r="L165" s="7">
        <v>120.4</v>
      </c>
      <c r="M165" s="7">
        <v>166.2</v>
      </c>
      <c r="N165" s="7">
        <v>154.80000000000001</v>
      </c>
      <c r="O165" s="7">
        <v>175.1</v>
      </c>
      <c r="P165" s="7">
        <v>167.3</v>
      </c>
      <c r="Q165" s="7">
        <v>196.5</v>
      </c>
      <c r="R165" s="7">
        <v>159.80000000000001</v>
      </c>
      <c r="S165" s="7">
        <v>143.6</v>
      </c>
      <c r="T165" s="7">
        <v>157.30000000000001</v>
      </c>
      <c r="U165" s="7">
        <v>162.1</v>
      </c>
      <c r="V165" s="7">
        <v>160.69999999999999</v>
      </c>
      <c r="W165" s="7">
        <v>153.19999999999999</v>
      </c>
      <c r="X165" s="7">
        <v>162.80000000000001</v>
      </c>
      <c r="Y165" s="7">
        <v>150.4</v>
      </c>
      <c r="Z165" s="7">
        <v>153.69999999999999</v>
      </c>
      <c r="AA165" s="7">
        <v>160.4</v>
      </c>
      <c r="AB165" s="7">
        <v>159.6</v>
      </c>
      <c r="AC165" s="7">
        <v>156</v>
      </c>
    </row>
    <row r="166" spans="1:30" x14ac:dyDescent="0.25">
      <c r="A166" s="1" t="s">
        <v>34</v>
      </c>
      <c r="B166" s="1">
        <v>2021</v>
      </c>
      <c r="C166" s="1" t="s">
        <v>41</v>
      </c>
      <c r="D166" s="7">
        <v>146.6</v>
      </c>
      <c r="E166" s="7">
        <v>204</v>
      </c>
      <c r="F166" s="7">
        <v>172.8</v>
      </c>
      <c r="G166" s="7">
        <v>158.4</v>
      </c>
      <c r="H166" s="7">
        <v>188</v>
      </c>
      <c r="I166" s="7">
        <v>156.80000000000001</v>
      </c>
      <c r="J166" s="7">
        <v>162.19999999999999</v>
      </c>
      <c r="K166" s="7">
        <v>164.1</v>
      </c>
      <c r="L166" s="7">
        <v>119.7</v>
      </c>
      <c r="M166" s="7">
        <v>168.8</v>
      </c>
      <c r="N166" s="7">
        <v>162.69999999999999</v>
      </c>
      <c r="O166" s="7">
        <v>173.9</v>
      </c>
      <c r="P166" s="7">
        <v>164</v>
      </c>
      <c r="Q166" s="7">
        <v>192.1</v>
      </c>
      <c r="R166" s="7">
        <v>164.5</v>
      </c>
      <c r="S166" s="7">
        <v>155.30000000000001</v>
      </c>
      <c r="T166" s="7">
        <v>163.19999999999999</v>
      </c>
      <c r="U166" s="7">
        <v>162.1</v>
      </c>
      <c r="V166" s="7">
        <v>162.6</v>
      </c>
      <c r="W166" s="7">
        <v>157.5</v>
      </c>
      <c r="X166" s="7">
        <v>168.4</v>
      </c>
      <c r="Y166" s="7">
        <v>154</v>
      </c>
      <c r="Z166" s="7">
        <v>157.6</v>
      </c>
      <c r="AA166" s="7">
        <v>163.80000000000001</v>
      </c>
      <c r="AB166" s="7">
        <v>160</v>
      </c>
      <c r="AC166" s="7">
        <v>160</v>
      </c>
      <c r="AD166" s="10">
        <f>SUM(D166:AC166)</f>
        <v>4263.1000000000004</v>
      </c>
    </row>
    <row r="167" spans="1:30" hidden="1" x14ac:dyDescent="0.25">
      <c r="A167" s="1" t="s">
        <v>30</v>
      </c>
      <c r="B167" s="1">
        <v>2021</v>
      </c>
      <c r="C167" s="1" t="s">
        <v>42</v>
      </c>
      <c r="D167" s="7">
        <v>145.4</v>
      </c>
      <c r="E167" s="7">
        <v>202.1</v>
      </c>
      <c r="F167" s="7">
        <v>172</v>
      </c>
      <c r="G167" s="7">
        <v>158</v>
      </c>
      <c r="H167" s="7">
        <v>195.5</v>
      </c>
      <c r="I167" s="7">
        <v>152.69999999999999</v>
      </c>
      <c r="J167" s="7">
        <v>151.4</v>
      </c>
      <c r="K167" s="7">
        <v>163.9</v>
      </c>
      <c r="L167" s="7">
        <v>119.3</v>
      </c>
      <c r="M167" s="7">
        <v>170.1</v>
      </c>
      <c r="N167" s="7">
        <v>168.3</v>
      </c>
      <c r="O167" s="7">
        <v>172.8</v>
      </c>
      <c r="P167" s="7">
        <v>162.1</v>
      </c>
      <c r="Q167" s="7">
        <v>190.5</v>
      </c>
      <c r="R167" s="7">
        <v>167.7</v>
      </c>
      <c r="S167" s="7">
        <v>163.6</v>
      </c>
      <c r="T167" s="7">
        <v>167.1</v>
      </c>
      <c r="U167" s="7">
        <v>162.1</v>
      </c>
      <c r="V167" s="7">
        <v>163.69999999999999</v>
      </c>
      <c r="W167" s="7">
        <v>161.30000000000001</v>
      </c>
      <c r="X167" s="7">
        <v>171.9</v>
      </c>
      <c r="Y167" s="7">
        <v>157.80000000000001</v>
      </c>
      <c r="Z167" s="7">
        <v>162.69999999999999</v>
      </c>
      <c r="AA167" s="7">
        <v>168.5</v>
      </c>
      <c r="AB167" s="7">
        <v>160.19999999999999</v>
      </c>
      <c r="AC167" s="7">
        <v>163.80000000000001</v>
      </c>
    </row>
    <row r="168" spans="1:30" hidden="1" x14ac:dyDescent="0.25">
      <c r="A168" s="1" t="s">
        <v>33</v>
      </c>
      <c r="B168" s="1">
        <v>2021</v>
      </c>
      <c r="C168" s="1" t="s">
        <v>42</v>
      </c>
      <c r="D168" s="7">
        <v>149.30000000000001</v>
      </c>
      <c r="E168" s="7">
        <v>207.4</v>
      </c>
      <c r="F168" s="7">
        <v>174.1</v>
      </c>
      <c r="G168" s="7">
        <v>159.1</v>
      </c>
      <c r="H168" s="7">
        <v>175</v>
      </c>
      <c r="I168" s="7">
        <v>161.19999999999999</v>
      </c>
      <c r="J168" s="7">
        <v>183.5</v>
      </c>
      <c r="K168" s="7">
        <v>164.5</v>
      </c>
      <c r="L168" s="7">
        <v>120.4</v>
      </c>
      <c r="M168" s="7">
        <v>166.2</v>
      </c>
      <c r="N168" s="7">
        <v>154.80000000000001</v>
      </c>
      <c r="O168" s="7">
        <v>175.1</v>
      </c>
      <c r="P168" s="7">
        <v>167.3</v>
      </c>
      <c r="Q168" s="7">
        <v>196.5</v>
      </c>
      <c r="R168" s="7">
        <v>159.80000000000001</v>
      </c>
      <c r="S168" s="7">
        <v>143.6</v>
      </c>
      <c r="T168" s="7">
        <v>157.4</v>
      </c>
      <c r="U168" s="7">
        <v>162.1</v>
      </c>
      <c r="V168" s="7">
        <v>160.80000000000001</v>
      </c>
      <c r="W168" s="7">
        <v>153.30000000000001</v>
      </c>
      <c r="X168" s="7">
        <v>162.80000000000001</v>
      </c>
      <c r="Y168" s="7">
        <v>150.5</v>
      </c>
      <c r="Z168" s="7">
        <v>153.9</v>
      </c>
      <c r="AA168" s="7">
        <v>160.30000000000001</v>
      </c>
      <c r="AB168" s="7">
        <v>159.6</v>
      </c>
      <c r="AC168" s="7">
        <v>156</v>
      </c>
    </row>
    <row r="169" spans="1:30" x14ac:dyDescent="0.25">
      <c r="A169" s="1" t="s">
        <v>34</v>
      </c>
      <c r="B169" s="1">
        <v>2021</v>
      </c>
      <c r="C169" s="1" t="s">
        <v>42</v>
      </c>
      <c r="D169" s="7">
        <v>146.6</v>
      </c>
      <c r="E169" s="7">
        <v>204</v>
      </c>
      <c r="F169" s="7">
        <v>172.8</v>
      </c>
      <c r="G169" s="7">
        <v>158.4</v>
      </c>
      <c r="H169" s="7">
        <v>188</v>
      </c>
      <c r="I169" s="7">
        <v>156.69999999999999</v>
      </c>
      <c r="J169" s="7">
        <v>162.30000000000001</v>
      </c>
      <c r="K169" s="7">
        <v>164.1</v>
      </c>
      <c r="L169" s="7">
        <v>119.7</v>
      </c>
      <c r="M169" s="7">
        <v>168.8</v>
      </c>
      <c r="N169" s="7">
        <v>162.69999999999999</v>
      </c>
      <c r="O169" s="7">
        <v>173.9</v>
      </c>
      <c r="P169" s="7">
        <v>164</v>
      </c>
      <c r="Q169" s="7">
        <v>192.1</v>
      </c>
      <c r="R169" s="7">
        <v>164.6</v>
      </c>
      <c r="S169" s="7">
        <v>155.30000000000001</v>
      </c>
      <c r="T169" s="7">
        <v>163.30000000000001</v>
      </c>
      <c r="U169" s="7">
        <v>162.1</v>
      </c>
      <c r="V169" s="7">
        <v>162.6</v>
      </c>
      <c r="W169" s="7">
        <v>157.5</v>
      </c>
      <c r="X169" s="7">
        <v>168.4</v>
      </c>
      <c r="Y169" s="7">
        <v>154</v>
      </c>
      <c r="Z169" s="7">
        <v>157.69999999999999</v>
      </c>
      <c r="AA169" s="7">
        <v>163.69999999999999</v>
      </c>
      <c r="AB169" s="7">
        <v>160</v>
      </c>
      <c r="AC169" s="7">
        <v>160</v>
      </c>
      <c r="AD169" s="10">
        <f>SUM(D169:AC169)</f>
        <v>4263.2999999999993</v>
      </c>
    </row>
    <row r="170" spans="1:30" hidden="1" x14ac:dyDescent="0.25">
      <c r="A170" s="1" t="s">
        <v>30</v>
      </c>
      <c r="B170" s="1">
        <v>2021</v>
      </c>
      <c r="C170" s="1" t="s">
        <v>43</v>
      </c>
      <c r="D170" s="7">
        <v>146.1</v>
      </c>
      <c r="E170" s="7">
        <v>202.5</v>
      </c>
      <c r="F170" s="7">
        <v>170.1</v>
      </c>
      <c r="G170" s="7">
        <v>158.4</v>
      </c>
      <c r="H170" s="7">
        <v>198.8</v>
      </c>
      <c r="I170" s="7">
        <v>152.6</v>
      </c>
      <c r="J170" s="7">
        <v>170.4</v>
      </c>
      <c r="K170" s="7">
        <v>165.2</v>
      </c>
      <c r="L170" s="7">
        <v>121.6</v>
      </c>
      <c r="M170" s="7">
        <v>170.6</v>
      </c>
      <c r="N170" s="7">
        <v>168.8</v>
      </c>
      <c r="O170" s="7">
        <v>173.6</v>
      </c>
      <c r="P170" s="7">
        <v>165.5</v>
      </c>
      <c r="Q170" s="7">
        <v>191.2</v>
      </c>
      <c r="R170" s="7">
        <v>168.9</v>
      </c>
      <c r="S170" s="7">
        <v>164.8</v>
      </c>
      <c r="T170" s="7">
        <v>168.3</v>
      </c>
      <c r="U170" s="7">
        <v>163.6</v>
      </c>
      <c r="V170" s="7">
        <v>165.5</v>
      </c>
      <c r="W170" s="7">
        <v>162</v>
      </c>
      <c r="X170" s="7">
        <v>172.5</v>
      </c>
      <c r="Y170" s="7">
        <v>159.5</v>
      </c>
      <c r="Z170" s="7">
        <v>163.19999999999999</v>
      </c>
      <c r="AA170" s="7">
        <v>169</v>
      </c>
      <c r="AB170" s="7">
        <v>161.1</v>
      </c>
      <c r="AC170" s="7">
        <v>164.7</v>
      </c>
    </row>
    <row r="171" spans="1:30" hidden="1" x14ac:dyDescent="0.25">
      <c r="A171" s="1" t="s">
        <v>33</v>
      </c>
      <c r="B171" s="1">
        <v>2021</v>
      </c>
      <c r="C171" s="1" t="s">
        <v>43</v>
      </c>
      <c r="D171" s="7">
        <v>150.1</v>
      </c>
      <c r="E171" s="7">
        <v>208.4</v>
      </c>
      <c r="F171" s="7">
        <v>173</v>
      </c>
      <c r="G171" s="7">
        <v>159.19999999999999</v>
      </c>
      <c r="H171" s="7">
        <v>176.6</v>
      </c>
      <c r="I171" s="7">
        <v>159.30000000000001</v>
      </c>
      <c r="J171" s="7">
        <v>214.4</v>
      </c>
      <c r="K171" s="7">
        <v>165.3</v>
      </c>
      <c r="L171" s="7">
        <v>122.5</v>
      </c>
      <c r="M171" s="7">
        <v>166.8</v>
      </c>
      <c r="N171" s="7">
        <v>155.4</v>
      </c>
      <c r="O171" s="7">
        <v>175.9</v>
      </c>
      <c r="P171" s="7">
        <v>171.5</v>
      </c>
      <c r="Q171" s="7">
        <v>197</v>
      </c>
      <c r="R171" s="7">
        <v>160.80000000000001</v>
      </c>
      <c r="S171" s="7">
        <v>144.4</v>
      </c>
      <c r="T171" s="7">
        <v>158.30000000000001</v>
      </c>
      <c r="U171" s="7">
        <v>163.6</v>
      </c>
      <c r="V171" s="7">
        <v>162.19999999999999</v>
      </c>
      <c r="W171" s="7">
        <v>154.30000000000001</v>
      </c>
      <c r="X171" s="7">
        <v>163.5</v>
      </c>
      <c r="Y171" s="7">
        <v>152.19999999999999</v>
      </c>
      <c r="Z171" s="7">
        <v>155.1</v>
      </c>
      <c r="AA171" s="7">
        <v>160.30000000000001</v>
      </c>
      <c r="AB171" s="7">
        <v>160.30000000000001</v>
      </c>
      <c r="AC171" s="7">
        <v>157</v>
      </c>
    </row>
    <row r="172" spans="1:30" x14ac:dyDescent="0.25">
      <c r="A172" s="1" t="s">
        <v>34</v>
      </c>
      <c r="B172" s="1">
        <v>2021</v>
      </c>
      <c r="C172" s="1" t="s">
        <v>43</v>
      </c>
      <c r="D172" s="7">
        <v>147.4</v>
      </c>
      <c r="E172" s="7">
        <v>204.6</v>
      </c>
      <c r="F172" s="7">
        <v>171.2</v>
      </c>
      <c r="G172" s="7">
        <v>158.69999999999999</v>
      </c>
      <c r="H172" s="7">
        <v>190.6</v>
      </c>
      <c r="I172" s="7">
        <v>155.69999999999999</v>
      </c>
      <c r="J172" s="7">
        <v>185.3</v>
      </c>
      <c r="K172" s="7">
        <v>165.2</v>
      </c>
      <c r="L172" s="7">
        <v>121.9</v>
      </c>
      <c r="M172" s="7">
        <v>169.3</v>
      </c>
      <c r="N172" s="7">
        <v>163.19999999999999</v>
      </c>
      <c r="O172" s="7">
        <v>174.7</v>
      </c>
      <c r="P172" s="7">
        <v>167.7</v>
      </c>
      <c r="Q172" s="7">
        <v>192.7</v>
      </c>
      <c r="R172" s="7">
        <v>165.7</v>
      </c>
      <c r="S172" s="7">
        <v>156.30000000000001</v>
      </c>
      <c r="T172" s="7">
        <v>164.3</v>
      </c>
      <c r="U172" s="7">
        <v>163.6</v>
      </c>
      <c r="V172" s="7">
        <v>164.2</v>
      </c>
      <c r="W172" s="7">
        <v>158.4</v>
      </c>
      <c r="X172" s="7">
        <v>169.1</v>
      </c>
      <c r="Y172" s="7">
        <v>155.69999999999999</v>
      </c>
      <c r="Z172" s="7">
        <v>158.6</v>
      </c>
      <c r="AA172" s="7">
        <v>163.9</v>
      </c>
      <c r="AB172" s="7">
        <v>160.80000000000001</v>
      </c>
      <c r="AC172" s="7">
        <v>161</v>
      </c>
      <c r="AD172" s="10">
        <f>SUM(D172:AC172)</f>
        <v>4309.7999999999993</v>
      </c>
    </row>
    <row r="173" spans="1:30" hidden="1" x14ac:dyDescent="0.25">
      <c r="A173" s="1" t="s">
        <v>30</v>
      </c>
      <c r="B173" s="1">
        <v>2021</v>
      </c>
      <c r="C173" s="1" t="s">
        <v>44</v>
      </c>
      <c r="D173" s="7">
        <v>146.9</v>
      </c>
      <c r="E173" s="7">
        <v>199.8</v>
      </c>
      <c r="F173" s="7">
        <v>171.5</v>
      </c>
      <c r="G173" s="7">
        <v>159.1</v>
      </c>
      <c r="H173" s="7">
        <v>198.4</v>
      </c>
      <c r="I173" s="7">
        <v>153.19999999999999</v>
      </c>
      <c r="J173" s="7">
        <v>183.9</v>
      </c>
      <c r="K173" s="7">
        <v>165.4</v>
      </c>
      <c r="L173" s="7">
        <v>122.1</v>
      </c>
      <c r="M173" s="7">
        <v>170.8</v>
      </c>
      <c r="N173" s="7">
        <v>169.1</v>
      </c>
      <c r="O173" s="7">
        <v>174.3</v>
      </c>
      <c r="P173" s="7">
        <v>167.5</v>
      </c>
      <c r="Q173" s="7">
        <v>191.4</v>
      </c>
      <c r="R173" s="7">
        <v>170.4</v>
      </c>
      <c r="S173" s="7">
        <v>166</v>
      </c>
      <c r="T173" s="7">
        <v>169.8</v>
      </c>
      <c r="U173" s="7">
        <v>164.2</v>
      </c>
      <c r="V173" s="7">
        <v>165.3</v>
      </c>
      <c r="W173" s="7">
        <v>162.9</v>
      </c>
      <c r="X173" s="7">
        <v>173.4</v>
      </c>
      <c r="Y173" s="7">
        <v>158.9</v>
      </c>
      <c r="Z173" s="7">
        <v>163.80000000000001</v>
      </c>
      <c r="AA173" s="7">
        <v>169.3</v>
      </c>
      <c r="AB173" s="7">
        <v>162.4</v>
      </c>
      <c r="AC173" s="7">
        <v>165.2</v>
      </c>
    </row>
    <row r="174" spans="1:30" hidden="1" x14ac:dyDescent="0.25">
      <c r="A174" s="1" t="s">
        <v>33</v>
      </c>
      <c r="B174" s="1">
        <v>2021</v>
      </c>
      <c r="C174" s="1" t="s">
        <v>44</v>
      </c>
      <c r="D174" s="7">
        <v>151</v>
      </c>
      <c r="E174" s="7">
        <v>204.9</v>
      </c>
      <c r="F174" s="7">
        <v>175.4</v>
      </c>
      <c r="G174" s="7">
        <v>159.6</v>
      </c>
      <c r="H174" s="7">
        <v>175.8</v>
      </c>
      <c r="I174" s="7">
        <v>160.30000000000001</v>
      </c>
      <c r="J174" s="7">
        <v>229.1</v>
      </c>
      <c r="K174" s="7">
        <v>165.1</v>
      </c>
      <c r="L174" s="7">
        <v>123.1</v>
      </c>
      <c r="M174" s="7">
        <v>167.2</v>
      </c>
      <c r="N174" s="7">
        <v>156.1</v>
      </c>
      <c r="O174" s="7">
        <v>176.8</v>
      </c>
      <c r="P174" s="7">
        <v>173.5</v>
      </c>
      <c r="Q174" s="7">
        <v>197</v>
      </c>
      <c r="R174" s="7">
        <v>162.30000000000001</v>
      </c>
      <c r="S174" s="7">
        <v>145.30000000000001</v>
      </c>
      <c r="T174" s="7">
        <v>159.69999999999999</v>
      </c>
      <c r="U174" s="7">
        <v>164.2</v>
      </c>
      <c r="V174" s="7">
        <v>161.6</v>
      </c>
      <c r="W174" s="7">
        <v>155.19999999999999</v>
      </c>
      <c r="X174" s="7">
        <v>164.2</v>
      </c>
      <c r="Y174" s="7">
        <v>151.19999999999999</v>
      </c>
      <c r="Z174" s="7">
        <v>156.69999999999999</v>
      </c>
      <c r="AA174" s="7">
        <v>160.80000000000001</v>
      </c>
      <c r="AB174" s="7">
        <v>161.80000000000001</v>
      </c>
      <c r="AC174" s="7">
        <v>157.30000000000001</v>
      </c>
    </row>
    <row r="175" spans="1:30" x14ac:dyDescent="0.25">
      <c r="A175" s="1" t="s">
        <v>34</v>
      </c>
      <c r="B175" s="1">
        <v>2021</v>
      </c>
      <c r="C175" s="1" t="s">
        <v>44</v>
      </c>
      <c r="D175" s="7">
        <v>148.19999999999999</v>
      </c>
      <c r="E175" s="7">
        <v>201.6</v>
      </c>
      <c r="F175" s="7">
        <v>173</v>
      </c>
      <c r="G175" s="7">
        <v>159.30000000000001</v>
      </c>
      <c r="H175" s="7">
        <v>190.1</v>
      </c>
      <c r="I175" s="7">
        <v>156.5</v>
      </c>
      <c r="J175" s="7">
        <v>199.2</v>
      </c>
      <c r="K175" s="7">
        <v>165.3</v>
      </c>
      <c r="L175" s="7">
        <v>122.4</v>
      </c>
      <c r="M175" s="7">
        <v>169.6</v>
      </c>
      <c r="N175" s="7">
        <v>163.69999999999999</v>
      </c>
      <c r="O175" s="7">
        <v>175.5</v>
      </c>
      <c r="P175" s="7">
        <v>169.7</v>
      </c>
      <c r="Q175" s="7">
        <v>192.9</v>
      </c>
      <c r="R175" s="7">
        <v>167.2</v>
      </c>
      <c r="S175" s="7">
        <v>157.4</v>
      </c>
      <c r="T175" s="7">
        <v>165.8</v>
      </c>
      <c r="U175" s="7">
        <v>164.2</v>
      </c>
      <c r="V175" s="7">
        <v>163.9</v>
      </c>
      <c r="W175" s="7">
        <v>159.30000000000001</v>
      </c>
      <c r="X175" s="7">
        <v>169.9</v>
      </c>
      <c r="Y175" s="7">
        <v>154.80000000000001</v>
      </c>
      <c r="Z175" s="7">
        <v>159.80000000000001</v>
      </c>
      <c r="AA175" s="7">
        <v>164.3</v>
      </c>
      <c r="AB175" s="7">
        <v>162.19999999999999</v>
      </c>
      <c r="AC175" s="7">
        <v>161.4</v>
      </c>
      <c r="AD175" s="10">
        <f>SUM(D175:AC175)</f>
        <v>4337.2000000000007</v>
      </c>
    </row>
    <row r="176" spans="1:30" hidden="1" x14ac:dyDescent="0.25">
      <c r="A176" s="1" t="s">
        <v>30</v>
      </c>
      <c r="B176" s="1">
        <v>2021</v>
      </c>
      <c r="C176" s="1" t="s">
        <v>45</v>
      </c>
      <c r="D176" s="7">
        <v>147.4</v>
      </c>
      <c r="E176" s="7">
        <v>197</v>
      </c>
      <c r="F176" s="7">
        <v>176.5</v>
      </c>
      <c r="G176" s="7">
        <v>159.80000000000001</v>
      </c>
      <c r="H176" s="7">
        <v>195.8</v>
      </c>
      <c r="I176" s="7">
        <v>152</v>
      </c>
      <c r="J176" s="7">
        <v>172.3</v>
      </c>
      <c r="K176" s="7">
        <v>164.5</v>
      </c>
      <c r="L176" s="7">
        <v>120.6</v>
      </c>
      <c r="M176" s="7">
        <v>171.7</v>
      </c>
      <c r="N176" s="7">
        <v>169.7</v>
      </c>
      <c r="O176" s="7">
        <v>175.1</v>
      </c>
      <c r="P176" s="7">
        <v>165.8</v>
      </c>
      <c r="Q176" s="7">
        <v>190.8</v>
      </c>
      <c r="R176" s="7">
        <v>171.8</v>
      </c>
      <c r="S176" s="7">
        <v>167.3</v>
      </c>
      <c r="T176" s="7">
        <v>171.2</v>
      </c>
      <c r="U176" s="7">
        <v>163.4</v>
      </c>
      <c r="V176" s="7">
        <v>165.6</v>
      </c>
      <c r="W176" s="7">
        <v>163.9</v>
      </c>
      <c r="X176" s="7">
        <v>174</v>
      </c>
      <c r="Y176" s="7">
        <v>160.1</v>
      </c>
      <c r="Z176" s="7">
        <v>164.5</v>
      </c>
      <c r="AA176" s="7">
        <v>169.7</v>
      </c>
      <c r="AB176" s="7">
        <v>162.80000000000001</v>
      </c>
      <c r="AC176" s="7">
        <v>166</v>
      </c>
    </row>
    <row r="177" spans="1:30" hidden="1" x14ac:dyDescent="0.25">
      <c r="A177" s="1" t="s">
        <v>33</v>
      </c>
      <c r="B177" s="1">
        <v>2021</v>
      </c>
      <c r="C177" s="1" t="s">
        <v>45</v>
      </c>
      <c r="D177" s="7">
        <v>151.6</v>
      </c>
      <c r="E177" s="7">
        <v>202.2</v>
      </c>
      <c r="F177" s="7">
        <v>180</v>
      </c>
      <c r="G177" s="7">
        <v>160</v>
      </c>
      <c r="H177" s="7">
        <v>173.5</v>
      </c>
      <c r="I177" s="7">
        <v>158.30000000000001</v>
      </c>
      <c r="J177" s="7">
        <v>219.5</v>
      </c>
      <c r="K177" s="7">
        <v>164.2</v>
      </c>
      <c r="L177" s="7">
        <v>121.9</v>
      </c>
      <c r="M177" s="7">
        <v>168.2</v>
      </c>
      <c r="N177" s="7">
        <v>156.5</v>
      </c>
      <c r="O177" s="7">
        <v>178.2</v>
      </c>
      <c r="P177" s="7">
        <v>172.2</v>
      </c>
      <c r="Q177" s="7">
        <v>196.8</v>
      </c>
      <c r="R177" s="7">
        <v>163.30000000000001</v>
      </c>
      <c r="S177" s="7">
        <v>146.69999999999999</v>
      </c>
      <c r="T177" s="7">
        <v>160.69999999999999</v>
      </c>
      <c r="U177" s="7">
        <v>163.4</v>
      </c>
      <c r="V177" s="7">
        <v>161.69999999999999</v>
      </c>
      <c r="W177" s="7">
        <v>156</v>
      </c>
      <c r="X177" s="7">
        <v>165.1</v>
      </c>
      <c r="Y177" s="7">
        <v>151.80000000000001</v>
      </c>
      <c r="Z177" s="7">
        <v>157.6</v>
      </c>
      <c r="AA177" s="7">
        <v>160.6</v>
      </c>
      <c r="AB177" s="7">
        <v>162.4</v>
      </c>
      <c r="AC177" s="7">
        <v>157.80000000000001</v>
      </c>
    </row>
    <row r="178" spans="1:30" x14ac:dyDescent="0.25">
      <c r="A178" s="1" t="s">
        <v>34</v>
      </c>
      <c r="B178" s="1">
        <v>2021</v>
      </c>
      <c r="C178" s="1" t="s">
        <v>45</v>
      </c>
      <c r="D178" s="7">
        <v>148.69999999999999</v>
      </c>
      <c r="E178" s="7">
        <v>198.8</v>
      </c>
      <c r="F178" s="7">
        <v>177.9</v>
      </c>
      <c r="G178" s="7">
        <v>159.9</v>
      </c>
      <c r="H178" s="7">
        <v>187.6</v>
      </c>
      <c r="I178" s="7">
        <v>154.9</v>
      </c>
      <c r="J178" s="7">
        <v>188.3</v>
      </c>
      <c r="K178" s="7">
        <v>164.4</v>
      </c>
      <c r="L178" s="7">
        <v>121</v>
      </c>
      <c r="M178" s="7">
        <v>170.5</v>
      </c>
      <c r="N178" s="7">
        <v>164.2</v>
      </c>
      <c r="O178" s="7">
        <v>176.5</v>
      </c>
      <c r="P178" s="7">
        <v>168.2</v>
      </c>
      <c r="Q178" s="7">
        <v>192.4</v>
      </c>
      <c r="R178" s="7">
        <v>168.5</v>
      </c>
      <c r="S178" s="7">
        <v>158.69999999999999</v>
      </c>
      <c r="T178" s="7">
        <v>167</v>
      </c>
      <c r="U178" s="7">
        <v>163.4</v>
      </c>
      <c r="V178" s="7">
        <v>164.1</v>
      </c>
      <c r="W178" s="7">
        <v>160.19999999999999</v>
      </c>
      <c r="X178" s="7">
        <v>170.6</v>
      </c>
      <c r="Y178" s="7">
        <v>155.69999999999999</v>
      </c>
      <c r="Z178" s="7">
        <v>160.6</v>
      </c>
      <c r="AA178" s="7">
        <v>164.4</v>
      </c>
      <c r="AB178" s="7">
        <v>162.6</v>
      </c>
      <c r="AC178" s="7">
        <v>162</v>
      </c>
      <c r="AD178" s="10">
        <f>SUM(D178:AC178)</f>
        <v>4331.0999999999995</v>
      </c>
    </row>
    <row r="179" spans="1:30" hidden="1" x14ac:dyDescent="0.25">
      <c r="A179" s="1" t="s">
        <v>30</v>
      </c>
      <c r="B179" s="1">
        <v>2022</v>
      </c>
      <c r="C179" s="1" t="s">
        <v>31</v>
      </c>
      <c r="D179" s="7">
        <v>148.30000000000001</v>
      </c>
      <c r="E179" s="7">
        <v>196.9</v>
      </c>
      <c r="F179" s="7">
        <v>178</v>
      </c>
      <c r="G179" s="7">
        <v>160.5</v>
      </c>
      <c r="H179" s="7">
        <v>192.6</v>
      </c>
      <c r="I179" s="7">
        <v>151.19999999999999</v>
      </c>
      <c r="J179" s="7">
        <v>159.19999999999999</v>
      </c>
      <c r="K179" s="7">
        <v>164</v>
      </c>
      <c r="L179" s="7">
        <v>119.3</v>
      </c>
      <c r="M179" s="7">
        <v>173.3</v>
      </c>
      <c r="N179" s="7">
        <v>169.8</v>
      </c>
      <c r="O179" s="7">
        <v>175.8</v>
      </c>
      <c r="P179" s="7">
        <v>164.1</v>
      </c>
      <c r="Q179" s="7">
        <v>190.7</v>
      </c>
      <c r="R179" s="7">
        <v>173.2</v>
      </c>
      <c r="S179" s="7">
        <v>169.3</v>
      </c>
      <c r="T179" s="7">
        <v>172.7</v>
      </c>
      <c r="U179" s="7">
        <v>164.5</v>
      </c>
      <c r="V179" s="7">
        <v>165.8</v>
      </c>
      <c r="W179" s="7">
        <v>164.9</v>
      </c>
      <c r="X179" s="7">
        <v>174.7</v>
      </c>
      <c r="Y179" s="7">
        <v>160.80000000000001</v>
      </c>
      <c r="Z179" s="7">
        <v>164.9</v>
      </c>
      <c r="AA179" s="7">
        <v>169.9</v>
      </c>
      <c r="AB179" s="7">
        <v>163.19999999999999</v>
      </c>
      <c r="AC179" s="7">
        <v>166.6</v>
      </c>
    </row>
    <row r="180" spans="1:30" hidden="1" x14ac:dyDescent="0.25">
      <c r="A180" s="1" t="s">
        <v>33</v>
      </c>
      <c r="B180" s="1">
        <v>2022</v>
      </c>
      <c r="C180" s="1" t="s">
        <v>31</v>
      </c>
      <c r="D180" s="7">
        <v>152.19999999999999</v>
      </c>
      <c r="E180" s="7">
        <v>202.1</v>
      </c>
      <c r="F180" s="7">
        <v>180.1</v>
      </c>
      <c r="G180" s="7">
        <v>160.4</v>
      </c>
      <c r="H180" s="7">
        <v>171</v>
      </c>
      <c r="I180" s="7">
        <v>156.5</v>
      </c>
      <c r="J180" s="7">
        <v>203.6</v>
      </c>
      <c r="K180" s="7">
        <v>163.80000000000001</v>
      </c>
      <c r="L180" s="7">
        <v>121.3</v>
      </c>
      <c r="M180" s="7">
        <v>169.8</v>
      </c>
      <c r="N180" s="7">
        <v>156.6</v>
      </c>
      <c r="O180" s="7">
        <v>179</v>
      </c>
      <c r="P180" s="7">
        <v>170.3</v>
      </c>
      <c r="Q180" s="7">
        <v>196.4</v>
      </c>
      <c r="R180" s="7">
        <v>164.7</v>
      </c>
      <c r="S180" s="7">
        <v>148.5</v>
      </c>
      <c r="T180" s="7">
        <v>162.19999999999999</v>
      </c>
      <c r="U180" s="7">
        <v>164.5</v>
      </c>
      <c r="V180" s="7">
        <v>161.6</v>
      </c>
      <c r="W180" s="7">
        <v>156.80000000000001</v>
      </c>
      <c r="X180" s="7">
        <v>166.1</v>
      </c>
      <c r="Y180" s="7">
        <v>152.69999999999999</v>
      </c>
      <c r="Z180" s="7">
        <v>158.4</v>
      </c>
      <c r="AA180" s="7">
        <v>161</v>
      </c>
      <c r="AB180" s="7">
        <v>162.80000000000001</v>
      </c>
      <c r="AC180" s="7">
        <v>158.6</v>
      </c>
    </row>
    <row r="181" spans="1:30" x14ac:dyDescent="0.25">
      <c r="A181" s="1" t="s">
        <v>34</v>
      </c>
      <c r="B181" s="1">
        <v>2022</v>
      </c>
      <c r="C181" s="1" t="s">
        <v>31</v>
      </c>
      <c r="D181" s="7">
        <v>149.5</v>
      </c>
      <c r="E181" s="7">
        <v>198.7</v>
      </c>
      <c r="F181" s="7">
        <v>178.8</v>
      </c>
      <c r="G181" s="7">
        <v>160.5</v>
      </c>
      <c r="H181" s="7">
        <v>184.7</v>
      </c>
      <c r="I181" s="7">
        <v>153.69999999999999</v>
      </c>
      <c r="J181" s="7">
        <v>174.3</v>
      </c>
      <c r="K181" s="7">
        <v>163.9</v>
      </c>
      <c r="L181" s="7">
        <v>120</v>
      </c>
      <c r="M181" s="7">
        <v>172.1</v>
      </c>
      <c r="N181" s="7">
        <v>164.3</v>
      </c>
      <c r="O181" s="7">
        <v>177.3</v>
      </c>
      <c r="P181" s="7">
        <v>166.4</v>
      </c>
      <c r="Q181" s="7">
        <v>192.2</v>
      </c>
      <c r="R181" s="7">
        <v>169.9</v>
      </c>
      <c r="S181" s="7">
        <v>160.69999999999999</v>
      </c>
      <c r="T181" s="7">
        <v>168.5</v>
      </c>
      <c r="U181" s="7">
        <v>164.5</v>
      </c>
      <c r="V181" s="7">
        <v>164.2</v>
      </c>
      <c r="W181" s="7">
        <v>161.1</v>
      </c>
      <c r="X181" s="7">
        <v>171.4</v>
      </c>
      <c r="Y181" s="7">
        <v>156.5</v>
      </c>
      <c r="Z181" s="7">
        <v>161.19999999999999</v>
      </c>
      <c r="AA181" s="7">
        <v>164.7</v>
      </c>
      <c r="AB181" s="7">
        <v>163</v>
      </c>
      <c r="AC181" s="7">
        <v>162.69999999999999</v>
      </c>
      <c r="AD181" s="10">
        <f>SUM(D181:AC181)</f>
        <v>4324.7999999999984</v>
      </c>
    </row>
    <row r="182" spans="1:30" hidden="1" x14ac:dyDescent="0.25">
      <c r="A182" s="1" t="s">
        <v>30</v>
      </c>
      <c r="B182" s="1">
        <v>2022</v>
      </c>
      <c r="C182" s="1" t="s">
        <v>35</v>
      </c>
      <c r="D182" s="7">
        <v>148.80000000000001</v>
      </c>
      <c r="E182" s="7">
        <v>198.1</v>
      </c>
      <c r="F182" s="7">
        <v>175.5</v>
      </c>
      <c r="G182" s="7">
        <v>160.69999999999999</v>
      </c>
      <c r="H182" s="7">
        <v>192.6</v>
      </c>
      <c r="I182" s="7">
        <v>151.4</v>
      </c>
      <c r="J182" s="7">
        <v>155.19999999999999</v>
      </c>
      <c r="K182" s="7">
        <v>163.9</v>
      </c>
      <c r="L182" s="7">
        <v>118.1</v>
      </c>
      <c r="M182" s="7">
        <v>175.4</v>
      </c>
      <c r="N182" s="7">
        <v>170.5</v>
      </c>
      <c r="O182" s="7">
        <v>176.3</v>
      </c>
      <c r="P182" s="7">
        <v>163.9</v>
      </c>
      <c r="Q182" s="7">
        <v>191.5</v>
      </c>
      <c r="R182" s="7">
        <v>174.1</v>
      </c>
      <c r="S182" s="7">
        <v>171</v>
      </c>
      <c r="T182" s="7">
        <v>173.7</v>
      </c>
      <c r="U182" s="7">
        <v>165.5</v>
      </c>
      <c r="V182" s="7">
        <v>167.4</v>
      </c>
      <c r="W182" s="7">
        <v>165.7</v>
      </c>
      <c r="X182" s="7">
        <v>175.3</v>
      </c>
      <c r="Y182" s="7">
        <v>161.19999999999999</v>
      </c>
      <c r="Z182" s="7">
        <v>165.5</v>
      </c>
      <c r="AA182" s="7">
        <v>170.3</v>
      </c>
      <c r="AB182" s="7">
        <v>164.5</v>
      </c>
      <c r="AC182" s="7">
        <v>167.3</v>
      </c>
    </row>
    <row r="183" spans="1:30" hidden="1" x14ac:dyDescent="0.25">
      <c r="A183" s="1" t="s">
        <v>33</v>
      </c>
      <c r="B183" s="1">
        <v>2022</v>
      </c>
      <c r="C183" s="1" t="s">
        <v>35</v>
      </c>
      <c r="D183" s="7">
        <v>152.5</v>
      </c>
      <c r="E183" s="7">
        <v>205.2</v>
      </c>
      <c r="F183" s="7">
        <v>176.4</v>
      </c>
      <c r="G183" s="7">
        <v>160.6</v>
      </c>
      <c r="H183" s="7">
        <v>171.5</v>
      </c>
      <c r="I183" s="7">
        <v>156.4</v>
      </c>
      <c r="J183" s="7">
        <v>198</v>
      </c>
      <c r="K183" s="7">
        <v>163.19999999999999</v>
      </c>
      <c r="L183" s="7">
        <v>120.6</v>
      </c>
      <c r="M183" s="7">
        <v>172.2</v>
      </c>
      <c r="N183" s="7">
        <v>156.69999999999999</v>
      </c>
      <c r="O183" s="7">
        <v>180</v>
      </c>
      <c r="P183" s="7">
        <v>170.2</v>
      </c>
      <c r="Q183" s="7">
        <v>196.5</v>
      </c>
      <c r="R183" s="7">
        <v>165.7</v>
      </c>
      <c r="S183" s="7">
        <v>150.4</v>
      </c>
      <c r="T183" s="7">
        <v>163.4</v>
      </c>
      <c r="U183" s="7">
        <v>165.5</v>
      </c>
      <c r="V183" s="7">
        <v>163</v>
      </c>
      <c r="W183" s="7">
        <v>157.4</v>
      </c>
      <c r="X183" s="7">
        <v>167.2</v>
      </c>
      <c r="Y183" s="7">
        <v>153.1</v>
      </c>
      <c r="Z183" s="7">
        <v>159.5</v>
      </c>
      <c r="AA183" s="7">
        <v>162</v>
      </c>
      <c r="AB183" s="7">
        <v>164.2</v>
      </c>
      <c r="AC183" s="7">
        <v>159.4</v>
      </c>
    </row>
    <row r="184" spans="1:30" x14ac:dyDescent="0.25">
      <c r="A184" s="1" t="s">
        <v>34</v>
      </c>
      <c r="B184" s="1">
        <v>2022</v>
      </c>
      <c r="C184" s="1" t="s">
        <v>35</v>
      </c>
      <c r="D184" s="7">
        <v>150</v>
      </c>
      <c r="E184" s="7">
        <v>200.6</v>
      </c>
      <c r="F184" s="7">
        <v>175.8</v>
      </c>
      <c r="G184" s="7">
        <v>160.69999999999999</v>
      </c>
      <c r="H184" s="7">
        <v>184.9</v>
      </c>
      <c r="I184" s="7">
        <v>153.69999999999999</v>
      </c>
      <c r="J184" s="7">
        <v>169.7</v>
      </c>
      <c r="K184" s="7">
        <v>163.69999999999999</v>
      </c>
      <c r="L184" s="7">
        <v>118.9</v>
      </c>
      <c r="M184" s="7">
        <v>174.3</v>
      </c>
      <c r="N184" s="7">
        <v>164.7</v>
      </c>
      <c r="O184" s="7">
        <v>178</v>
      </c>
      <c r="P184" s="7">
        <v>166.2</v>
      </c>
      <c r="Q184" s="7">
        <v>192.8</v>
      </c>
      <c r="R184" s="7">
        <v>170.8</v>
      </c>
      <c r="S184" s="7">
        <v>162.4</v>
      </c>
      <c r="T184" s="7">
        <v>169.6</v>
      </c>
      <c r="U184" s="7">
        <v>165.5</v>
      </c>
      <c r="V184" s="7">
        <v>165.7</v>
      </c>
      <c r="W184" s="7">
        <v>161.80000000000001</v>
      </c>
      <c r="X184" s="7">
        <v>172.2</v>
      </c>
      <c r="Y184" s="7">
        <v>156.9</v>
      </c>
      <c r="Z184" s="7">
        <v>162.1</v>
      </c>
      <c r="AA184" s="7">
        <v>165.4</v>
      </c>
      <c r="AB184" s="7">
        <v>164.4</v>
      </c>
      <c r="AC184" s="7">
        <v>163.5</v>
      </c>
      <c r="AD184" s="10">
        <f>SUM(D184:AC184)</f>
        <v>4334.3</v>
      </c>
    </row>
    <row r="185" spans="1:30" hidden="1" x14ac:dyDescent="0.25">
      <c r="A185" s="1" t="s">
        <v>30</v>
      </c>
      <c r="B185" s="1">
        <v>2022</v>
      </c>
      <c r="C185" s="1" t="s">
        <v>36</v>
      </c>
      <c r="D185" s="7">
        <v>150.19999999999999</v>
      </c>
      <c r="E185" s="7">
        <v>208</v>
      </c>
      <c r="F185" s="7">
        <v>167.9</v>
      </c>
      <c r="G185" s="7">
        <v>162</v>
      </c>
      <c r="H185" s="7">
        <v>203.1</v>
      </c>
      <c r="I185" s="7">
        <v>155.9</v>
      </c>
      <c r="J185" s="7">
        <v>155.80000000000001</v>
      </c>
      <c r="K185" s="7">
        <v>164.2</v>
      </c>
      <c r="L185" s="7">
        <v>118.1</v>
      </c>
      <c r="M185" s="7">
        <v>178.7</v>
      </c>
      <c r="N185" s="7">
        <v>171.2</v>
      </c>
      <c r="O185" s="7">
        <v>177.4</v>
      </c>
      <c r="P185" s="7">
        <v>166.6</v>
      </c>
      <c r="Q185" s="7">
        <v>192.3</v>
      </c>
      <c r="R185" s="7">
        <v>175.4</v>
      </c>
      <c r="S185" s="7">
        <v>173.2</v>
      </c>
      <c r="T185" s="7">
        <v>175.1</v>
      </c>
      <c r="U185" s="7">
        <v>165.3</v>
      </c>
      <c r="V185" s="7">
        <v>168.9</v>
      </c>
      <c r="W185" s="7">
        <v>166.5</v>
      </c>
      <c r="X185" s="7">
        <v>176</v>
      </c>
      <c r="Y185" s="7">
        <v>162</v>
      </c>
      <c r="Z185" s="7">
        <v>166.6</v>
      </c>
      <c r="AA185" s="7">
        <v>170.6</v>
      </c>
      <c r="AB185" s="7">
        <v>167.4</v>
      </c>
      <c r="AC185" s="7">
        <v>168.3</v>
      </c>
    </row>
    <row r="186" spans="1:30" hidden="1" x14ac:dyDescent="0.25">
      <c r="A186" s="1" t="s">
        <v>33</v>
      </c>
      <c r="B186" s="1">
        <v>2022</v>
      </c>
      <c r="C186" s="1" t="s">
        <v>36</v>
      </c>
      <c r="D186" s="7">
        <v>153.69999999999999</v>
      </c>
      <c r="E186" s="7">
        <v>215.8</v>
      </c>
      <c r="F186" s="7">
        <v>167.7</v>
      </c>
      <c r="G186" s="7">
        <v>162.6</v>
      </c>
      <c r="H186" s="7">
        <v>180</v>
      </c>
      <c r="I186" s="7">
        <v>159.6</v>
      </c>
      <c r="J186" s="7">
        <v>188.4</v>
      </c>
      <c r="K186" s="7">
        <v>163.4</v>
      </c>
      <c r="L186" s="7">
        <v>120.3</v>
      </c>
      <c r="M186" s="7">
        <v>174.7</v>
      </c>
      <c r="N186" s="7">
        <v>157.1</v>
      </c>
      <c r="O186" s="7">
        <v>181.5</v>
      </c>
      <c r="P186" s="7">
        <v>171.5</v>
      </c>
      <c r="Q186" s="7">
        <v>197.5</v>
      </c>
      <c r="R186" s="7">
        <v>167.1</v>
      </c>
      <c r="S186" s="7">
        <v>152.6</v>
      </c>
      <c r="T186" s="7">
        <v>164.9</v>
      </c>
      <c r="U186" s="7">
        <v>165.3</v>
      </c>
      <c r="V186" s="7">
        <v>164.5</v>
      </c>
      <c r="W186" s="7">
        <v>158.6</v>
      </c>
      <c r="X186" s="7">
        <v>168.2</v>
      </c>
      <c r="Y186" s="7">
        <v>154.19999999999999</v>
      </c>
      <c r="Z186" s="7">
        <v>160.80000000000001</v>
      </c>
      <c r="AA186" s="7">
        <v>162.69999999999999</v>
      </c>
      <c r="AB186" s="7">
        <v>166.8</v>
      </c>
      <c r="AC186" s="7">
        <v>160.6</v>
      </c>
    </row>
    <row r="187" spans="1:30" x14ac:dyDescent="0.25">
      <c r="A187" s="1" t="s">
        <v>34</v>
      </c>
      <c r="B187" s="1">
        <v>2022</v>
      </c>
      <c r="C187" s="1" t="s">
        <v>36</v>
      </c>
      <c r="D187" s="7">
        <v>151.30000000000001</v>
      </c>
      <c r="E187" s="7">
        <v>210.7</v>
      </c>
      <c r="F187" s="7">
        <v>167.8</v>
      </c>
      <c r="G187" s="7">
        <v>162.19999999999999</v>
      </c>
      <c r="H187" s="7">
        <v>194.6</v>
      </c>
      <c r="I187" s="7">
        <v>157.6</v>
      </c>
      <c r="J187" s="7">
        <v>166.9</v>
      </c>
      <c r="K187" s="7">
        <v>163.9</v>
      </c>
      <c r="L187" s="7">
        <v>118.8</v>
      </c>
      <c r="M187" s="7">
        <v>177.4</v>
      </c>
      <c r="N187" s="7">
        <v>165.3</v>
      </c>
      <c r="O187" s="7">
        <v>179.3</v>
      </c>
      <c r="P187" s="7">
        <v>168.4</v>
      </c>
      <c r="Q187" s="7">
        <v>193.7</v>
      </c>
      <c r="R187" s="7">
        <v>172.1</v>
      </c>
      <c r="S187" s="7">
        <v>164.6</v>
      </c>
      <c r="T187" s="7">
        <v>171.1</v>
      </c>
      <c r="U187" s="7">
        <v>165.3</v>
      </c>
      <c r="V187" s="7">
        <v>167.2</v>
      </c>
      <c r="W187" s="7">
        <v>162.80000000000001</v>
      </c>
      <c r="X187" s="7">
        <v>173</v>
      </c>
      <c r="Y187" s="7">
        <v>157.9</v>
      </c>
      <c r="Z187" s="7">
        <v>163.30000000000001</v>
      </c>
      <c r="AA187" s="7">
        <v>166</v>
      </c>
      <c r="AB187" s="7">
        <v>167.2</v>
      </c>
      <c r="AC187" s="7">
        <v>164.6</v>
      </c>
      <c r="AD187" s="10">
        <f>SUM(D187:AC187)</f>
        <v>4373.0000000000009</v>
      </c>
    </row>
    <row r="188" spans="1:30" hidden="1" x14ac:dyDescent="0.25">
      <c r="A188" s="1" t="s">
        <v>30</v>
      </c>
      <c r="B188" s="1">
        <v>2022</v>
      </c>
      <c r="C188" s="1" t="s">
        <v>37</v>
      </c>
      <c r="D188" s="7">
        <v>151.80000000000001</v>
      </c>
      <c r="E188" s="7">
        <v>209.7</v>
      </c>
      <c r="F188" s="7">
        <v>164.5</v>
      </c>
      <c r="G188" s="7">
        <v>163.80000000000001</v>
      </c>
      <c r="H188" s="7">
        <v>207.4</v>
      </c>
      <c r="I188" s="7">
        <v>169.7</v>
      </c>
      <c r="J188" s="7">
        <v>153.6</v>
      </c>
      <c r="K188" s="7">
        <v>165.1</v>
      </c>
      <c r="L188" s="7">
        <v>118.2</v>
      </c>
      <c r="M188" s="7">
        <v>182.9</v>
      </c>
      <c r="N188" s="7">
        <v>172.4</v>
      </c>
      <c r="O188" s="7">
        <v>178.9</v>
      </c>
      <c r="P188" s="7">
        <v>168.6</v>
      </c>
      <c r="Q188" s="7">
        <v>192.8</v>
      </c>
      <c r="R188" s="7">
        <v>177.5</v>
      </c>
      <c r="S188" s="7">
        <v>175.1</v>
      </c>
      <c r="T188" s="7">
        <v>177.1</v>
      </c>
      <c r="U188" s="7">
        <v>167</v>
      </c>
      <c r="V188" s="7">
        <v>173.3</v>
      </c>
      <c r="W188" s="7">
        <v>167.7</v>
      </c>
      <c r="X188" s="7">
        <v>177</v>
      </c>
      <c r="Y188" s="7">
        <v>166.2</v>
      </c>
      <c r="Z188" s="7">
        <v>167.2</v>
      </c>
      <c r="AA188" s="7">
        <v>170.9</v>
      </c>
      <c r="AB188" s="7">
        <v>169</v>
      </c>
      <c r="AC188" s="7">
        <v>170.2</v>
      </c>
    </row>
    <row r="189" spans="1:30" hidden="1" x14ac:dyDescent="0.25">
      <c r="A189" s="1" t="s">
        <v>33</v>
      </c>
      <c r="B189" s="1">
        <v>2022</v>
      </c>
      <c r="C189" s="1" t="s">
        <v>37</v>
      </c>
      <c r="D189" s="7">
        <v>155.4</v>
      </c>
      <c r="E189" s="7">
        <v>215.8</v>
      </c>
      <c r="F189" s="7">
        <v>164.6</v>
      </c>
      <c r="G189" s="7">
        <v>164.2</v>
      </c>
      <c r="H189" s="7">
        <v>186</v>
      </c>
      <c r="I189" s="7">
        <v>175.9</v>
      </c>
      <c r="J189" s="7">
        <v>190.7</v>
      </c>
      <c r="K189" s="7">
        <v>164</v>
      </c>
      <c r="L189" s="7">
        <v>120.5</v>
      </c>
      <c r="M189" s="7">
        <v>178</v>
      </c>
      <c r="N189" s="7">
        <v>157.5</v>
      </c>
      <c r="O189" s="7">
        <v>183.3</v>
      </c>
      <c r="P189" s="7">
        <v>174.5</v>
      </c>
      <c r="Q189" s="7">
        <v>197.1</v>
      </c>
      <c r="R189" s="7">
        <v>168.4</v>
      </c>
      <c r="S189" s="7">
        <v>154.5</v>
      </c>
      <c r="T189" s="7">
        <v>166.3</v>
      </c>
      <c r="U189" s="7">
        <v>167</v>
      </c>
      <c r="V189" s="7">
        <v>170.5</v>
      </c>
      <c r="W189" s="7">
        <v>159.80000000000001</v>
      </c>
      <c r="X189" s="7">
        <v>169</v>
      </c>
      <c r="Y189" s="7">
        <v>159.30000000000001</v>
      </c>
      <c r="Z189" s="7">
        <v>162.19999999999999</v>
      </c>
      <c r="AA189" s="7">
        <v>164</v>
      </c>
      <c r="AB189" s="7">
        <v>168.4</v>
      </c>
      <c r="AC189" s="7">
        <v>163.1</v>
      </c>
    </row>
    <row r="190" spans="1:30" x14ac:dyDescent="0.25">
      <c r="A190" s="1" t="s">
        <v>34</v>
      </c>
      <c r="B190" s="1">
        <v>2022</v>
      </c>
      <c r="C190" s="1" t="s">
        <v>37</v>
      </c>
      <c r="D190" s="7">
        <v>152.9</v>
      </c>
      <c r="E190" s="7">
        <v>211.8</v>
      </c>
      <c r="F190" s="7">
        <v>164.5</v>
      </c>
      <c r="G190" s="7">
        <v>163.9</v>
      </c>
      <c r="H190" s="7">
        <v>199.5</v>
      </c>
      <c r="I190" s="7">
        <v>172.6</v>
      </c>
      <c r="J190" s="7">
        <v>166.2</v>
      </c>
      <c r="K190" s="7">
        <v>164.7</v>
      </c>
      <c r="L190" s="7">
        <v>119</v>
      </c>
      <c r="M190" s="7">
        <v>181.3</v>
      </c>
      <c r="N190" s="7">
        <v>166.2</v>
      </c>
      <c r="O190" s="7">
        <v>180.9</v>
      </c>
      <c r="P190" s="7">
        <v>170.8</v>
      </c>
      <c r="Q190" s="7">
        <v>193.9</v>
      </c>
      <c r="R190" s="7">
        <v>173.9</v>
      </c>
      <c r="S190" s="7">
        <v>166.5</v>
      </c>
      <c r="T190" s="7">
        <v>172.8</v>
      </c>
      <c r="U190" s="7">
        <v>167</v>
      </c>
      <c r="V190" s="7">
        <v>172.2</v>
      </c>
      <c r="W190" s="7">
        <v>164</v>
      </c>
      <c r="X190" s="7">
        <v>174</v>
      </c>
      <c r="Y190" s="7">
        <v>162.6</v>
      </c>
      <c r="Z190" s="7">
        <v>164.4</v>
      </c>
      <c r="AA190" s="7">
        <v>166.9</v>
      </c>
      <c r="AB190" s="7">
        <v>168.8</v>
      </c>
      <c r="AC190" s="7">
        <v>166.8</v>
      </c>
      <c r="AD190" s="10">
        <f>SUM(D190:AC190)</f>
        <v>4428.1000000000004</v>
      </c>
    </row>
    <row r="191" spans="1:30" hidden="1" x14ac:dyDescent="0.25">
      <c r="A191" s="1" t="s">
        <v>30</v>
      </c>
      <c r="B191" s="1">
        <v>2022</v>
      </c>
      <c r="C191" s="1" t="s">
        <v>38</v>
      </c>
      <c r="D191" s="7">
        <v>152.9</v>
      </c>
      <c r="E191" s="7">
        <v>214.7</v>
      </c>
      <c r="F191" s="7">
        <v>161.4</v>
      </c>
      <c r="G191" s="7">
        <v>164.6</v>
      </c>
      <c r="H191" s="7">
        <v>209.9</v>
      </c>
      <c r="I191" s="7">
        <v>168</v>
      </c>
      <c r="J191" s="7">
        <v>160.4</v>
      </c>
      <c r="K191" s="7">
        <v>165</v>
      </c>
      <c r="L191" s="7">
        <v>118.9</v>
      </c>
      <c r="M191" s="7">
        <v>186.6</v>
      </c>
      <c r="N191" s="7">
        <v>173.2</v>
      </c>
      <c r="O191" s="7">
        <v>180.4</v>
      </c>
      <c r="P191" s="7">
        <v>170.8</v>
      </c>
      <c r="Q191" s="7">
        <v>192.9</v>
      </c>
      <c r="R191" s="7">
        <v>179.3</v>
      </c>
      <c r="S191" s="7">
        <v>177.2</v>
      </c>
      <c r="T191" s="7">
        <v>179</v>
      </c>
      <c r="U191" s="7">
        <v>167.5</v>
      </c>
      <c r="V191" s="7">
        <v>175.3</v>
      </c>
      <c r="W191" s="7">
        <v>168.9</v>
      </c>
      <c r="X191" s="7">
        <v>177.7</v>
      </c>
      <c r="Y191" s="7">
        <v>167.1</v>
      </c>
      <c r="Z191" s="7">
        <v>167.6</v>
      </c>
      <c r="AA191" s="7">
        <v>171.8</v>
      </c>
      <c r="AB191" s="7">
        <v>168.5</v>
      </c>
      <c r="AC191" s="7">
        <v>170.9</v>
      </c>
    </row>
    <row r="192" spans="1:30" hidden="1" x14ac:dyDescent="0.25">
      <c r="A192" s="1" t="s">
        <v>33</v>
      </c>
      <c r="B192" s="1">
        <v>2022</v>
      </c>
      <c r="C192" s="1" t="s">
        <v>38</v>
      </c>
      <c r="D192" s="7">
        <v>156.69999999999999</v>
      </c>
      <c r="E192" s="7">
        <v>221.2</v>
      </c>
      <c r="F192" s="7">
        <v>164.1</v>
      </c>
      <c r="G192" s="7">
        <v>165.4</v>
      </c>
      <c r="H192" s="7">
        <v>189.5</v>
      </c>
      <c r="I192" s="7">
        <v>174.5</v>
      </c>
      <c r="J192" s="7">
        <v>203.2</v>
      </c>
      <c r="K192" s="7">
        <v>164.1</v>
      </c>
      <c r="L192" s="7">
        <v>121.2</v>
      </c>
      <c r="M192" s="7">
        <v>181.4</v>
      </c>
      <c r="N192" s="7">
        <v>158.5</v>
      </c>
      <c r="O192" s="7">
        <v>184.9</v>
      </c>
      <c r="P192" s="7">
        <v>177.5</v>
      </c>
      <c r="Q192" s="7">
        <v>197.5</v>
      </c>
      <c r="R192" s="7">
        <v>170</v>
      </c>
      <c r="S192" s="7">
        <v>155.9</v>
      </c>
      <c r="T192" s="7">
        <v>167.8</v>
      </c>
      <c r="U192" s="7">
        <v>167.5</v>
      </c>
      <c r="V192" s="7">
        <v>173.5</v>
      </c>
      <c r="W192" s="7">
        <v>161.1</v>
      </c>
      <c r="X192" s="7">
        <v>170.1</v>
      </c>
      <c r="Y192" s="7">
        <v>159.4</v>
      </c>
      <c r="Z192" s="7">
        <v>163.19999999999999</v>
      </c>
      <c r="AA192" s="7">
        <v>165.2</v>
      </c>
      <c r="AB192" s="7">
        <v>168.2</v>
      </c>
      <c r="AC192" s="7">
        <v>163.80000000000001</v>
      </c>
    </row>
    <row r="193" spans="1:30" x14ac:dyDescent="0.25">
      <c r="A193" s="1" t="s">
        <v>34</v>
      </c>
      <c r="B193" s="1">
        <v>2022</v>
      </c>
      <c r="C193" s="1" t="s">
        <v>38</v>
      </c>
      <c r="D193" s="7">
        <v>154.1</v>
      </c>
      <c r="E193" s="7">
        <v>217</v>
      </c>
      <c r="F193" s="7">
        <v>162.4</v>
      </c>
      <c r="G193" s="7">
        <v>164.9</v>
      </c>
      <c r="H193" s="7">
        <v>202.4</v>
      </c>
      <c r="I193" s="7">
        <v>171</v>
      </c>
      <c r="J193" s="7">
        <v>174.9</v>
      </c>
      <c r="K193" s="7">
        <v>164.7</v>
      </c>
      <c r="L193" s="7">
        <v>119.7</v>
      </c>
      <c r="M193" s="7">
        <v>184.9</v>
      </c>
      <c r="N193" s="7">
        <v>167.1</v>
      </c>
      <c r="O193" s="7">
        <v>182.5</v>
      </c>
      <c r="P193" s="7">
        <v>173.3</v>
      </c>
      <c r="Q193" s="7">
        <v>194.1</v>
      </c>
      <c r="R193" s="7">
        <v>175.6</v>
      </c>
      <c r="S193" s="7">
        <v>168.4</v>
      </c>
      <c r="T193" s="7">
        <v>174.6</v>
      </c>
      <c r="U193" s="7">
        <v>167.5</v>
      </c>
      <c r="V193" s="7">
        <v>174.6</v>
      </c>
      <c r="W193" s="7">
        <v>165.2</v>
      </c>
      <c r="X193" s="7">
        <v>174.8</v>
      </c>
      <c r="Y193" s="7">
        <v>163</v>
      </c>
      <c r="Z193" s="7">
        <v>165.1</v>
      </c>
      <c r="AA193" s="7">
        <v>167.9</v>
      </c>
      <c r="AB193" s="7">
        <v>168.4</v>
      </c>
      <c r="AC193" s="7">
        <v>167.5</v>
      </c>
      <c r="AD193" s="10">
        <f>SUM(D193:AC193)</f>
        <v>4465.5999999999995</v>
      </c>
    </row>
    <row r="194" spans="1:30" hidden="1" x14ac:dyDescent="0.25">
      <c r="A194" s="1" t="s">
        <v>30</v>
      </c>
      <c r="B194" s="1">
        <v>2022</v>
      </c>
      <c r="C194" s="1" t="s">
        <v>39</v>
      </c>
      <c r="D194" s="7">
        <v>153.80000000000001</v>
      </c>
      <c r="E194" s="7">
        <v>217.2</v>
      </c>
      <c r="F194" s="7">
        <v>169.6</v>
      </c>
      <c r="G194" s="7">
        <v>165.4</v>
      </c>
      <c r="H194" s="7">
        <v>208.1</v>
      </c>
      <c r="I194" s="7">
        <v>165.8</v>
      </c>
      <c r="J194" s="7">
        <v>167.3</v>
      </c>
      <c r="K194" s="7">
        <v>164.6</v>
      </c>
      <c r="L194" s="7">
        <v>119.1</v>
      </c>
      <c r="M194" s="7">
        <v>188.9</v>
      </c>
      <c r="N194" s="7">
        <v>174.2</v>
      </c>
      <c r="O194" s="7">
        <v>181.9</v>
      </c>
      <c r="P194" s="7">
        <v>172.4</v>
      </c>
      <c r="Q194" s="7">
        <v>192.9</v>
      </c>
      <c r="R194" s="7">
        <v>180.7</v>
      </c>
      <c r="S194" s="7">
        <v>178.7</v>
      </c>
      <c r="T194" s="7">
        <v>180.4</v>
      </c>
      <c r="U194" s="7">
        <v>166.8</v>
      </c>
      <c r="V194" s="7">
        <v>176.7</v>
      </c>
      <c r="W194" s="7">
        <v>170.3</v>
      </c>
      <c r="X194" s="7">
        <v>178.2</v>
      </c>
      <c r="Y194" s="7">
        <v>165.5</v>
      </c>
      <c r="Z194" s="7">
        <v>168</v>
      </c>
      <c r="AA194" s="7">
        <v>172.6</v>
      </c>
      <c r="AB194" s="7">
        <v>169.5</v>
      </c>
      <c r="AC194" s="7">
        <v>171</v>
      </c>
    </row>
    <row r="195" spans="1:30" hidden="1" x14ac:dyDescent="0.25">
      <c r="A195" s="1" t="s">
        <v>33</v>
      </c>
      <c r="B195" s="1">
        <v>2022</v>
      </c>
      <c r="C195" s="1" t="s">
        <v>39</v>
      </c>
      <c r="D195" s="7">
        <v>157.5</v>
      </c>
      <c r="E195" s="7">
        <v>223.4</v>
      </c>
      <c r="F195" s="7">
        <v>172.8</v>
      </c>
      <c r="G195" s="7">
        <v>166.4</v>
      </c>
      <c r="H195" s="7">
        <v>188.6</v>
      </c>
      <c r="I195" s="7">
        <v>174.1</v>
      </c>
      <c r="J195" s="7">
        <v>211.5</v>
      </c>
      <c r="K195" s="7">
        <v>163.6</v>
      </c>
      <c r="L195" s="7">
        <v>121.4</v>
      </c>
      <c r="M195" s="7">
        <v>183.5</v>
      </c>
      <c r="N195" s="7">
        <v>159.1</v>
      </c>
      <c r="O195" s="7">
        <v>186.3</v>
      </c>
      <c r="P195" s="7">
        <v>179.3</v>
      </c>
      <c r="Q195" s="7">
        <v>198.3</v>
      </c>
      <c r="R195" s="7">
        <v>171.6</v>
      </c>
      <c r="S195" s="7">
        <v>157.4</v>
      </c>
      <c r="T195" s="7">
        <v>169.4</v>
      </c>
      <c r="U195" s="7">
        <v>166.8</v>
      </c>
      <c r="V195" s="7">
        <v>174.9</v>
      </c>
      <c r="W195" s="7">
        <v>162.1</v>
      </c>
      <c r="X195" s="7">
        <v>170.9</v>
      </c>
      <c r="Y195" s="7">
        <v>157.19999999999999</v>
      </c>
      <c r="Z195" s="7">
        <v>164.1</v>
      </c>
      <c r="AA195" s="7">
        <v>166.5</v>
      </c>
      <c r="AB195" s="7">
        <v>169.2</v>
      </c>
      <c r="AC195" s="7">
        <v>163.80000000000001</v>
      </c>
    </row>
    <row r="196" spans="1:30" x14ac:dyDescent="0.25">
      <c r="A196" s="1" t="s">
        <v>34</v>
      </c>
      <c r="B196" s="1">
        <v>2022</v>
      </c>
      <c r="C196" s="1" t="s">
        <v>39</v>
      </c>
      <c r="D196" s="7">
        <v>155</v>
      </c>
      <c r="E196" s="7">
        <v>219.4</v>
      </c>
      <c r="F196" s="7">
        <v>170.8</v>
      </c>
      <c r="G196" s="7">
        <v>165.8</v>
      </c>
      <c r="H196" s="7">
        <v>200.9</v>
      </c>
      <c r="I196" s="7">
        <v>169.7</v>
      </c>
      <c r="J196" s="7">
        <v>182.3</v>
      </c>
      <c r="K196" s="7">
        <v>164.3</v>
      </c>
      <c r="L196" s="7">
        <v>119.9</v>
      </c>
      <c r="M196" s="7">
        <v>187.1</v>
      </c>
      <c r="N196" s="7">
        <v>167.9</v>
      </c>
      <c r="O196" s="7">
        <v>183.9</v>
      </c>
      <c r="P196" s="7">
        <v>174.9</v>
      </c>
      <c r="Q196" s="7">
        <v>194.3</v>
      </c>
      <c r="R196" s="7">
        <v>177.1</v>
      </c>
      <c r="S196" s="7">
        <v>169.9</v>
      </c>
      <c r="T196" s="7">
        <v>176</v>
      </c>
      <c r="U196" s="7">
        <v>166.8</v>
      </c>
      <c r="V196" s="7">
        <v>176</v>
      </c>
      <c r="W196" s="7">
        <v>166.4</v>
      </c>
      <c r="X196" s="7">
        <v>175.4</v>
      </c>
      <c r="Y196" s="7">
        <v>161.1</v>
      </c>
      <c r="Z196" s="7">
        <v>165.8</v>
      </c>
      <c r="AA196" s="7">
        <v>169</v>
      </c>
      <c r="AB196" s="7">
        <v>169.4</v>
      </c>
      <c r="AC196" s="7">
        <v>167.5</v>
      </c>
      <c r="AD196" s="10">
        <f>SUM(D196:AC196)</f>
        <v>4496.6000000000004</v>
      </c>
    </row>
    <row r="197" spans="1:30" hidden="1" x14ac:dyDescent="0.25">
      <c r="A197" s="1" t="s">
        <v>30</v>
      </c>
      <c r="B197" s="1">
        <v>2022</v>
      </c>
      <c r="C197" s="1" t="s">
        <v>40</v>
      </c>
      <c r="D197" s="7">
        <v>155.19999999999999</v>
      </c>
      <c r="E197" s="7">
        <v>210.8</v>
      </c>
      <c r="F197" s="7">
        <v>174.3</v>
      </c>
      <c r="G197" s="7">
        <v>166.3</v>
      </c>
      <c r="H197" s="7">
        <v>202.2</v>
      </c>
      <c r="I197" s="7">
        <v>169.6</v>
      </c>
      <c r="J197" s="7">
        <v>168.6</v>
      </c>
      <c r="K197" s="7">
        <v>164.4</v>
      </c>
      <c r="L197" s="7">
        <v>119.2</v>
      </c>
      <c r="M197" s="7">
        <v>191.8</v>
      </c>
      <c r="N197" s="7">
        <v>174.5</v>
      </c>
      <c r="O197" s="7">
        <v>183.1</v>
      </c>
      <c r="P197" s="7">
        <v>172.5</v>
      </c>
      <c r="Q197" s="7">
        <v>193.2</v>
      </c>
      <c r="R197" s="7">
        <v>182</v>
      </c>
      <c r="S197" s="7">
        <v>180.3</v>
      </c>
      <c r="T197" s="7">
        <v>181.7</v>
      </c>
      <c r="U197" s="7">
        <v>167.8</v>
      </c>
      <c r="V197" s="7">
        <v>179.6</v>
      </c>
      <c r="W197" s="7">
        <v>171.3</v>
      </c>
      <c r="X197" s="7">
        <v>178.8</v>
      </c>
      <c r="Y197" s="7">
        <v>166.3</v>
      </c>
      <c r="Z197" s="7">
        <v>168.6</v>
      </c>
      <c r="AA197" s="7">
        <v>174.7</v>
      </c>
      <c r="AB197" s="7">
        <v>169.7</v>
      </c>
      <c r="AC197" s="7">
        <v>171.8</v>
      </c>
    </row>
    <row r="198" spans="1:30" hidden="1" x14ac:dyDescent="0.25">
      <c r="A198" s="1" t="s">
        <v>33</v>
      </c>
      <c r="B198" s="1">
        <v>2022</v>
      </c>
      <c r="C198" s="1" t="s">
        <v>40</v>
      </c>
      <c r="D198" s="7">
        <v>159.30000000000001</v>
      </c>
      <c r="E198" s="7">
        <v>217.1</v>
      </c>
      <c r="F198" s="7">
        <v>176.6</v>
      </c>
      <c r="G198" s="7">
        <v>167.1</v>
      </c>
      <c r="H198" s="7">
        <v>184.8</v>
      </c>
      <c r="I198" s="7">
        <v>179.5</v>
      </c>
      <c r="J198" s="7">
        <v>208.5</v>
      </c>
      <c r="K198" s="7">
        <v>164</v>
      </c>
      <c r="L198" s="7">
        <v>121.5</v>
      </c>
      <c r="M198" s="7">
        <v>186.3</v>
      </c>
      <c r="N198" s="7">
        <v>159.80000000000001</v>
      </c>
      <c r="O198" s="7">
        <v>187.7</v>
      </c>
      <c r="P198" s="7">
        <v>179.4</v>
      </c>
      <c r="Q198" s="7">
        <v>198.6</v>
      </c>
      <c r="R198" s="7">
        <v>172.7</v>
      </c>
      <c r="S198" s="7">
        <v>158.69999999999999</v>
      </c>
      <c r="T198" s="7">
        <v>170.6</v>
      </c>
      <c r="U198" s="7">
        <v>167.8</v>
      </c>
      <c r="V198" s="7">
        <v>179.5</v>
      </c>
      <c r="W198" s="7">
        <v>163.1</v>
      </c>
      <c r="X198" s="7">
        <v>171.7</v>
      </c>
      <c r="Y198" s="7">
        <v>157.4</v>
      </c>
      <c r="Z198" s="7">
        <v>164.6</v>
      </c>
      <c r="AA198" s="7">
        <v>169.1</v>
      </c>
      <c r="AB198" s="7">
        <v>169.8</v>
      </c>
      <c r="AC198" s="7">
        <v>164.7</v>
      </c>
    </row>
    <row r="199" spans="1:30" x14ac:dyDescent="0.25">
      <c r="A199" s="1" t="s">
        <v>34</v>
      </c>
      <c r="B199" s="1">
        <v>2022</v>
      </c>
      <c r="C199" s="1" t="s">
        <v>40</v>
      </c>
      <c r="D199" s="7">
        <v>156.5</v>
      </c>
      <c r="E199" s="7">
        <v>213</v>
      </c>
      <c r="F199" s="7">
        <v>175.2</v>
      </c>
      <c r="G199" s="7">
        <v>166.6</v>
      </c>
      <c r="H199" s="7">
        <v>195.8</v>
      </c>
      <c r="I199" s="7">
        <v>174.2</v>
      </c>
      <c r="J199" s="7">
        <v>182.1</v>
      </c>
      <c r="K199" s="7">
        <v>164.3</v>
      </c>
      <c r="L199" s="7">
        <v>120</v>
      </c>
      <c r="M199" s="7">
        <v>190</v>
      </c>
      <c r="N199" s="7">
        <v>168.4</v>
      </c>
      <c r="O199" s="7">
        <v>185.2</v>
      </c>
      <c r="P199" s="7">
        <v>175</v>
      </c>
      <c r="Q199" s="7">
        <v>194.6</v>
      </c>
      <c r="R199" s="7">
        <v>178.3</v>
      </c>
      <c r="S199" s="7">
        <v>171.3</v>
      </c>
      <c r="T199" s="7">
        <v>177.3</v>
      </c>
      <c r="U199" s="7">
        <v>167.8</v>
      </c>
      <c r="V199" s="7">
        <v>179.6</v>
      </c>
      <c r="W199" s="7">
        <v>167.4</v>
      </c>
      <c r="X199" s="7">
        <v>176.1</v>
      </c>
      <c r="Y199" s="7">
        <v>161.6</v>
      </c>
      <c r="Z199" s="7">
        <v>166.3</v>
      </c>
      <c r="AA199" s="7">
        <v>171.4</v>
      </c>
      <c r="AB199" s="7">
        <v>169.7</v>
      </c>
      <c r="AC199" s="7">
        <v>168.4</v>
      </c>
      <c r="AD199" s="10">
        <f>SUM(D199:AC199)</f>
        <v>4516.1000000000004</v>
      </c>
    </row>
    <row r="200" spans="1:30" hidden="1" x14ac:dyDescent="0.25">
      <c r="A200" s="1" t="s">
        <v>30</v>
      </c>
      <c r="B200" s="1">
        <v>2022</v>
      </c>
      <c r="C200" s="1" t="s">
        <v>41</v>
      </c>
      <c r="D200" s="7">
        <v>159.5</v>
      </c>
      <c r="E200" s="7">
        <v>204.1</v>
      </c>
      <c r="F200" s="7">
        <v>168.3</v>
      </c>
      <c r="G200" s="7">
        <v>167.9</v>
      </c>
      <c r="H200" s="7">
        <v>198.1</v>
      </c>
      <c r="I200" s="7">
        <v>169.2</v>
      </c>
      <c r="J200" s="7">
        <v>173.1</v>
      </c>
      <c r="K200" s="7">
        <v>167.1</v>
      </c>
      <c r="L200" s="7">
        <v>120.2</v>
      </c>
      <c r="M200" s="7">
        <v>195.6</v>
      </c>
      <c r="N200" s="7">
        <v>174.8</v>
      </c>
      <c r="O200" s="7">
        <v>184</v>
      </c>
      <c r="P200" s="7">
        <v>173.9</v>
      </c>
      <c r="Q200" s="7">
        <v>193.7</v>
      </c>
      <c r="R200" s="7">
        <v>183.2</v>
      </c>
      <c r="S200" s="7">
        <v>181.7</v>
      </c>
      <c r="T200" s="7">
        <v>183</v>
      </c>
      <c r="U200" s="7">
        <v>169</v>
      </c>
      <c r="V200" s="7">
        <v>179.1</v>
      </c>
      <c r="W200" s="7">
        <v>172.3</v>
      </c>
      <c r="X200" s="7">
        <v>179.4</v>
      </c>
      <c r="Y200" s="7">
        <v>166.6</v>
      </c>
      <c r="Z200" s="7">
        <v>169.3</v>
      </c>
      <c r="AA200" s="7">
        <v>175.7</v>
      </c>
      <c r="AB200" s="7">
        <v>171.1</v>
      </c>
      <c r="AC200" s="7">
        <v>172.6</v>
      </c>
    </row>
    <row r="201" spans="1:30" hidden="1" x14ac:dyDescent="0.25">
      <c r="A201" s="1" t="s">
        <v>33</v>
      </c>
      <c r="B201" s="1">
        <v>2022</v>
      </c>
      <c r="C201" s="1" t="s">
        <v>41</v>
      </c>
      <c r="D201" s="7">
        <v>162.1</v>
      </c>
      <c r="E201" s="7">
        <v>210.9</v>
      </c>
      <c r="F201" s="7">
        <v>170.6</v>
      </c>
      <c r="G201" s="7">
        <v>168.4</v>
      </c>
      <c r="H201" s="7">
        <v>182.5</v>
      </c>
      <c r="I201" s="7">
        <v>177.1</v>
      </c>
      <c r="J201" s="7">
        <v>213.1</v>
      </c>
      <c r="K201" s="7">
        <v>167.3</v>
      </c>
      <c r="L201" s="7">
        <v>122.2</v>
      </c>
      <c r="M201" s="7">
        <v>189.7</v>
      </c>
      <c r="N201" s="7">
        <v>160.5</v>
      </c>
      <c r="O201" s="7">
        <v>188.9</v>
      </c>
      <c r="P201" s="7">
        <v>180.4</v>
      </c>
      <c r="Q201" s="7">
        <v>198.7</v>
      </c>
      <c r="R201" s="7">
        <v>173.7</v>
      </c>
      <c r="S201" s="7">
        <v>160</v>
      </c>
      <c r="T201" s="7">
        <v>171.6</v>
      </c>
      <c r="U201" s="7">
        <v>169</v>
      </c>
      <c r="V201" s="7">
        <v>178.4</v>
      </c>
      <c r="W201" s="7">
        <v>164.2</v>
      </c>
      <c r="X201" s="7">
        <v>172.6</v>
      </c>
      <c r="Y201" s="7">
        <v>157.69999999999999</v>
      </c>
      <c r="Z201" s="7">
        <v>165.1</v>
      </c>
      <c r="AA201" s="7">
        <v>169.9</v>
      </c>
      <c r="AB201" s="7">
        <v>171.4</v>
      </c>
      <c r="AC201" s="7">
        <v>165.4</v>
      </c>
    </row>
    <row r="202" spans="1:30" x14ac:dyDescent="0.25">
      <c r="A202" s="1" t="s">
        <v>34</v>
      </c>
      <c r="B202" s="1">
        <v>2022</v>
      </c>
      <c r="C202" s="1" t="s">
        <v>41</v>
      </c>
      <c r="D202" s="7">
        <v>160.30000000000001</v>
      </c>
      <c r="E202" s="7">
        <v>206.5</v>
      </c>
      <c r="F202" s="7">
        <v>169.2</v>
      </c>
      <c r="G202" s="7">
        <v>168.1</v>
      </c>
      <c r="H202" s="7">
        <v>192.4</v>
      </c>
      <c r="I202" s="7">
        <v>172.9</v>
      </c>
      <c r="J202" s="7">
        <v>186.7</v>
      </c>
      <c r="K202" s="7">
        <v>167.2</v>
      </c>
      <c r="L202" s="7">
        <v>120.9</v>
      </c>
      <c r="M202" s="7">
        <v>193.6</v>
      </c>
      <c r="N202" s="7">
        <v>168.8</v>
      </c>
      <c r="O202" s="7">
        <v>186.3</v>
      </c>
      <c r="P202" s="7">
        <v>176.3</v>
      </c>
      <c r="Q202" s="7">
        <v>195</v>
      </c>
      <c r="R202" s="7">
        <v>179.5</v>
      </c>
      <c r="S202" s="7">
        <v>172.7</v>
      </c>
      <c r="T202" s="7">
        <v>178.5</v>
      </c>
      <c r="U202" s="7">
        <v>169</v>
      </c>
      <c r="V202" s="7">
        <v>178.8</v>
      </c>
      <c r="W202" s="7">
        <v>168.5</v>
      </c>
      <c r="X202" s="7">
        <v>176.8</v>
      </c>
      <c r="Y202" s="7">
        <v>161.9</v>
      </c>
      <c r="Z202" s="7">
        <v>166.9</v>
      </c>
      <c r="AA202" s="7">
        <v>172.3</v>
      </c>
      <c r="AB202" s="7">
        <v>171.2</v>
      </c>
      <c r="AC202" s="7">
        <v>169.1</v>
      </c>
      <c r="AD202" s="10">
        <f>SUM(D202:AC202)</f>
        <v>4529.4000000000005</v>
      </c>
    </row>
    <row r="203" spans="1:30" hidden="1" x14ac:dyDescent="0.25">
      <c r="A203" s="1" t="s">
        <v>30</v>
      </c>
      <c r="B203" s="1">
        <v>2022</v>
      </c>
      <c r="C203" s="1" t="s">
        <v>42</v>
      </c>
      <c r="D203" s="7">
        <v>162.9</v>
      </c>
      <c r="E203" s="7">
        <v>206.7</v>
      </c>
      <c r="F203" s="7">
        <v>169</v>
      </c>
      <c r="G203" s="7">
        <v>169.5</v>
      </c>
      <c r="H203" s="7">
        <v>194.1</v>
      </c>
      <c r="I203" s="7">
        <v>164.1</v>
      </c>
      <c r="J203" s="7">
        <v>176.9</v>
      </c>
      <c r="K203" s="7">
        <v>169</v>
      </c>
      <c r="L203" s="7">
        <v>120.8</v>
      </c>
      <c r="M203" s="7">
        <v>199.1</v>
      </c>
      <c r="N203" s="7">
        <v>175.4</v>
      </c>
      <c r="O203" s="7">
        <v>184.8</v>
      </c>
      <c r="P203" s="7">
        <v>175.5</v>
      </c>
      <c r="Q203" s="7">
        <v>194.5</v>
      </c>
      <c r="R203" s="7">
        <v>184.7</v>
      </c>
      <c r="S203" s="7">
        <v>183.3</v>
      </c>
      <c r="T203" s="7">
        <v>184.5</v>
      </c>
      <c r="U203" s="7">
        <v>169.5</v>
      </c>
      <c r="V203" s="7">
        <v>179.7</v>
      </c>
      <c r="W203" s="7">
        <v>173.6</v>
      </c>
      <c r="X203" s="7">
        <v>180.2</v>
      </c>
      <c r="Y203" s="7">
        <v>166.9</v>
      </c>
      <c r="Z203" s="7">
        <v>170</v>
      </c>
      <c r="AA203" s="7">
        <v>176.2</v>
      </c>
      <c r="AB203" s="7">
        <v>170.8</v>
      </c>
      <c r="AC203" s="7">
        <v>173.1</v>
      </c>
    </row>
    <row r="204" spans="1:30" hidden="1" x14ac:dyDescent="0.25">
      <c r="A204" s="1" t="s">
        <v>33</v>
      </c>
      <c r="B204" s="1">
        <v>2022</v>
      </c>
      <c r="C204" s="1" t="s">
        <v>42</v>
      </c>
      <c r="D204" s="7">
        <v>164.9</v>
      </c>
      <c r="E204" s="7">
        <v>213.7</v>
      </c>
      <c r="F204" s="7">
        <v>170.9</v>
      </c>
      <c r="G204" s="7">
        <v>170.1</v>
      </c>
      <c r="H204" s="7">
        <v>179.3</v>
      </c>
      <c r="I204" s="7">
        <v>167.5</v>
      </c>
      <c r="J204" s="7">
        <v>220.8</v>
      </c>
      <c r="K204" s="7">
        <v>169.2</v>
      </c>
      <c r="L204" s="7">
        <v>123.1</v>
      </c>
      <c r="M204" s="7">
        <v>193.6</v>
      </c>
      <c r="N204" s="7">
        <v>161.1</v>
      </c>
      <c r="O204" s="7">
        <v>190.4</v>
      </c>
      <c r="P204" s="7">
        <v>181.8</v>
      </c>
      <c r="Q204" s="7">
        <v>199.7</v>
      </c>
      <c r="R204" s="7">
        <v>175</v>
      </c>
      <c r="S204" s="7">
        <v>161.69999999999999</v>
      </c>
      <c r="T204" s="7">
        <v>173</v>
      </c>
      <c r="U204" s="7">
        <v>169.5</v>
      </c>
      <c r="V204" s="7">
        <v>179.2</v>
      </c>
      <c r="W204" s="7">
        <v>165</v>
      </c>
      <c r="X204" s="7">
        <v>173.8</v>
      </c>
      <c r="Y204" s="7">
        <v>158.19999999999999</v>
      </c>
      <c r="Z204" s="7">
        <v>165.8</v>
      </c>
      <c r="AA204" s="7">
        <v>170.9</v>
      </c>
      <c r="AB204" s="7">
        <v>171.1</v>
      </c>
      <c r="AC204" s="7">
        <v>166.1</v>
      </c>
    </row>
    <row r="205" spans="1:30" x14ac:dyDescent="0.25">
      <c r="A205" s="1" t="s">
        <v>34</v>
      </c>
      <c r="B205" s="1">
        <v>2022</v>
      </c>
      <c r="C205" s="1" t="s">
        <v>42</v>
      </c>
      <c r="D205" s="7">
        <v>163.5</v>
      </c>
      <c r="E205" s="7">
        <v>209.2</v>
      </c>
      <c r="F205" s="7">
        <v>169.7</v>
      </c>
      <c r="G205" s="7">
        <v>169.7</v>
      </c>
      <c r="H205" s="7">
        <v>188.7</v>
      </c>
      <c r="I205" s="7">
        <v>165.7</v>
      </c>
      <c r="J205" s="7">
        <v>191.8</v>
      </c>
      <c r="K205" s="7">
        <v>169.1</v>
      </c>
      <c r="L205" s="7">
        <v>121.6</v>
      </c>
      <c r="M205" s="7">
        <v>197.3</v>
      </c>
      <c r="N205" s="7">
        <v>169.4</v>
      </c>
      <c r="O205" s="7">
        <v>187.4</v>
      </c>
      <c r="P205" s="7">
        <v>177.8</v>
      </c>
      <c r="Q205" s="7">
        <v>195.9</v>
      </c>
      <c r="R205" s="7">
        <v>180.9</v>
      </c>
      <c r="S205" s="7">
        <v>174.3</v>
      </c>
      <c r="T205" s="7">
        <v>179.9</v>
      </c>
      <c r="U205" s="7">
        <v>169.5</v>
      </c>
      <c r="V205" s="7">
        <v>179.5</v>
      </c>
      <c r="W205" s="7">
        <v>169.5</v>
      </c>
      <c r="X205" s="7">
        <v>177.8</v>
      </c>
      <c r="Y205" s="7">
        <v>162.30000000000001</v>
      </c>
      <c r="Z205" s="7">
        <v>167.6</v>
      </c>
      <c r="AA205" s="7">
        <v>173.1</v>
      </c>
      <c r="AB205" s="7">
        <v>170.9</v>
      </c>
      <c r="AC205" s="7">
        <v>169.7</v>
      </c>
      <c r="AD205" s="10">
        <f>SUM(D205:AC205)</f>
        <v>4551.8</v>
      </c>
    </row>
    <row r="206" spans="1:30" hidden="1" x14ac:dyDescent="0.25">
      <c r="A206" s="1" t="s">
        <v>30</v>
      </c>
      <c r="B206" s="1">
        <v>2022</v>
      </c>
      <c r="C206" s="1" t="s">
        <v>43</v>
      </c>
      <c r="D206" s="7">
        <v>164.7</v>
      </c>
      <c r="E206" s="7">
        <v>208.8</v>
      </c>
      <c r="F206" s="7">
        <v>170.3</v>
      </c>
      <c r="G206" s="7">
        <v>170.9</v>
      </c>
      <c r="H206" s="7">
        <v>191.6</v>
      </c>
      <c r="I206" s="7">
        <v>162.19999999999999</v>
      </c>
      <c r="J206" s="7">
        <v>184.8</v>
      </c>
      <c r="K206" s="7">
        <v>169.7</v>
      </c>
      <c r="L206" s="7">
        <v>121.1</v>
      </c>
      <c r="M206" s="7">
        <v>201.6</v>
      </c>
      <c r="N206" s="7">
        <v>175.8</v>
      </c>
      <c r="O206" s="7">
        <v>185.6</v>
      </c>
      <c r="P206" s="7">
        <v>177.4</v>
      </c>
      <c r="Q206" s="7">
        <v>194.9</v>
      </c>
      <c r="R206" s="7">
        <v>186.1</v>
      </c>
      <c r="S206" s="7">
        <v>184.4</v>
      </c>
      <c r="T206" s="7">
        <v>185.9</v>
      </c>
      <c r="U206" s="7">
        <v>171.2</v>
      </c>
      <c r="V206" s="7">
        <v>180.8</v>
      </c>
      <c r="W206" s="7">
        <v>174.4</v>
      </c>
      <c r="X206" s="7">
        <v>181.2</v>
      </c>
      <c r="Y206" s="7">
        <v>167.4</v>
      </c>
      <c r="Z206" s="7">
        <v>170.6</v>
      </c>
      <c r="AA206" s="7">
        <v>176.5</v>
      </c>
      <c r="AB206" s="7">
        <v>172</v>
      </c>
      <c r="AC206" s="7">
        <v>173.9</v>
      </c>
    </row>
    <row r="207" spans="1:30" hidden="1" x14ac:dyDescent="0.25">
      <c r="A207" s="1" t="s">
        <v>33</v>
      </c>
      <c r="B207" s="1">
        <v>2022</v>
      </c>
      <c r="C207" s="1" t="s">
        <v>43</v>
      </c>
      <c r="D207" s="7">
        <v>166.4</v>
      </c>
      <c r="E207" s="7">
        <v>214.9</v>
      </c>
      <c r="F207" s="7">
        <v>171.9</v>
      </c>
      <c r="G207" s="7">
        <v>171</v>
      </c>
      <c r="H207" s="7">
        <v>177.7</v>
      </c>
      <c r="I207" s="7">
        <v>165.7</v>
      </c>
      <c r="J207" s="7">
        <v>228.6</v>
      </c>
      <c r="K207" s="7">
        <v>169.9</v>
      </c>
      <c r="L207" s="7">
        <v>123.4</v>
      </c>
      <c r="M207" s="7">
        <v>196.4</v>
      </c>
      <c r="N207" s="7">
        <v>161.6</v>
      </c>
      <c r="O207" s="7">
        <v>191.5</v>
      </c>
      <c r="P207" s="7">
        <v>183.3</v>
      </c>
      <c r="Q207" s="7">
        <v>200.1</v>
      </c>
      <c r="R207" s="7">
        <v>175.5</v>
      </c>
      <c r="S207" s="7">
        <v>162.6</v>
      </c>
      <c r="T207" s="7">
        <v>173.6</v>
      </c>
      <c r="U207" s="7">
        <v>171.2</v>
      </c>
      <c r="V207" s="7">
        <v>180</v>
      </c>
      <c r="W207" s="7">
        <v>166</v>
      </c>
      <c r="X207" s="7">
        <v>174.7</v>
      </c>
      <c r="Y207" s="7">
        <v>158.80000000000001</v>
      </c>
      <c r="Z207" s="7">
        <v>166.3</v>
      </c>
      <c r="AA207" s="7">
        <v>171.2</v>
      </c>
      <c r="AB207" s="7">
        <v>172.3</v>
      </c>
      <c r="AC207" s="7">
        <v>166.8</v>
      </c>
    </row>
    <row r="208" spans="1:30" x14ac:dyDescent="0.25">
      <c r="A208" s="1" t="s">
        <v>34</v>
      </c>
      <c r="B208" s="1">
        <v>2022</v>
      </c>
      <c r="C208" s="1" t="s">
        <v>43</v>
      </c>
      <c r="D208" s="7">
        <v>165.2</v>
      </c>
      <c r="E208" s="7">
        <v>210.9</v>
      </c>
      <c r="F208" s="7">
        <v>170.9</v>
      </c>
      <c r="G208" s="7">
        <v>170.9</v>
      </c>
      <c r="H208" s="7">
        <v>186.5</v>
      </c>
      <c r="I208" s="7">
        <v>163.80000000000001</v>
      </c>
      <c r="J208" s="7">
        <v>199.7</v>
      </c>
      <c r="K208" s="7">
        <v>169.8</v>
      </c>
      <c r="L208" s="7">
        <v>121.9</v>
      </c>
      <c r="M208" s="7">
        <v>199.9</v>
      </c>
      <c r="N208" s="7">
        <v>169.9</v>
      </c>
      <c r="O208" s="7">
        <v>188.3</v>
      </c>
      <c r="P208" s="7">
        <v>179.6</v>
      </c>
      <c r="Q208" s="7">
        <v>196.3</v>
      </c>
      <c r="R208" s="7">
        <v>181.9</v>
      </c>
      <c r="S208" s="7">
        <v>175.3</v>
      </c>
      <c r="T208" s="7">
        <v>181</v>
      </c>
      <c r="U208" s="7">
        <v>171.2</v>
      </c>
      <c r="V208" s="7">
        <v>180.5</v>
      </c>
      <c r="W208" s="7">
        <v>170.4</v>
      </c>
      <c r="X208" s="7">
        <v>178.7</v>
      </c>
      <c r="Y208" s="7">
        <v>162.9</v>
      </c>
      <c r="Z208" s="7">
        <v>168.2</v>
      </c>
      <c r="AA208" s="7">
        <v>173.4</v>
      </c>
      <c r="AB208" s="7">
        <v>172.1</v>
      </c>
      <c r="AC208" s="7">
        <v>170.5</v>
      </c>
      <c r="AD208" s="10">
        <f>SUM(D208:AC208)</f>
        <v>4579.7000000000007</v>
      </c>
    </row>
    <row r="209" spans="1:30" hidden="1" x14ac:dyDescent="0.25">
      <c r="A209" s="1" t="s">
        <v>30</v>
      </c>
      <c r="B209" s="1">
        <v>2022</v>
      </c>
      <c r="C209" s="1" t="s">
        <v>44</v>
      </c>
      <c r="D209" s="7">
        <v>166.9</v>
      </c>
      <c r="E209" s="7">
        <v>207.2</v>
      </c>
      <c r="F209" s="7">
        <v>180.2</v>
      </c>
      <c r="G209" s="7">
        <v>172.3</v>
      </c>
      <c r="H209" s="7">
        <v>194</v>
      </c>
      <c r="I209" s="7">
        <v>159.1</v>
      </c>
      <c r="J209" s="7">
        <v>171.6</v>
      </c>
      <c r="K209" s="7">
        <v>170.2</v>
      </c>
      <c r="L209" s="7">
        <v>121.5</v>
      </c>
      <c r="M209" s="7">
        <v>204.8</v>
      </c>
      <c r="N209" s="7">
        <v>176.4</v>
      </c>
      <c r="O209" s="7">
        <v>186.9</v>
      </c>
      <c r="P209" s="7">
        <v>176.6</v>
      </c>
      <c r="Q209" s="7">
        <v>195.5</v>
      </c>
      <c r="R209" s="7">
        <v>187.2</v>
      </c>
      <c r="S209" s="7">
        <v>185.2</v>
      </c>
      <c r="T209" s="7">
        <v>186.9</v>
      </c>
      <c r="U209" s="7">
        <v>171.8</v>
      </c>
      <c r="V209" s="7">
        <v>181.9</v>
      </c>
      <c r="W209" s="7">
        <v>175.5</v>
      </c>
      <c r="X209" s="7">
        <v>182.3</v>
      </c>
      <c r="Y209" s="7">
        <v>167.5</v>
      </c>
      <c r="Z209" s="7">
        <v>170.8</v>
      </c>
      <c r="AA209" s="7">
        <v>176.9</v>
      </c>
      <c r="AB209" s="7">
        <v>173.4</v>
      </c>
      <c r="AC209" s="7">
        <v>174.6</v>
      </c>
    </row>
    <row r="210" spans="1:30" hidden="1" x14ac:dyDescent="0.25">
      <c r="A210" s="1" t="s">
        <v>33</v>
      </c>
      <c r="B210" s="1">
        <v>2022</v>
      </c>
      <c r="C210" s="1" t="s">
        <v>44</v>
      </c>
      <c r="D210" s="7">
        <v>168.4</v>
      </c>
      <c r="E210" s="7">
        <v>213.4</v>
      </c>
      <c r="F210" s="7">
        <v>183.2</v>
      </c>
      <c r="G210" s="7">
        <v>172.3</v>
      </c>
      <c r="H210" s="7">
        <v>180</v>
      </c>
      <c r="I210" s="7">
        <v>162.6</v>
      </c>
      <c r="J210" s="7">
        <v>205.5</v>
      </c>
      <c r="K210" s="7">
        <v>171</v>
      </c>
      <c r="L210" s="7">
        <v>123.4</v>
      </c>
      <c r="M210" s="7">
        <v>198.8</v>
      </c>
      <c r="N210" s="7">
        <v>162.1</v>
      </c>
      <c r="O210" s="7">
        <v>192.4</v>
      </c>
      <c r="P210" s="7">
        <v>181.3</v>
      </c>
      <c r="Q210" s="7">
        <v>200.6</v>
      </c>
      <c r="R210" s="7">
        <v>176.7</v>
      </c>
      <c r="S210" s="7">
        <v>163.5</v>
      </c>
      <c r="T210" s="7">
        <v>174.7</v>
      </c>
      <c r="U210" s="7">
        <v>171.8</v>
      </c>
      <c r="V210" s="7">
        <v>180.3</v>
      </c>
      <c r="W210" s="7">
        <v>166.9</v>
      </c>
      <c r="X210" s="7">
        <v>175.8</v>
      </c>
      <c r="Y210" s="7">
        <v>158.9</v>
      </c>
      <c r="Z210" s="7">
        <v>166.7</v>
      </c>
      <c r="AA210" s="7">
        <v>171.5</v>
      </c>
      <c r="AB210" s="7">
        <v>173.8</v>
      </c>
      <c r="AC210" s="7">
        <v>167.4</v>
      </c>
    </row>
    <row r="211" spans="1:30" x14ac:dyDescent="0.25">
      <c r="A211" s="1" t="s">
        <v>34</v>
      </c>
      <c r="B211" s="1">
        <v>2022</v>
      </c>
      <c r="C211" s="1" t="s">
        <v>44</v>
      </c>
      <c r="D211" s="7">
        <v>167.4</v>
      </c>
      <c r="E211" s="7">
        <v>209.4</v>
      </c>
      <c r="F211" s="7">
        <v>181.4</v>
      </c>
      <c r="G211" s="7">
        <v>172.3</v>
      </c>
      <c r="H211" s="7">
        <v>188.9</v>
      </c>
      <c r="I211" s="7">
        <v>160.69999999999999</v>
      </c>
      <c r="J211" s="7">
        <v>183.1</v>
      </c>
      <c r="K211" s="7">
        <v>170.5</v>
      </c>
      <c r="L211" s="7">
        <v>122.1</v>
      </c>
      <c r="M211" s="7">
        <v>202.8</v>
      </c>
      <c r="N211" s="7">
        <v>170.4</v>
      </c>
      <c r="O211" s="7">
        <v>189.5</v>
      </c>
      <c r="P211" s="7">
        <v>178.3</v>
      </c>
      <c r="Q211" s="7">
        <v>196.9</v>
      </c>
      <c r="R211" s="7">
        <v>183.1</v>
      </c>
      <c r="S211" s="7">
        <v>176.2</v>
      </c>
      <c r="T211" s="7">
        <v>182.1</v>
      </c>
      <c r="U211" s="7">
        <v>171.8</v>
      </c>
      <c r="V211" s="7">
        <v>181.3</v>
      </c>
      <c r="W211" s="7">
        <v>171.4</v>
      </c>
      <c r="X211" s="7">
        <v>179.8</v>
      </c>
      <c r="Y211" s="7">
        <v>163</v>
      </c>
      <c r="Z211" s="7">
        <v>168.5</v>
      </c>
      <c r="AA211" s="7">
        <v>173.7</v>
      </c>
      <c r="AB211" s="7">
        <v>173.6</v>
      </c>
      <c r="AC211" s="7">
        <v>171.1</v>
      </c>
      <c r="AD211" s="10">
        <f>SUM(D211:AC211)</f>
        <v>4589.3000000000011</v>
      </c>
    </row>
    <row r="212" spans="1:30" hidden="1" x14ac:dyDescent="0.25">
      <c r="A212" s="1" t="s">
        <v>30</v>
      </c>
      <c r="B212" s="1">
        <v>2022</v>
      </c>
      <c r="C212" s="1" t="s">
        <v>45</v>
      </c>
      <c r="D212" s="7">
        <v>168.8</v>
      </c>
      <c r="E212" s="7">
        <v>206.9</v>
      </c>
      <c r="F212" s="7">
        <v>189.1</v>
      </c>
      <c r="G212" s="7">
        <v>173.4</v>
      </c>
      <c r="H212" s="7">
        <v>193.9</v>
      </c>
      <c r="I212" s="7">
        <v>156.69999999999999</v>
      </c>
      <c r="J212" s="7">
        <v>150.19999999999999</v>
      </c>
      <c r="K212" s="7">
        <v>170.5</v>
      </c>
      <c r="L212" s="7">
        <v>121.2</v>
      </c>
      <c r="M212" s="7">
        <v>207.5</v>
      </c>
      <c r="N212" s="7">
        <v>176.8</v>
      </c>
      <c r="O212" s="7">
        <v>187.7</v>
      </c>
      <c r="P212" s="7">
        <v>174.4</v>
      </c>
      <c r="Q212" s="7">
        <v>195.9</v>
      </c>
      <c r="R212" s="7">
        <v>188.1</v>
      </c>
      <c r="S212" s="7">
        <v>185.9</v>
      </c>
      <c r="T212" s="7">
        <v>187.8</v>
      </c>
      <c r="U212" s="7">
        <v>170.7</v>
      </c>
      <c r="V212" s="7">
        <v>182.8</v>
      </c>
      <c r="W212" s="7">
        <v>176.4</v>
      </c>
      <c r="X212" s="7">
        <v>183.5</v>
      </c>
      <c r="Y212" s="7">
        <v>167.8</v>
      </c>
      <c r="Z212" s="7">
        <v>171.2</v>
      </c>
      <c r="AA212" s="7">
        <v>177.3</v>
      </c>
      <c r="AB212" s="7">
        <v>175.7</v>
      </c>
      <c r="AC212" s="7">
        <v>175.5</v>
      </c>
    </row>
    <row r="213" spans="1:30" hidden="1" x14ac:dyDescent="0.25">
      <c r="A213" s="1" t="s">
        <v>33</v>
      </c>
      <c r="B213" s="1">
        <v>2022</v>
      </c>
      <c r="C213" s="1" t="s">
        <v>45</v>
      </c>
      <c r="D213" s="7">
        <v>170.2</v>
      </c>
      <c r="E213" s="7">
        <v>212.9</v>
      </c>
      <c r="F213" s="7">
        <v>191.9</v>
      </c>
      <c r="G213" s="7">
        <v>173.9</v>
      </c>
      <c r="H213" s="7">
        <v>179.1</v>
      </c>
      <c r="I213" s="7">
        <v>159.5</v>
      </c>
      <c r="J213" s="7">
        <v>178.7</v>
      </c>
      <c r="K213" s="7">
        <v>171.3</v>
      </c>
      <c r="L213" s="7">
        <v>123.1</v>
      </c>
      <c r="M213" s="7">
        <v>200.5</v>
      </c>
      <c r="N213" s="7">
        <v>162.80000000000001</v>
      </c>
      <c r="O213" s="7">
        <v>193.3</v>
      </c>
      <c r="P213" s="7">
        <v>178.6</v>
      </c>
      <c r="Q213" s="7">
        <v>201.1</v>
      </c>
      <c r="R213" s="7">
        <v>177.7</v>
      </c>
      <c r="S213" s="7">
        <v>164.5</v>
      </c>
      <c r="T213" s="7">
        <v>175.7</v>
      </c>
      <c r="U213" s="7">
        <v>170.7</v>
      </c>
      <c r="V213" s="7">
        <v>180.6</v>
      </c>
      <c r="W213" s="7">
        <v>167.3</v>
      </c>
      <c r="X213" s="7">
        <v>177.2</v>
      </c>
      <c r="Y213" s="7">
        <v>159.4</v>
      </c>
      <c r="Z213" s="7">
        <v>167.1</v>
      </c>
      <c r="AA213" s="7">
        <v>171.8</v>
      </c>
      <c r="AB213" s="7">
        <v>176</v>
      </c>
      <c r="AC213" s="7">
        <v>168.2</v>
      </c>
    </row>
    <row r="214" spans="1:30" x14ac:dyDescent="0.25">
      <c r="A214" s="1" t="s">
        <v>34</v>
      </c>
      <c r="B214" s="1">
        <v>2022</v>
      </c>
      <c r="C214" s="1" t="s">
        <v>45</v>
      </c>
      <c r="D214" s="7">
        <v>169.2</v>
      </c>
      <c r="E214" s="7">
        <v>209</v>
      </c>
      <c r="F214" s="7">
        <v>190.2</v>
      </c>
      <c r="G214" s="7">
        <v>173.6</v>
      </c>
      <c r="H214" s="7">
        <v>188.5</v>
      </c>
      <c r="I214" s="7">
        <v>158</v>
      </c>
      <c r="J214" s="7">
        <v>159.9</v>
      </c>
      <c r="K214" s="7">
        <v>170.8</v>
      </c>
      <c r="L214" s="7">
        <v>121.8</v>
      </c>
      <c r="M214" s="7">
        <v>205.2</v>
      </c>
      <c r="N214" s="7">
        <v>171</v>
      </c>
      <c r="O214" s="7">
        <v>190.3</v>
      </c>
      <c r="P214" s="7">
        <v>175.9</v>
      </c>
      <c r="Q214" s="7">
        <v>197.3</v>
      </c>
      <c r="R214" s="7">
        <v>184</v>
      </c>
      <c r="S214" s="7">
        <v>177</v>
      </c>
      <c r="T214" s="7">
        <v>183</v>
      </c>
      <c r="U214" s="7">
        <v>170.7</v>
      </c>
      <c r="V214" s="7">
        <v>182</v>
      </c>
      <c r="W214" s="7">
        <v>172.1</v>
      </c>
      <c r="X214" s="7">
        <v>181.1</v>
      </c>
      <c r="Y214" s="7">
        <v>163.4</v>
      </c>
      <c r="Z214" s="7">
        <v>168.9</v>
      </c>
      <c r="AA214" s="7">
        <v>174.1</v>
      </c>
      <c r="AB214" s="7">
        <v>175.8</v>
      </c>
      <c r="AC214" s="7">
        <v>172</v>
      </c>
      <c r="AD214" s="10">
        <f>SUM(D214:AC214)</f>
        <v>4584.8</v>
      </c>
    </row>
    <row r="215" spans="1:30" hidden="1" x14ac:dyDescent="0.25">
      <c r="A215" s="1" t="s">
        <v>30</v>
      </c>
      <c r="B215" s="1">
        <v>2023</v>
      </c>
      <c r="C215" s="1" t="s">
        <v>31</v>
      </c>
      <c r="D215" s="7">
        <v>174</v>
      </c>
      <c r="E215" s="7">
        <v>208.3</v>
      </c>
      <c r="F215" s="7">
        <v>192.9</v>
      </c>
      <c r="G215" s="7">
        <v>174.3</v>
      </c>
      <c r="H215" s="7">
        <v>192.6</v>
      </c>
      <c r="I215" s="7">
        <v>156.30000000000001</v>
      </c>
      <c r="J215" s="7">
        <v>142.9</v>
      </c>
      <c r="K215" s="7">
        <v>170.7</v>
      </c>
      <c r="L215" s="7">
        <v>120.3</v>
      </c>
      <c r="M215" s="7">
        <v>210.5</v>
      </c>
      <c r="N215" s="7">
        <v>176.9</v>
      </c>
      <c r="O215" s="7">
        <v>188.5</v>
      </c>
      <c r="P215" s="7">
        <v>175</v>
      </c>
      <c r="Q215" s="7">
        <v>196.9</v>
      </c>
      <c r="R215" s="7">
        <v>189</v>
      </c>
      <c r="S215" s="7">
        <v>186.3</v>
      </c>
      <c r="T215" s="7">
        <v>188.6</v>
      </c>
      <c r="U215" s="7">
        <v>172.1</v>
      </c>
      <c r="V215" s="7">
        <v>183.2</v>
      </c>
      <c r="W215" s="7">
        <v>177.2</v>
      </c>
      <c r="X215" s="7">
        <v>184.7</v>
      </c>
      <c r="Y215" s="7">
        <v>168.2</v>
      </c>
      <c r="Z215" s="7">
        <v>171.8</v>
      </c>
      <c r="AA215" s="7">
        <v>177.8</v>
      </c>
      <c r="AB215" s="7">
        <v>178.4</v>
      </c>
      <c r="AC215" s="7">
        <v>176.5</v>
      </c>
    </row>
    <row r="216" spans="1:30" hidden="1" x14ac:dyDescent="0.25">
      <c r="A216" s="1" t="s">
        <v>33</v>
      </c>
      <c r="B216" s="1">
        <v>2023</v>
      </c>
      <c r="C216" s="1" t="s">
        <v>31</v>
      </c>
      <c r="D216" s="7">
        <v>173.3</v>
      </c>
      <c r="E216" s="7">
        <v>215.2</v>
      </c>
      <c r="F216" s="7">
        <v>197</v>
      </c>
      <c r="G216" s="7">
        <v>175.2</v>
      </c>
      <c r="H216" s="7">
        <v>178</v>
      </c>
      <c r="I216" s="7">
        <v>160.5</v>
      </c>
      <c r="J216" s="7">
        <v>175.3</v>
      </c>
      <c r="K216" s="7">
        <v>171.2</v>
      </c>
      <c r="L216" s="7">
        <v>122.7</v>
      </c>
      <c r="M216" s="7">
        <v>204.3</v>
      </c>
      <c r="N216" s="7">
        <v>163.69999999999999</v>
      </c>
      <c r="O216" s="7">
        <v>194.3</v>
      </c>
      <c r="P216" s="7">
        <v>179.5</v>
      </c>
      <c r="Q216" s="7">
        <v>201.6</v>
      </c>
      <c r="R216" s="7">
        <v>178.7</v>
      </c>
      <c r="S216" s="7">
        <v>165.3</v>
      </c>
      <c r="T216" s="7">
        <v>176.6</v>
      </c>
      <c r="U216" s="7">
        <v>172.1</v>
      </c>
      <c r="V216" s="7">
        <v>180.1</v>
      </c>
      <c r="W216" s="7">
        <v>168</v>
      </c>
      <c r="X216" s="7">
        <v>178.5</v>
      </c>
      <c r="Y216" s="7">
        <v>159.5</v>
      </c>
      <c r="Z216" s="7">
        <v>167.8</v>
      </c>
      <c r="AA216" s="7">
        <v>171.8</v>
      </c>
      <c r="AB216" s="7">
        <v>178.8</v>
      </c>
      <c r="AC216" s="7">
        <v>168.9</v>
      </c>
    </row>
    <row r="217" spans="1:30" x14ac:dyDescent="0.25">
      <c r="A217" s="1" t="s">
        <v>34</v>
      </c>
      <c r="B217" s="1">
        <v>2023</v>
      </c>
      <c r="C217" s="1" t="s">
        <v>31</v>
      </c>
      <c r="D217" s="7">
        <v>173.8</v>
      </c>
      <c r="E217" s="7">
        <v>210.7</v>
      </c>
      <c r="F217" s="7">
        <v>194.5</v>
      </c>
      <c r="G217" s="7">
        <v>174.6</v>
      </c>
      <c r="H217" s="7">
        <v>187.2</v>
      </c>
      <c r="I217" s="7">
        <v>158.30000000000001</v>
      </c>
      <c r="J217" s="7">
        <v>153.9</v>
      </c>
      <c r="K217" s="7">
        <v>170.9</v>
      </c>
      <c r="L217" s="7">
        <v>121.1</v>
      </c>
      <c r="M217" s="7">
        <v>208.4</v>
      </c>
      <c r="N217" s="7">
        <v>171.4</v>
      </c>
      <c r="O217" s="7">
        <v>191.2</v>
      </c>
      <c r="P217" s="7">
        <v>176.7</v>
      </c>
      <c r="Q217" s="7">
        <v>198.2</v>
      </c>
      <c r="R217" s="7">
        <v>184.9</v>
      </c>
      <c r="S217" s="7">
        <v>177.6</v>
      </c>
      <c r="T217" s="7">
        <v>183.8</v>
      </c>
      <c r="U217" s="7">
        <v>172.1</v>
      </c>
      <c r="V217" s="7">
        <v>182</v>
      </c>
      <c r="W217" s="7">
        <v>172.9</v>
      </c>
      <c r="X217" s="7">
        <v>182.3</v>
      </c>
      <c r="Y217" s="7">
        <v>163.6</v>
      </c>
      <c r="Z217" s="7">
        <v>169.5</v>
      </c>
      <c r="AA217" s="7">
        <v>174.3</v>
      </c>
      <c r="AB217" s="7">
        <v>178.6</v>
      </c>
      <c r="AC217" s="7">
        <v>172.8</v>
      </c>
      <c r="AD217" s="10">
        <f>SUM(D217:AC217)</f>
        <v>4605.3</v>
      </c>
    </row>
    <row r="218" spans="1:30" hidden="1" x14ac:dyDescent="0.25">
      <c r="A218" s="1" t="s">
        <v>30</v>
      </c>
      <c r="B218" s="1">
        <v>2023</v>
      </c>
      <c r="C218" s="1" t="s">
        <v>35</v>
      </c>
      <c r="D218" s="7">
        <v>174.2</v>
      </c>
      <c r="E218" s="7">
        <v>205.2</v>
      </c>
      <c r="F218" s="7">
        <v>173.9</v>
      </c>
      <c r="G218" s="7">
        <v>177</v>
      </c>
      <c r="H218" s="7">
        <v>183.4</v>
      </c>
      <c r="I218" s="7">
        <v>167.2</v>
      </c>
      <c r="J218" s="7">
        <v>140.9</v>
      </c>
      <c r="K218" s="7">
        <v>170.4</v>
      </c>
      <c r="L218" s="7">
        <v>119.1</v>
      </c>
      <c r="M218" s="7">
        <v>212.1</v>
      </c>
      <c r="N218" s="7">
        <v>177.6</v>
      </c>
      <c r="O218" s="7">
        <v>189.9</v>
      </c>
      <c r="P218" s="7">
        <v>174.8</v>
      </c>
      <c r="Q218" s="7">
        <v>198.3</v>
      </c>
      <c r="R218" s="7">
        <v>190</v>
      </c>
      <c r="S218" s="7">
        <v>187</v>
      </c>
      <c r="T218" s="7">
        <v>189.6</v>
      </c>
      <c r="U218" s="7">
        <v>173.5</v>
      </c>
      <c r="V218" s="7">
        <v>181.6</v>
      </c>
      <c r="W218" s="7">
        <v>178.6</v>
      </c>
      <c r="X218" s="7">
        <v>186.6</v>
      </c>
      <c r="Y218" s="7">
        <v>169</v>
      </c>
      <c r="Z218" s="7">
        <v>172.8</v>
      </c>
      <c r="AA218" s="7">
        <v>178.5</v>
      </c>
      <c r="AB218" s="7">
        <v>180.7</v>
      </c>
      <c r="AC218" s="7">
        <v>177.9</v>
      </c>
    </row>
    <row r="219" spans="1:30" hidden="1" x14ac:dyDescent="0.25">
      <c r="A219" s="1" t="s">
        <v>33</v>
      </c>
      <c r="B219" s="1">
        <v>2023</v>
      </c>
      <c r="C219" s="1" t="s">
        <v>35</v>
      </c>
      <c r="D219" s="7">
        <v>174.7</v>
      </c>
      <c r="E219" s="7">
        <v>212.2</v>
      </c>
      <c r="F219" s="7">
        <v>177.2</v>
      </c>
      <c r="G219" s="7">
        <v>177.9</v>
      </c>
      <c r="H219" s="7">
        <v>172.2</v>
      </c>
      <c r="I219" s="7">
        <v>172.1</v>
      </c>
      <c r="J219" s="7">
        <v>175.8</v>
      </c>
      <c r="K219" s="7">
        <v>172.2</v>
      </c>
      <c r="L219" s="7">
        <v>121.9</v>
      </c>
      <c r="M219" s="7">
        <v>204.8</v>
      </c>
      <c r="N219" s="7">
        <v>164.9</v>
      </c>
      <c r="O219" s="7">
        <v>196.6</v>
      </c>
      <c r="P219" s="7">
        <v>180.7</v>
      </c>
      <c r="Q219" s="7">
        <v>202.7</v>
      </c>
      <c r="R219" s="7">
        <v>180.3</v>
      </c>
      <c r="S219" s="7">
        <v>167</v>
      </c>
      <c r="T219" s="7">
        <v>178.2</v>
      </c>
      <c r="U219" s="7">
        <v>173.5</v>
      </c>
      <c r="V219" s="7">
        <v>182.8</v>
      </c>
      <c r="W219" s="7">
        <v>169.2</v>
      </c>
      <c r="X219" s="7">
        <v>180.8</v>
      </c>
      <c r="Y219" s="7">
        <v>159.80000000000001</v>
      </c>
      <c r="Z219" s="7">
        <v>168.4</v>
      </c>
      <c r="AA219" s="7">
        <v>172.5</v>
      </c>
      <c r="AB219" s="7">
        <v>181.4</v>
      </c>
      <c r="AC219" s="7">
        <v>170</v>
      </c>
    </row>
    <row r="220" spans="1:30" x14ac:dyDescent="0.25">
      <c r="A220" s="1" t="s">
        <v>34</v>
      </c>
      <c r="B220" s="1">
        <v>2023</v>
      </c>
      <c r="C220" s="1" t="s">
        <v>35</v>
      </c>
      <c r="D220" s="7">
        <v>174.4</v>
      </c>
      <c r="E220" s="7">
        <v>207.7</v>
      </c>
      <c r="F220" s="7">
        <v>175.2</v>
      </c>
      <c r="G220" s="7">
        <v>177.3</v>
      </c>
      <c r="H220" s="7">
        <v>179.3</v>
      </c>
      <c r="I220" s="7">
        <v>169.5</v>
      </c>
      <c r="J220" s="7">
        <v>152.69999999999999</v>
      </c>
      <c r="K220" s="7">
        <v>171</v>
      </c>
      <c r="L220" s="7">
        <v>120</v>
      </c>
      <c r="M220" s="7">
        <v>209.7</v>
      </c>
      <c r="N220" s="7">
        <v>172.3</v>
      </c>
      <c r="O220" s="7">
        <v>193</v>
      </c>
      <c r="P220" s="7">
        <v>177</v>
      </c>
      <c r="Q220" s="7">
        <v>199.5</v>
      </c>
      <c r="R220" s="7">
        <v>186.2</v>
      </c>
      <c r="S220" s="7">
        <v>178.7</v>
      </c>
      <c r="T220" s="7">
        <v>185.1</v>
      </c>
      <c r="U220" s="7">
        <v>173.5</v>
      </c>
      <c r="V220" s="7">
        <v>182.1</v>
      </c>
      <c r="W220" s="7">
        <v>174.2</v>
      </c>
      <c r="X220" s="7">
        <v>184.4</v>
      </c>
      <c r="Y220" s="7">
        <v>164.2</v>
      </c>
      <c r="Z220" s="7">
        <v>170.3</v>
      </c>
      <c r="AA220" s="7">
        <v>175</v>
      </c>
      <c r="AB220" s="7">
        <v>181</v>
      </c>
      <c r="AC220" s="7">
        <v>174.1</v>
      </c>
      <c r="AD220" s="10">
        <f>SUM(D220:AC220)</f>
        <v>4607.3999999999996</v>
      </c>
    </row>
    <row r="221" spans="1:30" hidden="1" x14ac:dyDescent="0.25">
      <c r="A221" s="1" t="s">
        <v>30</v>
      </c>
      <c r="B221" s="1">
        <v>2023</v>
      </c>
      <c r="C221" s="1" t="s">
        <v>36</v>
      </c>
      <c r="D221" s="7">
        <v>174.3</v>
      </c>
      <c r="E221" s="7">
        <v>205.2</v>
      </c>
      <c r="F221" s="7">
        <v>173.9</v>
      </c>
      <c r="G221" s="7">
        <v>177</v>
      </c>
      <c r="H221" s="7">
        <v>183.3</v>
      </c>
      <c r="I221" s="7">
        <v>167.2</v>
      </c>
      <c r="J221" s="7">
        <v>140.9</v>
      </c>
      <c r="K221" s="7">
        <v>170.5</v>
      </c>
      <c r="L221" s="7">
        <v>119.1</v>
      </c>
      <c r="M221" s="7">
        <v>212.1</v>
      </c>
      <c r="N221" s="7">
        <v>177.6</v>
      </c>
      <c r="O221" s="7">
        <v>189.9</v>
      </c>
      <c r="P221" s="7">
        <v>174.8</v>
      </c>
      <c r="Q221" s="7">
        <v>198.4</v>
      </c>
      <c r="R221" s="7">
        <v>190</v>
      </c>
      <c r="S221" s="7">
        <v>187</v>
      </c>
      <c r="T221" s="7">
        <v>189.6</v>
      </c>
      <c r="U221" s="7">
        <v>173.5</v>
      </c>
      <c r="V221" s="7">
        <v>181.4</v>
      </c>
      <c r="W221" s="7">
        <v>178.6</v>
      </c>
      <c r="X221" s="7">
        <v>186.6</v>
      </c>
      <c r="Y221" s="7">
        <v>169</v>
      </c>
      <c r="Z221" s="7">
        <v>172.8</v>
      </c>
      <c r="AA221" s="7">
        <v>178.5</v>
      </c>
      <c r="AB221" s="7">
        <v>180.7</v>
      </c>
      <c r="AC221" s="7">
        <v>177.9</v>
      </c>
    </row>
    <row r="222" spans="1:30" hidden="1" x14ac:dyDescent="0.25">
      <c r="A222" s="1" t="s">
        <v>33</v>
      </c>
      <c r="B222" s="1">
        <v>2023</v>
      </c>
      <c r="C222" s="1" t="s">
        <v>36</v>
      </c>
      <c r="D222" s="7">
        <v>174.7</v>
      </c>
      <c r="E222" s="7">
        <v>212.2</v>
      </c>
      <c r="F222" s="7">
        <v>177.2</v>
      </c>
      <c r="G222" s="7">
        <v>177.9</v>
      </c>
      <c r="H222" s="7">
        <v>172.2</v>
      </c>
      <c r="I222" s="7">
        <v>172.1</v>
      </c>
      <c r="J222" s="7">
        <v>175.9</v>
      </c>
      <c r="K222" s="7">
        <v>172.2</v>
      </c>
      <c r="L222" s="7">
        <v>121.9</v>
      </c>
      <c r="M222" s="7">
        <v>204.8</v>
      </c>
      <c r="N222" s="7">
        <v>164.9</v>
      </c>
      <c r="O222" s="7">
        <v>196.6</v>
      </c>
      <c r="P222" s="7">
        <v>180.8</v>
      </c>
      <c r="Q222" s="7">
        <v>202.7</v>
      </c>
      <c r="R222" s="7">
        <v>180.2</v>
      </c>
      <c r="S222" s="7">
        <v>167</v>
      </c>
      <c r="T222" s="7">
        <v>178.2</v>
      </c>
      <c r="U222" s="7">
        <v>173.5</v>
      </c>
      <c r="V222" s="7">
        <v>182.6</v>
      </c>
      <c r="W222" s="7">
        <v>169.2</v>
      </c>
      <c r="X222" s="7">
        <v>180.8</v>
      </c>
      <c r="Y222" s="7">
        <v>159.80000000000001</v>
      </c>
      <c r="Z222" s="7">
        <v>168.4</v>
      </c>
      <c r="AA222" s="7">
        <v>172.5</v>
      </c>
      <c r="AB222" s="7">
        <v>181.5</v>
      </c>
      <c r="AC222" s="7">
        <v>170</v>
      </c>
    </row>
    <row r="223" spans="1:30" x14ac:dyDescent="0.25">
      <c r="A223" s="1" t="s">
        <v>34</v>
      </c>
      <c r="B223" s="1">
        <v>2023</v>
      </c>
      <c r="C223" s="1" t="s">
        <v>36</v>
      </c>
      <c r="D223" s="7">
        <v>174.4</v>
      </c>
      <c r="E223" s="7">
        <v>207.7</v>
      </c>
      <c r="F223" s="7">
        <v>175.2</v>
      </c>
      <c r="G223" s="7">
        <v>177.3</v>
      </c>
      <c r="H223" s="7">
        <v>179.2</v>
      </c>
      <c r="I223" s="7">
        <v>169.5</v>
      </c>
      <c r="J223" s="7">
        <v>152.80000000000001</v>
      </c>
      <c r="K223" s="7">
        <v>171.1</v>
      </c>
      <c r="L223" s="7">
        <v>120</v>
      </c>
      <c r="M223" s="7">
        <v>209.7</v>
      </c>
      <c r="N223" s="7">
        <v>172.3</v>
      </c>
      <c r="O223" s="7">
        <v>193</v>
      </c>
      <c r="P223" s="7">
        <v>177</v>
      </c>
      <c r="Q223" s="7">
        <v>199.5</v>
      </c>
      <c r="R223" s="7">
        <v>186.1</v>
      </c>
      <c r="S223" s="7">
        <v>178.7</v>
      </c>
      <c r="T223" s="7">
        <v>185.1</v>
      </c>
      <c r="U223" s="7">
        <v>173.5</v>
      </c>
      <c r="V223" s="7">
        <v>181.9</v>
      </c>
      <c r="W223" s="7">
        <v>174.2</v>
      </c>
      <c r="X223" s="7">
        <v>184.4</v>
      </c>
      <c r="Y223" s="7">
        <v>164.2</v>
      </c>
      <c r="Z223" s="7">
        <v>170.3</v>
      </c>
      <c r="AA223" s="7">
        <v>175</v>
      </c>
      <c r="AB223" s="7">
        <v>181</v>
      </c>
      <c r="AC223" s="7">
        <v>174.1</v>
      </c>
      <c r="AD223" s="10">
        <f>SUM(D223:AC223)</f>
        <v>4607.2</v>
      </c>
    </row>
    <row r="224" spans="1:30" hidden="1" x14ac:dyDescent="0.25">
      <c r="A224" s="1" t="s">
        <v>30</v>
      </c>
      <c r="B224" s="1">
        <v>2023</v>
      </c>
      <c r="C224" s="1" t="s">
        <v>37</v>
      </c>
      <c r="D224" s="7">
        <v>173.3</v>
      </c>
      <c r="E224" s="7">
        <v>206.9</v>
      </c>
      <c r="F224" s="7">
        <v>167.9</v>
      </c>
      <c r="G224" s="7">
        <v>178.2</v>
      </c>
      <c r="H224" s="7">
        <v>178.5</v>
      </c>
      <c r="I224" s="7">
        <v>173.7</v>
      </c>
      <c r="J224" s="7">
        <v>142.80000000000001</v>
      </c>
      <c r="K224" s="7">
        <v>172.8</v>
      </c>
      <c r="L224" s="7">
        <v>120.4</v>
      </c>
      <c r="M224" s="7">
        <v>215.5</v>
      </c>
      <c r="N224" s="7">
        <v>178.2</v>
      </c>
      <c r="O224" s="7">
        <v>190.5</v>
      </c>
      <c r="P224" s="7">
        <v>175.5</v>
      </c>
      <c r="Q224" s="7">
        <v>199.5</v>
      </c>
      <c r="R224" s="7">
        <v>190.7</v>
      </c>
      <c r="S224" s="7">
        <v>187.3</v>
      </c>
      <c r="T224" s="7">
        <v>190.2</v>
      </c>
      <c r="U224" s="7">
        <v>175.2</v>
      </c>
      <c r="V224" s="7">
        <v>181.5</v>
      </c>
      <c r="W224" s="7">
        <v>179.1</v>
      </c>
      <c r="X224" s="7">
        <v>187.2</v>
      </c>
      <c r="Y224" s="7">
        <v>169.4</v>
      </c>
      <c r="Z224" s="7">
        <v>173.2</v>
      </c>
      <c r="AA224" s="7">
        <v>179.4</v>
      </c>
      <c r="AB224" s="7">
        <v>183.8</v>
      </c>
      <c r="AC224" s="7">
        <v>178.9</v>
      </c>
    </row>
    <row r="225" spans="1:30" hidden="1" x14ac:dyDescent="0.25">
      <c r="A225" s="1" t="s">
        <v>33</v>
      </c>
      <c r="B225" s="1">
        <v>2023</v>
      </c>
      <c r="C225" s="1" t="s">
        <v>37</v>
      </c>
      <c r="D225" s="7">
        <v>174.8</v>
      </c>
      <c r="E225" s="7">
        <v>213.7</v>
      </c>
      <c r="F225" s="7">
        <v>172.4</v>
      </c>
      <c r="G225" s="7">
        <v>178.8</v>
      </c>
      <c r="H225" s="7">
        <v>168.7</v>
      </c>
      <c r="I225" s="7">
        <v>179.2</v>
      </c>
      <c r="J225" s="7">
        <v>179.9</v>
      </c>
      <c r="K225" s="7">
        <v>174.7</v>
      </c>
      <c r="L225" s="7">
        <v>123.1</v>
      </c>
      <c r="M225" s="7">
        <v>207.8</v>
      </c>
      <c r="N225" s="7">
        <v>165.5</v>
      </c>
      <c r="O225" s="7">
        <v>197</v>
      </c>
      <c r="P225" s="7">
        <v>182.1</v>
      </c>
      <c r="Q225" s="7">
        <v>203.5</v>
      </c>
      <c r="R225" s="7">
        <v>181</v>
      </c>
      <c r="S225" s="7">
        <v>167.7</v>
      </c>
      <c r="T225" s="7">
        <v>178.9</v>
      </c>
      <c r="U225" s="7">
        <v>175.2</v>
      </c>
      <c r="V225" s="7">
        <v>182.1</v>
      </c>
      <c r="W225" s="7">
        <v>169.6</v>
      </c>
      <c r="X225" s="7">
        <v>181.5</v>
      </c>
      <c r="Y225" s="7">
        <v>160.1</v>
      </c>
      <c r="Z225" s="7">
        <v>168.8</v>
      </c>
      <c r="AA225" s="7">
        <v>174.2</v>
      </c>
      <c r="AB225" s="7">
        <v>184.4</v>
      </c>
      <c r="AC225" s="7">
        <v>170.9</v>
      </c>
    </row>
    <row r="226" spans="1:30" x14ac:dyDescent="0.25">
      <c r="A226" s="1" t="s">
        <v>34</v>
      </c>
      <c r="B226" s="1">
        <v>2023</v>
      </c>
      <c r="C226" s="1" t="s">
        <v>37</v>
      </c>
      <c r="D226" s="7">
        <v>173.8</v>
      </c>
      <c r="E226" s="7">
        <v>209.3</v>
      </c>
      <c r="F226" s="7">
        <v>169.6</v>
      </c>
      <c r="G226" s="7">
        <v>178.4</v>
      </c>
      <c r="H226" s="7">
        <v>174.9</v>
      </c>
      <c r="I226" s="7">
        <v>176.3</v>
      </c>
      <c r="J226" s="7">
        <v>155.4</v>
      </c>
      <c r="K226" s="7">
        <v>173.4</v>
      </c>
      <c r="L226" s="7">
        <v>121.3</v>
      </c>
      <c r="M226" s="7">
        <v>212.9</v>
      </c>
      <c r="N226" s="7">
        <v>172.9</v>
      </c>
      <c r="O226" s="7">
        <v>193.5</v>
      </c>
      <c r="P226" s="7">
        <v>177.9</v>
      </c>
      <c r="Q226" s="7">
        <v>200.6</v>
      </c>
      <c r="R226" s="7">
        <v>186.9</v>
      </c>
      <c r="S226" s="7">
        <v>179.2</v>
      </c>
      <c r="T226" s="7">
        <v>185.7</v>
      </c>
      <c r="U226" s="7">
        <v>175.2</v>
      </c>
      <c r="V226" s="7">
        <v>181.7</v>
      </c>
      <c r="W226" s="7">
        <v>174.6</v>
      </c>
      <c r="X226" s="7">
        <v>185</v>
      </c>
      <c r="Y226" s="7">
        <v>164.5</v>
      </c>
      <c r="Z226" s="7">
        <v>170.7</v>
      </c>
      <c r="AA226" s="7">
        <v>176.4</v>
      </c>
      <c r="AB226" s="7">
        <v>184</v>
      </c>
      <c r="AC226" s="7">
        <v>175</v>
      </c>
      <c r="AD226" s="10">
        <f>SUM(D226:AC226)</f>
        <v>4629.0999999999995</v>
      </c>
    </row>
    <row r="227" spans="1:30" hidden="1" x14ac:dyDescent="0.25">
      <c r="A227" s="1" t="s">
        <v>30</v>
      </c>
      <c r="B227" s="1">
        <v>2023</v>
      </c>
      <c r="C227" s="1" t="s">
        <v>38</v>
      </c>
      <c r="D227" s="7">
        <v>173.2</v>
      </c>
      <c r="E227" s="7">
        <v>211.5</v>
      </c>
      <c r="F227" s="7">
        <v>171</v>
      </c>
      <c r="G227" s="7">
        <v>179.6</v>
      </c>
      <c r="H227" s="7">
        <v>173.3</v>
      </c>
      <c r="I227" s="7">
        <v>169</v>
      </c>
      <c r="J227" s="7">
        <v>148.69999999999999</v>
      </c>
      <c r="K227" s="7">
        <v>174.9</v>
      </c>
      <c r="L227" s="7">
        <v>121.9</v>
      </c>
      <c r="M227" s="7">
        <v>221</v>
      </c>
      <c r="N227" s="7">
        <v>178.7</v>
      </c>
      <c r="O227" s="7">
        <v>191.1</v>
      </c>
      <c r="P227" s="7">
        <v>176.8</v>
      </c>
      <c r="Q227" s="7">
        <v>199.9</v>
      </c>
      <c r="R227" s="7">
        <v>191.2</v>
      </c>
      <c r="S227" s="7">
        <v>187.9</v>
      </c>
      <c r="T227" s="7">
        <v>190.8</v>
      </c>
      <c r="U227" s="7">
        <v>175.6</v>
      </c>
      <c r="V227" s="7">
        <v>182.5</v>
      </c>
      <c r="W227" s="7">
        <v>179.8</v>
      </c>
      <c r="X227" s="7">
        <v>187.8</v>
      </c>
      <c r="Y227" s="7">
        <v>169.7</v>
      </c>
      <c r="Z227" s="7">
        <v>173.8</v>
      </c>
      <c r="AA227" s="7">
        <v>180.3</v>
      </c>
      <c r="AB227" s="7">
        <v>184.9</v>
      </c>
      <c r="AC227" s="7">
        <v>179.5</v>
      </c>
    </row>
    <row r="228" spans="1:30" hidden="1" x14ac:dyDescent="0.25">
      <c r="A228" s="1" t="s">
        <v>33</v>
      </c>
      <c r="B228" s="1">
        <v>2023</v>
      </c>
      <c r="C228" s="1" t="s">
        <v>38</v>
      </c>
      <c r="D228" s="7">
        <v>174.7</v>
      </c>
      <c r="E228" s="7">
        <v>219.4</v>
      </c>
      <c r="F228" s="7">
        <v>176.7</v>
      </c>
      <c r="G228" s="7">
        <v>179.4</v>
      </c>
      <c r="H228" s="7">
        <v>164.4</v>
      </c>
      <c r="I228" s="7">
        <v>175.8</v>
      </c>
      <c r="J228" s="7">
        <v>185</v>
      </c>
      <c r="K228" s="7">
        <v>176.9</v>
      </c>
      <c r="L228" s="7">
        <v>124.2</v>
      </c>
      <c r="M228" s="7">
        <v>211.9</v>
      </c>
      <c r="N228" s="7">
        <v>165.9</v>
      </c>
      <c r="O228" s="7">
        <v>197.7</v>
      </c>
      <c r="P228" s="7">
        <v>183.1</v>
      </c>
      <c r="Q228" s="7">
        <v>204.2</v>
      </c>
      <c r="R228" s="7">
        <v>181.3</v>
      </c>
      <c r="S228" s="7">
        <v>168.1</v>
      </c>
      <c r="T228" s="7">
        <v>179.3</v>
      </c>
      <c r="U228" s="7">
        <v>175.6</v>
      </c>
      <c r="V228" s="7">
        <v>183.4</v>
      </c>
      <c r="W228" s="7">
        <v>170.1</v>
      </c>
      <c r="X228" s="7">
        <v>182.2</v>
      </c>
      <c r="Y228" s="7">
        <v>160.4</v>
      </c>
      <c r="Z228" s="7">
        <v>169.2</v>
      </c>
      <c r="AA228" s="7">
        <v>174.8</v>
      </c>
      <c r="AB228" s="7">
        <v>185.6</v>
      </c>
      <c r="AC228" s="7">
        <v>171.6</v>
      </c>
    </row>
    <row r="229" spans="1:30" x14ac:dyDescent="0.25">
      <c r="A229" s="1" t="s">
        <v>34</v>
      </c>
      <c r="B229" s="1">
        <v>2023</v>
      </c>
      <c r="C229" s="1" t="s">
        <v>38</v>
      </c>
      <c r="D229" s="7">
        <v>173.7</v>
      </c>
      <c r="E229" s="7">
        <v>214.3</v>
      </c>
      <c r="F229" s="7">
        <v>173.2</v>
      </c>
      <c r="G229" s="7">
        <v>179.5</v>
      </c>
      <c r="H229" s="7">
        <v>170</v>
      </c>
      <c r="I229" s="7">
        <v>172.2</v>
      </c>
      <c r="J229" s="7">
        <v>161</v>
      </c>
      <c r="K229" s="7">
        <v>175.6</v>
      </c>
      <c r="L229" s="7">
        <v>122.7</v>
      </c>
      <c r="M229" s="7">
        <v>218</v>
      </c>
      <c r="N229" s="7">
        <v>173.4</v>
      </c>
      <c r="O229" s="7">
        <v>194.2</v>
      </c>
      <c r="P229" s="7">
        <v>179.1</v>
      </c>
      <c r="Q229" s="7">
        <v>201</v>
      </c>
      <c r="R229" s="7">
        <v>187.3</v>
      </c>
      <c r="S229" s="7">
        <v>179.7</v>
      </c>
      <c r="T229" s="7">
        <v>186.2</v>
      </c>
      <c r="U229" s="7">
        <v>175.6</v>
      </c>
      <c r="V229" s="7">
        <v>182.8</v>
      </c>
      <c r="W229" s="7">
        <v>175.2</v>
      </c>
      <c r="X229" s="7">
        <v>185.7</v>
      </c>
      <c r="Y229" s="7">
        <v>164.8</v>
      </c>
      <c r="Z229" s="7">
        <v>171.2</v>
      </c>
      <c r="AA229" s="7">
        <v>177.1</v>
      </c>
      <c r="AB229" s="7">
        <v>185.2</v>
      </c>
      <c r="AC229" s="7">
        <v>175.7</v>
      </c>
      <c r="AD229" s="10">
        <f>SUM(D229:AC229)</f>
        <v>4654.3999999999996</v>
      </c>
    </row>
  </sheetData>
  <autoFilter ref="A1:AC229" xr:uid="{A08ECAC7-4F91-4EB1-AE0B-F1D2AA449990}">
    <filterColumn colId="0">
      <filters>
        <filter val="Rural+Urban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8F5F-D7F4-428B-BD94-A8957869F030}">
  <dimension ref="A1:S12"/>
  <sheetViews>
    <sheetView workbookViewId="0">
      <selection activeCell="C14" sqref="C14"/>
    </sheetView>
  </sheetViews>
  <sheetFormatPr defaultRowHeight="13.2" x14ac:dyDescent="0.25"/>
  <cols>
    <col min="1" max="1" width="1" customWidth="1"/>
    <col min="17" max="17" width="27.21875" customWidth="1"/>
  </cols>
  <sheetData>
    <row r="1" spans="1:19" ht="13.8" x14ac:dyDescent="0.25">
      <c r="A1" s="51" t="s">
        <v>130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x14ac:dyDescent="0.25">
      <c r="B2" s="49" t="s">
        <v>129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9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5" spans="1:19" x14ac:dyDescent="0.25">
      <c r="B5" s="49" t="s">
        <v>128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9" x14ac:dyDescent="0.25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9" x14ac:dyDescent="0.25">
      <c r="C7" s="49" t="s">
        <v>131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11" spans="1:19" x14ac:dyDescent="0.25">
      <c r="B11" s="19"/>
      <c r="C11" s="19" t="s">
        <v>189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9" x14ac:dyDescent="0.25">
      <c r="B12" s="19"/>
      <c r="C12" s="19"/>
      <c r="D12" s="19" t="s">
        <v>132</v>
      </c>
      <c r="E12" s="19"/>
      <c r="F12" s="19"/>
      <c r="G12" s="19"/>
      <c r="H12" s="19"/>
      <c r="I12" s="19"/>
      <c r="J12" s="19"/>
      <c r="K12" s="19"/>
      <c r="L12" s="19"/>
      <c r="M12" s="19"/>
    </row>
  </sheetData>
  <mergeCells count="4">
    <mergeCell ref="B2:Q3"/>
    <mergeCell ref="B5:Q6"/>
    <mergeCell ref="A1:S1"/>
    <mergeCell ref="C7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D4B7-59E9-4BB5-BFA0-2C87039C7132}">
  <dimension ref="A3:AC114"/>
  <sheetViews>
    <sheetView tabSelected="1" topLeftCell="J12" workbookViewId="0">
      <selection activeCell="L36" sqref="L36"/>
    </sheetView>
  </sheetViews>
  <sheetFormatPr defaultRowHeight="13.2" x14ac:dyDescent="0.25"/>
  <cols>
    <col min="1" max="1" width="37.77734375" bestFit="1" customWidth="1"/>
    <col min="2" max="2" width="16.21875" bestFit="1" customWidth="1"/>
    <col min="3" max="3" width="11.33203125" bestFit="1" customWidth="1"/>
    <col min="4" max="4" width="11.109375" bestFit="1" customWidth="1"/>
    <col min="5" max="5" width="23.5546875" bestFit="1" customWidth="1"/>
    <col min="6" max="6" width="18.77734375" bestFit="1" customWidth="1"/>
    <col min="7" max="7" width="12.77734375" bestFit="1" customWidth="1"/>
    <col min="8" max="8" width="17.44140625" bestFit="1" customWidth="1"/>
    <col min="9" max="9" width="26.109375" bestFit="1" customWidth="1"/>
    <col min="10" max="10" width="29.6640625" bestFit="1" customWidth="1"/>
    <col min="11" max="11" width="40.21875" bestFit="1" customWidth="1"/>
    <col min="12" max="12" width="25.88671875" bestFit="1" customWidth="1"/>
    <col min="13" max="13" width="14.6640625" customWidth="1"/>
    <col min="14" max="14" width="22.109375" customWidth="1"/>
    <col min="15" max="15" width="19.44140625" bestFit="1" customWidth="1"/>
    <col min="16" max="16" width="11.109375" bestFit="1" customWidth="1"/>
    <col min="17" max="17" width="23.5546875" bestFit="1" customWidth="1"/>
    <col min="18" max="18" width="18.77734375" bestFit="1" customWidth="1"/>
    <col min="19" max="19" width="12.77734375" bestFit="1" customWidth="1"/>
    <col min="20" max="20" width="17.44140625" bestFit="1" customWidth="1"/>
    <col min="21" max="21" width="26.109375" bestFit="1" customWidth="1"/>
    <col min="22" max="22" width="29.6640625" bestFit="1" customWidth="1"/>
    <col min="23" max="23" width="40.21875" bestFit="1" customWidth="1"/>
    <col min="24" max="24" width="25.88671875" bestFit="1" customWidth="1"/>
    <col min="25" max="25" width="13.77734375" bestFit="1" customWidth="1"/>
    <col min="26" max="26" width="26.88671875" bestFit="1" customWidth="1"/>
    <col min="27" max="27" width="19.44140625" bestFit="1" customWidth="1"/>
    <col min="28" max="28" width="11.109375" bestFit="1" customWidth="1"/>
    <col min="29" max="29" width="23.5546875" bestFit="1" customWidth="1"/>
    <col min="30" max="30" width="18.77734375" bestFit="1" customWidth="1"/>
    <col min="31" max="31" width="12.77734375" bestFit="1" customWidth="1"/>
    <col min="32" max="32" width="17.44140625" bestFit="1" customWidth="1"/>
    <col min="33" max="33" width="26.109375" bestFit="1" customWidth="1"/>
    <col min="34" max="34" width="29.6640625" bestFit="1" customWidth="1"/>
    <col min="35" max="35" width="40.21875" bestFit="1" customWidth="1"/>
    <col min="36" max="36" width="25.88671875" bestFit="1" customWidth="1"/>
    <col min="37" max="37" width="13.77734375" bestFit="1" customWidth="1"/>
    <col min="38" max="38" width="26.88671875" bestFit="1" customWidth="1"/>
    <col min="39" max="39" width="19.44140625" bestFit="1" customWidth="1"/>
    <col min="40" max="40" width="11.109375" bestFit="1" customWidth="1"/>
    <col min="41" max="41" width="23.5546875" bestFit="1" customWidth="1"/>
    <col min="42" max="42" width="18.77734375" bestFit="1" customWidth="1"/>
    <col min="43" max="43" width="12.77734375" bestFit="1" customWidth="1"/>
    <col min="44" max="44" width="17.44140625" bestFit="1" customWidth="1"/>
    <col min="45" max="45" width="26.109375" bestFit="1" customWidth="1"/>
    <col min="46" max="46" width="29.6640625" bestFit="1" customWidth="1"/>
    <col min="47" max="47" width="40.21875" bestFit="1" customWidth="1"/>
    <col min="48" max="48" width="25.88671875" bestFit="1" customWidth="1"/>
    <col min="49" max="49" width="13.77734375" bestFit="1" customWidth="1"/>
    <col min="50" max="50" width="26.88671875" bestFit="1" customWidth="1"/>
    <col min="51" max="51" width="19.44140625" bestFit="1" customWidth="1"/>
    <col min="52" max="52" width="11.109375" bestFit="1" customWidth="1"/>
    <col min="53" max="53" width="23.5546875" bestFit="1" customWidth="1"/>
    <col min="54" max="54" width="18.77734375" bestFit="1" customWidth="1"/>
    <col min="55" max="55" width="12.77734375" bestFit="1" customWidth="1"/>
    <col min="56" max="56" width="17.44140625" bestFit="1" customWidth="1"/>
    <col min="57" max="57" width="26.109375" bestFit="1" customWidth="1"/>
    <col min="58" max="58" width="29.6640625" bestFit="1" customWidth="1"/>
    <col min="59" max="59" width="40.21875" bestFit="1" customWidth="1"/>
    <col min="60" max="60" width="25.88671875" bestFit="1" customWidth="1"/>
    <col min="61" max="61" width="13.77734375" bestFit="1" customWidth="1"/>
    <col min="62" max="62" width="26.88671875" bestFit="1" customWidth="1"/>
    <col min="63" max="63" width="19.44140625" bestFit="1" customWidth="1"/>
    <col min="64" max="64" width="11.109375" bestFit="1" customWidth="1"/>
    <col min="65" max="65" width="23.5546875" bestFit="1" customWidth="1"/>
    <col min="66" max="66" width="18.77734375" bestFit="1" customWidth="1"/>
    <col min="67" max="67" width="12.77734375" bestFit="1" customWidth="1"/>
    <col min="68" max="68" width="17.44140625" bestFit="1" customWidth="1"/>
    <col min="69" max="69" width="26.109375" bestFit="1" customWidth="1"/>
    <col min="70" max="70" width="29.6640625" bestFit="1" customWidth="1"/>
    <col min="71" max="71" width="40.21875" bestFit="1" customWidth="1"/>
    <col min="72" max="72" width="25.88671875" bestFit="1" customWidth="1"/>
    <col min="73" max="73" width="13.77734375" bestFit="1" customWidth="1"/>
    <col min="74" max="74" width="26.88671875" bestFit="1" customWidth="1"/>
    <col min="75" max="75" width="19.44140625" bestFit="1" customWidth="1"/>
    <col min="76" max="76" width="11.109375" bestFit="1" customWidth="1"/>
    <col min="77" max="77" width="23.5546875" bestFit="1" customWidth="1"/>
    <col min="78" max="78" width="18.77734375" bestFit="1" customWidth="1"/>
    <col min="79" max="79" width="12.77734375" bestFit="1" customWidth="1"/>
    <col min="80" max="80" width="17.44140625" bestFit="1" customWidth="1"/>
    <col min="81" max="81" width="26.109375" bestFit="1" customWidth="1"/>
    <col min="82" max="82" width="29.6640625" bestFit="1" customWidth="1"/>
    <col min="83" max="83" width="40.21875" bestFit="1" customWidth="1"/>
    <col min="84" max="84" width="25.88671875" bestFit="1" customWidth="1"/>
    <col min="85" max="85" width="13.77734375" bestFit="1" customWidth="1"/>
    <col min="86" max="86" width="26.88671875" bestFit="1" customWidth="1"/>
    <col min="87" max="87" width="19.44140625" bestFit="1" customWidth="1"/>
    <col min="88" max="88" width="11.109375" bestFit="1" customWidth="1"/>
    <col min="89" max="89" width="23.5546875" bestFit="1" customWidth="1"/>
    <col min="90" max="90" width="18.77734375" bestFit="1" customWidth="1"/>
    <col min="91" max="91" width="12.77734375" bestFit="1" customWidth="1"/>
    <col min="92" max="92" width="17.44140625" bestFit="1" customWidth="1"/>
    <col min="93" max="93" width="26.109375" bestFit="1" customWidth="1"/>
    <col min="94" max="94" width="29.6640625" bestFit="1" customWidth="1"/>
    <col min="95" max="95" width="40.21875" bestFit="1" customWidth="1"/>
    <col min="96" max="96" width="25.88671875" bestFit="1" customWidth="1"/>
    <col min="97" max="97" width="13.77734375" bestFit="1" customWidth="1"/>
    <col min="98" max="98" width="26.88671875" bestFit="1" customWidth="1"/>
    <col min="99" max="99" width="19.44140625" bestFit="1" customWidth="1"/>
    <col min="100" max="100" width="11.109375" bestFit="1" customWidth="1"/>
    <col min="101" max="101" width="23.5546875" bestFit="1" customWidth="1"/>
    <col min="102" max="102" width="18.77734375" bestFit="1" customWidth="1"/>
    <col min="103" max="103" width="12.77734375" bestFit="1" customWidth="1"/>
    <col min="104" max="104" width="17.44140625" bestFit="1" customWidth="1"/>
    <col min="105" max="105" width="26.109375" bestFit="1" customWidth="1"/>
    <col min="106" max="106" width="29.6640625" bestFit="1" customWidth="1"/>
    <col min="107" max="107" width="40.21875" bestFit="1" customWidth="1"/>
    <col min="108" max="108" width="25.88671875" bestFit="1" customWidth="1"/>
    <col min="109" max="109" width="13.77734375" bestFit="1" customWidth="1"/>
    <col min="110" max="110" width="26.88671875" bestFit="1" customWidth="1"/>
    <col min="111" max="111" width="19.44140625" bestFit="1" customWidth="1"/>
    <col min="112" max="112" width="11.109375" bestFit="1" customWidth="1"/>
    <col min="113" max="113" width="23.5546875" bestFit="1" customWidth="1"/>
    <col min="114" max="114" width="18.77734375" bestFit="1" customWidth="1"/>
    <col min="115" max="115" width="12.77734375" bestFit="1" customWidth="1"/>
    <col min="116" max="116" width="17.44140625" bestFit="1" customWidth="1"/>
    <col min="117" max="117" width="26.109375" bestFit="1" customWidth="1"/>
    <col min="118" max="118" width="29.6640625" bestFit="1" customWidth="1"/>
    <col min="119" max="119" width="40.21875" bestFit="1" customWidth="1"/>
    <col min="120" max="120" width="25.88671875" bestFit="1" customWidth="1"/>
    <col min="121" max="121" width="13.77734375" bestFit="1" customWidth="1"/>
    <col min="122" max="122" width="26.88671875" bestFit="1" customWidth="1"/>
    <col min="123" max="123" width="19.44140625" bestFit="1" customWidth="1"/>
    <col min="124" max="124" width="11.109375" bestFit="1" customWidth="1"/>
    <col min="125" max="125" width="23.5546875" bestFit="1" customWidth="1"/>
    <col min="126" max="126" width="18.77734375" bestFit="1" customWidth="1"/>
    <col min="127" max="127" width="12.77734375" bestFit="1" customWidth="1"/>
    <col min="128" max="128" width="17.44140625" bestFit="1" customWidth="1"/>
    <col min="129" max="129" width="26.109375" bestFit="1" customWidth="1"/>
    <col min="130" max="130" width="29.6640625" bestFit="1" customWidth="1"/>
    <col min="131" max="131" width="40.21875" bestFit="1" customWidth="1"/>
    <col min="132" max="132" width="25.88671875" bestFit="1" customWidth="1"/>
    <col min="133" max="133" width="13.77734375" bestFit="1" customWidth="1"/>
    <col min="134" max="134" width="26.88671875" bestFit="1" customWidth="1"/>
    <col min="135" max="135" width="19.44140625" bestFit="1" customWidth="1"/>
    <col min="136" max="136" width="11.109375" bestFit="1" customWidth="1"/>
    <col min="137" max="137" width="23.5546875" bestFit="1" customWidth="1"/>
    <col min="138" max="138" width="18.77734375" bestFit="1" customWidth="1"/>
    <col min="139" max="139" width="12.77734375" bestFit="1" customWidth="1"/>
    <col min="140" max="140" width="17.44140625" bestFit="1" customWidth="1"/>
    <col min="141" max="141" width="26.109375" bestFit="1" customWidth="1"/>
    <col min="142" max="142" width="29.6640625" bestFit="1" customWidth="1"/>
    <col min="143" max="143" width="40.21875" bestFit="1" customWidth="1"/>
    <col min="144" max="144" width="25.88671875" bestFit="1" customWidth="1"/>
    <col min="145" max="145" width="13.77734375" bestFit="1" customWidth="1"/>
    <col min="146" max="146" width="31.88671875" bestFit="1" customWidth="1"/>
    <col min="147" max="147" width="24.44140625" bestFit="1" customWidth="1"/>
    <col min="148" max="148" width="16.109375" bestFit="1" customWidth="1"/>
    <col min="149" max="149" width="28.5546875" bestFit="1" customWidth="1"/>
    <col min="150" max="150" width="23.77734375" bestFit="1" customWidth="1"/>
    <col min="151" max="151" width="17.88671875" bestFit="1" customWidth="1"/>
    <col min="152" max="152" width="22.44140625" bestFit="1" customWidth="1"/>
    <col min="153" max="153" width="31.109375" bestFit="1" customWidth="1"/>
    <col min="154" max="154" width="34.6640625" bestFit="1" customWidth="1"/>
    <col min="155" max="155" width="45.21875" bestFit="1" customWidth="1"/>
    <col min="156" max="156" width="30.88671875" bestFit="1" customWidth="1"/>
    <col min="157" max="157" width="18.77734375" bestFit="1" customWidth="1"/>
  </cols>
  <sheetData>
    <row r="3" spans="1:29" x14ac:dyDescent="0.25">
      <c r="A3" s="11" t="s">
        <v>97</v>
      </c>
      <c r="B3" t="s">
        <v>125</v>
      </c>
      <c r="M3" s="31"/>
    </row>
    <row r="4" spans="1:29" x14ac:dyDescent="0.25">
      <c r="A4" s="12" t="s">
        <v>30</v>
      </c>
      <c r="B4">
        <v>23348.900000000005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29" x14ac:dyDescent="0.25">
      <c r="A5" s="14" t="s">
        <v>31</v>
      </c>
      <c r="B5">
        <v>1952.4000000000003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22"/>
      <c r="Z5" s="22"/>
      <c r="AA5" s="22"/>
      <c r="AB5" s="22"/>
      <c r="AC5" s="22"/>
    </row>
    <row r="6" spans="1:29" x14ac:dyDescent="0.25">
      <c r="A6" s="14" t="s">
        <v>35</v>
      </c>
      <c r="B6">
        <v>1934.5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22"/>
      <c r="Z6" s="22"/>
      <c r="AA6" s="22"/>
      <c r="AB6" s="22"/>
      <c r="AC6" s="22"/>
    </row>
    <row r="7" spans="1:29" x14ac:dyDescent="0.25">
      <c r="A7" s="14" t="s">
        <v>36</v>
      </c>
      <c r="B7">
        <v>1934.6000000000001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x14ac:dyDescent="0.25">
      <c r="A8" s="14" t="s">
        <v>37</v>
      </c>
      <c r="B8">
        <v>1938.3</v>
      </c>
      <c r="L8" s="29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5"/>
      <c r="Y8" s="35"/>
      <c r="Z8" s="35"/>
      <c r="AA8" s="22"/>
      <c r="AB8" s="22"/>
      <c r="AC8" s="22"/>
    </row>
    <row r="9" spans="1:29" x14ac:dyDescent="0.25">
      <c r="A9" s="14" t="s">
        <v>38</v>
      </c>
      <c r="B9">
        <v>1947.8000000000002</v>
      </c>
      <c r="L9" s="29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22"/>
      <c r="AB9" s="22"/>
      <c r="AC9" s="22"/>
    </row>
    <row r="10" spans="1:29" x14ac:dyDescent="0.25">
      <c r="A10" s="14" t="s">
        <v>39</v>
      </c>
      <c r="B10">
        <v>1940.3000000000002</v>
      </c>
      <c r="L10" s="29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2"/>
      <c r="AB10" s="32"/>
      <c r="AC10" s="32"/>
    </row>
    <row r="11" spans="1:29" x14ac:dyDescent="0.25">
      <c r="A11" s="14" t="s">
        <v>40</v>
      </c>
      <c r="B11">
        <v>1941.4999999999998</v>
      </c>
      <c r="L11" s="29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22"/>
      <c r="AB11" s="22"/>
      <c r="AC11" s="22"/>
    </row>
    <row r="12" spans="1:29" x14ac:dyDescent="0.25">
      <c r="A12" s="14" t="s">
        <v>41</v>
      </c>
      <c r="B12" s="16">
        <v>1940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9" x14ac:dyDescent="0.25">
      <c r="A13" s="14" t="s">
        <v>42</v>
      </c>
      <c r="B13">
        <v>1947.9</v>
      </c>
      <c r="L13" s="29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/>
      <c r="Z13" s="29"/>
      <c r="AB13" s="22"/>
    </row>
    <row r="14" spans="1:29" x14ac:dyDescent="0.25">
      <c r="A14" s="14" t="s">
        <v>43</v>
      </c>
      <c r="B14">
        <v>1961.8</v>
      </c>
    </row>
    <row r="15" spans="1:29" x14ac:dyDescent="0.25">
      <c r="A15" s="14" t="s">
        <v>44</v>
      </c>
      <c r="B15">
        <v>1961.3999999999999</v>
      </c>
      <c r="L15" s="27" t="s">
        <v>170</v>
      </c>
      <c r="M15" s="27"/>
      <c r="N15" s="27"/>
      <c r="O15" s="27"/>
      <c r="P15" s="27"/>
      <c r="Q15" s="27"/>
      <c r="R15" s="27"/>
      <c r="S15" s="27"/>
    </row>
    <row r="16" spans="1:29" x14ac:dyDescent="0.25">
      <c r="A16" s="14" t="s">
        <v>45</v>
      </c>
      <c r="B16">
        <v>1948.4</v>
      </c>
      <c r="L16" s="27"/>
      <c r="M16" s="27"/>
      <c r="N16" s="27"/>
      <c r="O16" s="27"/>
      <c r="P16" s="27"/>
      <c r="Q16" s="27"/>
      <c r="R16" s="27"/>
      <c r="S16" s="27"/>
    </row>
    <row r="17" spans="1:19" x14ac:dyDescent="0.25">
      <c r="A17" s="12" t="s">
        <v>87</v>
      </c>
      <c r="B17">
        <v>23348.900000000005</v>
      </c>
      <c r="L17" s="27" t="s">
        <v>171</v>
      </c>
      <c r="M17" s="27" t="s">
        <v>133</v>
      </c>
      <c r="N17" s="27"/>
      <c r="O17" s="27"/>
      <c r="P17" s="27"/>
      <c r="Q17" s="27"/>
      <c r="R17" s="27"/>
      <c r="S17" s="27"/>
    </row>
    <row r="18" spans="1:19" x14ac:dyDescent="0.25">
      <c r="L18" s="27"/>
      <c r="M18" s="27" t="s">
        <v>134</v>
      </c>
      <c r="N18" s="27"/>
      <c r="O18" s="27"/>
      <c r="P18" s="27"/>
      <c r="Q18" s="27"/>
      <c r="R18" s="27"/>
      <c r="S18" s="27"/>
    </row>
    <row r="19" spans="1:19" x14ac:dyDescent="0.25"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L20" s="27"/>
      <c r="M20" s="27"/>
      <c r="N20" s="27"/>
      <c r="O20" s="27"/>
      <c r="P20" s="27"/>
      <c r="Q20" s="27"/>
      <c r="R20" s="27"/>
      <c r="S20" s="27"/>
    </row>
    <row r="21" spans="1:19" x14ac:dyDescent="0.25">
      <c r="L21" s="27"/>
      <c r="M21" s="27" t="s">
        <v>168</v>
      </c>
      <c r="N21" s="27"/>
      <c r="O21" s="27"/>
      <c r="P21" s="27"/>
      <c r="Q21" s="27"/>
      <c r="R21" s="27"/>
      <c r="S21" s="27"/>
    </row>
    <row r="22" spans="1:19" x14ac:dyDescent="0.25">
      <c r="A22" s="11" t="s">
        <v>97</v>
      </c>
      <c r="B22" t="s">
        <v>125</v>
      </c>
      <c r="L22" s="27"/>
      <c r="M22" s="27" t="s">
        <v>134</v>
      </c>
      <c r="N22" s="27"/>
      <c r="O22" s="27"/>
      <c r="P22" s="27"/>
      <c r="Q22" s="27"/>
      <c r="R22" s="27"/>
      <c r="S22" s="27"/>
    </row>
    <row r="23" spans="1:19" x14ac:dyDescent="0.25">
      <c r="A23" s="12" t="s">
        <v>33</v>
      </c>
      <c r="B23">
        <v>23827.000000000004</v>
      </c>
      <c r="L23" s="27"/>
      <c r="M23" s="37"/>
      <c r="N23" s="27"/>
      <c r="O23" s="27"/>
      <c r="P23" s="27"/>
      <c r="Q23" s="27"/>
      <c r="R23" s="27"/>
      <c r="S23" s="27"/>
    </row>
    <row r="24" spans="1:19" x14ac:dyDescent="0.25">
      <c r="A24" s="14" t="s">
        <v>31</v>
      </c>
      <c r="B24">
        <v>1983.2</v>
      </c>
      <c r="L24" s="27"/>
      <c r="M24" s="37"/>
      <c r="N24" s="27"/>
      <c r="O24" s="27"/>
      <c r="P24" s="27"/>
      <c r="Q24" s="27"/>
      <c r="R24" s="27"/>
      <c r="S24" s="27"/>
    </row>
    <row r="25" spans="1:19" x14ac:dyDescent="0.25">
      <c r="A25" s="14" t="s">
        <v>35</v>
      </c>
      <c r="B25">
        <v>1976.4999999999998</v>
      </c>
      <c r="L25" s="27"/>
      <c r="M25" s="27" t="s">
        <v>169</v>
      </c>
      <c r="N25" s="27"/>
      <c r="O25" s="27"/>
      <c r="P25" s="27"/>
      <c r="Q25" s="27"/>
      <c r="R25" s="27"/>
      <c r="S25" s="27"/>
    </row>
    <row r="26" spans="1:19" x14ac:dyDescent="0.25">
      <c r="A26" s="14" t="s">
        <v>36</v>
      </c>
      <c r="B26">
        <v>1976.6999999999998</v>
      </c>
      <c r="L26" s="27"/>
      <c r="M26" s="27" t="s">
        <v>134</v>
      </c>
      <c r="N26" s="27"/>
      <c r="O26" s="27"/>
      <c r="P26" s="27"/>
      <c r="Q26" s="27"/>
      <c r="R26" s="27"/>
      <c r="S26" s="27"/>
    </row>
    <row r="27" spans="1:19" x14ac:dyDescent="0.25">
      <c r="A27" s="14" t="s">
        <v>37</v>
      </c>
      <c r="B27">
        <v>1986.8000000000002</v>
      </c>
      <c r="L27" s="27"/>
      <c r="M27" s="37"/>
      <c r="N27" s="27"/>
      <c r="O27" s="27"/>
      <c r="P27" s="27"/>
      <c r="Q27" s="27"/>
      <c r="R27" s="27"/>
      <c r="S27" s="27"/>
    </row>
    <row r="28" spans="1:19" x14ac:dyDescent="0.25">
      <c r="A28" s="14" t="s">
        <v>38</v>
      </c>
      <c r="B28" s="16">
        <v>1999</v>
      </c>
      <c r="L28" s="27"/>
      <c r="M28" s="37"/>
      <c r="N28" s="27"/>
      <c r="O28" s="27"/>
      <c r="P28" s="27"/>
      <c r="Q28" s="27"/>
      <c r="R28" s="27"/>
      <c r="S28" s="27"/>
    </row>
    <row r="29" spans="1:19" x14ac:dyDescent="0.25">
      <c r="A29" s="14" t="s">
        <v>39</v>
      </c>
      <c r="B29">
        <v>1982.5999999999997</v>
      </c>
      <c r="L29" s="27" t="s">
        <v>172</v>
      </c>
      <c r="M29" s="37" t="s">
        <v>173</v>
      </c>
      <c r="N29" s="38"/>
      <c r="O29" s="27"/>
      <c r="P29" s="27"/>
      <c r="Q29" s="27"/>
      <c r="R29" s="27"/>
      <c r="S29" s="27"/>
    </row>
    <row r="30" spans="1:19" x14ac:dyDescent="0.25">
      <c r="A30" s="14" t="s">
        <v>40</v>
      </c>
      <c r="B30">
        <v>1983.8000000000002</v>
      </c>
      <c r="L30" s="27"/>
      <c r="M30" s="37" t="s">
        <v>174</v>
      </c>
      <c r="N30" s="27"/>
      <c r="O30" s="27"/>
      <c r="P30" s="27"/>
      <c r="Q30" s="27"/>
      <c r="R30" s="27"/>
      <c r="S30" s="27"/>
    </row>
    <row r="31" spans="1:19" x14ac:dyDescent="0.25">
      <c r="A31" s="14" t="s">
        <v>41</v>
      </c>
      <c r="B31" s="16">
        <v>1981.8</v>
      </c>
      <c r="M31" s="14"/>
    </row>
    <row r="32" spans="1:19" x14ac:dyDescent="0.25">
      <c r="A32" s="14" t="s">
        <v>42</v>
      </c>
      <c r="B32">
        <v>1989.7</v>
      </c>
      <c r="L32" s="27" t="s">
        <v>191</v>
      </c>
      <c r="M32" s="27" t="s">
        <v>192</v>
      </c>
      <c r="N32" s="27"/>
      <c r="O32" s="27"/>
      <c r="P32" s="27"/>
      <c r="Q32" s="27"/>
      <c r="R32" s="27"/>
    </row>
    <row r="33" spans="1:18" x14ac:dyDescent="0.25">
      <c r="A33" s="14" t="s">
        <v>43</v>
      </c>
      <c r="B33">
        <v>2002.5</v>
      </c>
      <c r="L33" s="27"/>
      <c r="M33" s="37" t="s">
        <v>193</v>
      </c>
      <c r="N33" s="27"/>
      <c r="O33" s="27"/>
      <c r="P33" s="27"/>
      <c r="Q33" s="27"/>
      <c r="R33" s="27"/>
    </row>
    <row r="34" spans="1:18" x14ac:dyDescent="0.25">
      <c r="A34" s="14" t="s">
        <v>44</v>
      </c>
      <c r="B34">
        <v>1992.1999999999998</v>
      </c>
      <c r="L34" s="27"/>
      <c r="M34" s="44" t="s">
        <v>194</v>
      </c>
      <c r="N34" s="45" t="s">
        <v>195</v>
      </c>
      <c r="O34" s="27"/>
      <c r="P34" s="27"/>
      <c r="Q34" s="27"/>
      <c r="R34" s="27"/>
    </row>
    <row r="35" spans="1:18" x14ac:dyDescent="0.25">
      <c r="A35" s="14" t="s">
        <v>45</v>
      </c>
      <c r="B35">
        <v>1972.1999999999998</v>
      </c>
    </row>
    <row r="36" spans="1:18" x14ac:dyDescent="0.25">
      <c r="A36" s="12" t="s">
        <v>87</v>
      </c>
      <c r="B36">
        <v>23827.000000000004</v>
      </c>
    </row>
    <row r="39" spans="1:18" x14ac:dyDescent="0.25">
      <c r="A39" s="11" t="s">
        <v>97</v>
      </c>
      <c r="B39" t="s">
        <v>125</v>
      </c>
    </row>
    <row r="40" spans="1:18" x14ac:dyDescent="0.25">
      <c r="A40" s="12" t="s">
        <v>34</v>
      </c>
      <c r="B40">
        <v>23515.400000000005</v>
      </c>
    </row>
    <row r="41" spans="1:18" x14ac:dyDescent="0.25">
      <c r="A41" s="14" t="s">
        <v>31</v>
      </c>
      <c r="B41">
        <v>1963.2000000000003</v>
      </c>
    </row>
    <row r="42" spans="1:18" x14ac:dyDescent="0.25">
      <c r="A42" s="14" t="s">
        <v>35</v>
      </c>
      <c r="B42">
        <v>1949.3999999999999</v>
      </c>
    </row>
    <row r="43" spans="1:18" x14ac:dyDescent="0.25">
      <c r="A43" s="14" t="s">
        <v>36</v>
      </c>
      <c r="B43">
        <v>1949.4999999999998</v>
      </c>
    </row>
    <row r="44" spans="1:18" x14ac:dyDescent="0.25">
      <c r="A44" s="14" t="s">
        <v>37</v>
      </c>
      <c r="B44">
        <v>1955.4000000000003</v>
      </c>
    </row>
    <row r="45" spans="1:18" x14ac:dyDescent="0.25">
      <c r="A45" s="14" t="s">
        <v>38</v>
      </c>
      <c r="B45" s="16">
        <v>1966.2</v>
      </c>
    </row>
    <row r="46" spans="1:18" x14ac:dyDescent="0.25">
      <c r="A46" s="14" t="s">
        <v>39</v>
      </c>
      <c r="B46">
        <v>1954.9</v>
      </c>
    </row>
    <row r="47" spans="1:18" x14ac:dyDescent="0.25">
      <c r="A47" s="14" t="s">
        <v>40</v>
      </c>
      <c r="B47">
        <v>1956.3000000000002</v>
      </c>
    </row>
    <row r="48" spans="1:18" x14ac:dyDescent="0.25">
      <c r="A48" s="14" t="s">
        <v>41</v>
      </c>
      <c r="B48" s="16">
        <v>1954.7</v>
      </c>
    </row>
    <row r="49" spans="1:2" x14ac:dyDescent="0.25">
      <c r="A49" s="14" t="s">
        <v>42</v>
      </c>
      <c r="B49" s="16">
        <v>1962</v>
      </c>
    </row>
    <row r="50" spans="1:2" x14ac:dyDescent="0.25">
      <c r="A50" s="14" t="s">
        <v>43</v>
      </c>
      <c r="B50">
        <v>1975.5</v>
      </c>
    </row>
    <row r="51" spans="1:2" x14ac:dyDescent="0.25">
      <c r="A51" s="14" t="s">
        <v>44</v>
      </c>
      <c r="B51">
        <v>1971.8999999999999</v>
      </c>
    </row>
    <row r="52" spans="1:2" x14ac:dyDescent="0.25">
      <c r="A52" s="14" t="s">
        <v>45</v>
      </c>
      <c r="B52">
        <v>1956.4</v>
      </c>
    </row>
    <row r="53" spans="1:2" x14ac:dyDescent="0.25">
      <c r="A53" s="12" t="s">
        <v>87</v>
      </c>
      <c r="B53">
        <v>23515.400000000005</v>
      </c>
    </row>
    <row r="65" spans="1:3" x14ac:dyDescent="0.25">
      <c r="B65" s="11" t="s">
        <v>89</v>
      </c>
    </row>
    <row r="66" spans="1:3" x14ac:dyDescent="0.25">
      <c r="A66" s="11" t="s">
        <v>90</v>
      </c>
      <c r="B66" t="s">
        <v>30</v>
      </c>
      <c r="C66" t="s">
        <v>87</v>
      </c>
    </row>
    <row r="67" spans="1:3" x14ac:dyDescent="0.25">
      <c r="A67" s="12" t="s">
        <v>98</v>
      </c>
      <c r="B67">
        <v>2000.8000000000002</v>
      </c>
      <c r="C67">
        <v>2000.8000000000002</v>
      </c>
    </row>
    <row r="68" spans="1:3" x14ac:dyDescent="0.25">
      <c r="A68" s="12" t="s">
        <v>99</v>
      </c>
      <c r="B68">
        <v>2498.8000000000002</v>
      </c>
      <c r="C68">
        <v>2498.8000000000002</v>
      </c>
    </row>
    <row r="69" spans="1:3" x14ac:dyDescent="0.25">
      <c r="A69" s="12" t="s">
        <v>100</v>
      </c>
      <c r="B69">
        <v>2100.4</v>
      </c>
      <c r="C69">
        <v>2100.4</v>
      </c>
    </row>
    <row r="70" spans="1:3" x14ac:dyDescent="0.25">
      <c r="A70" s="12" t="s">
        <v>101</v>
      </c>
      <c r="B70">
        <v>2071.8000000000002</v>
      </c>
      <c r="C70">
        <v>2071.8000000000002</v>
      </c>
    </row>
    <row r="71" spans="1:3" x14ac:dyDescent="0.25">
      <c r="A71" s="12" t="s">
        <v>102</v>
      </c>
      <c r="B71">
        <v>2293.1</v>
      </c>
      <c r="C71">
        <v>2293.1</v>
      </c>
    </row>
    <row r="72" spans="1:3" x14ac:dyDescent="0.25">
      <c r="A72" s="12" t="s">
        <v>103</v>
      </c>
      <c r="B72">
        <v>1980.1</v>
      </c>
      <c r="C72">
        <v>1980.1</v>
      </c>
    </row>
    <row r="73" spans="1:3" x14ac:dyDescent="0.25">
      <c r="A73" s="12" t="s">
        <v>104</v>
      </c>
      <c r="B73">
        <v>1908.7</v>
      </c>
      <c r="C73">
        <v>1908.7</v>
      </c>
    </row>
    <row r="74" spans="1:3" x14ac:dyDescent="0.25">
      <c r="A74" s="12" t="s">
        <v>105</v>
      </c>
      <c r="B74">
        <v>2034.8</v>
      </c>
      <c r="C74">
        <v>2034.8</v>
      </c>
    </row>
    <row r="75" spans="1:3" x14ac:dyDescent="0.25">
      <c r="A75" s="12" t="s">
        <v>108</v>
      </c>
      <c r="B75">
        <v>2116.9</v>
      </c>
      <c r="C75">
        <v>2116.9</v>
      </c>
    </row>
    <row r="76" spans="1:3" x14ac:dyDescent="0.25">
      <c r="A76" s="12" t="s">
        <v>109</v>
      </c>
      <c r="B76">
        <v>2243.9</v>
      </c>
      <c r="C76">
        <v>2243.9</v>
      </c>
    </row>
    <row r="77" spans="1:3" x14ac:dyDescent="0.25">
      <c r="A77" s="12" t="s">
        <v>110</v>
      </c>
      <c r="B77">
        <v>2099.6</v>
      </c>
      <c r="C77">
        <v>2099.6</v>
      </c>
    </row>
    <row r="83" spans="1:3" x14ac:dyDescent="0.25">
      <c r="B83" s="11" t="s">
        <v>89</v>
      </c>
    </row>
    <row r="84" spans="1:3" x14ac:dyDescent="0.25">
      <c r="A84" s="11" t="s">
        <v>90</v>
      </c>
      <c r="B84" t="s">
        <v>33</v>
      </c>
      <c r="C84" t="s">
        <v>87</v>
      </c>
    </row>
    <row r="85" spans="1:3" x14ac:dyDescent="0.25">
      <c r="A85" s="12" t="s">
        <v>98</v>
      </c>
      <c r="B85" s="16">
        <v>2021.0000000000002</v>
      </c>
      <c r="C85" s="16">
        <v>2021.0000000000002</v>
      </c>
    </row>
    <row r="86" spans="1:3" x14ac:dyDescent="0.25">
      <c r="A86" s="12" t="s">
        <v>99</v>
      </c>
      <c r="B86" s="16">
        <v>2579</v>
      </c>
      <c r="C86" s="16">
        <v>2579</v>
      </c>
    </row>
    <row r="87" spans="1:3" x14ac:dyDescent="0.25">
      <c r="A87" s="12" t="s">
        <v>100</v>
      </c>
      <c r="B87">
        <v>2138.4</v>
      </c>
      <c r="C87">
        <v>2138.4</v>
      </c>
    </row>
    <row r="88" spans="1:3" x14ac:dyDescent="0.25">
      <c r="A88" s="12" t="s">
        <v>101</v>
      </c>
      <c r="B88">
        <v>2078.4</v>
      </c>
      <c r="C88">
        <v>2078.4</v>
      </c>
    </row>
    <row r="89" spans="1:3" x14ac:dyDescent="0.25">
      <c r="A89" s="12" t="s">
        <v>102</v>
      </c>
      <c r="B89">
        <v>2127.5</v>
      </c>
      <c r="C89">
        <v>2127.5</v>
      </c>
    </row>
    <row r="90" spans="1:3" x14ac:dyDescent="0.25">
      <c r="A90" s="12" t="s">
        <v>103</v>
      </c>
      <c r="B90">
        <v>2045.6999999999998</v>
      </c>
      <c r="C90">
        <v>2045.6999999999998</v>
      </c>
    </row>
    <row r="91" spans="1:3" x14ac:dyDescent="0.25">
      <c r="A91" s="12" t="s">
        <v>104</v>
      </c>
      <c r="B91">
        <v>2358.6</v>
      </c>
      <c r="C91">
        <v>2358.6</v>
      </c>
    </row>
    <row r="92" spans="1:3" x14ac:dyDescent="0.25">
      <c r="A92" s="12" t="s">
        <v>105</v>
      </c>
      <c r="B92">
        <v>2043.5000000000002</v>
      </c>
      <c r="C92">
        <v>2043.5000000000002</v>
      </c>
    </row>
    <row r="93" spans="1:3" x14ac:dyDescent="0.25">
      <c r="A93" s="12" t="s">
        <v>108</v>
      </c>
      <c r="B93">
        <v>1951.8999999999996</v>
      </c>
      <c r="C93">
        <v>1951.8999999999996</v>
      </c>
    </row>
    <row r="94" spans="1:3" x14ac:dyDescent="0.25">
      <c r="A94" s="12" t="s">
        <v>109</v>
      </c>
      <c r="B94">
        <v>2312.6999999999998</v>
      </c>
      <c r="C94">
        <v>2312.6999999999998</v>
      </c>
    </row>
    <row r="95" spans="1:3" x14ac:dyDescent="0.25">
      <c r="A95" s="12" t="s">
        <v>110</v>
      </c>
      <c r="B95">
        <v>2170.2999999999997</v>
      </c>
      <c r="C95">
        <v>2170.2999999999997</v>
      </c>
    </row>
    <row r="102" spans="1:3" x14ac:dyDescent="0.25">
      <c r="B102" s="11" t="s">
        <v>89</v>
      </c>
    </row>
    <row r="103" spans="1:3" x14ac:dyDescent="0.25">
      <c r="A103" s="11" t="s">
        <v>90</v>
      </c>
      <c r="B103" t="s">
        <v>34</v>
      </c>
      <c r="C103" t="s">
        <v>87</v>
      </c>
    </row>
    <row r="104" spans="1:3" x14ac:dyDescent="0.25">
      <c r="A104" s="12" t="s">
        <v>98</v>
      </c>
      <c r="B104" s="16">
        <v>2007.2</v>
      </c>
      <c r="C104" s="16">
        <v>2007.2</v>
      </c>
    </row>
    <row r="105" spans="1:3" x14ac:dyDescent="0.25">
      <c r="A105" s="12" t="s">
        <v>99</v>
      </c>
      <c r="B105" s="16">
        <v>2527.1</v>
      </c>
      <c r="C105" s="16">
        <v>2527.1</v>
      </c>
    </row>
    <row r="106" spans="1:3" x14ac:dyDescent="0.25">
      <c r="A106" s="12" t="s">
        <v>100</v>
      </c>
      <c r="B106">
        <v>2115.1000000000004</v>
      </c>
      <c r="C106">
        <v>2115.1000000000004</v>
      </c>
    </row>
    <row r="107" spans="1:3" x14ac:dyDescent="0.25">
      <c r="A107" s="12" t="s">
        <v>101</v>
      </c>
      <c r="B107">
        <v>2074.0999999999995</v>
      </c>
      <c r="C107">
        <v>2074.0999999999995</v>
      </c>
    </row>
    <row r="108" spans="1:3" x14ac:dyDescent="0.25">
      <c r="A108" s="12" t="s">
        <v>102</v>
      </c>
      <c r="B108">
        <v>2232.3000000000002</v>
      </c>
      <c r="C108">
        <v>2232.3000000000002</v>
      </c>
    </row>
    <row r="109" spans="1:3" x14ac:dyDescent="0.25">
      <c r="A109" s="12" t="s">
        <v>103</v>
      </c>
      <c r="B109">
        <v>2010.8000000000002</v>
      </c>
      <c r="C109">
        <v>2010.8000000000002</v>
      </c>
    </row>
    <row r="110" spans="1:3" x14ac:dyDescent="0.25">
      <c r="A110" s="12" t="s">
        <v>104</v>
      </c>
      <c r="B110">
        <v>2061.4</v>
      </c>
      <c r="C110">
        <v>2061.4</v>
      </c>
    </row>
    <row r="111" spans="1:3" x14ac:dyDescent="0.25">
      <c r="A111" s="12" t="s">
        <v>105</v>
      </c>
      <c r="B111">
        <v>2038</v>
      </c>
      <c r="C111">
        <v>2038</v>
      </c>
    </row>
    <row r="112" spans="1:3" x14ac:dyDescent="0.25">
      <c r="A112" s="12" t="s">
        <v>108</v>
      </c>
      <c r="B112">
        <v>2048.1000000000004</v>
      </c>
      <c r="C112">
        <v>2048.1000000000004</v>
      </c>
    </row>
    <row r="113" spans="1:3" x14ac:dyDescent="0.25">
      <c r="A113" s="12" t="s">
        <v>109</v>
      </c>
      <c r="B113">
        <v>2275.8000000000002</v>
      </c>
      <c r="C113">
        <v>2275.8000000000002</v>
      </c>
    </row>
    <row r="114" spans="1:3" x14ac:dyDescent="0.25">
      <c r="A114" s="12" t="s">
        <v>110</v>
      </c>
      <c r="B114">
        <v>2125.5</v>
      </c>
      <c r="C114">
        <v>2125.5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INDIA CPI RAW DATA</vt:lpstr>
      <vt:lpstr>MAIN DATA</vt:lpstr>
      <vt:lpstr>OBJECTIVE 1  BUCKETS</vt:lpstr>
      <vt:lpstr>EDA 1</vt:lpstr>
      <vt:lpstr>OBJECTIVE 2</vt:lpstr>
      <vt:lpstr>EDA 2</vt:lpstr>
      <vt:lpstr>DATA FOR OBJECTIVE 2</vt:lpstr>
      <vt:lpstr>OBJECTIVE 3</vt:lpstr>
      <vt:lpstr>EDA 3</vt:lpstr>
      <vt:lpstr>DATA FOR OBJ.3</vt:lpstr>
      <vt:lpstr>OBJECTIVE 4</vt:lpstr>
      <vt:lpstr>DATA FOR OBJ.4</vt:lpstr>
      <vt:lpstr>EDA 4</vt:lpstr>
      <vt:lpstr>OBJ 5</vt:lpstr>
      <vt:lpstr>OBJ 5 DATA</vt:lpstr>
      <vt:lpstr>EDA OBJ.5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</dc:creator>
  <cp:lastModifiedBy>Pawan Joshi</cp:lastModifiedBy>
  <dcterms:created xsi:type="dcterms:W3CDTF">2024-09-11T14:12:16Z</dcterms:created>
  <dcterms:modified xsi:type="dcterms:W3CDTF">2024-11-11T16:08:21Z</dcterms:modified>
</cp:coreProperties>
</file>