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5C0AD87-8E47-4143-BC89-74F725BAF1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Visualization" sheetId="1" r:id="rId1"/>
    <sheet name="Python" sheetId="4" r:id="rId2"/>
    <sheet name="SQL querying" sheetId="2" r:id="rId3"/>
    <sheet name="Excel exercise" sheetId="3" r:id="rId4"/>
  </sheets>
  <definedNames>
    <definedName name="_xlnm._FilterDatabase" localSheetId="3" hidden="1">'Excel exercise'!$B$3:$F$79</definedName>
    <definedName name="_xlnm._FilterDatabase" localSheetId="2" hidden="1">'SQL querying'!$H$3:$J$29</definedName>
    <definedName name="_xlnm._FilterDatabase" localSheetId="0" hidden="1">'Tableau Visualization'!$B$6:$F$47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9" i="3" l="1"/>
  <c r="S19" i="3"/>
  <c r="T19" i="3"/>
  <c r="T18" i="3"/>
  <c r="S18" i="3"/>
  <c r="R18" i="3"/>
  <c r="R17" i="3"/>
  <c r="S17" i="3"/>
  <c r="T17" i="3"/>
  <c r="T16" i="3"/>
  <c r="S16" i="3"/>
  <c r="R16" i="3"/>
  <c r="X5" i="3"/>
  <c r="X6" i="3"/>
  <c r="X7" i="3"/>
  <c r="X8" i="3"/>
  <c r="X9" i="3"/>
  <c r="X10" i="3"/>
  <c r="X4" i="3"/>
  <c r="K4" i="2" a="1"/>
  <c r="K4" i="2" s="1"/>
  <c r="L4" i="2" s="1"/>
  <c r="B9" i="4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L8" i="2" l="1"/>
  <c r="L7" i="2"/>
  <c r="L10" i="2"/>
  <c r="L6" i="2"/>
  <c r="L9" i="2"/>
  <c r="L5" i="2"/>
  <c r="B5" i="3"/>
  <c r="M13" i="3" l="1"/>
  <c r="N13" i="3"/>
  <c r="K13" i="3"/>
  <c r="O13" i="3" s="1"/>
  <c r="L13" i="3"/>
  <c r="M4" i="2" a="1"/>
  <c r="M4" i="2" s="1"/>
  <c r="B6" i="3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7" i="3" l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8" i="3" l="1"/>
  <c r="B9" i="3" l="1"/>
  <c r="B10" i="3" l="1"/>
  <c r="B11" i="3" l="1"/>
  <c r="B12" i="3" l="1"/>
  <c r="B13" i="3" l="1"/>
  <c r="B14" i="3" l="1"/>
  <c r="B15" i="3" l="1"/>
  <c r="B16" i="3" l="1"/>
  <c r="B17" i="3" l="1"/>
  <c r="B18" i="3" l="1"/>
  <c r="B19" i="3" l="1"/>
  <c r="B20" i="3" l="1"/>
  <c r="B21" i="3" l="1"/>
  <c r="B22" i="3" l="1"/>
  <c r="B23" i="3" l="1"/>
  <c r="B24" i="3" l="1"/>
  <c r="B25" i="3" l="1"/>
  <c r="B26" i="3" l="1"/>
  <c r="B27" i="3" l="1"/>
  <c r="B28" i="3" l="1"/>
  <c r="B29" i="3" l="1"/>
  <c r="B30" i="3" l="1"/>
  <c r="B31" i="3" l="1"/>
  <c r="B32" i="3" l="1"/>
  <c r="B33" i="3" l="1"/>
  <c r="B34" i="3" l="1"/>
  <c r="B35" i="3" l="1"/>
  <c r="B36" i="3" l="1"/>
  <c r="B37" i="3" l="1"/>
  <c r="B38" i="3" l="1"/>
  <c r="B39" i="3" l="1"/>
  <c r="B40" i="3" l="1"/>
  <c r="B41" i="3" l="1"/>
  <c r="B42" i="3" l="1"/>
  <c r="B43" i="3" l="1"/>
  <c r="B44" i="3" l="1"/>
  <c r="B45" i="3" l="1"/>
  <c r="B46" i="3" l="1"/>
  <c r="B47" i="3" l="1"/>
  <c r="B48" i="3" l="1"/>
  <c r="B49" i="3" l="1"/>
  <c r="B50" i="3" l="1"/>
  <c r="B51" i="3" l="1"/>
  <c r="B52" i="3" l="1"/>
  <c r="B53" i="3" l="1"/>
  <c r="B54" i="3" l="1"/>
  <c r="B55" i="3" l="1"/>
  <c r="B56" i="3" l="1"/>
  <c r="B57" i="3" l="1"/>
  <c r="B58" i="3" l="1"/>
  <c r="B59" i="3" l="1"/>
  <c r="B60" i="3" l="1"/>
  <c r="B61" i="3" l="1"/>
  <c r="B62" i="3" l="1"/>
  <c r="B63" i="3" l="1"/>
  <c r="B64" i="3" l="1"/>
  <c r="B65" i="3" l="1"/>
  <c r="B66" i="3" l="1"/>
  <c r="B67" i="3" l="1"/>
  <c r="B68" i="3" l="1"/>
  <c r="B69" i="3" l="1"/>
  <c r="B70" i="3" l="1"/>
  <c r="B71" i="3" l="1"/>
  <c r="B72" i="3" l="1"/>
  <c r="B73" i="3" l="1"/>
  <c r="B74" i="3" l="1"/>
  <c r="B75" i="3" l="1"/>
  <c r="B76" i="3" l="1"/>
  <c r="B77" i="3" l="1"/>
  <c r="B78" i="3" l="1"/>
  <c r="B79" i="3" l="1"/>
  <c r="M5" i="3" l="1"/>
  <c r="L25" i="3"/>
  <c r="M27" i="3"/>
  <c r="N23" i="3"/>
  <c r="N22" i="3"/>
  <c r="M18" i="3"/>
  <c r="N26" i="3"/>
  <c r="N25" i="3"/>
  <c r="K15" i="3"/>
  <c r="O15" i="3" s="1"/>
  <c r="L29" i="3"/>
  <c r="L27" i="3"/>
  <c r="K9" i="3"/>
  <c r="O9" i="3" s="1"/>
  <c r="N15" i="3"/>
  <c r="M20" i="3"/>
  <c r="N28" i="3"/>
  <c r="K20" i="3"/>
  <c r="O20" i="3" s="1"/>
  <c r="K29" i="3"/>
  <c r="O29" i="3" s="1"/>
  <c r="L19" i="3"/>
  <c r="N10" i="3"/>
  <c r="K17" i="3"/>
  <c r="O17" i="3" s="1"/>
  <c r="M7" i="3"/>
  <c r="M17" i="3"/>
  <c r="N12" i="3"/>
  <c r="M4" i="3"/>
  <c r="K11" i="3"/>
  <c r="O11" i="3" s="1"/>
  <c r="L28" i="3"/>
  <c r="L8" i="3"/>
  <c r="K22" i="3"/>
  <c r="O22" i="3" s="1"/>
  <c r="L23" i="3"/>
  <c r="N7" i="3"/>
  <c r="M22" i="3"/>
  <c r="M8" i="3"/>
  <c r="M12" i="3"/>
  <c r="M23" i="3"/>
  <c r="L18" i="3"/>
  <c r="N14" i="3"/>
  <c r="N11" i="3"/>
  <c r="M19" i="3"/>
  <c r="L24" i="3"/>
  <c r="L12" i="3"/>
  <c r="K23" i="3"/>
  <c r="O23" i="3" s="1"/>
  <c r="N8" i="3"/>
  <c r="M15" i="3"/>
  <c r="K28" i="3"/>
  <c r="O28" i="3" s="1"/>
  <c r="N4" i="3"/>
  <c r="N6" i="3"/>
  <c r="M9" i="3"/>
  <c r="K27" i="3"/>
  <c r="O27" i="3" s="1"/>
  <c r="M24" i="3"/>
  <c r="K14" i="3"/>
  <c r="O14" i="3" s="1"/>
  <c r="K5" i="3"/>
  <c r="O5" i="3" s="1"/>
  <c r="K12" i="3"/>
  <c r="O12" i="3" s="1"/>
  <c r="L7" i="3"/>
  <c r="M14" i="3"/>
  <c r="L6" i="3"/>
  <c r="K4" i="3"/>
  <c r="O4" i="3" s="1"/>
  <c r="M10" i="3"/>
  <c r="L11" i="3"/>
  <c r="M26" i="3"/>
  <c r="M11" i="3"/>
  <c r="L4" i="3"/>
  <c r="L16" i="3"/>
  <c r="N5" i="3"/>
  <c r="M21" i="3"/>
  <c r="K10" i="3"/>
  <c r="O10" i="3" s="1"/>
  <c r="K16" i="3"/>
  <c r="O16" i="3" s="1"/>
  <c r="N19" i="3"/>
  <c r="N29" i="3"/>
  <c r="M6" i="3"/>
  <c r="K18" i="3"/>
  <c r="O18" i="3" s="1"/>
  <c r="L20" i="3"/>
  <c r="M29" i="3"/>
  <c r="L22" i="3"/>
  <c r="L5" i="3"/>
  <c r="K6" i="3"/>
  <c r="O6" i="3" s="1"/>
  <c r="N24" i="3"/>
  <c r="K24" i="3"/>
  <c r="O24" i="3" s="1"/>
  <c r="N16" i="3"/>
  <c r="M16" i="3"/>
  <c r="L21" i="3"/>
  <c r="N9" i="3"/>
  <c r="L10" i="3"/>
  <c r="N18" i="3"/>
  <c r="L15" i="3"/>
  <c r="L9" i="3"/>
  <c r="K25" i="3"/>
  <c r="O25" i="3" s="1"/>
  <c r="K7" i="3"/>
  <c r="O7" i="3" s="1"/>
  <c r="K8" i="3"/>
  <c r="O8" i="3" s="1"/>
  <c r="K21" i="3"/>
  <c r="O21" i="3" s="1"/>
  <c r="K19" i="3"/>
  <c r="O19" i="3" s="1"/>
  <c r="N20" i="3"/>
  <c r="L26" i="3"/>
  <c r="N27" i="3"/>
  <c r="N17" i="3"/>
  <c r="L17" i="3"/>
  <c r="M25" i="3"/>
  <c r="N21" i="3"/>
  <c r="M28" i="3"/>
  <c r="L14" i="3"/>
  <c r="K26" i="3"/>
  <c r="O26" i="3" s="1"/>
  <c r="Q6" i="3" l="1"/>
  <c r="W8" i="3"/>
  <c r="Y8" i="3" s="1"/>
  <c r="W5" i="3"/>
  <c r="Y5" i="3" s="1"/>
  <c r="W9" i="3"/>
  <c r="Y9" i="3" s="1"/>
  <c r="W6" i="3"/>
  <c r="Y6" i="3" s="1"/>
  <c r="W10" i="3"/>
  <c r="Y10" i="3" s="1"/>
  <c r="W7" i="3"/>
  <c r="Y7" i="3" s="1"/>
  <c r="W4" i="3"/>
  <c r="Y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<sst xmlns="http://schemas.openxmlformats.org/spreadsheetml/2006/main" count="580" uniqueCount="118">
  <si>
    <t>Sales date</t>
  </si>
  <si>
    <t>TV</t>
  </si>
  <si>
    <t>Ref</t>
  </si>
  <si>
    <t>AC</t>
  </si>
  <si>
    <t>WP</t>
  </si>
  <si>
    <t>On what date did we touch 5000 sales including all products since 01 Feb'20</t>
  </si>
  <si>
    <t>Which day recorded the maximum volume growth compared to previous day</t>
  </si>
  <si>
    <t>Identify the top 5 and bottom 5 days when maximum and minimum sales resp. were recorded</t>
  </si>
  <si>
    <t>All the below questions need to be answered with visualization</t>
  </si>
  <si>
    <t>Please send your final Tableau workbook in .twbx format</t>
  </si>
  <si>
    <t>The below dataset is day wise units sold for a few electronic products</t>
  </si>
  <si>
    <t>Please answer the below quesstionaire with visualization in Tableau based on the dataset.</t>
  </si>
  <si>
    <t>Find out if we are doing better (# total units sold) in Mar'20 MTD compared to Feb'20(till 12th Feb'20)</t>
  </si>
  <si>
    <t>Which product has the highest growth in Mar'20 MTD compared to Feb'20(till 12th Feb'20)</t>
  </si>
  <si>
    <t>Please send over your queries, if any over email at ankit.hirani@onsite.co.in</t>
  </si>
  <si>
    <t>purchase date</t>
  </si>
  <si>
    <t>Prod</t>
  </si>
  <si>
    <t>Amount</t>
  </si>
  <si>
    <t>City</t>
  </si>
  <si>
    <t>Questions</t>
  </si>
  <si>
    <t>Mumbai</t>
  </si>
  <si>
    <t>Delhi</t>
  </si>
  <si>
    <t>Bangalore</t>
  </si>
  <si>
    <t>Pune</t>
  </si>
  <si>
    <t>Hyderabad</t>
  </si>
  <si>
    <t>Kolkata</t>
  </si>
  <si>
    <t>Goa</t>
  </si>
  <si>
    <t>Ticket id</t>
  </si>
  <si>
    <t>Sales id</t>
  </si>
  <si>
    <t>Creation Date</t>
  </si>
  <si>
    <t>Identify the city with the max no of tickets</t>
  </si>
  <si>
    <t>Sales data</t>
  </si>
  <si>
    <t>Tickets data</t>
  </si>
  <si>
    <t>Calculate # tickets created, city wise</t>
  </si>
  <si>
    <t>Which city had the least tickets/sales ratio?</t>
  </si>
  <si>
    <t>You need to create one tab in tableau for each question and highlight the answer through visualization</t>
  </si>
  <si>
    <t>Identify the average time taken to generate a ticket post purchase.</t>
  </si>
  <si>
    <t>Please write proposed sql queries to answer each of the above questions.</t>
  </si>
  <si>
    <t>1. Write a function to find all even numbers that are also divisible by 7 in [2,6,9,14,25,28,42,79,35]</t>
  </si>
  <si>
    <t>2. What is the difference between (2,4,5,6) and [2,4,5,6] and {2,4,5,6}</t>
  </si>
  <si>
    <t>The below table can be assumed to be the dataframe for #3.</t>
  </si>
  <si>
    <t xml:space="preserve">3. Write a python script to get day wise sales for AC category. Export the results into a csv. Name it 'test_data.csv' </t>
  </si>
  <si>
    <t>1)</t>
  </si>
  <si>
    <t>2)</t>
  </si>
  <si>
    <t>3)</t>
  </si>
  <si>
    <t>4)</t>
  </si>
  <si>
    <t>5)</t>
  </si>
  <si>
    <t>Find the max, min and average sales value for below</t>
  </si>
  <si>
    <t>Find cumulative sales for below</t>
  </si>
  <si>
    <t>Question 3</t>
  </si>
  <si>
    <t>Ticket_no</t>
  </si>
  <si>
    <t>Sales_no</t>
  </si>
  <si>
    <t>Ticket_sale_Ratio</t>
  </si>
  <si>
    <t>Days_diff</t>
  </si>
  <si>
    <t>MAX</t>
  </si>
  <si>
    <t>MIN</t>
  </si>
  <si>
    <t>AVG</t>
  </si>
  <si>
    <t>Select city,count(a.Ticket_id) as count_ticket from Ticket_OnsiteGo a</t>
  </si>
  <si>
    <t>join Sales_Onsitego b</t>
  </si>
  <si>
    <t>on a.Sales_id=b.Sales_id</t>
  </si>
  <si>
    <t>group by city</t>
  </si>
  <si>
    <t>order by 2 desc</t>
  </si>
  <si>
    <t>Qestion 1 &amp; 2</t>
  </si>
  <si>
    <t>with cte as</t>
  </si>
  <si>
    <t>(</t>
  </si>
  <si>
    <t>Select city,count(a.ticket_id) as count_ticket from Ticket_OnsiteGo a</t>
  </si>
  <si>
    <t>),cte1 as</t>
  </si>
  <si>
    <t>Select city,count(Sales_id) as sale_ticket from Sales_Onsitego</t>
  </si>
  <si>
    <t>)</t>
  </si>
  <si>
    <t>select top 1 a.city,1.0*a.count_ticket/b.sale_ticket from cte a</t>
  </si>
  <si>
    <t>join cte1 b</t>
  </si>
  <si>
    <t>on a.city=b.city</t>
  </si>
  <si>
    <t>order by 2</t>
  </si>
  <si>
    <t>QUESTION 4</t>
  </si>
  <si>
    <t>Select 1.0*avg(DATEDIFF(Day,purchase_date,Creation_Date))   from Ticket_OnsiteGo a</t>
  </si>
  <si>
    <t>SELECT City as city_or_product,max(Amount) as max_amount,min(Amount) as min_amount,avg(Amount) as avg_amount FROM Sales_Onsitego</t>
  </si>
  <si>
    <t>group by City</t>
  </si>
  <si>
    <t>having city='Mumbai'</t>
  </si>
  <si>
    <t>union all</t>
  </si>
  <si>
    <t>having city='Delhi'</t>
  </si>
  <si>
    <t>SELECT Prod as city_or_product,max(Amount) as max_amount,min(Amount) as min_amount,avg(Amount) as avg_amount FROM Sales_Onsitego</t>
  </si>
  <si>
    <t>group by Prod</t>
  </si>
  <si>
    <t>having Prod='WP'</t>
  </si>
  <si>
    <t>having Prod='AC'</t>
  </si>
  <si>
    <t>------Question 1:Sales Increased or not--------------</t>
  </si>
  <si>
    <t>with Feb_data as</t>
  </si>
  <si>
    <t>select DATEPART(Year,Sales_date) as Year_part,DATEPART(month,Sales_date)as Month_part,sum(TV+Ref+AC+WP) as Total_sales from Sales_data_prd</t>
  </si>
  <si>
    <t>where DATEPART(month,Sales_date)=2 and DATEPART(day,Sales_date)&lt;=12</t>
  </si>
  <si>
    <t>group by DATEPART(year,Sales_date),DATEPART(month,Sales_date)</t>
  </si>
  <si>
    <t>),</t>
  </si>
  <si>
    <t>March_data as</t>
  </si>
  <si>
    <t>where DATEPART(month,Sales_date)=3 and DATEPART(day,Sales_date)&lt;=12</t>
  </si>
  <si>
    <t>select a.Total_sales as Feb_sales,b.Total_sales as March_saes,case when a.Total_sales&lt;b.Total_sales then 'Doing Better' else 'Not Better'  end as Comments from Feb_data a</t>
  </si>
  <si>
    <t>Join March_data b</t>
  </si>
  <si>
    <t>on a.Year_part=b.Year_part</t>
  </si>
  <si>
    <t>-------------------------------------------------------------------------------------------------</t>
  </si>
  <si>
    <t>----Question 2:Each Product Sales Growth----------------------</t>
  </si>
  <si>
    <t>select DATEPART(Year,Sales_date) as Year_part,DATEPART(month,Sales_date)as Month_part,sum(TV) as TV_sale,sum(Ref) as Ref_sale,sum(AC) as AC_sale,sum(WP) as WP_sale from Sales_data_prd</t>
  </si>
  <si>
    <t>select DATEPART(Year,Sales_date) as Year_part,DATEPART(month,Sales_date)as Month_part,sum(TV) as TV_sale,sum(Ref) as Ref_sale,sum(AC) as AC_sale,sum(WP) as WP_sale  from Sales_data_prd</t>
  </si>
  <si>
    <t>Sales_Growth as</t>
  </si>
  <si>
    <t>select b.TV_sale/a.TV_sale As TV_growth,b.Ref_sale/a.Ref_sale As Ref_growth, b.AC_sale/a.AC_sale AS AC_Growth,b.WP_sale/a.WP_sale AS WP_Growth from Feb_data a</t>
  </si>
  <si>
    <t>Select * From Sales_Growth</t>
  </si>
  <si>
    <t>-----------------------------------------------------------------------------------</t>
  </si>
  <si>
    <t>---Question 3:On what date did we touch 5000 sales including all products since 01 Feb'20----</t>
  </si>
  <si>
    <t>with Total_sales as</t>
  </si>
  <si>
    <t>select Sales_date,sum(TV+Ref+AC+WP) as Total_sale from Sales_data_prd</t>
  </si>
  <si>
    <t>group by Sales_date</t>
  </si>
  <si>
    <t>select * from Total_sales</t>
  </si>
  <si>
    <t>where Total_sale&gt;=5000</t>
  </si>
  <si>
    <t>-------------------------------------------------------------------------------</t>
  </si>
  <si>
    <t>---------------------------------------------------------------------</t>
  </si>
  <si>
    <t>---Question 4:Top 5 Sales dates----------------------</t>
  </si>
  <si>
    <t>select top(5) * from Total_sales</t>
  </si>
  <si>
    <t>order by Total_sale desc</t>
  </si>
  <si>
    <t>----------------------------------------------------------</t>
  </si>
  <si>
    <t>--------Top 5 Minimum sales date ----------------------</t>
  </si>
  <si>
    <t>order by Total_sale asc</t>
  </si>
  <si>
    <t>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</si>
</sst>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99"/>
  <sheetViews>
    <sheetView showGridLines="0" tabSelected="1" workbookViewId="0">
      <selection activeCell="G14" sqref="G14"/>
    </sheetView>
  </sheetViews>
  <sheetFormatPr defaultRowHeight="14.4" x14ac:dyDescent="0.3"/>
  <cols>
    <col min="1" max="1" width="2.6640625" customWidth="1"/>
  </cols>
  <sheetData>
    <row r="2" spans="2:20" x14ac:dyDescent="0.3">
      <c r="B2" s="3" t="s">
        <v>10</v>
      </c>
      <c r="J2" s="2" t="s">
        <v>8</v>
      </c>
      <c r="T2" t="s">
        <v>84</v>
      </c>
    </row>
    <row r="3" spans="2:20" x14ac:dyDescent="0.3">
      <c r="B3" s="3" t="s">
        <v>11</v>
      </c>
      <c r="I3">
        <v>1</v>
      </c>
      <c r="J3" t="s">
        <v>12</v>
      </c>
      <c r="T3" t="s">
        <v>85</v>
      </c>
    </row>
    <row r="4" spans="2:20" x14ac:dyDescent="0.3">
      <c r="I4">
        <v>2</v>
      </c>
      <c r="J4" t="s">
        <v>13</v>
      </c>
      <c r="T4" t="s">
        <v>64</v>
      </c>
    </row>
    <row r="5" spans="2:20" x14ac:dyDescent="0.3">
      <c r="I5">
        <v>3</v>
      </c>
      <c r="J5" t="s">
        <v>5</v>
      </c>
      <c r="T5" t="s">
        <v>86</v>
      </c>
    </row>
    <row r="6" spans="2:20" x14ac:dyDescent="0.3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I6">
        <v>4</v>
      </c>
      <c r="J6" t="s">
        <v>7</v>
      </c>
      <c r="T6" t="s">
        <v>87</v>
      </c>
    </row>
    <row r="7" spans="2:20" x14ac:dyDescent="0.3">
      <c r="B7" s="1">
        <v>43862</v>
      </c>
      <c r="C7">
        <v>65</v>
      </c>
      <c r="D7">
        <v>51</v>
      </c>
      <c r="E7">
        <v>49</v>
      </c>
      <c r="F7">
        <v>70</v>
      </c>
      <c r="I7">
        <v>5</v>
      </c>
      <c r="J7" t="s">
        <v>6</v>
      </c>
      <c r="T7" t="s">
        <v>88</v>
      </c>
    </row>
    <row r="8" spans="2:20" x14ac:dyDescent="0.3">
      <c r="B8" s="1">
        <f>B7+1</f>
        <v>43863</v>
      </c>
      <c r="C8">
        <v>26</v>
      </c>
      <c r="D8">
        <v>99</v>
      </c>
      <c r="E8">
        <v>15</v>
      </c>
      <c r="F8">
        <v>2</v>
      </c>
      <c r="T8" t="s">
        <v>89</v>
      </c>
    </row>
    <row r="9" spans="2:20" x14ac:dyDescent="0.3">
      <c r="B9" s="1">
        <f t="shared" ref="B9:B47" si="0">B8+1</f>
        <v>43864</v>
      </c>
      <c r="C9">
        <v>84</v>
      </c>
      <c r="D9">
        <v>8</v>
      </c>
      <c r="E9">
        <v>16</v>
      </c>
      <c r="F9">
        <v>42</v>
      </c>
      <c r="J9" s="2" t="s">
        <v>35</v>
      </c>
      <c r="T9" t="s">
        <v>90</v>
      </c>
    </row>
    <row r="10" spans="2:20" x14ac:dyDescent="0.3">
      <c r="B10" s="1">
        <f t="shared" si="0"/>
        <v>43865</v>
      </c>
      <c r="C10">
        <v>28</v>
      </c>
      <c r="D10">
        <v>79</v>
      </c>
      <c r="E10">
        <v>22</v>
      </c>
      <c r="F10">
        <v>38</v>
      </c>
      <c r="J10" t="s">
        <v>9</v>
      </c>
      <c r="T10" t="s">
        <v>64</v>
      </c>
    </row>
    <row r="11" spans="2:20" x14ac:dyDescent="0.3">
      <c r="B11" s="1">
        <f t="shared" si="0"/>
        <v>43866</v>
      </c>
      <c r="C11">
        <v>15</v>
      </c>
      <c r="D11">
        <v>74</v>
      </c>
      <c r="E11">
        <v>38</v>
      </c>
      <c r="F11">
        <v>14</v>
      </c>
      <c r="J11" t="s">
        <v>14</v>
      </c>
      <c r="T11" t="s">
        <v>86</v>
      </c>
    </row>
    <row r="12" spans="2:20" x14ac:dyDescent="0.3">
      <c r="B12" s="1">
        <f t="shared" si="0"/>
        <v>43867</v>
      </c>
      <c r="C12">
        <v>11</v>
      </c>
      <c r="D12">
        <v>90</v>
      </c>
      <c r="E12">
        <v>0</v>
      </c>
      <c r="F12">
        <v>96</v>
      </c>
      <c r="T12" t="s">
        <v>91</v>
      </c>
    </row>
    <row r="13" spans="2:20" x14ac:dyDescent="0.3">
      <c r="B13" s="1">
        <f t="shared" si="0"/>
        <v>43868</v>
      </c>
      <c r="C13">
        <v>1</v>
      </c>
      <c r="D13">
        <v>61</v>
      </c>
      <c r="E13">
        <v>83</v>
      </c>
      <c r="F13">
        <v>99</v>
      </c>
      <c r="T13" t="s">
        <v>88</v>
      </c>
    </row>
    <row r="14" spans="2:20" x14ac:dyDescent="0.3">
      <c r="B14" s="1">
        <f t="shared" si="0"/>
        <v>43869</v>
      </c>
      <c r="C14">
        <v>3</v>
      </c>
      <c r="D14">
        <v>94</v>
      </c>
      <c r="E14">
        <v>69</v>
      </c>
      <c r="F14">
        <v>88</v>
      </c>
      <c r="T14" t="s">
        <v>68</v>
      </c>
    </row>
    <row r="15" spans="2:20" x14ac:dyDescent="0.3">
      <c r="B15" s="1">
        <f t="shared" si="0"/>
        <v>43870</v>
      </c>
      <c r="C15">
        <v>38</v>
      </c>
      <c r="D15">
        <v>88</v>
      </c>
      <c r="E15">
        <v>57</v>
      </c>
      <c r="F15">
        <v>98</v>
      </c>
      <c r="T15" t="s">
        <v>92</v>
      </c>
    </row>
    <row r="16" spans="2:20" x14ac:dyDescent="0.3">
      <c r="B16" s="1">
        <f t="shared" si="0"/>
        <v>43871</v>
      </c>
      <c r="C16">
        <v>90</v>
      </c>
      <c r="D16">
        <v>62</v>
      </c>
      <c r="E16">
        <v>87</v>
      </c>
      <c r="F16">
        <v>6</v>
      </c>
      <c r="T16" t="s">
        <v>93</v>
      </c>
    </row>
    <row r="17" spans="2:20" x14ac:dyDescent="0.3">
      <c r="B17" s="1">
        <f t="shared" si="0"/>
        <v>43872</v>
      </c>
      <c r="C17">
        <v>38</v>
      </c>
      <c r="D17">
        <v>59</v>
      </c>
      <c r="E17">
        <v>43</v>
      </c>
      <c r="F17">
        <v>55</v>
      </c>
      <c r="T17" t="s">
        <v>94</v>
      </c>
    </row>
    <row r="18" spans="2:20" x14ac:dyDescent="0.3">
      <c r="B18" s="1">
        <f t="shared" si="0"/>
        <v>43873</v>
      </c>
      <c r="C18">
        <v>72</v>
      </c>
      <c r="D18">
        <v>61</v>
      </c>
      <c r="E18">
        <v>68</v>
      </c>
      <c r="F18">
        <v>1</v>
      </c>
    </row>
    <row r="19" spans="2:20" x14ac:dyDescent="0.3">
      <c r="B19" s="1">
        <f t="shared" si="0"/>
        <v>43874</v>
      </c>
      <c r="C19">
        <v>52</v>
      </c>
      <c r="D19">
        <v>95</v>
      </c>
      <c r="E19">
        <v>9</v>
      </c>
      <c r="F19">
        <v>54</v>
      </c>
    </row>
    <row r="20" spans="2:20" x14ac:dyDescent="0.3">
      <c r="B20" s="1">
        <f t="shared" si="0"/>
        <v>43875</v>
      </c>
      <c r="C20">
        <v>21</v>
      </c>
      <c r="D20">
        <v>72</v>
      </c>
      <c r="E20">
        <v>12</v>
      </c>
      <c r="F20">
        <v>13</v>
      </c>
    </row>
    <row r="21" spans="2:20" x14ac:dyDescent="0.3">
      <c r="B21" s="1">
        <f t="shared" si="0"/>
        <v>43876</v>
      </c>
      <c r="C21">
        <v>32</v>
      </c>
      <c r="D21">
        <v>26</v>
      </c>
      <c r="E21">
        <v>3</v>
      </c>
      <c r="F21">
        <v>10</v>
      </c>
    </row>
    <row r="22" spans="2:20" x14ac:dyDescent="0.3">
      <c r="B22" s="1">
        <f t="shared" si="0"/>
        <v>43877</v>
      </c>
      <c r="C22">
        <v>75</v>
      </c>
      <c r="D22">
        <v>28</v>
      </c>
      <c r="E22">
        <v>86</v>
      </c>
      <c r="F22">
        <v>11</v>
      </c>
      <c r="T22" t="s">
        <v>95</v>
      </c>
    </row>
    <row r="23" spans="2:20" x14ac:dyDescent="0.3">
      <c r="B23" s="1">
        <f t="shared" si="0"/>
        <v>43878</v>
      </c>
      <c r="C23">
        <v>63</v>
      </c>
      <c r="D23">
        <v>14</v>
      </c>
      <c r="E23">
        <v>38</v>
      </c>
      <c r="F23">
        <v>33</v>
      </c>
    </row>
    <row r="24" spans="2:20" x14ac:dyDescent="0.3">
      <c r="B24" s="1">
        <f t="shared" si="0"/>
        <v>43879</v>
      </c>
      <c r="C24">
        <v>17</v>
      </c>
      <c r="D24">
        <v>33</v>
      </c>
      <c r="E24">
        <v>98</v>
      </c>
      <c r="F24">
        <v>14</v>
      </c>
    </row>
    <row r="25" spans="2:20" x14ac:dyDescent="0.3">
      <c r="B25" s="1">
        <f t="shared" si="0"/>
        <v>43880</v>
      </c>
      <c r="C25">
        <v>20</v>
      </c>
      <c r="D25">
        <v>66</v>
      </c>
      <c r="E25">
        <v>76</v>
      </c>
      <c r="F25">
        <v>80</v>
      </c>
    </row>
    <row r="26" spans="2:20" x14ac:dyDescent="0.3">
      <c r="B26" s="1">
        <f t="shared" si="0"/>
        <v>43881</v>
      </c>
      <c r="C26">
        <v>13</v>
      </c>
      <c r="D26">
        <v>98</v>
      </c>
      <c r="E26">
        <v>96</v>
      </c>
      <c r="F26">
        <v>72</v>
      </c>
    </row>
    <row r="27" spans="2:20" x14ac:dyDescent="0.3">
      <c r="B27" s="1">
        <f t="shared" si="0"/>
        <v>43882</v>
      </c>
      <c r="C27">
        <v>63</v>
      </c>
      <c r="D27">
        <v>81</v>
      </c>
      <c r="E27">
        <v>63</v>
      </c>
      <c r="F27">
        <v>92</v>
      </c>
    </row>
    <row r="28" spans="2:20" x14ac:dyDescent="0.3">
      <c r="B28" s="1">
        <f t="shared" si="0"/>
        <v>43883</v>
      </c>
      <c r="C28">
        <v>64</v>
      </c>
      <c r="D28">
        <v>2</v>
      </c>
      <c r="E28">
        <v>65</v>
      </c>
      <c r="F28">
        <v>66</v>
      </c>
    </row>
    <row r="29" spans="2:20" x14ac:dyDescent="0.3">
      <c r="B29" s="1">
        <f t="shared" si="0"/>
        <v>43884</v>
      </c>
      <c r="C29">
        <v>13</v>
      </c>
      <c r="D29">
        <v>45</v>
      </c>
      <c r="E29">
        <v>100</v>
      </c>
      <c r="F29">
        <v>29</v>
      </c>
    </row>
    <row r="30" spans="2:20" x14ac:dyDescent="0.3">
      <c r="B30" s="1">
        <f t="shared" si="0"/>
        <v>43885</v>
      </c>
      <c r="C30">
        <v>80</v>
      </c>
      <c r="D30">
        <v>11</v>
      </c>
      <c r="E30">
        <v>19</v>
      </c>
      <c r="F30">
        <v>45</v>
      </c>
      <c r="T30" t="s">
        <v>96</v>
      </c>
    </row>
    <row r="31" spans="2:20" x14ac:dyDescent="0.3">
      <c r="B31" s="1">
        <f t="shared" si="0"/>
        <v>43886</v>
      </c>
      <c r="C31">
        <v>36</v>
      </c>
      <c r="D31">
        <v>80</v>
      </c>
      <c r="E31">
        <v>21</v>
      </c>
      <c r="F31">
        <v>21</v>
      </c>
      <c r="T31" t="s">
        <v>85</v>
      </c>
    </row>
    <row r="32" spans="2:20" x14ac:dyDescent="0.3">
      <c r="B32" s="1">
        <f t="shared" si="0"/>
        <v>43887</v>
      </c>
      <c r="C32">
        <v>56</v>
      </c>
      <c r="D32">
        <v>50</v>
      </c>
      <c r="E32">
        <v>24</v>
      </c>
      <c r="F32">
        <v>12</v>
      </c>
      <c r="T32" t="s">
        <v>64</v>
      </c>
    </row>
    <row r="33" spans="2:20" x14ac:dyDescent="0.3">
      <c r="B33" s="1">
        <f t="shared" si="0"/>
        <v>43888</v>
      </c>
      <c r="C33">
        <v>76</v>
      </c>
      <c r="D33">
        <v>76</v>
      </c>
      <c r="E33">
        <v>10</v>
      </c>
      <c r="F33">
        <v>90</v>
      </c>
      <c r="T33" t="s">
        <v>97</v>
      </c>
    </row>
    <row r="34" spans="2:20" x14ac:dyDescent="0.3">
      <c r="B34" s="1">
        <f t="shared" si="0"/>
        <v>43889</v>
      </c>
      <c r="C34">
        <v>76</v>
      </c>
      <c r="D34">
        <v>21</v>
      </c>
      <c r="E34">
        <v>100</v>
      </c>
      <c r="F34">
        <v>50</v>
      </c>
      <c r="T34" t="s">
        <v>87</v>
      </c>
    </row>
    <row r="35" spans="2:20" x14ac:dyDescent="0.3">
      <c r="B35" s="1">
        <f t="shared" si="0"/>
        <v>43890</v>
      </c>
      <c r="C35">
        <v>82</v>
      </c>
      <c r="D35">
        <v>7</v>
      </c>
      <c r="E35">
        <v>95</v>
      </c>
      <c r="F35">
        <v>86</v>
      </c>
      <c r="T35" t="s">
        <v>88</v>
      </c>
    </row>
    <row r="36" spans="2:20" x14ac:dyDescent="0.3">
      <c r="B36" s="1">
        <f t="shared" si="0"/>
        <v>43891</v>
      </c>
      <c r="C36">
        <v>99</v>
      </c>
      <c r="D36">
        <v>71</v>
      </c>
      <c r="E36">
        <v>95</v>
      </c>
      <c r="F36">
        <v>25</v>
      </c>
      <c r="T36" t="s">
        <v>89</v>
      </c>
    </row>
    <row r="37" spans="2:20" x14ac:dyDescent="0.3">
      <c r="B37" s="1">
        <f t="shared" si="0"/>
        <v>43892</v>
      </c>
      <c r="C37">
        <v>41</v>
      </c>
      <c r="D37">
        <v>87</v>
      </c>
      <c r="E37">
        <v>88</v>
      </c>
      <c r="F37">
        <v>70</v>
      </c>
      <c r="T37" t="s">
        <v>90</v>
      </c>
    </row>
    <row r="38" spans="2:20" x14ac:dyDescent="0.3">
      <c r="B38" s="1">
        <f t="shared" si="0"/>
        <v>43893</v>
      </c>
      <c r="C38">
        <v>23</v>
      </c>
      <c r="D38">
        <v>5</v>
      </c>
      <c r="E38">
        <v>29</v>
      </c>
      <c r="F38">
        <v>75</v>
      </c>
      <c r="T38" t="s">
        <v>64</v>
      </c>
    </row>
    <row r="39" spans="2:20" x14ac:dyDescent="0.3">
      <c r="B39" s="1">
        <f t="shared" si="0"/>
        <v>43894</v>
      </c>
      <c r="C39">
        <v>55</v>
      </c>
      <c r="D39">
        <v>77</v>
      </c>
      <c r="E39">
        <v>28</v>
      </c>
      <c r="F39">
        <v>82</v>
      </c>
      <c r="T39" t="s">
        <v>98</v>
      </c>
    </row>
    <row r="40" spans="2:20" x14ac:dyDescent="0.3">
      <c r="B40" s="1">
        <f t="shared" si="0"/>
        <v>43895</v>
      </c>
      <c r="C40">
        <v>47</v>
      </c>
      <c r="D40">
        <v>12</v>
      </c>
      <c r="E40">
        <v>62</v>
      </c>
      <c r="F40">
        <v>2</v>
      </c>
      <c r="T40" t="s">
        <v>91</v>
      </c>
    </row>
    <row r="41" spans="2:20" x14ac:dyDescent="0.3">
      <c r="B41" s="1">
        <f t="shared" si="0"/>
        <v>43896</v>
      </c>
      <c r="C41">
        <v>64</v>
      </c>
      <c r="D41">
        <v>18</v>
      </c>
      <c r="E41">
        <v>5</v>
      </c>
      <c r="F41">
        <v>41</v>
      </c>
      <c r="T41" t="s">
        <v>88</v>
      </c>
    </row>
    <row r="42" spans="2:20" x14ac:dyDescent="0.3">
      <c r="B42" s="1">
        <f t="shared" si="0"/>
        <v>43897</v>
      </c>
      <c r="C42">
        <v>11</v>
      </c>
      <c r="D42">
        <v>21</v>
      </c>
      <c r="E42">
        <v>12</v>
      </c>
      <c r="F42">
        <v>44</v>
      </c>
      <c r="T42" t="s">
        <v>89</v>
      </c>
    </row>
    <row r="43" spans="2:20" x14ac:dyDescent="0.3">
      <c r="B43" s="1">
        <f t="shared" si="0"/>
        <v>43898</v>
      </c>
      <c r="C43">
        <v>91</v>
      </c>
      <c r="D43">
        <v>87</v>
      </c>
      <c r="E43">
        <v>81</v>
      </c>
      <c r="F43">
        <v>64</v>
      </c>
      <c r="T43" t="s">
        <v>99</v>
      </c>
    </row>
    <row r="44" spans="2:20" x14ac:dyDescent="0.3">
      <c r="B44" s="1">
        <f t="shared" si="0"/>
        <v>43899</v>
      </c>
      <c r="C44">
        <v>14</v>
      </c>
      <c r="D44">
        <v>96</v>
      </c>
      <c r="E44">
        <v>90</v>
      </c>
      <c r="F44">
        <v>55</v>
      </c>
      <c r="T44" t="s">
        <v>64</v>
      </c>
    </row>
    <row r="45" spans="2:20" x14ac:dyDescent="0.3">
      <c r="B45" s="1">
        <f t="shared" si="0"/>
        <v>43900</v>
      </c>
      <c r="C45">
        <v>97</v>
      </c>
      <c r="D45">
        <v>39</v>
      </c>
      <c r="E45">
        <v>47</v>
      </c>
      <c r="F45">
        <v>45</v>
      </c>
      <c r="T45" t="s">
        <v>100</v>
      </c>
    </row>
    <row r="46" spans="2:20" x14ac:dyDescent="0.3">
      <c r="B46" s="1">
        <f t="shared" si="0"/>
        <v>43901</v>
      </c>
      <c r="C46">
        <v>72</v>
      </c>
      <c r="D46">
        <v>27</v>
      </c>
      <c r="E46">
        <v>79</v>
      </c>
      <c r="F46">
        <v>31</v>
      </c>
      <c r="T46" t="s">
        <v>93</v>
      </c>
    </row>
    <row r="47" spans="2:20" x14ac:dyDescent="0.3">
      <c r="B47" s="1">
        <f t="shared" si="0"/>
        <v>43902</v>
      </c>
      <c r="C47">
        <v>88</v>
      </c>
      <c r="D47">
        <v>11</v>
      </c>
      <c r="E47">
        <v>90</v>
      </c>
      <c r="F47">
        <v>6</v>
      </c>
      <c r="T47" t="s">
        <v>94</v>
      </c>
    </row>
    <row r="48" spans="2:20" x14ac:dyDescent="0.3">
      <c r="B48" s="1"/>
      <c r="T48" t="s">
        <v>68</v>
      </c>
    </row>
    <row r="49" spans="2:20" x14ac:dyDescent="0.3">
      <c r="B49" s="1"/>
    </row>
    <row r="50" spans="2:20" x14ac:dyDescent="0.3">
      <c r="B50" s="1"/>
      <c r="T50" t="s">
        <v>101</v>
      </c>
    </row>
    <row r="51" spans="2:20" x14ac:dyDescent="0.3">
      <c r="B51" s="1"/>
    </row>
    <row r="52" spans="2:20" x14ac:dyDescent="0.3">
      <c r="T52" t="s">
        <v>102</v>
      </c>
    </row>
    <row r="53" spans="2:20" x14ac:dyDescent="0.3">
      <c r="T53" t="s">
        <v>103</v>
      </c>
    </row>
    <row r="55" spans="2:20" x14ac:dyDescent="0.3">
      <c r="T55" t="s">
        <v>104</v>
      </c>
    </row>
    <row r="56" spans="2:20" x14ac:dyDescent="0.3">
      <c r="T56" t="s">
        <v>64</v>
      </c>
    </row>
    <row r="57" spans="2:20" x14ac:dyDescent="0.3">
      <c r="T57" t="s">
        <v>105</v>
      </c>
    </row>
    <row r="58" spans="2:20" x14ac:dyDescent="0.3">
      <c r="T58" t="s">
        <v>106</v>
      </c>
    </row>
    <row r="60" spans="2:20" x14ac:dyDescent="0.3">
      <c r="T60" t="s">
        <v>68</v>
      </c>
    </row>
    <row r="63" spans="2:20" x14ac:dyDescent="0.3">
      <c r="T63" t="s">
        <v>107</v>
      </c>
    </row>
    <row r="64" spans="2:20" x14ac:dyDescent="0.3">
      <c r="T64" t="s">
        <v>108</v>
      </c>
    </row>
    <row r="69" spans="20:20" x14ac:dyDescent="0.3">
      <c r="T69" t="s">
        <v>109</v>
      </c>
    </row>
    <row r="77" spans="20:20" x14ac:dyDescent="0.3">
      <c r="T77" t="s">
        <v>110</v>
      </c>
    </row>
    <row r="78" spans="20:20" x14ac:dyDescent="0.3">
      <c r="T78" t="s">
        <v>111</v>
      </c>
    </row>
    <row r="79" spans="20:20" x14ac:dyDescent="0.3">
      <c r="T79" t="s">
        <v>104</v>
      </c>
    </row>
    <row r="80" spans="20:20" x14ac:dyDescent="0.3">
      <c r="T80" t="s">
        <v>64</v>
      </c>
    </row>
    <row r="81" spans="20:20" x14ac:dyDescent="0.3">
      <c r="T81" t="s">
        <v>105</v>
      </c>
    </row>
    <row r="82" spans="20:20" x14ac:dyDescent="0.3">
      <c r="T82" t="s">
        <v>106</v>
      </c>
    </row>
    <row r="84" spans="20:20" x14ac:dyDescent="0.3">
      <c r="T84" t="s">
        <v>68</v>
      </c>
    </row>
    <row r="85" spans="20:20" x14ac:dyDescent="0.3">
      <c r="T85" t="s">
        <v>112</v>
      </c>
    </row>
    <row r="86" spans="20:20" x14ac:dyDescent="0.3">
      <c r="T86" t="s">
        <v>113</v>
      </c>
    </row>
    <row r="87" spans="20:20" x14ac:dyDescent="0.3">
      <c r="T87" t="s">
        <v>114</v>
      </c>
    </row>
    <row r="89" spans="20:20" x14ac:dyDescent="0.3">
      <c r="T89" t="s">
        <v>115</v>
      </c>
    </row>
    <row r="90" spans="20:20" x14ac:dyDescent="0.3">
      <c r="T90" t="s">
        <v>104</v>
      </c>
    </row>
    <row r="91" spans="20:20" x14ac:dyDescent="0.3">
      <c r="T91" t="s">
        <v>64</v>
      </c>
    </row>
    <row r="92" spans="20:20" x14ac:dyDescent="0.3">
      <c r="T92" t="s">
        <v>105</v>
      </c>
    </row>
    <row r="93" spans="20:20" x14ac:dyDescent="0.3">
      <c r="T93" t="s">
        <v>106</v>
      </c>
    </row>
    <row r="95" spans="20:20" x14ac:dyDescent="0.3">
      <c r="T95" t="s">
        <v>68</v>
      </c>
    </row>
    <row r="96" spans="20:20" x14ac:dyDescent="0.3">
      <c r="T96" t="s">
        <v>112</v>
      </c>
    </row>
    <row r="97" spans="20:20" x14ac:dyDescent="0.3">
      <c r="T97" t="s">
        <v>116</v>
      </c>
    </row>
    <row r="99" spans="20:20" x14ac:dyDescent="0.3">
      <c r="T99" t="s">
        <v>117</v>
      </c>
    </row>
  </sheetData>
  <autoFilter ref="B6:F47" xr:uid="{00000000-0009-0000-0000-000000000000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83"/>
  <sheetViews>
    <sheetView showGridLines="0" workbookViewId="0">
      <selection activeCell="A8" sqref="A8"/>
    </sheetView>
  </sheetViews>
  <sheetFormatPr defaultRowHeight="14.4" x14ac:dyDescent="0.3"/>
  <cols>
    <col min="3" max="3" width="13.5546875" bestFit="1" customWidth="1"/>
  </cols>
  <sheetData>
    <row r="2" spans="2:4" x14ac:dyDescent="0.3">
      <c r="B2" t="s">
        <v>38</v>
      </c>
    </row>
    <row r="3" spans="2:4" x14ac:dyDescent="0.3">
      <c r="B3" t="s">
        <v>39</v>
      </c>
    </row>
    <row r="4" spans="2:4" x14ac:dyDescent="0.3">
      <c r="B4" t="s">
        <v>41</v>
      </c>
    </row>
    <row r="5" spans="2:4" x14ac:dyDescent="0.3">
      <c r="B5" t="s">
        <v>40</v>
      </c>
    </row>
    <row r="7" spans="2:4" x14ac:dyDescent="0.3">
      <c r="B7" t="s">
        <v>28</v>
      </c>
      <c r="C7" t="s">
        <v>15</v>
      </c>
      <c r="D7" t="s">
        <v>16</v>
      </c>
    </row>
    <row r="8" spans="2:4" x14ac:dyDescent="0.3">
      <c r="B8">
        <v>1</v>
      </c>
      <c r="C8" s="4">
        <v>43902</v>
      </c>
      <c r="D8" t="s">
        <v>1</v>
      </c>
    </row>
    <row r="9" spans="2:4" x14ac:dyDescent="0.3">
      <c r="B9">
        <f>B8+1</f>
        <v>2</v>
      </c>
      <c r="C9" s="4">
        <v>43898</v>
      </c>
      <c r="D9" t="s">
        <v>2</v>
      </c>
    </row>
    <row r="10" spans="2:4" x14ac:dyDescent="0.3">
      <c r="B10">
        <f t="shared" ref="B10:B73" si="0">B9+1</f>
        <v>3</v>
      </c>
      <c r="C10" s="4">
        <v>43899</v>
      </c>
      <c r="D10" t="s">
        <v>3</v>
      </c>
    </row>
    <row r="11" spans="2:4" x14ac:dyDescent="0.3">
      <c r="B11">
        <f t="shared" si="0"/>
        <v>4</v>
      </c>
      <c r="C11" s="4">
        <v>43900</v>
      </c>
      <c r="D11" t="s">
        <v>4</v>
      </c>
    </row>
    <row r="12" spans="2:4" x14ac:dyDescent="0.3">
      <c r="B12">
        <f t="shared" si="0"/>
        <v>5</v>
      </c>
      <c r="C12" s="4">
        <v>43896</v>
      </c>
      <c r="D12" t="s">
        <v>2</v>
      </c>
    </row>
    <row r="13" spans="2:4" x14ac:dyDescent="0.3">
      <c r="B13">
        <f t="shared" si="0"/>
        <v>6</v>
      </c>
      <c r="C13" s="4">
        <v>43899</v>
      </c>
      <c r="D13" t="s">
        <v>4</v>
      </c>
    </row>
    <row r="14" spans="2:4" x14ac:dyDescent="0.3">
      <c r="B14">
        <f t="shared" si="0"/>
        <v>7</v>
      </c>
      <c r="C14" s="4">
        <v>43897</v>
      </c>
      <c r="D14" t="s">
        <v>2</v>
      </c>
    </row>
    <row r="15" spans="2:4" x14ac:dyDescent="0.3">
      <c r="B15">
        <f t="shared" si="0"/>
        <v>8</v>
      </c>
      <c r="C15" s="4">
        <v>43892</v>
      </c>
      <c r="D15" t="s">
        <v>3</v>
      </c>
    </row>
    <row r="16" spans="2:4" x14ac:dyDescent="0.3">
      <c r="B16">
        <f t="shared" si="0"/>
        <v>9</v>
      </c>
      <c r="C16" s="4">
        <v>43892</v>
      </c>
      <c r="D16" t="s">
        <v>3</v>
      </c>
    </row>
    <row r="17" spans="2:4" x14ac:dyDescent="0.3">
      <c r="B17">
        <f t="shared" si="0"/>
        <v>10</v>
      </c>
      <c r="C17" s="4">
        <v>43900</v>
      </c>
      <c r="D17" t="s">
        <v>4</v>
      </c>
    </row>
    <row r="18" spans="2:4" x14ac:dyDescent="0.3">
      <c r="B18">
        <f t="shared" si="0"/>
        <v>11</v>
      </c>
      <c r="C18" s="4">
        <v>43901</v>
      </c>
      <c r="D18" t="s">
        <v>3</v>
      </c>
    </row>
    <row r="19" spans="2:4" x14ac:dyDescent="0.3">
      <c r="B19">
        <f t="shared" si="0"/>
        <v>12</v>
      </c>
      <c r="C19" s="4">
        <v>43901</v>
      </c>
      <c r="D19" t="s">
        <v>3</v>
      </c>
    </row>
    <row r="20" spans="2:4" x14ac:dyDescent="0.3">
      <c r="B20">
        <f t="shared" si="0"/>
        <v>13</v>
      </c>
      <c r="C20" s="4">
        <v>43894</v>
      </c>
      <c r="D20" t="s">
        <v>2</v>
      </c>
    </row>
    <row r="21" spans="2:4" x14ac:dyDescent="0.3">
      <c r="B21">
        <f t="shared" si="0"/>
        <v>14</v>
      </c>
      <c r="C21" s="4">
        <v>43892</v>
      </c>
      <c r="D21" t="s">
        <v>3</v>
      </c>
    </row>
    <row r="22" spans="2:4" x14ac:dyDescent="0.3">
      <c r="B22">
        <f t="shared" si="0"/>
        <v>15</v>
      </c>
      <c r="C22" s="4">
        <v>43895</v>
      </c>
      <c r="D22" t="s">
        <v>3</v>
      </c>
    </row>
    <row r="23" spans="2:4" x14ac:dyDescent="0.3">
      <c r="B23">
        <f t="shared" si="0"/>
        <v>16</v>
      </c>
      <c r="C23" s="4">
        <v>43901</v>
      </c>
      <c r="D23" t="s">
        <v>3</v>
      </c>
    </row>
    <row r="24" spans="2:4" x14ac:dyDescent="0.3">
      <c r="B24">
        <f t="shared" si="0"/>
        <v>17</v>
      </c>
      <c r="C24" s="4">
        <v>43896</v>
      </c>
      <c r="D24" t="s">
        <v>3</v>
      </c>
    </row>
    <row r="25" spans="2:4" x14ac:dyDescent="0.3">
      <c r="B25">
        <f t="shared" si="0"/>
        <v>18</v>
      </c>
      <c r="C25" s="4">
        <v>43898</v>
      </c>
      <c r="D25" t="s">
        <v>4</v>
      </c>
    </row>
    <row r="26" spans="2:4" x14ac:dyDescent="0.3">
      <c r="B26">
        <f t="shared" si="0"/>
        <v>19</v>
      </c>
      <c r="C26" s="4">
        <v>43894</v>
      </c>
      <c r="D26" t="s">
        <v>3</v>
      </c>
    </row>
    <row r="27" spans="2:4" x14ac:dyDescent="0.3">
      <c r="B27">
        <f t="shared" si="0"/>
        <v>20</v>
      </c>
      <c r="C27" s="4">
        <v>43898</v>
      </c>
      <c r="D27" t="s">
        <v>3</v>
      </c>
    </row>
    <row r="28" spans="2:4" x14ac:dyDescent="0.3">
      <c r="B28">
        <f t="shared" si="0"/>
        <v>21</v>
      </c>
      <c r="C28" s="4">
        <v>43899</v>
      </c>
      <c r="D28" t="s">
        <v>3</v>
      </c>
    </row>
    <row r="29" spans="2:4" x14ac:dyDescent="0.3">
      <c r="B29">
        <f t="shared" si="0"/>
        <v>22</v>
      </c>
      <c r="C29" s="4">
        <v>43897</v>
      </c>
      <c r="D29" t="s">
        <v>4</v>
      </c>
    </row>
    <row r="30" spans="2:4" x14ac:dyDescent="0.3">
      <c r="B30">
        <f t="shared" si="0"/>
        <v>23</v>
      </c>
      <c r="C30" s="4">
        <v>43901</v>
      </c>
      <c r="D30" t="s">
        <v>3</v>
      </c>
    </row>
    <row r="31" spans="2:4" x14ac:dyDescent="0.3">
      <c r="B31">
        <f t="shared" si="0"/>
        <v>24</v>
      </c>
      <c r="C31" s="4">
        <v>43893</v>
      </c>
      <c r="D31" t="s">
        <v>4</v>
      </c>
    </row>
    <row r="32" spans="2:4" x14ac:dyDescent="0.3">
      <c r="B32">
        <f t="shared" si="0"/>
        <v>25</v>
      </c>
      <c r="C32" s="4">
        <v>43897</v>
      </c>
      <c r="D32" t="s">
        <v>1</v>
      </c>
    </row>
    <row r="33" spans="2:4" x14ac:dyDescent="0.3">
      <c r="B33">
        <f t="shared" si="0"/>
        <v>26</v>
      </c>
      <c r="C33" s="4">
        <v>43900</v>
      </c>
      <c r="D33" t="s">
        <v>1</v>
      </c>
    </row>
    <row r="34" spans="2:4" x14ac:dyDescent="0.3">
      <c r="B34">
        <f t="shared" si="0"/>
        <v>27</v>
      </c>
      <c r="C34" s="4">
        <v>43901</v>
      </c>
      <c r="D34" t="s">
        <v>4</v>
      </c>
    </row>
    <row r="35" spans="2:4" x14ac:dyDescent="0.3">
      <c r="B35">
        <f t="shared" si="0"/>
        <v>28</v>
      </c>
      <c r="C35" s="4">
        <v>43900</v>
      </c>
      <c r="D35" t="s">
        <v>1</v>
      </c>
    </row>
    <row r="36" spans="2:4" x14ac:dyDescent="0.3">
      <c r="B36">
        <f t="shared" si="0"/>
        <v>29</v>
      </c>
      <c r="C36" s="4">
        <v>43897</v>
      </c>
      <c r="D36" t="s">
        <v>1</v>
      </c>
    </row>
    <row r="37" spans="2:4" x14ac:dyDescent="0.3">
      <c r="B37">
        <f t="shared" si="0"/>
        <v>30</v>
      </c>
      <c r="C37" s="4">
        <v>43896</v>
      </c>
      <c r="D37" t="s">
        <v>4</v>
      </c>
    </row>
    <row r="38" spans="2:4" x14ac:dyDescent="0.3">
      <c r="B38">
        <f t="shared" si="0"/>
        <v>31</v>
      </c>
      <c r="C38" s="4">
        <v>43896</v>
      </c>
      <c r="D38" t="s">
        <v>4</v>
      </c>
    </row>
    <row r="39" spans="2:4" x14ac:dyDescent="0.3">
      <c r="B39">
        <f t="shared" si="0"/>
        <v>32</v>
      </c>
      <c r="C39" s="4">
        <v>43894</v>
      </c>
      <c r="D39" t="s">
        <v>4</v>
      </c>
    </row>
    <row r="40" spans="2:4" x14ac:dyDescent="0.3">
      <c r="B40">
        <f t="shared" si="0"/>
        <v>33</v>
      </c>
      <c r="C40" s="4">
        <v>43900</v>
      </c>
      <c r="D40" t="s">
        <v>4</v>
      </c>
    </row>
    <row r="41" spans="2:4" x14ac:dyDescent="0.3">
      <c r="B41">
        <f t="shared" si="0"/>
        <v>34</v>
      </c>
      <c r="C41" s="4">
        <v>43895</v>
      </c>
      <c r="D41" t="s">
        <v>2</v>
      </c>
    </row>
    <row r="42" spans="2:4" x14ac:dyDescent="0.3">
      <c r="B42">
        <f t="shared" si="0"/>
        <v>35</v>
      </c>
      <c r="C42" s="4">
        <v>43892</v>
      </c>
      <c r="D42" t="s">
        <v>2</v>
      </c>
    </row>
    <row r="43" spans="2:4" x14ac:dyDescent="0.3">
      <c r="B43">
        <f t="shared" si="0"/>
        <v>36</v>
      </c>
      <c r="C43" s="4">
        <v>43893</v>
      </c>
      <c r="D43" t="s">
        <v>2</v>
      </c>
    </row>
    <row r="44" spans="2:4" x14ac:dyDescent="0.3">
      <c r="B44">
        <f t="shared" si="0"/>
        <v>37</v>
      </c>
      <c r="C44" s="4">
        <v>43896</v>
      </c>
      <c r="D44" t="s">
        <v>2</v>
      </c>
    </row>
    <row r="45" spans="2:4" x14ac:dyDescent="0.3">
      <c r="B45">
        <f t="shared" si="0"/>
        <v>38</v>
      </c>
      <c r="C45" s="4">
        <v>43899</v>
      </c>
      <c r="D45" t="s">
        <v>4</v>
      </c>
    </row>
    <row r="46" spans="2:4" x14ac:dyDescent="0.3">
      <c r="B46">
        <f t="shared" si="0"/>
        <v>39</v>
      </c>
      <c r="C46" s="4">
        <v>43894</v>
      </c>
      <c r="D46" t="s">
        <v>4</v>
      </c>
    </row>
    <row r="47" spans="2:4" x14ac:dyDescent="0.3">
      <c r="B47">
        <f t="shared" si="0"/>
        <v>40</v>
      </c>
      <c r="C47" s="4">
        <v>43901</v>
      </c>
      <c r="D47" t="s">
        <v>4</v>
      </c>
    </row>
    <row r="48" spans="2:4" x14ac:dyDescent="0.3">
      <c r="B48">
        <f t="shared" si="0"/>
        <v>41</v>
      </c>
      <c r="C48" s="4">
        <v>43900</v>
      </c>
      <c r="D48" t="s">
        <v>4</v>
      </c>
    </row>
    <row r="49" spans="2:4" x14ac:dyDescent="0.3">
      <c r="B49">
        <f t="shared" si="0"/>
        <v>42</v>
      </c>
      <c r="C49" s="4">
        <v>43900</v>
      </c>
      <c r="D49" t="s">
        <v>4</v>
      </c>
    </row>
    <row r="50" spans="2:4" x14ac:dyDescent="0.3">
      <c r="B50">
        <f t="shared" si="0"/>
        <v>43</v>
      </c>
      <c r="C50" s="4">
        <v>43895</v>
      </c>
      <c r="D50" t="s">
        <v>4</v>
      </c>
    </row>
    <row r="51" spans="2:4" x14ac:dyDescent="0.3">
      <c r="B51">
        <f t="shared" si="0"/>
        <v>44</v>
      </c>
      <c r="C51" s="4">
        <v>43900</v>
      </c>
      <c r="D51" t="s">
        <v>4</v>
      </c>
    </row>
    <row r="52" spans="2:4" x14ac:dyDescent="0.3">
      <c r="B52">
        <f t="shared" si="0"/>
        <v>45</v>
      </c>
      <c r="C52" s="4">
        <v>43900</v>
      </c>
      <c r="D52" t="s">
        <v>4</v>
      </c>
    </row>
    <row r="53" spans="2:4" x14ac:dyDescent="0.3">
      <c r="B53">
        <f t="shared" si="0"/>
        <v>46</v>
      </c>
      <c r="C53" s="4">
        <v>43899</v>
      </c>
      <c r="D53" t="s">
        <v>4</v>
      </c>
    </row>
    <row r="54" spans="2:4" x14ac:dyDescent="0.3">
      <c r="B54">
        <f t="shared" si="0"/>
        <v>47</v>
      </c>
      <c r="C54" s="4">
        <v>43899</v>
      </c>
      <c r="D54" t="s">
        <v>3</v>
      </c>
    </row>
    <row r="55" spans="2:4" x14ac:dyDescent="0.3">
      <c r="B55">
        <f t="shared" si="0"/>
        <v>48</v>
      </c>
      <c r="C55" s="4">
        <v>43894</v>
      </c>
      <c r="D55" t="s">
        <v>3</v>
      </c>
    </row>
    <row r="56" spans="2:4" x14ac:dyDescent="0.3">
      <c r="B56">
        <f t="shared" si="0"/>
        <v>49</v>
      </c>
      <c r="C56" s="4">
        <v>43897</v>
      </c>
      <c r="D56" t="s">
        <v>3</v>
      </c>
    </row>
    <row r="57" spans="2:4" x14ac:dyDescent="0.3">
      <c r="B57">
        <f t="shared" si="0"/>
        <v>50</v>
      </c>
      <c r="C57" s="4">
        <v>43897</v>
      </c>
      <c r="D57" t="s">
        <v>3</v>
      </c>
    </row>
    <row r="58" spans="2:4" x14ac:dyDescent="0.3">
      <c r="B58">
        <f t="shared" si="0"/>
        <v>51</v>
      </c>
      <c r="C58" s="4">
        <v>43893</v>
      </c>
      <c r="D58" t="s">
        <v>4</v>
      </c>
    </row>
    <row r="59" spans="2:4" x14ac:dyDescent="0.3">
      <c r="B59">
        <f t="shared" si="0"/>
        <v>52</v>
      </c>
      <c r="C59" s="4">
        <v>43901</v>
      </c>
      <c r="D59" t="s">
        <v>4</v>
      </c>
    </row>
    <row r="60" spans="2:4" x14ac:dyDescent="0.3">
      <c r="B60">
        <f t="shared" si="0"/>
        <v>53</v>
      </c>
      <c r="C60" s="4">
        <v>43893</v>
      </c>
      <c r="D60" t="s">
        <v>3</v>
      </c>
    </row>
    <row r="61" spans="2:4" x14ac:dyDescent="0.3">
      <c r="B61">
        <f t="shared" si="0"/>
        <v>54</v>
      </c>
      <c r="C61" s="4">
        <v>43899</v>
      </c>
      <c r="D61" t="s">
        <v>4</v>
      </c>
    </row>
    <row r="62" spans="2:4" x14ac:dyDescent="0.3">
      <c r="B62">
        <f t="shared" si="0"/>
        <v>55</v>
      </c>
      <c r="C62" s="4">
        <v>43897</v>
      </c>
      <c r="D62" t="s">
        <v>4</v>
      </c>
    </row>
    <row r="63" spans="2:4" x14ac:dyDescent="0.3">
      <c r="B63">
        <f t="shared" si="0"/>
        <v>56</v>
      </c>
      <c r="C63" s="4">
        <v>43898</v>
      </c>
      <c r="D63" t="s">
        <v>3</v>
      </c>
    </row>
    <row r="64" spans="2:4" x14ac:dyDescent="0.3">
      <c r="B64">
        <f t="shared" si="0"/>
        <v>57</v>
      </c>
      <c r="C64" s="4">
        <v>43901</v>
      </c>
      <c r="D64" t="s">
        <v>4</v>
      </c>
    </row>
    <row r="65" spans="2:4" x14ac:dyDescent="0.3">
      <c r="B65">
        <f t="shared" si="0"/>
        <v>58</v>
      </c>
      <c r="C65" s="4">
        <v>43897</v>
      </c>
      <c r="D65" t="s">
        <v>3</v>
      </c>
    </row>
    <row r="66" spans="2:4" x14ac:dyDescent="0.3">
      <c r="B66">
        <f t="shared" si="0"/>
        <v>59</v>
      </c>
      <c r="C66" s="4">
        <v>43900</v>
      </c>
      <c r="D66" t="s">
        <v>4</v>
      </c>
    </row>
    <row r="67" spans="2:4" x14ac:dyDescent="0.3">
      <c r="B67">
        <f t="shared" si="0"/>
        <v>60</v>
      </c>
      <c r="C67" s="4">
        <v>43898</v>
      </c>
      <c r="D67" t="s">
        <v>4</v>
      </c>
    </row>
    <row r="68" spans="2:4" x14ac:dyDescent="0.3">
      <c r="B68">
        <f t="shared" si="0"/>
        <v>61</v>
      </c>
      <c r="C68" s="4">
        <v>43894</v>
      </c>
      <c r="D68" t="s">
        <v>4</v>
      </c>
    </row>
    <row r="69" spans="2:4" x14ac:dyDescent="0.3">
      <c r="B69">
        <f t="shared" si="0"/>
        <v>62</v>
      </c>
      <c r="C69" s="4">
        <v>43899</v>
      </c>
      <c r="D69" t="s">
        <v>2</v>
      </c>
    </row>
    <row r="70" spans="2:4" x14ac:dyDescent="0.3">
      <c r="B70">
        <f t="shared" si="0"/>
        <v>63</v>
      </c>
      <c r="C70" s="4">
        <v>43895</v>
      </c>
      <c r="D70" t="s">
        <v>2</v>
      </c>
    </row>
    <row r="71" spans="2:4" x14ac:dyDescent="0.3">
      <c r="B71">
        <f t="shared" si="0"/>
        <v>64</v>
      </c>
      <c r="C71" s="4">
        <v>43892</v>
      </c>
      <c r="D71" t="s">
        <v>2</v>
      </c>
    </row>
    <row r="72" spans="2:4" x14ac:dyDescent="0.3">
      <c r="B72">
        <f t="shared" si="0"/>
        <v>65</v>
      </c>
      <c r="C72" s="4">
        <v>43899</v>
      </c>
      <c r="D72" t="s">
        <v>2</v>
      </c>
    </row>
    <row r="73" spans="2:4" x14ac:dyDescent="0.3">
      <c r="B73">
        <f t="shared" si="0"/>
        <v>66</v>
      </c>
      <c r="C73" s="4">
        <v>43900</v>
      </c>
      <c r="D73" t="s">
        <v>2</v>
      </c>
    </row>
    <row r="74" spans="2:4" x14ac:dyDescent="0.3">
      <c r="B74">
        <f t="shared" ref="B74:B83" si="1">B73+1</f>
        <v>67</v>
      </c>
      <c r="C74" s="4">
        <v>43899</v>
      </c>
      <c r="D74" t="s">
        <v>2</v>
      </c>
    </row>
    <row r="75" spans="2:4" x14ac:dyDescent="0.3">
      <c r="B75">
        <f t="shared" si="1"/>
        <v>68</v>
      </c>
      <c r="C75" s="4">
        <v>43893</v>
      </c>
      <c r="D75" t="s">
        <v>2</v>
      </c>
    </row>
    <row r="76" spans="2:4" x14ac:dyDescent="0.3">
      <c r="B76">
        <f t="shared" si="1"/>
        <v>69</v>
      </c>
      <c r="C76" s="4">
        <v>43901</v>
      </c>
      <c r="D76" t="s">
        <v>2</v>
      </c>
    </row>
    <row r="77" spans="2:4" x14ac:dyDescent="0.3">
      <c r="B77">
        <f t="shared" si="1"/>
        <v>70</v>
      </c>
      <c r="C77" s="4">
        <v>43902</v>
      </c>
      <c r="D77" t="s">
        <v>2</v>
      </c>
    </row>
    <row r="78" spans="2:4" x14ac:dyDescent="0.3">
      <c r="B78">
        <f t="shared" si="1"/>
        <v>71</v>
      </c>
      <c r="C78" s="4">
        <v>43901</v>
      </c>
      <c r="D78" t="s">
        <v>2</v>
      </c>
    </row>
    <row r="79" spans="2:4" x14ac:dyDescent="0.3">
      <c r="B79">
        <f t="shared" si="1"/>
        <v>72</v>
      </c>
      <c r="C79" s="4">
        <v>43898</v>
      </c>
      <c r="D79" t="s">
        <v>2</v>
      </c>
    </row>
    <row r="80" spans="2:4" x14ac:dyDescent="0.3">
      <c r="B80">
        <f t="shared" si="1"/>
        <v>73</v>
      </c>
      <c r="C80" s="4">
        <v>43901</v>
      </c>
      <c r="D80" t="s">
        <v>2</v>
      </c>
    </row>
    <row r="81" spans="2:4" x14ac:dyDescent="0.3">
      <c r="B81">
        <f t="shared" si="1"/>
        <v>74</v>
      </c>
      <c r="C81" s="4">
        <v>43898</v>
      </c>
      <c r="D81" t="s">
        <v>4</v>
      </c>
    </row>
    <row r="82" spans="2:4" x14ac:dyDescent="0.3">
      <c r="B82">
        <f t="shared" si="1"/>
        <v>75</v>
      </c>
      <c r="C82" s="4">
        <v>43897</v>
      </c>
      <c r="D82" t="s">
        <v>4</v>
      </c>
    </row>
    <row r="83" spans="2:4" x14ac:dyDescent="0.3">
      <c r="B83">
        <f t="shared" si="1"/>
        <v>76</v>
      </c>
      <c r="C83" s="4">
        <v>43896</v>
      </c>
      <c r="D83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V79"/>
  <sheetViews>
    <sheetView showGridLines="0" workbookViewId="0">
      <selection activeCell="A4" sqref="A4"/>
    </sheetView>
  </sheetViews>
  <sheetFormatPr defaultRowHeight="14.4" x14ac:dyDescent="0.3"/>
  <cols>
    <col min="1" max="1" width="2.6640625" customWidth="1"/>
    <col min="3" max="3" width="10.5546875" bestFit="1" customWidth="1"/>
    <col min="8" max="8" width="11.5546875" customWidth="1"/>
    <col min="10" max="10" width="16.77734375" customWidth="1"/>
    <col min="14" max="14" width="55.6640625" customWidth="1"/>
    <col min="15" max="15" width="35.33203125" customWidth="1"/>
    <col min="19" max="19" width="17.33203125" customWidth="1"/>
    <col min="22" max="22" width="37.88671875" customWidth="1"/>
  </cols>
  <sheetData>
    <row r="1" spans="2:22" x14ac:dyDescent="0.3">
      <c r="P1" t="s">
        <v>49</v>
      </c>
      <c r="V1" t="s">
        <v>73</v>
      </c>
    </row>
    <row r="2" spans="2:22" x14ac:dyDescent="0.3">
      <c r="B2" s="2" t="s">
        <v>31</v>
      </c>
      <c r="C2" s="2"/>
      <c r="D2" s="2"/>
      <c r="E2" s="2"/>
      <c r="F2" s="2"/>
      <c r="G2" s="2"/>
      <c r="H2" s="2" t="s">
        <v>32</v>
      </c>
      <c r="N2" s="2" t="s">
        <v>19</v>
      </c>
      <c r="O2" t="s">
        <v>62</v>
      </c>
      <c r="P2" s="12" t="s">
        <v>63</v>
      </c>
      <c r="Q2" s="12"/>
      <c r="R2" s="12"/>
      <c r="V2" t="s">
        <v>74</v>
      </c>
    </row>
    <row r="3" spans="2:22" ht="14.4" customHeight="1" x14ac:dyDescent="0.3">
      <c r="B3" t="s">
        <v>28</v>
      </c>
      <c r="C3" t="s">
        <v>15</v>
      </c>
      <c r="D3" t="s">
        <v>16</v>
      </c>
      <c r="E3" t="s">
        <v>17</v>
      </c>
      <c r="F3" t="s">
        <v>18</v>
      </c>
      <c r="H3" t="s">
        <v>27</v>
      </c>
      <c r="I3" t="s">
        <v>28</v>
      </c>
      <c r="J3" t="s">
        <v>29</v>
      </c>
      <c r="N3" t="s">
        <v>33</v>
      </c>
      <c r="O3" s="11" t="s">
        <v>57</v>
      </c>
      <c r="P3" s="12" t="s">
        <v>64</v>
      </c>
      <c r="Q3" s="12"/>
      <c r="R3" s="12"/>
      <c r="S3" s="11"/>
      <c r="T3" s="11"/>
      <c r="V3" t="s">
        <v>58</v>
      </c>
    </row>
    <row r="4" spans="2:22" x14ac:dyDescent="0.3">
      <c r="B4">
        <v>1</v>
      </c>
      <c r="C4" s="4">
        <v>43902</v>
      </c>
      <c r="D4" t="s">
        <v>1</v>
      </c>
      <c r="E4">
        <v>589</v>
      </c>
      <c r="F4" t="s">
        <v>20</v>
      </c>
      <c r="H4">
        <v>206</v>
      </c>
      <c r="I4">
        <v>30</v>
      </c>
      <c r="J4" s="4">
        <v>43906</v>
      </c>
      <c r="K4" t="str" cm="1">
        <f t="array" ref="K4:K10">_xlfn.UNIQUE(F4:F79)</f>
        <v>Mumbai</v>
      </c>
      <c r="L4">
        <f>COUNTIF(F:F,K4)</f>
        <v>8</v>
      </c>
      <c r="M4" t="str" cm="1">
        <f t="array" ref="M4">INDEX(_xlfn.ANCHORARRAY(K4),MATCH(MAX(L4:L10),L4:L10,0),0)</f>
        <v>Delhi</v>
      </c>
      <c r="N4" t="s">
        <v>30</v>
      </c>
      <c r="O4" t="s">
        <v>58</v>
      </c>
      <c r="P4" s="12" t="s">
        <v>65</v>
      </c>
      <c r="Q4" s="12"/>
      <c r="R4" s="12"/>
      <c r="V4" t="s">
        <v>59</v>
      </c>
    </row>
    <row r="5" spans="2:22" x14ac:dyDescent="0.3">
      <c r="B5">
        <f>B4+1</f>
        <v>2</v>
      </c>
      <c r="C5" s="4">
        <v>43898</v>
      </c>
      <c r="D5" t="s">
        <v>2</v>
      </c>
      <c r="E5">
        <v>439</v>
      </c>
      <c r="F5" t="s">
        <v>22</v>
      </c>
      <c r="H5">
        <v>114</v>
      </c>
      <c r="I5">
        <v>16</v>
      </c>
      <c r="J5" s="4">
        <v>43903</v>
      </c>
      <c r="K5" t="str">
        <v>Bangalore</v>
      </c>
      <c r="L5">
        <f t="shared" ref="L5:L10" si="0">COUNTIF(F:F,K5)</f>
        <v>14</v>
      </c>
      <c r="N5" t="s">
        <v>34</v>
      </c>
      <c r="O5" t="s">
        <v>59</v>
      </c>
      <c r="P5" s="12" t="s">
        <v>58</v>
      </c>
      <c r="Q5" s="12"/>
      <c r="R5" s="12"/>
    </row>
    <row r="6" spans="2:22" x14ac:dyDescent="0.3">
      <c r="B6">
        <f t="shared" ref="B6:B69" si="1">B5+1</f>
        <v>3</v>
      </c>
      <c r="C6" s="4">
        <v>43899</v>
      </c>
      <c r="D6" t="s">
        <v>3</v>
      </c>
      <c r="E6">
        <v>340</v>
      </c>
      <c r="F6" t="s">
        <v>22</v>
      </c>
      <c r="H6">
        <v>341</v>
      </c>
      <c r="I6">
        <v>31</v>
      </c>
      <c r="J6" s="4">
        <v>43903</v>
      </c>
      <c r="K6" t="str">
        <v>Delhi</v>
      </c>
      <c r="L6">
        <f t="shared" si="0"/>
        <v>19</v>
      </c>
      <c r="N6" t="s">
        <v>36</v>
      </c>
      <c r="O6" t="s">
        <v>60</v>
      </c>
      <c r="P6" s="12" t="s">
        <v>59</v>
      </c>
      <c r="Q6" s="12"/>
      <c r="R6" s="12"/>
    </row>
    <row r="7" spans="2:22" x14ac:dyDescent="0.3">
      <c r="B7">
        <f t="shared" si="1"/>
        <v>4</v>
      </c>
      <c r="C7" s="4">
        <v>43900</v>
      </c>
      <c r="D7" t="s">
        <v>4</v>
      </c>
      <c r="E7">
        <v>538</v>
      </c>
      <c r="F7" t="s">
        <v>21</v>
      </c>
      <c r="H7">
        <v>332</v>
      </c>
      <c r="I7">
        <v>10</v>
      </c>
      <c r="J7" s="4">
        <v>43908</v>
      </c>
      <c r="K7" t="str">
        <v>Pune</v>
      </c>
      <c r="L7">
        <f t="shared" si="0"/>
        <v>12</v>
      </c>
      <c r="O7" t="s">
        <v>61</v>
      </c>
      <c r="P7" s="12" t="s">
        <v>60</v>
      </c>
      <c r="Q7" s="12"/>
      <c r="R7" s="12"/>
    </row>
    <row r="8" spans="2:22" x14ac:dyDescent="0.3">
      <c r="B8">
        <f t="shared" si="1"/>
        <v>5</v>
      </c>
      <c r="C8" s="4">
        <v>43896</v>
      </c>
      <c r="D8" t="s">
        <v>2</v>
      </c>
      <c r="E8">
        <v>156</v>
      </c>
      <c r="F8" t="s">
        <v>21</v>
      </c>
      <c r="H8">
        <v>789</v>
      </c>
      <c r="I8">
        <v>25</v>
      </c>
      <c r="J8" s="4">
        <v>43904</v>
      </c>
      <c r="K8" t="str">
        <v>Kolkata</v>
      </c>
      <c r="L8">
        <f t="shared" si="0"/>
        <v>13</v>
      </c>
      <c r="N8" t="s">
        <v>37</v>
      </c>
      <c r="P8" t="s">
        <v>66</v>
      </c>
    </row>
    <row r="9" spans="2:22" x14ac:dyDescent="0.3">
      <c r="B9">
        <f t="shared" si="1"/>
        <v>6</v>
      </c>
      <c r="C9" s="4">
        <v>43899</v>
      </c>
      <c r="D9" t="s">
        <v>4</v>
      </c>
      <c r="E9">
        <v>479</v>
      </c>
      <c r="F9" t="s">
        <v>21</v>
      </c>
      <c r="H9">
        <v>559</v>
      </c>
      <c r="I9">
        <v>67</v>
      </c>
      <c r="J9" s="4">
        <v>43901</v>
      </c>
      <c r="K9" t="str">
        <v>Goa</v>
      </c>
      <c r="L9">
        <f t="shared" si="0"/>
        <v>4</v>
      </c>
      <c r="P9" t="s">
        <v>64</v>
      </c>
    </row>
    <row r="10" spans="2:22" x14ac:dyDescent="0.3">
      <c r="B10">
        <f t="shared" si="1"/>
        <v>7</v>
      </c>
      <c r="C10" s="4">
        <v>43897</v>
      </c>
      <c r="D10" t="s">
        <v>2</v>
      </c>
      <c r="E10">
        <v>487</v>
      </c>
      <c r="F10" t="s">
        <v>21</v>
      </c>
      <c r="H10">
        <v>106</v>
      </c>
      <c r="I10">
        <v>11</v>
      </c>
      <c r="J10" s="4">
        <v>43907</v>
      </c>
      <c r="K10" t="str">
        <v>Hyderabad</v>
      </c>
      <c r="L10">
        <f t="shared" si="0"/>
        <v>6</v>
      </c>
      <c r="P10" t="s">
        <v>67</v>
      </c>
    </row>
    <row r="11" spans="2:22" x14ac:dyDescent="0.3">
      <c r="B11">
        <f t="shared" si="1"/>
        <v>8</v>
      </c>
      <c r="C11" s="4">
        <v>43892</v>
      </c>
      <c r="D11" t="s">
        <v>3</v>
      </c>
      <c r="E11">
        <v>256</v>
      </c>
      <c r="F11" t="s">
        <v>21</v>
      </c>
      <c r="H11">
        <v>343</v>
      </c>
      <c r="I11">
        <v>37</v>
      </c>
      <c r="J11" s="4">
        <v>43906</v>
      </c>
      <c r="P11" t="s">
        <v>60</v>
      </c>
    </row>
    <row r="12" spans="2:22" x14ac:dyDescent="0.3">
      <c r="B12">
        <f t="shared" si="1"/>
        <v>9</v>
      </c>
      <c r="C12" s="4">
        <v>43892</v>
      </c>
      <c r="D12" t="s">
        <v>3</v>
      </c>
      <c r="E12">
        <v>566</v>
      </c>
      <c r="F12" t="s">
        <v>20</v>
      </c>
      <c r="H12">
        <v>242</v>
      </c>
      <c r="I12">
        <v>66</v>
      </c>
      <c r="J12" s="4">
        <v>43907</v>
      </c>
      <c r="P12" t="s">
        <v>68</v>
      </c>
    </row>
    <row r="13" spans="2:22" x14ac:dyDescent="0.3">
      <c r="B13">
        <f t="shared" si="1"/>
        <v>10</v>
      </c>
      <c r="C13" s="4">
        <v>43900</v>
      </c>
      <c r="D13" t="s">
        <v>4</v>
      </c>
      <c r="E13">
        <v>773</v>
      </c>
      <c r="F13" t="s">
        <v>23</v>
      </c>
      <c r="H13">
        <v>512</v>
      </c>
      <c r="I13">
        <v>2</v>
      </c>
      <c r="J13" s="4">
        <v>43903</v>
      </c>
    </row>
    <row r="14" spans="2:22" x14ac:dyDescent="0.3">
      <c r="B14">
        <f t="shared" si="1"/>
        <v>11</v>
      </c>
      <c r="C14" s="4">
        <v>43901</v>
      </c>
      <c r="D14" t="s">
        <v>3</v>
      </c>
      <c r="E14">
        <v>356</v>
      </c>
      <c r="F14" t="s">
        <v>20</v>
      </c>
      <c r="H14">
        <v>480</v>
      </c>
      <c r="I14">
        <v>30</v>
      </c>
      <c r="J14" s="4">
        <v>43904</v>
      </c>
      <c r="P14" t="s">
        <v>69</v>
      </c>
    </row>
    <row r="15" spans="2:22" x14ac:dyDescent="0.3">
      <c r="B15">
        <f t="shared" si="1"/>
        <v>12</v>
      </c>
      <c r="C15" s="4">
        <v>43901</v>
      </c>
      <c r="D15" t="s">
        <v>3</v>
      </c>
      <c r="E15">
        <v>611</v>
      </c>
      <c r="F15" t="s">
        <v>20</v>
      </c>
      <c r="H15">
        <v>431</v>
      </c>
      <c r="I15">
        <v>37</v>
      </c>
      <c r="J15" s="4">
        <v>43901</v>
      </c>
      <c r="P15" t="s">
        <v>70</v>
      </c>
    </row>
    <row r="16" spans="2:22" x14ac:dyDescent="0.3">
      <c r="B16">
        <f t="shared" si="1"/>
        <v>13</v>
      </c>
      <c r="C16" s="4">
        <v>43894</v>
      </c>
      <c r="D16" t="s">
        <v>2</v>
      </c>
      <c r="E16">
        <v>929</v>
      </c>
      <c r="F16" t="s">
        <v>25</v>
      </c>
      <c r="H16">
        <v>467</v>
      </c>
      <c r="I16">
        <v>26</v>
      </c>
      <c r="J16" s="4">
        <v>43904</v>
      </c>
      <c r="P16" t="s">
        <v>71</v>
      </c>
    </row>
    <row r="17" spans="2:16" x14ac:dyDescent="0.3">
      <c r="B17">
        <f t="shared" si="1"/>
        <v>14</v>
      </c>
      <c r="C17" s="4">
        <v>43892</v>
      </c>
      <c r="D17" t="s">
        <v>3</v>
      </c>
      <c r="E17">
        <v>452</v>
      </c>
      <c r="F17" t="s">
        <v>23</v>
      </c>
      <c r="H17">
        <v>644</v>
      </c>
      <c r="I17">
        <v>48</v>
      </c>
      <c r="J17" s="4">
        <v>43900</v>
      </c>
      <c r="P17" t="s">
        <v>72</v>
      </c>
    </row>
    <row r="18" spans="2:16" x14ac:dyDescent="0.3">
      <c r="B18">
        <f t="shared" si="1"/>
        <v>15</v>
      </c>
      <c r="C18" s="4">
        <v>43895</v>
      </c>
      <c r="D18" t="s">
        <v>3</v>
      </c>
      <c r="E18">
        <v>10</v>
      </c>
      <c r="F18" t="s">
        <v>25</v>
      </c>
      <c r="H18">
        <v>803</v>
      </c>
      <c r="I18">
        <v>75</v>
      </c>
      <c r="J18" s="4">
        <v>43907</v>
      </c>
    </row>
    <row r="19" spans="2:16" x14ac:dyDescent="0.3">
      <c r="B19">
        <f t="shared" si="1"/>
        <v>16</v>
      </c>
      <c r="C19" s="4">
        <v>43901</v>
      </c>
      <c r="D19" t="s">
        <v>3</v>
      </c>
      <c r="E19">
        <v>900</v>
      </c>
      <c r="F19" t="s">
        <v>21</v>
      </c>
      <c r="H19">
        <v>666</v>
      </c>
      <c r="I19">
        <v>16</v>
      </c>
      <c r="J19" s="4">
        <v>43911</v>
      </c>
    </row>
    <row r="20" spans="2:16" x14ac:dyDescent="0.3">
      <c r="B20">
        <f t="shared" si="1"/>
        <v>17</v>
      </c>
      <c r="C20" s="4">
        <v>43896</v>
      </c>
      <c r="D20" t="s">
        <v>3</v>
      </c>
      <c r="E20">
        <v>291</v>
      </c>
      <c r="F20" t="s">
        <v>20</v>
      </c>
      <c r="H20">
        <v>447</v>
      </c>
      <c r="I20">
        <v>68</v>
      </c>
      <c r="J20" s="4">
        <v>43902</v>
      </c>
    </row>
    <row r="21" spans="2:16" x14ac:dyDescent="0.3">
      <c r="B21">
        <f t="shared" si="1"/>
        <v>18</v>
      </c>
      <c r="C21" s="4">
        <v>43898</v>
      </c>
      <c r="D21" t="s">
        <v>4</v>
      </c>
      <c r="E21">
        <v>668</v>
      </c>
      <c r="F21" t="s">
        <v>23</v>
      </c>
      <c r="H21">
        <v>772</v>
      </c>
      <c r="I21">
        <v>30</v>
      </c>
      <c r="J21" s="4">
        <v>43904</v>
      </c>
    </row>
    <row r="22" spans="2:16" x14ac:dyDescent="0.3">
      <c r="B22">
        <f t="shared" si="1"/>
        <v>19</v>
      </c>
      <c r="C22" s="4">
        <v>43894</v>
      </c>
      <c r="D22" t="s">
        <v>3</v>
      </c>
      <c r="E22">
        <v>877</v>
      </c>
      <c r="F22" t="s">
        <v>26</v>
      </c>
      <c r="H22">
        <v>180</v>
      </c>
      <c r="I22">
        <v>73</v>
      </c>
      <c r="J22" s="4">
        <v>43908</v>
      </c>
    </row>
    <row r="23" spans="2:16" x14ac:dyDescent="0.3">
      <c r="B23">
        <f t="shared" si="1"/>
        <v>20</v>
      </c>
      <c r="C23" s="4">
        <v>43898</v>
      </c>
      <c r="D23" t="s">
        <v>3</v>
      </c>
      <c r="E23">
        <v>288</v>
      </c>
      <c r="F23" t="s">
        <v>21</v>
      </c>
      <c r="H23">
        <v>729</v>
      </c>
      <c r="I23">
        <v>57</v>
      </c>
      <c r="J23" s="4">
        <v>43902</v>
      </c>
    </row>
    <row r="24" spans="2:16" x14ac:dyDescent="0.3">
      <c r="B24">
        <f t="shared" si="1"/>
        <v>21</v>
      </c>
      <c r="C24" s="4">
        <v>43899</v>
      </c>
      <c r="D24" t="s">
        <v>3</v>
      </c>
      <c r="E24">
        <v>925</v>
      </c>
      <c r="F24" t="s">
        <v>26</v>
      </c>
      <c r="H24">
        <v>912</v>
      </c>
      <c r="I24">
        <v>15</v>
      </c>
      <c r="J24" s="4">
        <v>43896</v>
      </c>
    </row>
    <row r="25" spans="2:16" x14ac:dyDescent="0.3">
      <c r="B25">
        <f t="shared" si="1"/>
        <v>22</v>
      </c>
      <c r="C25" s="4">
        <v>43897</v>
      </c>
      <c r="D25" t="s">
        <v>4</v>
      </c>
      <c r="E25">
        <v>984</v>
      </c>
      <c r="F25" t="s">
        <v>20</v>
      </c>
      <c r="H25">
        <v>513</v>
      </c>
      <c r="I25">
        <v>75</v>
      </c>
      <c r="J25" s="4">
        <v>43901</v>
      </c>
    </row>
    <row r="26" spans="2:16" x14ac:dyDescent="0.3">
      <c r="B26">
        <f t="shared" si="1"/>
        <v>23</v>
      </c>
      <c r="C26" s="4">
        <v>43901</v>
      </c>
      <c r="D26" t="s">
        <v>3</v>
      </c>
      <c r="E26">
        <v>194</v>
      </c>
      <c r="F26" t="s">
        <v>23</v>
      </c>
      <c r="H26">
        <v>505</v>
      </c>
      <c r="I26">
        <v>67</v>
      </c>
      <c r="J26" s="4">
        <v>43904</v>
      </c>
    </row>
    <row r="27" spans="2:16" x14ac:dyDescent="0.3">
      <c r="B27">
        <f t="shared" si="1"/>
        <v>24</v>
      </c>
      <c r="C27" s="4">
        <v>43893</v>
      </c>
      <c r="D27" t="s">
        <v>4</v>
      </c>
      <c r="E27">
        <v>572</v>
      </c>
      <c r="F27" t="s">
        <v>26</v>
      </c>
      <c r="H27">
        <v>154</v>
      </c>
      <c r="I27">
        <v>30</v>
      </c>
      <c r="J27" s="4">
        <v>43901</v>
      </c>
    </row>
    <row r="28" spans="2:16" x14ac:dyDescent="0.3">
      <c r="B28">
        <f t="shared" si="1"/>
        <v>25</v>
      </c>
      <c r="C28" s="4">
        <v>43897</v>
      </c>
      <c r="D28" t="s">
        <v>1</v>
      </c>
      <c r="E28">
        <v>995</v>
      </c>
      <c r="F28" t="s">
        <v>26</v>
      </c>
      <c r="H28">
        <v>699</v>
      </c>
      <c r="I28">
        <v>15</v>
      </c>
      <c r="J28" s="4">
        <v>43900</v>
      </c>
    </row>
    <row r="29" spans="2:16" x14ac:dyDescent="0.3">
      <c r="B29">
        <f t="shared" si="1"/>
        <v>26</v>
      </c>
      <c r="C29" s="4">
        <v>43900</v>
      </c>
      <c r="D29" t="s">
        <v>1</v>
      </c>
      <c r="E29">
        <v>649</v>
      </c>
      <c r="F29" t="s">
        <v>25</v>
      </c>
      <c r="H29">
        <v>400</v>
      </c>
      <c r="I29">
        <v>76</v>
      </c>
      <c r="J29" s="4">
        <v>43902</v>
      </c>
    </row>
    <row r="30" spans="2:16" x14ac:dyDescent="0.3">
      <c r="B30">
        <f t="shared" si="1"/>
        <v>27</v>
      </c>
      <c r="C30" s="4">
        <v>43901</v>
      </c>
      <c r="D30" t="s">
        <v>4</v>
      </c>
      <c r="E30">
        <v>719</v>
      </c>
      <c r="F30" t="s">
        <v>20</v>
      </c>
    </row>
    <row r="31" spans="2:16" x14ac:dyDescent="0.3">
      <c r="B31">
        <f t="shared" si="1"/>
        <v>28</v>
      </c>
      <c r="C31" s="4">
        <v>43900</v>
      </c>
      <c r="D31" t="s">
        <v>1</v>
      </c>
      <c r="E31">
        <v>247</v>
      </c>
      <c r="F31" t="s">
        <v>21</v>
      </c>
    </row>
    <row r="32" spans="2:16" x14ac:dyDescent="0.3">
      <c r="B32">
        <f t="shared" si="1"/>
        <v>29</v>
      </c>
      <c r="C32" s="4">
        <v>43897</v>
      </c>
      <c r="D32" t="s">
        <v>1</v>
      </c>
      <c r="E32">
        <v>927</v>
      </c>
      <c r="F32" t="s">
        <v>25</v>
      </c>
    </row>
    <row r="33" spans="2:6" x14ac:dyDescent="0.3">
      <c r="B33">
        <f t="shared" si="1"/>
        <v>30</v>
      </c>
      <c r="C33" s="4">
        <v>43896</v>
      </c>
      <c r="D33" t="s">
        <v>4</v>
      </c>
      <c r="E33">
        <v>709</v>
      </c>
      <c r="F33" t="s">
        <v>25</v>
      </c>
    </row>
    <row r="34" spans="2:6" x14ac:dyDescent="0.3">
      <c r="B34">
        <f t="shared" si="1"/>
        <v>31</v>
      </c>
      <c r="C34" s="4">
        <v>43896</v>
      </c>
      <c r="D34" t="s">
        <v>4</v>
      </c>
      <c r="E34">
        <v>992</v>
      </c>
      <c r="F34" t="s">
        <v>25</v>
      </c>
    </row>
    <row r="35" spans="2:6" x14ac:dyDescent="0.3">
      <c r="B35">
        <f t="shared" si="1"/>
        <v>32</v>
      </c>
      <c r="C35" s="4">
        <v>43894</v>
      </c>
      <c r="D35" t="s">
        <v>4</v>
      </c>
      <c r="E35">
        <v>825</v>
      </c>
      <c r="F35" t="s">
        <v>21</v>
      </c>
    </row>
    <row r="36" spans="2:6" x14ac:dyDescent="0.3">
      <c r="B36">
        <f t="shared" si="1"/>
        <v>33</v>
      </c>
      <c r="C36" s="4">
        <v>43900</v>
      </c>
      <c r="D36" t="s">
        <v>4</v>
      </c>
      <c r="E36">
        <v>614</v>
      </c>
      <c r="F36" t="s">
        <v>21</v>
      </c>
    </row>
    <row r="37" spans="2:6" x14ac:dyDescent="0.3">
      <c r="B37">
        <f t="shared" si="1"/>
        <v>34</v>
      </c>
      <c r="C37" s="4">
        <v>43895</v>
      </c>
      <c r="D37" t="s">
        <v>2</v>
      </c>
      <c r="E37">
        <v>65</v>
      </c>
      <c r="F37" t="s">
        <v>21</v>
      </c>
    </row>
    <row r="38" spans="2:6" x14ac:dyDescent="0.3">
      <c r="B38">
        <f t="shared" si="1"/>
        <v>35</v>
      </c>
      <c r="C38" s="4">
        <v>43892</v>
      </c>
      <c r="D38" t="s">
        <v>2</v>
      </c>
      <c r="E38">
        <v>476</v>
      </c>
      <c r="F38" t="s">
        <v>21</v>
      </c>
    </row>
    <row r="39" spans="2:6" x14ac:dyDescent="0.3">
      <c r="B39">
        <f t="shared" si="1"/>
        <v>36</v>
      </c>
      <c r="C39" s="4">
        <v>43893</v>
      </c>
      <c r="D39" t="s">
        <v>2</v>
      </c>
      <c r="E39">
        <v>292</v>
      </c>
      <c r="F39" t="s">
        <v>21</v>
      </c>
    </row>
    <row r="40" spans="2:6" x14ac:dyDescent="0.3">
      <c r="B40">
        <f t="shared" si="1"/>
        <v>37</v>
      </c>
      <c r="C40" s="4">
        <v>43896</v>
      </c>
      <c r="D40" t="s">
        <v>2</v>
      </c>
      <c r="E40">
        <v>179</v>
      </c>
      <c r="F40" t="s">
        <v>21</v>
      </c>
    </row>
    <row r="41" spans="2:6" x14ac:dyDescent="0.3">
      <c r="B41">
        <f t="shared" si="1"/>
        <v>38</v>
      </c>
      <c r="C41" s="4">
        <v>43899</v>
      </c>
      <c r="D41" t="s">
        <v>4</v>
      </c>
      <c r="E41">
        <v>838</v>
      </c>
      <c r="F41" t="s">
        <v>21</v>
      </c>
    </row>
    <row r="42" spans="2:6" x14ac:dyDescent="0.3">
      <c r="B42">
        <f t="shared" si="1"/>
        <v>39</v>
      </c>
      <c r="C42" s="4">
        <v>43894</v>
      </c>
      <c r="D42" t="s">
        <v>4</v>
      </c>
      <c r="E42">
        <v>649</v>
      </c>
      <c r="F42" t="s">
        <v>23</v>
      </c>
    </row>
    <row r="43" spans="2:6" x14ac:dyDescent="0.3">
      <c r="B43">
        <f t="shared" si="1"/>
        <v>40</v>
      </c>
      <c r="C43" s="4">
        <v>43901</v>
      </c>
      <c r="D43" t="s">
        <v>4</v>
      </c>
      <c r="E43">
        <v>977</v>
      </c>
      <c r="F43" t="s">
        <v>23</v>
      </c>
    </row>
    <row r="44" spans="2:6" x14ac:dyDescent="0.3">
      <c r="B44">
        <f t="shared" si="1"/>
        <v>41</v>
      </c>
      <c r="C44" s="4">
        <v>43900</v>
      </c>
      <c r="D44" t="s">
        <v>4</v>
      </c>
      <c r="E44">
        <v>902</v>
      </c>
      <c r="F44" t="s">
        <v>20</v>
      </c>
    </row>
    <row r="45" spans="2:6" x14ac:dyDescent="0.3">
      <c r="B45">
        <f t="shared" si="1"/>
        <v>42</v>
      </c>
      <c r="C45" s="4">
        <v>43900</v>
      </c>
      <c r="D45" t="s">
        <v>4</v>
      </c>
      <c r="E45">
        <v>664</v>
      </c>
      <c r="F45" t="s">
        <v>25</v>
      </c>
    </row>
    <row r="46" spans="2:6" x14ac:dyDescent="0.3">
      <c r="B46">
        <f t="shared" si="1"/>
        <v>43</v>
      </c>
      <c r="C46" s="4">
        <v>43895</v>
      </c>
      <c r="D46" t="s">
        <v>4</v>
      </c>
      <c r="E46">
        <v>950</v>
      </c>
      <c r="F46" t="s">
        <v>25</v>
      </c>
    </row>
    <row r="47" spans="2:6" x14ac:dyDescent="0.3">
      <c r="B47">
        <f t="shared" si="1"/>
        <v>44</v>
      </c>
      <c r="C47" s="4">
        <v>43900</v>
      </c>
      <c r="D47" t="s">
        <v>4</v>
      </c>
      <c r="E47">
        <v>359</v>
      </c>
      <c r="F47" t="s">
        <v>25</v>
      </c>
    </row>
    <row r="48" spans="2:6" x14ac:dyDescent="0.3">
      <c r="B48">
        <f t="shared" si="1"/>
        <v>45</v>
      </c>
      <c r="C48" s="4">
        <v>43900</v>
      </c>
      <c r="D48" t="s">
        <v>4</v>
      </c>
      <c r="E48">
        <v>879</v>
      </c>
      <c r="F48" t="s">
        <v>23</v>
      </c>
    </row>
    <row r="49" spans="2:6" x14ac:dyDescent="0.3">
      <c r="B49">
        <f t="shared" si="1"/>
        <v>46</v>
      </c>
      <c r="C49" s="4">
        <v>43899</v>
      </c>
      <c r="D49" t="s">
        <v>4</v>
      </c>
      <c r="E49">
        <v>272</v>
      </c>
      <c r="F49" t="s">
        <v>21</v>
      </c>
    </row>
    <row r="50" spans="2:6" x14ac:dyDescent="0.3">
      <c r="B50">
        <f t="shared" si="1"/>
        <v>47</v>
      </c>
      <c r="C50" s="4">
        <v>43899</v>
      </c>
      <c r="D50" t="s">
        <v>3</v>
      </c>
      <c r="E50">
        <v>218</v>
      </c>
      <c r="F50" t="s">
        <v>22</v>
      </c>
    </row>
    <row r="51" spans="2:6" x14ac:dyDescent="0.3">
      <c r="B51">
        <f t="shared" si="1"/>
        <v>48</v>
      </c>
      <c r="C51" s="4">
        <v>43894</v>
      </c>
      <c r="D51" t="s">
        <v>3</v>
      </c>
      <c r="E51">
        <v>502</v>
      </c>
      <c r="F51" t="s">
        <v>22</v>
      </c>
    </row>
    <row r="52" spans="2:6" x14ac:dyDescent="0.3">
      <c r="B52">
        <f t="shared" si="1"/>
        <v>49</v>
      </c>
      <c r="C52" s="4">
        <v>43897</v>
      </c>
      <c r="D52" t="s">
        <v>3</v>
      </c>
      <c r="E52">
        <v>7</v>
      </c>
      <c r="F52" t="s">
        <v>23</v>
      </c>
    </row>
    <row r="53" spans="2:6" x14ac:dyDescent="0.3">
      <c r="B53">
        <f t="shared" si="1"/>
        <v>50</v>
      </c>
      <c r="C53" s="4">
        <v>43897</v>
      </c>
      <c r="D53" t="s">
        <v>3</v>
      </c>
      <c r="E53">
        <v>823</v>
      </c>
      <c r="F53" t="s">
        <v>23</v>
      </c>
    </row>
    <row r="54" spans="2:6" x14ac:dyDescent="0.3">
      <c r="B54">
        <f t="shared" si="1"/>
        <v>51</v>
      </c>
      <c r="C54" s="4">
        <v>43893</v>
      </c>
      <c r="D54" t="s">
        <v>4</v>
      </c>
      <c r="E54">
        <v>803</v>
      </c>
      <c r="F54" t="s">
        <v>23</v>
      </c>
    </row>
    <row r="55" spans="2:6" x14ac:dyDescent="0.3">
      <c r="B55">
        <f t="shared" si="1"/>
        <v>52</v>
      </c>
      <c r="C55" s="4">
        <v>43901</v>
      </c>
      <c r="D55" t="s">
        <v>4</v>
      </c>
      <c r="E55">
        <v>319</v>
      </c>
      <c r="F55" t="s">
        <v>23</v>
      </c>
    </row>
    <row r="56" spans="2:6" x14ac:dyDescent="0.3">
      <c r="B56">
        <f t="shared" si="1"/>
        <v>53</v>
      </c>
      <c r="C56" s="4">
        <v>43893</v>
      </c>
      <c r="D56" t="s">
        <v>3</v>
      </c>
      <c r="E56">
        <v>55</v>
      </c>
      <c r="F56" t="s">
        <v>23</v>
      </c>
    </row>
    <row r="57" spans="2:6" x14ac:dyDescent="0.3">
      <c r="B57">
        <f t="shared" si="1"/>
        <v>54</v>
      </c>
      <c r="C57" s="4">
        <v>43899</v>
      </c>
      <c r="D57" t="s">
        <v>4</v>
      </c>
      <c r="E57">
        <v>127</v>
      </c>
      <c r="F57" t="s">
        <v>24</v>
      </c>
    </row>
    <row r="58" spans="2:6" x14ac:dyDescent="0.3">
      <c r="B58">
        <f t="shared" si="1"/>
        <v>55</v>
      </c>
      <c r="C58" s="4">
        <v>43897</v>
      </c>
      <c r="D58" t="s">
        <v>4</v>
      </c>
      <c r="E58">
        <v>566</v>
      </c>
      <c r="F58" t="s">
        <v>24</v>
      </c>
    </row>
    <row r="59" spans="2:6" x14ac:dyDescent="0.3">
      <c r="B59">
        <f t="shared" si="1"/>
        <v>56</v>
      </c>
      <c r="C59" s="4">
        <v>43898</v>
      </c>
      <c r="D59" t="s">
        <v>3</v>
      </c>
      <c r="E59">
        <v>377</v>
      </c>
      <c r="F59" t="s">
        <v>24</v>
      </c>
    </row>
    <row r="60" spans="2:6" x14ac:dyDescent="0.3">
      <c r="B60">
        <f t="shared" si="1"/>
        <v>57</v>
      </c>
      <c r="C60" s="4">
        <v>43901</v>
      </c>
      <c r="D60" t="s">
        <v>4</v>
      </c>
      <c r="E60">
        <v>113</v>
      </c>
      <c r="F60" t="s">
        <v>22</v>
      </c>
    </row>
    <row r="61" spans="2:6" x14ac:dyDescent="0.3">
      <c r="B61">
        <f t="shared" si="1"/>
        <v>58</v>
      </c>
      <c r="C61" s="4">
        <v>43897</v>
      </c>
      <c r="D61" t="s">
        <v>3</v>
      </c>
      <c r="E61">
        <v>233</v>
      </c>
      <c r="F61" t="s">
        <v>22</v>
      </c>
    </row>
    <row r="62" spans="2:6" x14ac:dyDescent="0.3">
      <c r="B62">
        <f t="shared" si="1"/>
        <v>59</v>
      </c>
      <c r="C62" s="4">
        <v>43900</v>
      </c>
      <c r="D62" t="s">
        <v>4</v>
      </c>
      <c r="E62">
        <v>170</v>
      </c>
      <c r="F62" t="s">
        <v>22</v>
      </c>
    </row>
    <row r="63" spans="2:6" x14ac:dyDescent="0.3">
      <c r="B63">
        <f t="shared" si="1"/>
        <v>60</v>
      </c>
      <c r="C63" s="4">
        <v>43898</v>
      </c>
      <c r="D63" t="s">
        <v>4</v>
      </c>
      <c r="E63">
        <v>188</v>
      </c>
      <c r="F63" t="s">
        <v>22</v>
      </c>
    </row>
    <row r="64" spans="2:6" x14ac:dyDescent="0.3">
      <c r="B64">
        <f t="shared" si="1"/>
        <v>61</v>
      </c>
      <c r="C64" s="4">
        <v>43894</v>
      </c>
      <c r="D64" t="s">
        <v>4</v>
      </c>
      <c r="E64">
        <v>570</v>
      </c>
      <c r="F64" t="s">
        <v>22</v>
      </c>
    </row>
    <row r="65" spans="2:6" x14ac:dyDescent="0.3">
      <c r="B65">
        <f t="shared" si="1"/>
        <v>62</v>
      </c>
      <c r="C65" s="4">
        <v>43899</v>
      </c>
      <c r="D65" t="s">
        <v>2</v>
      </c>
      <c r="E65">
        <v>54</v>
      </c>
      <c r="F65" t="s">
        <v>22</v>
      </c>
    </row>
    <row r="66" spans="2:6" x14ac:dyDescent="0.3">
      <c r="B66">
        <f t="shared" si="1"/>
        <v>63</v>
      </c>
      <c r="C66" s="4">
        <v>43895</v>
      </c>
      <c r="D66" t="s">
        <v>2</v>
      </c>
      <c r="E66">
        <v>974</v>
      </c>
      <c r="F66" t="s">
        <v>22</v>
      </c>
    </row>
    <row r="67" spans="2:6" x14ac:dyDescent="0.3">
      <c r="B67">
        <f t="shared" si="1"/>
        <v>64</v>
      </c>
      <c r="C67" s="4">
        <v>43892</v>
      </c>
      <c r="D67" t="s">
        <v>2</v>
      </c>
      <c r="E67">
        <v>237</v>
      </c>
      <c r="F67" t="s">
        <v>22</v>
      </c>
    </row>
    <row r="68" spans="2:6" x14ac:dyDescent="0.3">
      <c r="B68">
        <f t="shared" si="1"/>
        <v>65</v>
      </c>
      <c r="C68" s="4">
        <v>43899</v>
      </c>
      <c r="D68" t="s">
        <v>2</v>
      </c>
      <c r="E68">
        <v>521</v>
      </c>
      <c r="F68" t="s">
        <v>22</v>
      </c>
    </row>
    <row r="69" spans="2:6" x14ac:dyDescent="0.3">
      <c r="B69">
        <f t="shared" si="1"/>
        <v>66</v>
      </c>
      <c r="C69" s="4">
        <v>43900</v>
      </c>
      <c r="D69" t="s">
        <v>2</v>
      </c>
      <c r="E69">
        <v>334</v>
      </c>
      <c r="F69" t="s">
        <v>22</v>
      </c>
    </row>
    <row r="70" spans="2:6" x14ac:dyDescent="0.3">
      <c r="B70">
        <f t="shared" ref="B70:B79" si="2">B69+1</f>
        <v>67</v>
      </c>
      <c r="C70" s="4">
        <v>43899</v>
      </c>
      <c r="D70" t="s">
        <v>2</v>
      </c>
      <c r="E70">
        <v>393</v>
      </c>
      <c r="F70" t="s">
        <v>24</v>
      </c>
    </row>
    <row r="71" spans="2:6" x14ac:dyDescent="0.3">
      <c r="B71">
        <f t="shared" si="2"/>
        <v>68</v>
      </c>
      <c r="C71" s="4">
        <v>43893</v>
      </c>
      <c r="D71" t="s">
        <v>2</v>
      </c>
      <c r="E71">
        <v>772</v>
      </c>
      <c r="F71" t="s">
        <v>24</v>
      </c>
    </row>
    <row r="72" spans="2:6" x14ac:dyDescent="0.3">
      <c r="B72">
        <f t="shared" si="2"/>
        <v>69</v>
      </c>
      <c r="C72" s="4">
        <v>43901</v>
      </c>
      <c r="D72" t="s">
        <v>2</v>
      </c>
      <c r="E72">
        <v>691</v>
      </c>
      <c r="F72" t="s">
        <v>24</v>
      </c>
    </row>
    <row r="73" spans="2:6" x14ac:dyDescent="0.3">
      <c r="B73">
        <f t="shared" si="2"/>
        <v>70</v>
      </c>
      <c r="C73" s="4">
        <v>43902</v>
      </c>
      <c r="D73" t="s">
        <v>2</v>
      </c>
      <c r="E73">
        <v>787</v>
      </c>
      <c r="F73" t="s">
        <v>21</v>
      </c>
    </row>
    <row r="74" spans="2:6" x14ac:dyDescent="0.3">
      <c r="B74">
        <f t="shared" si="2"/>
        <v>71</v>
      </c>
      <c r="C74" s="4">
        <v>43901</v>
      </c>
      <c r="D74" t="s">
        <v>2</v>
      </c>
      <c r="E74">
        <v>313</v>
      </c>
      <c r="F74" t="s">
        <v>25</v>
      </c>
    </row>
    <row r="75" spans="2:6" x14ac:dyDescent="0.3">
      <c r="B75">
        <f t="shared" si="2"/>
        <v>72</v>
      </c>
      <c r="C75" s="4">
        <v>43898</v>
      </c>
      <c r="D75" t="s">
        <v>2</v>
      </c>
      <c r="E75">
        <v>589</v>
      </c>
      <c r="F75" t="s">
        <v>21</v>
      </c>
    </row>
    <row r="76" spans="2:6" x14ac:dyDescent="0.3">
      <c r="B76">
        <f t="shared" si="2"/>
        <v>73</v>
      </c>
      <c r="C76" s="4">
        <v>43901</v>
      </c>
      <c r="D76" t="s">
        <v>2</v>
      </c>
      <c r="E76">
        <v>275</v>
      </c>
      <c r="F76" t="s">
        <v>21</v>
      </c>
    </row>
    <row r="77" spans="2:6" x14ac:dyDescent="0.3">
      <c r="B77">
        <f t="shared" si="2"/>
        <v>74</v>
      </c>
      <c r="C77" s="4">
        <v>43898</v>
      </c>
      <c r="D77" t="s">
        <v>4</v>
      </c>
      <c r="E77">
        <v>157</v>
      </c>
      <c r="F77" t="s">
        <v>25</v>
      </c>
    </row>
    <row r="78" spans="2:6" x14ac:dyDescent="0.3">
      <c r="B78">
        <f t="shared" si="2"/>
        <v>75</v>
      </c>
      <c r="C78" s="4">
        <v>43897</v>
      </c>
      <c r="D78" t="s">
        <v>4</v>
      </c>
      <c r="E78">
        <v>500</v>
      </c>
      <c r="F78" t="s">
        <v>25</v>
      </c>
    </row>
    <row r="79" spans="2:6" x14ac:dyDescent="0.3">
      <c r="B79">
        <f t="shared" si="2"/>
        <v>76</v>
      </c>
      <c r="C79" s="4">
        <v>43896</v>
      </c>
      <c r="D79" t="s">
        <v>4</v>
      </c>
      <c r="E79">
        <v>180</v>
      </c>
      <c r="F79" t="s">
        <v>25</v>
      </c>
    </row>
  </sheetData>
  <autoFilter ref="H3:J29" xr:uid="{00000000-0001-0000-0200-000000000000}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Y79"/>
  <sheetViews>
    <sheetView showGridLines="0" topLeftCell="L1" workbookViewId="0">
      <selection activeCell="Y11" sqref="Y11"/>
    </sheetView>
  </sheetViews>
  <sheetFormatPr defaultRowHeight="14.4" x14ac:dyDescent="0.3"/>
  <cols>
    <col min="3" max="3" width="13.5546875" bestFit="1" customWidth="1"/>
    <col min="6" max="7" width="17.5546875" customWidth="1"/>
    <col min="9" max="9" width="18.109375" customWidth="1"/>
    <col min="10" max="10" width="15.5546875" bestFit="1" customWidth="1"/>
    <col min="11" max="11" width="13" style="4" customWidth="1"/>
    <col min="16" max="16" width="40.21875" customWidth="1"/>
    <col min="17" max="17" width="33.88671875" customWidth="1"/>
    <col min="18" max="18" width="26.109375" customWidth="1"/>
  </cols>
  <sheetData>
    <row r="2" spans="2:25" x14ac:dyDescent="0.3">
      <c r="B2" s="2" t="s">
        <v>31</v>
      </c>
      <c r="C2" s="2"/>
      <c r="D2" s="2"/>
      <c r="E2" s="2"/>
      <c r="F2" s="2"/>
      <c r="G2" s="2"/>
      <c r="H2" s="2" t="s">
        <v>32</v>
      </c>
      <c r="P2" s="2" t="s">
        <v>19</v>
      </c>
    </row>
    <row r="3" spans="2:25" x14ac:dyDescent="0.3">
      <c r="B3" s="8" t="s">
        <v>28</v>
      </c>
      <c r="C3" s="8" t="s">
        <v>15</v>
      </c>
      <c r="D3" s="8" t="s">
        <v>16</v>
      </c>
      <c r="E3" s="8" t="s">
        <v>17</v>
      </c>
      <c r="F3" s="8" t="s">
        <v>18</v>
      </c>
      <c r="H3" s="8" t="s">
        <v>27</v>
      </c>
      <c r="I3" s="8" t="s">
        <v>28</v>
      </c>
      <c r="J3" s="8" t="s">
        <v>29</v>
      </c>
      <c r="K3" s="9" t="s">
        <v>15</v>
      </c>
      <c r="L3" s="10" t="s">
        <v>16</v>
      </c>
      <c r="M3" s="10" t="s">
        <v>17</v>
      </c>
      <c r="N3" s="10" t="s">
        <v>18</v>
      </c>
      <c r="O3" s="10" t="s">
        <v>53</v>
      </c>
      <c r="P3" t="s">
        <v>33</v>
      </c>
      <c r="V3" t="s">
        <v>18</v>
      </c>
      <c r="W3" t="s">
        <v>50</v>
      </c>
      <c r="X3" t="s">
        <v>51</v>
      </c>
      <c r="Y3" t="s">
        <v>52</v>
      </c>
    </row>
    <row r="4" spans="2:25" x14ac:dyDescent="0.3">
      <c r="B4">
        <v>1</v>
      </c>
      <c r="C4" s="4">
        <v>43902</v>
      </c>
      <c r="D4" t="s">
        <v>1</v>
      </c>
      <c r="E4">
        <v>589</v>
      </c>
      <c r="F4" t="s">
        <v>20</v>
      </c>
      <c r="H4">
        <v>206</v>
      </c>
      <c r="I4">
        <v>30</v>
      </c>
      <c r="J4" s="4">
        <v>43906</v>
      </c>
      <c r="K4" s="4">
        <f>VLOOKUP($I4,$B:$F,2,0)</f>
        <v>43896</v>
      </c>
      <c r="L4" s="5" t="str">
        <f>VLOOKUP($I4,$B:$F,3,0)</f>
        <v>WP</v>
      </c>
      <c r="M4" s="5">
        <f>VLOOKUP($I4,$B:$F,4,0)</f>
        <v>709</v>
      </c>
      <c r="N4" s="5" t="str">
        <f>VLOOKUP($I4,$B:$F,5,0)</f>
        <v>Kolkata</v>
      </c>
      <c r="O4">
        <f>J4-K4</f>
        <v>10</v>
      </c>
      <c r="P4" t="s">
        <v>30</v>
      </c>
      <c r="Q4" t="s">
        <v>25</v>
      </c>
      <c r="V4" t="s">
        <v>25</v>
      </c>
      <c r="W4">
        <f>COUNTIF(N:N,V4)</f>
        <v>11</v>
      </c>
      <c r="X4">
        <f>COUNTIF(F:F,V4)</f>
        <v>13</v>
      </c>
      <c r="Y4">
        <f>W4/X4</f>
        <v>0.84615384615384615</v>
      </c>
    </row>
    <row r="5" spans="2:25" x14ac:dyDescent="0.3">
      <c r="B5">
        <f>B4+1</f>
        <v>2</v>
      </c>
      <c r="C5" s="4">
        <v>43898</v>
      </c>
      <c r="D5" t="s">
        <v>2</v>
      </c>
      <c r="E5">
        <v>439</v>
      </c>
      <c r="F5" t="s">
        <v>22</v>
      </c>
      <c r="H5">
        <v>114</v>
      </c>
      <c r="I5">
        <v>16</v>
      </c>
      <c r="J5" s="4">
        <v>43903</v>
      </c>
      <c r="K5" s="4">
        <f t="shared" ref="K5:K29" si="0">VLOOKUP($I5,$B:$F,2,0)</f>
        <v>43901</v>
      </c>
      <c r="L5" s="5" t="str">
        <f t="shared" ref="L5:L29" si="1">VLOOKUP($I5,$B:$F,3,0)</f>
        <v>AC</v>
      </c>
      <c r="M5" s="5">
        <f t="shared" ref="M5:M29" si="2">VLOOKUP($I5,$B:$F,4,0)</f>
        <v>900</v>
      </c>
      <c r="N5" s="5" t="str">
        <f t="shared" ref="N5:N29" si="3">VLOOKUP($I5,$B:$F,5,0)</f>
        <v>Delhi</v>
      </c>
      <c r="O5">
        <f t="shared" ref="O5:O29" si="4">J5-K5</f>
        <v>2</v>
      </c>
      <c r="P5" t="s">
        <v>34</v>
      </c>
      <c r="Q5" t="s">
        <v>23</v>
      </c>
      <c r="V5" t="s">
        <v>21</v>
      </c>
      <c r="W5">
        <f t="shared" ref="W5:W10" si="5">COUNTIF(N:N,V5)</f>
        <v>5</v>
      </c>
      <c r="X5">
        <f t="shared" ref="X5:X10" si="6">COUNTIF(F:F,V5)</f>
        <v>19</v>
      </c>
      <c r="Y5">
        <f t="shared" ref="Y5:Y10" si="7">W5/X5</f>
        <v>0.26315789473684209</v>
      </c>
    </row>
    <row r="6" spans="2:25" x14ac:dyDescent="0.3">
      <c r="B6">
        <f t="shared" ref="B6:B69" si="8">B5+1</f>
        <v>3</v>
      </c>
      <c r="C6" s="4">
        <v>43899</v>
      </c>
      <c r="D6" t="s">
        <v>3</v>
      </c>
      <c r="E6">
        <v>340</v>
      </c>
      <c r="F6" t="s">
        <v>22</v>
      </c>
      <c r="H6">
        <v>341</v>
      </c>
      <c r="I6">
        <v>31</v>
      </c>
      <c r="J6" s="4">
        <v>43903</v>
      </c>
      <c r="K6" s="4">
        <f t="shared" si="0"/>
        <v>43896</v>
      </c>
      <c r="L6" s="5" t="str">
        <f t="shared" si="1"/>
        <v>WP</v>
      </c>
      <c r="M6" s="5">
        <f t="shared" si="2"/>
        <v>992</v>
      </c>
      <c r="N6" s="5" t="str">
        <f t="shared" si="3"/>
        <v>Kolkata</v>
      </c>
      <c r="O6">
        <f t="shared" si="4"/>
        <v>7</v>
      </c>
      <c r="P6" t="s">
        <v>36</v>
      </c>
      <c r="Q6">
        <f>AVERAGE(O:O)</f>
        <v>6.0769230769230766</v>
      </c>
      <c r="V6" t="s">
        <v>23</v>
      </c>
      <c r="W6">
        <f t="shared" si="5"/>
        <v>1</v>
      </c>
      <c r="X6">
        <f t="shared" si="6"/>
        <v>12</v>
      </c>
      <c r="Y6">
        <f t="shared" si="7"/>
        <v>8.3333333333333329E-2</v>
      </c>
    </row>
    <row r="7" spans="2:25" x14ac:dyDescent="0.3">
      <c r="B7">
        <f t="shared" si="8"/>
        <v>4</v>
      </c>
      <c r="C7" s="4">
        <v>43900</v>
      </c>
      <c r="D7" t="s">
        <v>4</v>
      </c>
      <c r="E7">
        <v>538</v>
      </c>
      <c r="F7" t="s">
        <v>21</v>
      </c>
      <c r="H7">
        <v>332</v>
      </c>
      <c r="I7">
        <v>10</v>
      </c>
      <c r="J7" s="4">
        <v>43908</v>
      </c>
      <c r="K7" s="4">
        <f t="shared" si="0"/>
        <v>43900</v>
      </c>
      <c r="L7" s="5" t="str">
        <f t="shared" si="1"/>
        <v>WP</v>
      </c>
      <c r="M7" s="5">
        <f t="shared" si="2"/>
        <v>773</v>
      </c>
      <c r="N7" s="5" t="str">
        <f t="shared" si="3"/>
        <v>Pune</v>
      </c>
      <c r="O7">
        <f t="shared" si="4"/>
        <v>8</v>
      </c>
      <c r="V7" t="s">
        <v>26</v>
      </c>
      <c r="W7">
        <f t="shared" si="5"/>
        <v>1</v>
      </c>
      <c r="X7">
        <f t="shared" si="6"/>
        <v>4</v>
      </c>
      <c r="Y7">
        <f t="shared" si="7"/>
        <v>0.25</v>
      </c>
    </row>
    <row r="8" spans="2:25" x14ac:dyDescent="0.3">
      <c r="B8">
        <f t="shared" si="8"/>
        <v>5</v>
      </c>
      <c r="C8" s="4">
        <v>43896</v>
      </c>
      <c r="D8" t="s">
        <v>2</v>
      </c>
      <c r="E8">
        <v>156</v>
      </c>
      <c r="F8" t="s">
        <v>21</v>
      </c>
      <c r="H8">
        <v>789</v>
      </c>
      <c r="I8">
        <v>25</v>
      </c>
      <c r="J8" s="4">
        <v>43904</v>
      </c>
      <c r="K8" s="4">
        <f t="shared" si="0"/>
        <v>43897</v>
      </c>
      <c r="L8" s="5" t="str">
        <f t="shared" si="1"/>
        <v>TV</v>
      </c>
      <c r="M8" s="5">
        <f t="shared" si="2"/>
        <v>995</v>
      </c>
      <c r="N8" s="5" t="str">
        <f t="shared" si="3"/>
        <v>Goa</v>
      </c>
      <c r="O8">
        <f t="shared" si="4"/>
        <v>7</v>
      </c>
      <c r="P8" t="s">
        <v>48</v>
      </c>
      <c r="V8" t="s">
        <v>24</v>
      </c>
      <c r="W8">
        <f t="shared" si="5"/>
        <v>3</v>
      </c>
      <c r="X8">
        <f t="shared" si="6"/>
        <v>6</v>
      </c>
      <c r="Y8">
        <f t="shared" si="7"/>
        <v>0.5</v>
      </c>
    </row>
    <row r="9" spans="2:25" x14ac:dyDescent="0.3">
      <c r="B9">
        <f t="shared" si="8"/>
        <v>6</v>
      </c>
      <c r="C9" s="4">
        <v>43899</v>
      </c>
      <c r="D9" t="s">
        <v>4</v>
      </c>
      <c r="E9">
        <v>479</v>
      </c>
      <c r="F9" t="s">
        <v>21</v>
      </c>
      <c r="H9">
        <v>559</v>
      </c>
      <c r="I9">
        <v>67</v>
      </c>
      <c r="J9" s="4">
        <v>43901</v>
      </c>
      <c r="K9" s="4">
        <f t="shared" si="0"/>
        <v>43899</v>
      </c>
      <c r="L9" s="5" t="str">
        <f t="shared" si="1"/>
        <v>Ref</v>
      </c>
      <c r="M9" s="5">
        <f t="shared" si="2"/>
        <v>393</v>
      </c>
      <c r="N9" s="5" t="str">
        <f t="shared" si="3"/>
        <v>Hyderabad</v>
      </c>
      <c r="O9">
        <f t="shared" si="4"/>
        <v>2</v>
      </c>
      <c r="P9" s="6" t="s">
        <v>42</v>
      </c>
      <c r="Q9" s="4">
        <v>43901</v>
      </c>
      <c r="V9" t="s">
        <v>20</v>
      </c>
      <c r="W9">
        <f t="shared" si="5"/>
        <v>1</v>
      </c>
      <c r="X9">
        <f t="shared" si="6"/>
        <v>8</v>
      </c>
      <c r="Y9">
        <f t="shared" si="7"/>
        <v>0.125</v>
      </c>
    </row>
    <row r="10" spans="2:25" x14ac:dyDescent="0.3">
      <c r="B10">
        <f t="shared" si="8"/>
        <v>7</v>
      </c>
      <c r="C10" s="4">
        <v>43897</v>
      </c>
      <c r="D10" t="s">
        <v>2</v>
      </c>
      <c r="E10">
        <v>487</v>
      </c>
      <c r="F10" t="s">
        <v>21</v>
      </c>
      <c r="H10">
        <v>106</v>
      </c>
      <c r="I10">
        <v>11</v>
      </c>
      <c r="J10" s="4">
        <v>43907</v>
      </c>
      <c r="K10" s="4">
        <f t="shared" si="0"/>
        <v>43901</v>
      </c>
      <c r="L10" s="5" t="str">
        <f t="shared" si="1"/>
        <v>AC</v>
      </c>
      <c r="M10" s="5">
        <f t="shared" si="2"/>
        <v>356</v>
      </c>
      <c r="N10" s="5" t="str">
        <f t="shared" si="3"/>
        <v>Mumbai</v>
      </c>
      <c r="O10">
        <f t="shared" si="4"/>
        <v>6</v>
      </c>
      <c r="P10" s="6" t="s">
        <v>43</v>
      </c>
      <c r="Q10" s="4">
        <v>43892</v>
      </c>
      <c r="V10" t="s">
        <v>22</v>
      </c>
      <c r="W10">
        <f t="shared" si="5"/>
        <v>4</v>
      </c>
      <c r="X10">
        <f t="shared" si="6"/>
        <v>14</v>
      </c>
      <c r="Y10">
        <f t="shared" si="7"/>
        <v>0.2857142857142857</v>
      </c>
    </row>
    <row r="11" spans="2:25" x14ac:dyDescent="0.3">
      <c r="B11">
        <f t="shared" si="8"/>
        <v>8</v>
      </c>
      <c r="C11" s="4">
        <v>43892</v>
      </c>
      <c r="D11" t="s">
        <v>3</v>
      </c>
      <c r="E11">
        <v>256</v>
      </c>
      <c r="F11" t="s">
        <v>21</v>
      </c>
      <c r="H11">
        <v>343</v>
      </c>
      <c r="I11">
        <v>37</v>
      </c>
      <c r="J11" s="4">
        <v>43906</v>
      </c>
      <c r="K11" s="4">
        <f t="shared" si="0"/>
        <v>43896</v>
      </c>
      <c r="L11" s="5" t="str">
        <f t="shared" si="1"/>
        <v>Ref</v>
      </c>
      <c r="M11" s="5">
        <f t="shared" si="2"/>
        <v>179</v>
      </c>
      <c r="N11" s="5" t="str">
        <f t="shared" si="3"/>
        <v>Delhi</v>
      </c>
      <c r="O11">
        <f t="shared" si="4"/>
        <v>10</v>
      </c>
      <c r="P11" s="6" t="s">
        <v>44</v>
      </c>
      <c r="Q11" t="s">
        <v>1</v>
      </c>
    </row>
    <row r="12" spans="2:25" x14ac:dyDescent="0.3">
      <c r="B12">
        <f t="shared" si="8"/>
        <v>9</v>
      </c>
      <c r="C12" s="4">
        <v>43892</v>
      </c>
      <c r="D12" t="s">
        <v>3</v>
      </c>
      <c r="E12">
        <v>566</v>
      </c>
      <c r="F12" t="s">
        <v>20</v>
      </c>
      <c r="H12">
        <v>242</v>
      </c>
      <c r="I12">
        <v>66</v>
      </c>
      <c r="J12" s="4">
        <v>43907</v>
      </c>
      <c r="K12" s="4">
        <f t="shared" si="0"/>
        <v>43900</v>
      </c>
      <c r="L12" s="5" t="str">
        <f t="shared" si="1"/>
        <v>Ref</v>
      </c>
      <c r="M12" s="5">
        <f t="shared" si="2"/>
        <v>334</v>
      </c>
      <c r="N12" s="5" t="str">
        <f t="shared" si="3"/>
        <v>Bangalore</v>
      </c>
      <c r="O12">
        <f t="shared" si="4"/>
        <v>7</v>
      </c>
      <c r="P12" s="6" t="s">
        <v>45</v>
      </c>
      <c r="Q12" t="s">
        <v>2</v>
      </c>
    </row>
    <row r="13" spans="2:25" x14ac:dyDescent="0.3">
      <c r="B13">
        <f t="shared" si="8"/>
        <v>10</v>
      </c>
      <c r="C13" s="4">
        <v>43900</v>
      </c>
      <c r="D13" t="s">
        <v>4</v>
      </c>
      <c r="E13">
        <v>773</v>
      </c>
      <c r="F13" t="s">
        <v>23</v>
      </c>
      <c r="H13">
        <v>512</v>
      </c>
      <c r="I13">
        <v>2</v>
      </c>
      <c r="J13" s="4">
        <v>43903</v>
      </c>
      <c r="K13" s="4">
        <f t="shared" si="0"/>
        <v>43898</v>
      </c>
      <c r="L13" s="5" t="str">
        <f t="shared" si="1"/>
        <v>Ref</v>
      </c>
      <c r="M13" s="5">
        <f t="shared" si="2"/>
        <v>439</v>
      </c>
      <c r="N13" s="5" t="str">
        <f t="shared" si="3"/>
        <v>Bangalore</v>
      </c>
      <c r="O13">
        <f t="shared" si="4"/>
        <v>5</v>
      </c>
      <c r="P13" s="6" t="s">
        <v>46</v>
      </c>
      <c r="Q13" t="s">
        <v>20</v>
      </c>
    </row>
    <row r="14" spans="2:25" x14ac:dyDescent="0.3">
      <c r="B14">
        <f t="shared" si="8"/>
        <v>11</v>
      </c>
      <c r="C14" s="4">
        <v>43901</v>
      </c>
      <c r="D14" t="s">
        <v>3</v>
      </c>
      <c r="E14">
        <v>356</v>
      </c>
      <c r="F14" t="s">
        <v>20</v>
      </c>
      <c r="H14">
        <v>480</v>
      </c>
      <c r="I14">
        <v>30</v>
      </c>
      <c r="J14" s="4">
        <v>43904</v>
      </c>
      <c r="K14" s="4">
        <f t="shared" si="0"/>
        <v>43896</v>
      </c>
      <c r="L14" s="5" t="str">
        <f t="shared" si="1"/>
        <v>WP</v>
      </c>
      <c r="M14" s="5">
        <f t="shared" si="2"/>
        <v>709</v>
      </c>
      <c r="N14" s="5" t="str">
        <f t="shared" si="3"/>
        <v>Kolkata</v>
      </c>
      <c r="O14">
        <f t="shared" si="4"/>
        <v>8</v>
      </c>
    </row>
    <row r="15" spans="2:25" x14ac:dyDescent="0.3">
      <c r="B15">
        <f t="shared" si="8"/>
        <v>12</v>
      </c>
      <c r="C15" s="4">
        <v>43901</v>
      </c>
      <c r="D15" t="s">
        <v>3</v>
      </c>
      <c r="E15">
        <v>611</v>
      </c>
      <c r="F15" t="s">
        <v>20</v>
      </c>
      <c r="H15">
        <v>431</v>
      </c>
      <c r="I15">
        <v>37</v>
      </c>
      <c r="J15" s="4">
        <v>43901</v>
      </c>
      <c r="K15" s="4">
        <f t="shared" si="0"/>
        <v>43896</v>
      </c>
      <c r="L15" s="5" t="str">
        <f t="shared" si="1"/>
        <v>Ref</v>
      </c>
      <c r="M15" s="5">
        <f t="shared" si="2"/>
        <v>179</v>
      </c>
      <c r="N15" s="5" t="str">
        <f t="shared" si="3"/>
        <v>Delhi</v>
      </c>
      <c r="O15">
        <f t="shared" si="4"/>
        <v>5</v>
      </c>
      <c r="P15" s="7" t="s">
        <v>47</v>
      </c>
      <c r="R15" t="s">
        <v>54</v>
      </c>
      <c r="S15" t="s">
        <v>55</v>
      </c>
      <c r="T15" t="s">
        <v>56</v>
      </c>
    </row>
    <row r="16" spans="2:25" x14ac:dyDescent="0.3">
      <c r="B16">
        <f t="shared" si="8"/>
        <v>13</v>
      </c>
      <c r="C16" s="4">
        <v>43894</v>
      </c>
      <c r="D16" t="s">
        <v>2</v>
      </c>
      <c r="E16">
        <v>929</v>
      </c>
      <c r="F16" t="s">
        <v>25</v>
      </c>
      <c r="H16">
        <v>467</v>
      </c>
      <c r="I16">
        <v>26</v>
      </c>
      <c r="J16" s="4">
        <v>43904</v>
      </c>
      <c r="K16" s="4">
        <f t="shared" si="0"/>
        <v>43900</v>
      </c>
      <c r="L16" s="5" t="str">
        <f t="shared" si="1"/>
        <v>TV</v>
      </c>
      <c r="M16" s="5">
        <f t="shared" si="2"/>
        <v>649</v>
      </c>
      <c r="N16" s="5" t="str">
        <f t="shared" si="3"/>
        <v>Kolkata</v>
      </c>
      <c r="O16">
        <f t="shared" si="4"/>
        <v>4</v>
      </c>
      <c r="P16" s="6" t="s">
        <v>42</v>
      </c>
      <c r="Q16" s="6" t="s">
        <v>20</v>
      </c>
      <c r="R16">
        <f>_xlfn.MAXIFS($E$4:$E$79,$F$4:$F$79,$Q16)</f>
        <v>984</v>
      </c>
      <c r="S16">
        <f>_xlfn.MINIFS($E$4:$E$79,$F$4:$F$79,$Q16)</f>
        <v>291</v>
      </c>
      <c r="T16">
        <f>AVERAGEIFS($E$4:$E$79,$F$4:$F$79,$Q16)</f>
        <v>627.25</v>
      </c>
    </row>
    <row r="17" spans="2:20" x14ac:dyDescent="0.3">
      <c r="B17">
        <f t="shared" si="8"/>
        <v>14</v>
      </c>
      <c r="C17" s="4">
        <v>43892</v>
      </c>
      <c r="D17" t="s">
        <v>3</v>
      </c>
      <c r="E17">
        <v>452</v>
      </c>
      <c r="F17" t="s">
        <v>23</v>
      </c>
      <c r="H17">
        <v>644</v>
      </c>
      <c r="I17">
        <v>48</v>
      </c>
      <c r="J17" s="4">
        <v>43900</v>
      </c>
      <c r="K17" s="4">
        <f t="shared" si="0"/>
        <v>43894</v>
      </c>
      <c r="L17" s="5" t="str">
        <f t="shared" si="1"/>
        <v>AC</v>
      </c>
      <c r="M17" s="5">
        <f t="shared" si="2"/>
        <v>502</v>
      </c>
      <c r="N17" s="5" t="str">
        <f t="shared" si="3"/>
        <v>Bangalore</v>
      </c>
      <c r="O17">
        <f t="shared" si="4"/>
        <v>6</v>
      </c>
      <c r="P17" s="6" t="s">
        <v>43</v>
      </c>
      <c r="Q17" s="6" t="s">
        <v>21</v>
      </c>
      <c r="R17">
        <f t="shared" ref="R17:R19" si="9">_xlfn.MAXIFS($E$4:$E$79,$F$4:$F$79,$Q17)</f>
        <v>900</v>
      </c>
      <c r="S17">
        <f t="shared" ref="S17:S19" si="10">_xlfn.MINIFS($E$4:$E$79,$F$4:$F$79,$Q17)</f>
        <v>65</v>
      </c>
      <c r="T17">
        <f t="shared" ref="T17:T19" si="11">AVERAGEIFS($E$4:$E$79,$F$4:$F$79,$Q17)</f>
        <v>450.68421052631578</v>
      </c>
    </row>
    <row r="18" spans="2:20" x14ac:dyDescent="0.3">
      <c r="B18">
        <f t="shared" si="8"/>
        <v>15</v>
      </c>
      <c r="C18" s="4">
        <v>43895</v>
      </c>
      <c r="D18" t="s">
        <v>3</v>
      </c>
      <c r="E18">
        <v>10</v>
      </c>
      <c r="F18" t="s">
        <v>25</v>
      </c>
      <c r="H18">
        <v>803</v>
      </c>
      <c r="I18">
        <v>75</v>
      </c>
      <c r="J18" s="4">
        <v>43907</v>
      </c>
      <c r="K18" s="4">
        <f t="shared" si="0"/>
        <v>43897</v>
      </c>
      <c r="L18" s="5" t="str">
        <f t="shared" si="1"/>
        <v>WP</v>
      </c>
      <c r="M18" s="5">
        <f t="shared" si="2"/>
        <v>500</v>
      </c>
      <c r="N18" s="5" t="str">
        <f t="shared" si="3"/>
        <v>Kolkata</v>
      </c>
      <c r="O18">
        <f t="shared" si="4"/>
        <v>10</v>
      </c>
      <c r="P18" s="6" t="s">
        <v>44</v>
      </c>
      <c r="Q18" s="6" t="s">
        <v>4</v>
      </c>
      <c r="R18">
        <f>_xlfn.MAXIFS($E$4:$E$79,$D$4:$D$79,$Q18)</f>
        <v>992</v>
      </c>
      <c r="S18">
        <f>_xlfn.MINIFS($E$4:$E$79,$D$4:$D$79,$Q18)</f>
        <v>113</v>
      </c>
      <c r="T18">
        <f>AVERAGEIFS($E$4:$E$79,$D$4:$D$79,$Q18)</f>
        <v>582.45161290322585</v>
      </c>
    </row>
    <row r="19" spans="2:20" x14ac:dyDescent="0.3">
      <c r="B19">
        <f t="shared" si="8"/>
        <v>16</v>
      </c>
      <c r="C19" s="4">
        <v>43901</v>
      </c>
      <c r="D19" t="s">
        <v>3</v>
      </c>
      <c r="E19">
        <v>900</v>
      </c>
      <c r="F19" t="s">
        <v>21</v>
      </c>
      <c r="H19">
        <v>666</v>
      </c>
      <c r="I19">
        <v>16</v>
      </c>
      <c r="J19" s="4">
        <v>43911</v>
      </c>
      <c r="K19" s="4">
        <f t="shared" si="0"/>
        <v>43901</v>
      </c>
      <c r="L19" s="5" t="str">
        <f t="shared" si="1"/>
        <v>AC</v>
      </c>
      <c r="M19" s="5">
        <f t="shared" si="2"/>
        <v>900</v>
      </c>
      <c r="N19" s="5" t="str">
        <f t="shared" si="3"/>
        <v>Delhi</v>
      </c>
      <c r="O19">
        <f t="shared" si="4"/>
        <v>10</v>
      </c>
      <c r="P19" s="6" t="s">
        <v>45</v>
      </c>
      <c r="Q19" s="6" t="s">
        <v>3</v>
      </c>
      <c r="R19">
        <f>_xlfn.MAXIFS($E$4:$E$79,$D$4:$D$79,$Q19)</f>
        <v>925</v>
      </c>
      <c r="S19">
        <f>_xlfn.MINIFS($E$4:$E$79,$D$4:$D$79,$Q19)</f>
        <v>7</v>
      </c>
      <c r="T19">
        <f>AVERAGEIFS($E$4:$E$79,$D$4:$D$79,$Q19)</f>
        <v>414.05</v>
      </c>
    </row>
    <row r="20" spans="2:20" x14ac:dyDescent="0.3">
      <c r="B20">
        <f t="shared" si="8"/>
        <v>17</v>
      </c>
      <c r="C20" s="4">
        <v>43896</v>
      </c>
      <c r="D20" t="s">
        <v>3</v>
      </c>
      <c r="E20">
        <v>291</v>
      </c>
      <c r="F20" t="s">
        <v>20</v>
      </c>
      <c r="H20">
        <v>447</v>
      </c>
      <c r="I20">
        <v>68</v>
      </c>
      <c r="J20" s="4">
        <v>43902</v>
      </c>
      <c r="K20" s="4">
        <f t="shared" si="0"/>
        <v>43893</v>
      </c>
      <c r="L20" s="5" t="str">
        <f t="shared" si="1"/>
        <v>Ref</v>
      </c>
      <c r="M20" s="5">
        <f t="shared" si="2"/>
        <v>772</v>
      </c>
      <c r="N20" s="5" t="str">
        <f t="shared" si="3"/>
        <v>Hyderabad</v>
      </c>
      <c r="O20">
        <f t="shared" si="4"/>
        <v>9</v>
      </c>
      <c r="P20" s="6"/>
    </row>
    <row r="21" spans="2:20" x14ac:dyDescent="0.3">
      <c r="B21">
        <f t="shared" si="8"/>
        <v>18</v>
      </c>
      <c r="C21" s="4">
        <v>43898</v>
      </c>
      <c r="D21" t="s">
        <v>4</v>
      </c>
      <c r="E21">
        <v>668</v>
      </c>
      <c r="F21" t="s">
        <v>23</v>
      </c>
      <c r="H21">
        <v>772</v>
      </c>
      <c r="I21">
        <v>30</v>
      </c>
      <c r="J21" s="4">
        <v>43904</v>
      </c>
      <c r="K21" s="4">
        <f t="shared" si="0"/>
        <v>43896</v>
      </c>
      <c r="L21" s="5" t="str">
        <f t="shared" si="1"/>
        <v>WP</v>
      </c>
      <c r="M21" s="5">
        <f t="shared" si="2"/>
        <v>709</v>
      </c>
      <c r="N21" s="5" t="str">
        <f t="shared" si="3"/>
        <v>Kolkata</v>
      </c>
      <c r="O21">
        <f t="shared" si="4"/>
        <v>8</v>
      </c>
      <c r="Q21" t="s">
        <v>75</v>
      </c>
    </row>
    <row r="22" spans="2:20" x14ac:dyDescent="0.3">
      <c r="B22">
        <f t="shared" si="8"/>
        <v>19</v>
      </c>
      <c r="C22" s="4">
        <v>43894</v>
      </c>
      <c r="D22" t="s">
        <v>3</v>
      </c>
      <c r="E22">
        <v>877</v>
      </c>
      <c r="F22" t="s">
        <v>26</v>
      </c>
      <c r="H22">
        <v>180</v>
      </c>
      <c r="I22">
        <v>73</v>
      </c>
      <c r="J22" s="4">
        <v>43908</v>
      </c>
      <c r="K22" s="4">
        <f t="shared" si="0"/>
        <v>43901</v>
      </c>
      <c r="L22" s="5" t="str">
        <f t="shared" si="1"/>
        <v>Ref</v>
      </c>
      <c r="M22" s="5">
        <f t="shared" si="2"/>
        <v>275</v>
      </c>
      <c r="N22" s="5" t="str">
        <f t="shared" si="3"/>
        <v>Delhi</v>
      </c>
      <c r="O22">
        <f t="shared" si="4"/>
        <v>7</v>
      </c>
      <c r="Q22" t="s">
        <v>76</v>
      </c>
    </row>
    <row r="23" spans="2:20" x14ac:dyDescent="0.3">
      <c r="B23">
        <f t="shared" si="8"/>
        <v>20</v>
      </c>
      <c r="C23" s="4">
        <v>43898</v>
      </c>
      <c r="D23" t="s">
        <v>3</v>
      </c>
      <c r="E23">
        <v>288</v>
      </c>
      <c r="F23" t="s">
        <v>21</v>
      </c>
      <c r="H23">
        <v>729</v>
      </c>
      <c r="I23">
        <v>57</v>
      </c>
      <c r="J23" s="4">
        <v>43902</v>
      </c>
      <c r="K23" s="4">
        <f t="shared" si="0"/>
        <v>43901</v>
      </c>
      <c r="L23" s="5" t="str">
        <f t="shared" si="1"/>
        <v>WP</v>
      </c>
      <c r="M23" s="5">
        <f t="shared" si="2"/>
        <v>113</v>
      </c>
      <c r="N23" s="5" t="str">
        <f t="shared" si="3"/>
        <v>Bangalore</v>
      </c>
      <c r="O23">
        <f t="shared" si="4"/>
        <v>1</v>
      </c>
      <c r="Q23" t="s">
        <v>77</v>
      </c>
    </row>
    <row r="24" spans="2:20" x14ac:dyDescent="0.3">
      <c r="B24">
        <f t="shared" si="8"/>
        <v>21</v>
      </c>
      <c r="C24" s="4">
        <v>43899</v>
      </c>
      <c r="D24" t="s">
        <v>3</v>
      </c>
      <c r="E24">
        <v>925</v>
      </c>
      <c r="F24" t="s">
        <v>26</v>
      </c>
      <c r="H24">
        <v>912</v>
      </c>
      <c r="I24">
        <v>15</v>
      </c>
      <c r="J24" s="4">
        <v>43896</v>
      </c>
      <c r="K24" s="4">
        <f t="shared" si="0"/>
        <v>43895</v>
      </c>
      <c r="L24" s="5" t="str">
        <f t="shared" si="1"/>
        <v>AC</v>
      </c>
      <c r="M24" s="5">
        <f t="shared" si="2"/>
        <v>10</v>
      </c>
      <c r="N24" s="5" t="str">
        <f t="shared" si="3"/>
        <v>Kolkata</v>
      </c>
      <c r="O24">
        <f t="shared" si="4"/>
        <v>1</v>
      </c>
      <c r="Q24" t="s">
        <v>78</v>
      </c>
    </row>
    <row r="25" spans="2:20" x14ac:dyDescent="0.3">
      <c r="B25">
        <f t="shared" si="8"/>
        <v>22</v>
      </c>
      <c r="C25" s="4">
        <v>43897</v>
      </c>
      <c r="D25" t="s">
        <v>4</v>
      </c>
      <c r="E25">
        <v>984</v>
      </c>
      <c r="F25" t="s">
        <v>20</v>
      </c>
      <c r="H25">
        <v>513</v>
      </c>
      <c r="I25">
        <v>75</v>
      </c>
      <c r="J25" s="4">
        <v>43901</v>
      </c>
      <c r="K25" s="4">
        <f t="shared" si="0"/>
        <v>43897</v>
      </c>
      <c r="L25" s="5" t="str">
        <f t="shared" si="1"/>
        <v>WP</v>
      </c>
      <c r="M25" s="5">
        <f t="shared" si="2"/>
        <v>500</v>
      </c>
      <c r="N25" s="5" t="str">
        <f t="shared" si="3"/>
        <v>Kolkata</v>
      </c>
      <c r="O25">
        <f t="shared" si="4"/>
        <v>4</v>
      </c>
      <c r="Q25" t="s">
        <v>75</v>
      </c>
    </row>
    <row r="26" spans="2:20" x14ac:dyDescent="0.3">
      <c r="B26">
        <f t="shared" si="8"/>
        <v>23</v>
      </c>
      <c r="C26" s="4">
        <v>43901</v>
      </c>
      <c r="D26" t="s">
        <v>3</v>
      </c>
      <c r="E26">
        <v>194</v>
      </c>
      <c r="F26" t="s">
        <v>23</v>
      </c>
      <c r="H26">
        <v>505</v>
      </c>
      <c r="I26">
        <v>67</v>
      </c>
      <c r="J26" s="4">
        <v>43904</v>
      </c>
      <c r="K26" s="4">
        <f t="shared" si="0"/>
        <v>43899</v>
      </c>
      <c r="L26" s="5" t="str">
        <f t="shared" si="1"/>
        <v>Ref</v>
      </c>
      <c r="M26" s="5">
        <f t="shared" si="2"/>
        <v>393</v>
      </c>
      <c r="N26" s="5" t="str">
        <f t="shared" si="3"/>
        <v>Hyderabad</v>
      </c>
      <c r="O26">
        <f t="shared" si="4"/>
        <v>5</v>
      </c>
      <c r="Q26" t="s">
        <v>76</v>
      </c>
    </row>
    <row r="27" spans="2:20" x14ac:dyDescent="0.3">
      <c r="B27">
        <f t="shared" si="8"/>
        <v>24</v>
      </c>
      <c r="C27" s="4">
        <v>43893</v>
      </c>
      <c r="D27" t="s">
        <v>4</v>
      </c>
      <c r="E27">
        <v>572</v>
      </c>
      <c r="F27" t="s">
        <v>26</v>
      </c>
      <c r="H27">
        <v>154</v>
      </c>
      <c r="I27">
        <v>30</v>
      </c>
      <c r="J27" s="4">
        <v>43901</v>
      </c>
      <c r="K27" s="4">
        <f t="shared" si="0"/>
        <v>43896</v>
      </c>
      <c r="L27" s="5" t="str">
        <f t="shared" si="1"/>
        <v>WP</v>
      </c>
      <c r="M27" s="5">
        <f t="shared" si="2"/>
        <v>709</v>
      </c>
      <c r="N27" s="5" t="str">
        <f t="shared" si="3"/>
        <v>Kolkata</v>
      </c>
      <c r="O27">
        <f t="shared" si="4"/>
        <v>5</v>
      </c>
      <c r="Q27" t="s">
        <v>79</v>
      </c>
    </row>
    <row r="28" spans="2:20" x14ac:dyDescent="0.3">
      <c r="B28">
        <f t="shared" si="8"/>
        <v>25</v>
      </c>
      <c r="C28" s="4">
        <v>43897</v>
      </c>
      <c r="D28" t="s">
        <v>1</v>
      </c>
      <c r="E28">
        <v>995</v>
      </c>
      <c r="F28" t="s">
        <v>26</v>
      </c>
      <c r="H28">
        <v>699</v>
      </c>
      <c r="I28">
        <v>15</v>
      </c>
      <c r="J28" s="4">
        <v>43900</v>
      </c>
      <c r="K28" s="4">
        <f t="shared" si="0"/>
        <v>43895</v>
      </c>
      <c r="L28" s="5" t="str">
        <f t="shared" si="1"/>
        <v>AC</v>
      </c>
      <c r="M28" s="5">
        <f t="shared" si="2"/>
        <v>10</v>
      </c>
      <c r="N28" s="5" t="str">
        <f t="shared" si="3"/>
        <v>Kolkata</v>
      </c>
      <c r="O28">
        <f t="shared" si="4"/>
        <v>5</v>
      </c>
      <c r="Q28" t="s">
        <v>78</v>
      </c>
    </row>
    <row r="29" spans="2:20" x14ac:dyDescent="0.3">
      <c r="B29">
        <f t="shared" si="8"/>
        <v>26</v>
      </c>
      <c r="C29" s="4">
        <v>43900</v>
      </c>
      <c r="D29" t="s">
        <v>1</v>
      </c>
      <c r="E29">
        <v>649</v>
      </c>
      <c r="F29" t="s">
        <v>25</v>
      </c>
      <c r="H29">
        <v>400</v>
      </c>
      <c r="I29">
        <v>76</v>
      </c>
      <c r="J29" s="4">
        <v>43902</v>
      </c>
      <c r="K29" s="4">
        <f t="shared" si="0"/>
        <v>43896</v>
      </c>
      <c r="L29" s="5" t="str">
        <f t="shared" si="1"/>
        <v>WP</v>
      </c>
      <c r="M29" s="5">
        <f t="shared" si="2"/>
        <v>180</v>
      </c>
      <c r="N29" s="5" t="str">
        <f t="shared" si="3"/>
        <v>Kolkata</v>
      </c>
      <c r="O29">
        <f t="shared" si="4"/>
        <v>6</v>
      </c>
      <c r="Q29" t="s">
        <v>80</v>
      </c>
    </row>
    <row r="30" spans="2:20" x14ac:dyDescent="0.3">
      <c r="B30">
        <f t="shared" si="8"/>
        <v>27</v>
      </c>
      <c r="C30" s="4">
        <v>43901</v>
      </c>
      <c r="D30" t="s">
        <v>4</v>
      </c>
      <c r="E30">
        <v>719</v>
      </c>
      <c r="F30" t="s">
        <v>20</v>
      </c>
      <c r="Q30" t="s">
        <v>81</v>
      </c>
    </row>
    <row r="31" spans="2:20" x14ac:dyDescent="0.3">
      <c r="B31">
        <f t="shared" si="8"/>
        <v>28</v>
      </c>
      <c r="C31" s="4">
        <v>43900</v>
      </c>
      <c r="D31" t="s">
        <v>1</v>
      </c>
      <c r="E31">
        <v>247</v>
      </c>
      <c r="F31" t="s">
        <v>21</v>
      </c>
      <c r="Q31" t="s">
        <v>82</v>
      </c>
    </row>
    <row r="32" spans="2:20" x14ac:dyDescent="0.3">
      <c r="B32">
        <f t="shared" si="8"/>
        <v>29</v>
      </c>
      <c r="C32" s="4">
        <v>43897</v>
      </c>
      <c r="D32" t="s">
        <v>1</v>
      </c>
      <c r="E32">
        <v>927</v>
      </c>
      <c r="F32" t="s">
        <v>25</v>
      </c>
      <c r="Q32" t="s">
        <v>78</v>
      </c>
    </row>
    <row r="33" spans="2:17" x14ac:dyDescent="0.3">
      <c r="B33">
        <f t="shared" si="8"/>
        <v>30</v>
      </c>
      <c r="C33" s="4">
        <v>43896</v>
      </c>
      <c r="D33" t="s">
        <v>4</v>
      </c>
      <c r="E33">
        <v>709</v>
      </c>
      <c r="F33" t="s">
        <v>25</v>
      </c>
      <c r="Q33" t="s">
        <v>80</v>
      </c>
    </row>
    <row r="34" spans="2:17" x14ac:dyDescent="0.3">
      <c r="B34">
        <f t="shared" si="8"/>
        <v>31</v>
      </c>
      <c r="C34" s="4">
        <v>43896</v>
      </c>
      <c r="D34" t="s">
        <v>4</v>
      </c>
      <c r="E34">
        <v>992</v>
      </c>
      <c r="F34" t="s">
        <v>25</v>
      </c>
      <c r="Q34" t="s">
        <v>81</v>
      </c>
    </row>
    <row r="35" spans="2:17" x14ac:dyDescent="0.3">
      <c r="B35">
        <f t="shared" si="8"/>
        <v>32</v>
      </c>
      <c r="C35" s="4">
        <v>43894</v>
      </c>
      <c r="D35" t="s">
        <v>4</v>
      </c>
      <c r="E35">
        <v>825</v>
      </c>
      <c r="F35" t="s">
        <v>21</v>
      </c>
      <c r="Q35" t="s">
        <v>83</v>
      </c>
    </row>
    <row r="36" spans="2:17" x14ac:dyDescent="0.3">
      <c r="B36">
        <f t="shared" si="8"/>
        <v>33</v>
      </c>
      <c r="C36" s="4">
        <v>43900</v>
      </c>
      <c r="D36" t="s">
        <v>4</v>
      </c>
      <c r="E36">
        <v>614</v>
      </c>
      <c r="F36" t="s">
        <v>21</v>
      </c>
    </row>
    <row r="37" spans="2:17" x14ac:dyDescent="0.3">
      <c r="B37">
        <f t="shared" si="8"/>
        <v>34</v>
      </c>
      <c r="C37" s="4">
        <v>43895</v>
      </c>
      <c r="D37" t="s">
        <v>2</v>
      </c>
      <c r="E37">
        <v>65</v>
      </c>
      <c r="F37" t="s">
        <v>21</v>
      </c>
    </row>
    <row r="38" spans="2:17" x14ac:dyDescent="0.3">
      <c r="B38">
        <f t="shared" si="8"/>
        <v>35</v>
      </c>
      <c r="C38" s="4">
        <v>43892</v>
      </c>
      <c r="D38" t="s">
        <v>2</v>
      </c>
      <c r="E38">
        <v>476</v>
      </c>
      <c r="F38" t="s">
        <v>21</v>
      </c>
    </row>
    <row r="39" spans="2:17" x14ac:dyDescent="0.3">
      <c r="B39">
        <f t="shared" si="8"/>
        <v>36</v>
      </c>
      <c r="C39" s="4">
        <v>43893</v>
      </c>
      <c r="D39" t="s">
        <v>2</v>
      </c>
      <c r="E39">
        <v>292</v>
      </c>
      <c r="F39" t="s">
        <v>21</v>
      </c>
    </row>
    <row r="40" spans="2:17" x14ac:dyDescent="0.3">
      <c r="B40">
        <f t="shared" si="8"/>
        <v>37</v>
      </c>
      <c r="C40" s="4">
        <v>43896</v>
      </c>
      <c r="D40" t="s">
        <v>2</v>
      </c>
      <c r="E40">
        <v>179</v>
      </c>
      <c r="F40" t="s">
        <v>21</v>
      </c>
    </row>
    <row r="41" spans="2:17" x14ac:dyDescent="0.3">
      <c r="B41">
        <f t="shared" si="8"/>
        <v>38</v>
      </c>
      <c r="C41" s="4">
        <v>43899</v>
      </c>
      <c r="D41" t="s">
        <v>4</v>
      </c>
      <c r="E41">
        <v>838</v>
      </c>
      <c r="F41" t="s">
        <v>21</v>
      </c>
    </row>
    <row r="42" spans="2:17" x14ac:dyDescent="0.3">
      <c r="B42">
        <f t="shared" si="8"/>
        <v>39</v>
      </c>
      <c r="C42" s="4">
        <v>43894</v>
      </c>
      <c r="D42" t="s">
        <v>4</v>
      </c>
      <c r="E42">
        <v>649</v>
      </c>
      <c r="F42" t="s">
        <v>23</v>
      </c>
    </row>
    <row r="43" spans="2:17" x14ac:dyDescent="0.3">
      <c r="B43">
        <f t="shared" si="8"/>
        <v>40</v>
      </c>
      <c r="C43" s="4">
        <v>43901</v>
      </c>
      <c r="D43" t="s">
        <v>4</v>
      </c>
      <c r="E43">
        <v>977</v>
      </c>
      <c r="F43" t="s">
        <v>23</v>
      </c>
    </row>
    <row r="44" spans="2:17" x14ac:dyDescent="0.3">
      <c r="B44">
        <f t="shared" si="8"/>
        <v>41</v>
      </c>
      <c r="C44" s="4">
        <v>43900</v>
      </c>
      <c r="D44" t="s">
        <v>4</v>
      </c>
      <c r="E44">
        <v>902</v>
      </c>
      <c r="F44" t="s">
        <v>20</v>
      </c>
    </row>
    <row r="45" spans="2:17" x14ac:dyDescent="0.3">
      <c r="B45">
        <f t="shared" si="8"/>
        <v>42</v>
      </c>
      <c r="C45" s="4">
        <v>43900</v>
      </c>
      <c r="D45" t="s">
        <v>4</v>
      </c>
      <c r="E45">
        <v>664</v>
      </c>
      <c r="F45" t="s">
        <v>25</v>
      </c>
    </row>
    <row r="46" spans="2:17" x14ac:dyDescent="0.3">
      <c r="B46">
        <f t="shared" si="8"/>
        <v>43</v>
      </c>
      <c r="C46" s="4">
        <v>43895</v>
      </c>
      <c r="D46" t="s">
        <v>4</v>
      </c>
      <c r="E46">
        <v>950</v>
      </c>
      <c r="F46" t="s">
        <v>25</v>
      </c>
    </row>
    <row r="47" spans="2:17" x14ac:dyDescent="0.3">
      <c r="B47">
        <f t="shared" si="8"/>
        <v>44</v>
      </c>
      <c r="C47" s="4">
        <v>43900</v>
      </c>
      <c r="D47" t="s">
        <v>4</v>
      </c>
      <c r="E47">
        <v>359</v>
      </c>
      <c r="F47" t="s">
        <v>25</v>
      </c>
    </row>
    <row r="48" spans="2:17" x14ac:dyDescent="0.3">
      <c r="B48">
        <f t="shared" si="8"/>
        <v>45</v>
      </c>
      <c r="C48" s="4">
        <v>43900</v>
      </c>
      <c r="D48" t="s">
        <v>4</v>
      </c>
      <c r="E48">
        <v>879</v>
      </c>
      <c r="F48" t="s">
        <v>23</v>
      </c>
    </row>
    <row r="49" spans="2:6" x14ac:dyDescent="0.3">
      <c r="B49">
        <f t="shared" si="8"/>
        <v>46</v>
      </c>
      <c r="C49" s="4">
        <v>43899</v>
      </c>
      <c r="D49" t="s">
        <v>4</v>
      </c>
      <c r="E49">
        <v>272</v>
      </c>
      <c r="F49" t="s">
        <v>21</v>
      </c>
    </row>
    <row r="50" spans="2:6" x14ac:dyDescent="0.3">
      <c r="B50">
        <f t="shared" si="8"/>
        <v>47</v>
      </c>
      <c r="C50" s="4">
        <v>43899</v>
      </c>
      <c r="D50" t="s">
        <v>3</v>
      </c>
      <c r="E50">
        <v>218</v>
      </c>
      <c r="F50" t="s">
        <v>22</v>
      </c>
    </row>
    <row r="51" spans="2:6" x14ac:dyDescent="0.3">
      <c r="B51">
        <f t="shared" si="8"/>
        <v>48</v>
      </c>
      <c r="C51" s="4">
        <v>43894</v>
      </c>
      <c r="D51" t="s">
        <v>3</v>
      </c>
      <c r="E51">
        <v>502</v>
      </c>
      <c r="F51" t="s">
        <v>22</v>
      </c>
    </row>
    <row r="52" spans="2:6" x14ac:dyDescent="0.3">
      <c r="B52">
        <f t="shared" si="8"/>
        <v>49</v>
      </c>
      <c r="C52" s="4">
        <v>43897</v>
      </c>
      <c r="D52" t="s">
        <v>3</v>
      </c>
      <c r="E52">
        <v>7</v>
      </c>
      <c r="F52" t="s">
        <v>23</v>
      </c>
    </row>
    <row r="53" spans="2:6" x14ac:dyDescent="0.3">
      <c r="B53">
        <f t="shared" si="8"/>
        <v>50</v>
      </c>
      <c r="C53" s="4">
        <v>43897</v>
      </c>
      <c r="D53" t="s">
        <v>3</v>
      </c>
      <c r="E53">
        <v>823</v>
      </c>
      <c r="F53" t="s">
        <v>23</v>
      </c>
    </row>
    <row r="54" spans="2:6" x14ac:dyDescent="0.3">
      <c r="B54">
        <f t="shared" si="8"/>
        <v>51</v>
      </c>
      <c r="C54" s="4">
        <v>43893</v>
      </c>
      <c r="D54" t="s">
        <v>4</v>
      </c>
      <c r="E54">
        <v>803</v>
      </c>
      <c r="F54" t="s">
        <v>23</v>
      </c>
    </row>
    <row r="55" spans="2:6" x14ac:dyDescent="0.3">
      <c r="B55">
        <f t="shared" si="8"/>
        <v>52</v>
      </c>
      <c r="C55" s="4">
        <v>43901</v>
      </c>
      <c r="D55" t="s">
        <v>4</v>
      </c>
      <c r="E55">
        <v>319</v>
      </c>
      <c r="F55" t="s">
        <v>23</v>
      </c>
    </row>
    <row r="56" spans="2:6" x14ac:dyDescent="0.3">
      <c r="B56">
        <f t="shared" si="8"/>
        <v>53</v>
      </c>
      <c r="C56" s="4">
        <v>43893</v>
      </c>
      <c r="D56" t="s">
        <v>3</v>
      </c>
      <c r="E56">
        <v>55</v>
      </c>
      <c r="F56" t="s">
        <v>23</v>
      </c>
    </row>
    <row r="57" spans="2:6" x14ac:dyDescent="0.3">
      <c r="B57">
        <f t="shared" si="8"/>
        <v>54</v>
      </c>
      <c r="C57" s="4">
        <v>43899</v>
      </c>
      <c r="D57" t="s">
        <v>4</v>
      </c>
      <c r="E57">
        <v>127</v>
      </c>
      <c r="F57" t="s">
        <v>24</v>
      </c>
    </row>
    <row r="58" spans="2:6" x14ac:dyDescent="0.3">
      <c r="B58">
        <f t="shared" si="8"/>
        <v>55</v>
      </c>
      <c r="C58" s="4">
        <v>43897</v>
      </c>
      <c r="D58" t="s">
        <v>4</v>
      </c>
      <c r="E58">
        <v>566</v>
      </c>
      <c r="F58" t="s">
        <v>24</v>
      </c>
    </row>
    <row r="59" spans="2:6" x14ac:dyDescent="0.3">
      <c r="B59">
        <f t="shared" si="8"/>
        <v>56</v>
      </c>
      <c r="C59" s="4">
        <v>43898</v>
      </c>
      <c r="D59" t="s">
        <v>3</v>
      </c>
      <c r="E59">
        <v>377</v>
      </c>
      <c r="F59" t="s">
        <v>24</v>
      </c>
    </row>
    <row r="60" spans="2:6" x14ac:dyDescent="0.3">
      <c r="B60">
        <f t="shared" si="8"/>
        <v>57</v>
      </c>
      <c r="C60" s="4">
        <v>43901</v>
      </c>
      <c r="D60" t="s">
        <v>4</v>
      </c>
      <c r="E60">
        <v>113</v>
      </c>
      <c r="F60" t="s">
        <v>22</v>
      </c>
    </row>
    <row r="61" spans="2:6" x14ac:dyDescent="0.3">
      <c r="B61">
        <f t="shared" si="8"/>
        <v>58</v>
      </c>
      <c r="C61" s="4">
        <v>43897</v>
      </c>
      <c r="D61" t="s">
        <v>3</v>
      </c>
      <c r="E61">
        <v>233</v>
      </c>
      <c r="F61" t="s">
        <v>22</v>
      </c>
    </row>
    <row r="62" spans="2:6" x14ac:dyDescent="0.3">
      <c r="B62">
        <f t="shared" si="8"/>
        <v>59</v>
      </c>
      <c r="C62" s="4">
        <v>43900</v>
      </c>
      <c r="D62" t="s">
        <v>4</v>
      </c>
      <c r="E62">
        <v>170</v>
      </c>
      <c r="F62" t="s">
        <v>22</v>
      </c>
    </row>
    <row r="63" spans="2:6" x14ac:dyDescent="0.3">
      <c r="B63">
        <f t="shared" si="8"/>
        <v>60</v>
      </c>
      <c r="C63" s="4">
        <v>43898</v>
      </c>
      <c r="D63" t="s">
        <v>4</v>
      </c>
      <c r="E63">
        <v>188</v>
      </c>
      <c r="F63" t="s">
        <v>22</v>
      </c>
    </row>
    <row r="64" spans="2:6" x14ac:dyDescent="0.3">
      <c r="B64">
        <f t="shared" si="8"/>
        <v>61</v>
      </c>
      <c r="C64" s="4">
        <v>43894</v>
      </c>
      <c r="D64" t="s">
        <v>4</v>
      </c>
      <c r="E64">
        <v>570</v>
      </c>
      <c r="F64" t="s">
        <v>22</v>
      </c>
    </row>
    <row r="65" spans="2:6" x14ac:dyDescent="0.3">
      <c r="B65">
        <f t="shared" si="8"/>
        <v>62</v>
      </c>
      <c r="C65" s="4">
        <v>43899</v>
      </c>
      <c r="D65" t="s">
        <v>2</v>
      </c>
      <c r="E65">
        <v>54</v>
      </c>
      <c r="F65" t="s">
        <v>22</v>
      </c>
    </row>
    <row r="66" spans="2:6" x14ac:dyDescent="0.3">
      <c r="B66">
        <f t="shared" si="8"/>
        <v>63</v>
      </c>
      <c r="C66" s="4">
        <v>43895</v>
      </c>
      <c r="D66" t="s">
        <v>2</v>
      </c>
      <c r="E66">
        <v>974</v>
      </c>
      <c r="F66" t="s">
        <v>22</v>
      </c>
    </row>
    <row r="67" spans="2:6" x14ac:dyDescent="0.3">
      <c r="B67">
        <f t="shared" si="8"/>
        <v>64</v>
      </c>
      <c r="C67" s="4">
        <v>43892</v>
      </c>
      <c r="D67" t="s">
        <v>2</v>
      </c>
      <c r="E67">
        <v>237</v>
      </c>
      <c r="F67" t="s">
        <v>22</v>
      </c>
    </row>
    <row r="68" spans="2:6" x14ac:dyDescent="0.3">
      <c r="B68">
        <f t="shared" si="8"/>
        <v>65</v>
      </c>
      <c r="C68" s="4">
        <v>43899</v>
      </c>
      <c r="D68" t="s">
        <v>2</v>
      </c>
      <c r="E68">
        <v>521</v>
      </c>
      <c r="F68" t="s">
        <v>22</v>
      </c>
    </row>
    <row r="69" spans="2:6" x14ac:dyDescent="0.3">
      <c r="B69">
        <f t="shared" si="8"/>
        <v>66</v>
      </c>
      <c r="C69" s="4">
        <v>43900</v>
      </c>
      <c r="D69" t="s">
        <v>2</v>
      </c>
      <c r="E69">
        <v>334</v>
      </c>
      <c r="F69" t="s">
        <v>22</v>
      </c>
    </row>
    <row r="70" spans="2:6" x14ac:dyDescent="0.3">
      <c r="B70">
        <f t="shared" ref="B70:B79" si="12">B69+1</f>
        <v>67</v>
      </c>
      <c r="C70" s="4">
        <v>43899</v>
      </c>
      <c r="D70" t="s">
        <v>2</v>
      </c>
      <c r="E70">
        <v>393</v>
      </c>
      <c r="F70" t="s">
        <v>24</v>
      </c>
    </row>
    <row r="71" spans="2:6" x14ac:dyDescent="0.3">
      <c r="B71">
        <f t="shared" si="12"/>
        <v>68</v>
      </c>
      <c r="C71" s="4">
        <v>43893</v>
      </c>
      <c r="D71" t="s">
        <v>2</v>
      </c>
      <c r="E71">
        <v>772</v>
      </c>
      <c r="F71" t="s">
        <v>24</v>
      </c>
    </row>
    <row r="72" spans="2:6" x14ac:dyDescent="0.3">
      <c r="B72">
        <f t="shared" si="12"/>
        <v>69</v>
      </c>
      <c r="C72" s="4">
        <v>43901</v>
      </c>
      <c r="D72" t="s">
        <v>2</v>
      </c>
      <c r="E72">
        <v>691</v>
      </c>
      <c r="F72" t="s">
        <v>24</v>
      </c>
    </row>
    <row r="73" spans="2:6" x14ac:dyDescent="0.3">
      <c r="B73">
        <f t="shared" si="12"/>
        <v>70</v>
      </c>
      <c r="C73" s="4">
        <v>43902</v>
      </c>
      <c r="D73" t="s">
        <v>2</v>
      </c>
      <c r="E73">
        <v>787</v>
      </c>
      <c r="F73" t="s">
        <v>21</v>
      </c>
    </row>
    <row r="74" spans="2:6" x14ac:dyDescent="0.3">
      <c r="B74">
        <f t="shared" si="12"/>
        <v>71</v>
      </c>
      <c r="C74" s="4">
        <v>43901</v>
      </c>
      <c r="D74" t="s">
        <v>2</v>
      </c>
      <c r="E74">
        <v>313</v>
      </c>
      <c r="F74" t="s">
        <v>25</v>
      </c>
    </row>
    <row r="75" spans="2:6" x14ac:dyDescent="0.3">
      <c r="B75">
        <f t="shared" si="12"/>
        <v>72</v>
      </c>
      <c r="C75" s="4">
        <v>43898</v>
      </c>
      <c r="D75" t="s">
        <v>2</v>
      </c>
      <c r="E75">
        <v>589</v>
      </c>
      <c r="F75" t="s">
        <v>21</v>
      </c>
    </row>
    <row r="76" spans="2:6" x14ac:dyDescent="0.3">
      <c r="B76">
        <f t="shared" si="12"/>
        <v>73</v>
      </c>
      <c r="C76" s="4">
        <v>43901</v>
      </c>
      <c r="D76" t="s">
        <v>2</v>
      </c>
      <c r="E76">
        <v>275</v>
      </c>
      <c r="F76" t="s">
        <v>21</v>
      </c>
    </row>
    <row r="77" spans="2:6" x14ac:dyDescent="0.3">
      <c r="B77">
        <f t="shared" si="12"/>
        <v>74</v>
      </c>
      <c r="C77" s="4">
        <v>43898</v>
      </c>
      <c r="D77" t="s">
        <v>4</v>
      </c>
      <c r="E77">
        <v>157</v>
      </c>
      <c r="F77" t="s">
        <v>25</v>
      </c>
    </row>
    <row r="78" spans="2:6" x14ac:dyDescent="0.3">
      <c r="B78">
        <f t="shared" si="12"/>
        <v>75</v>
      </c>
      <c r="C78" s="4">
        <v>43897</v>
      </c>
      <c r="D78" t="s">
        <v>4</v>
      </c>
      <c r="E78">
        <v>500</v>
      </c>
      <c r="F78" t="s">
        <v>25</v>
      </c>
    </row>
    <row r="79" spans="2:6" x14ac:dyDescent="0.3">
      <c r="B79">
        <f t="shared" si="12"/>
        <v>76</v>
      </c>
      <c r="C79" s="4">
        <v>43896</v>
      </c>
      <c r="D79" t="s">
        <v>4</v>
      </c>
      <c r="E79">
        <v>180</v>
      </c>
      <c r="F79" t="s">
        <v>25</v>
      </c>
    </row>
  </sheetData>
  <autoFilter ref="B3:F79" xr:uid="{00000000-0001-0000-03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Tableau Visualization</vt:lpstr>
      <vt:lpstr>Python</vt:lpstr>
      <vt:lpstr>SQL querying</vt:lpstr>
      <vt:lpstr>Excel 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Hirani</dc:creator>
  <cp:lastModifiedBy>Dell</cp:lastModifiedBy>
  <dcterms:created xsi:type="dcterms:W3CDTF">2020-03-13T09:01:59Z</dcterms:created>
  <dcterms:modified xsi:type="dcterms:W3CDTF">2023-04-06T15:48:18Z</dcterms:modified>
</cp:coreProperties>
</file>