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an Sem 3\Finance\Project 2\"/>
    </mc:Choice>
  </mc:AlternateContent>
  <xr:revisionPtr revIDLastSave="0" documentId="13_ncr:1_{A5A78225-EC09-4FD5-A180-74C23589B18F}" xr6:coauthVersionLast="47" xr6:coauthVersionMax="47" xr10:uidLastSave="{00000000-0000-0000-0000-000000000000}"/>
  <bookViews>
    <workbookView xWindow="-108" yWindow="-108" windowWidth="23256" windowHeight="12456" tabRatio="707" xr2:uid="{2287509A-D2B7-4629-8A96-4E2E1F067649}"/>
  </bookViews>
  <sheets>
    <sheet name="Data" sheetId="2" r:id="rId1"/>
    <sheet name="Randomised Growth Rate" sheetId="3" r:id="rId2"/>
    <sheet name="Randomised Growth and Discount " sheetId="4" r:id="rId3"/>
    <sheet name="Non-normal distibution" sheetId="5" r:id="rId4"/>
  </sheets>
  <definedNames>
    <definedName name="_xlchart.v1.0" hidden="1">Data!$O$6:$O$14</definedName>
    <definedName name="_xlchart.v1.1" hidden="1">Data!$C$3:$C$527</definedName>
    <definedName name="_xlchart.v1.2" hidden="1">Data!$O$6:$O$14</definedName>
    <definedName name="_xlchart.v1.3" hidden="1">'Randomised Growth Rate'!$H$9:$H$508</definedName>
    <definedName name="_xlchart.v1.4" hidden="1">'Randomised Growth and Discount '!$I$8:$I$507</definedName>
    <definedName name="_xlchart.v1.5" hidden="1">'Non-normal distibution'!$L$20:$L$519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5" l="1"/>
  <c r="D1" i="4"/>
  <c r="F4" i="5"/>
  <c r="F5" i="5" s="1"/>
  <c r="F6" i="5" s="1"/>
  <c r="F7" i="5" s="1"/>
  <c r="F8" i="5" s="1"/>
  <c r="F9" i="5" s="1"/>
  <c r="F10" i="5" s="1"/>
  <c r="F3" i="5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E8" i="4"/>
  <c r="C8" i="4"/>
  <c r="D8" i="4" s="1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9" i="3"/>
  <c r="D9" i="3" s="1"/>
  <c r="D1" i="3"/>
  <c r="N6" i="2"/>
  <c r="N7" i="2"/>
  <c r="O7" i="2" s="1"/>
  <c r="N8" i="2"/>
  <c r="O8" i="2" s="1"/>
  <c r="N9" i="2"/>
  <c r="N10" i="2"/>
  <c r="O10" i="2" s="1"/>
  <c r="N11" i="2"/>
  <c r="O11" i="2" s="1"/>
  <c r="N12" i="2"/>
  <c r="N13" i="2"/>
  <c r="O13" i="2" s="1"/>
  <c r="N14" i="2"/>
  <c r="O14" i="2" s="1"/>
  <c r="N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3" i="2"/>
  <c r="O9" i="2" l="1"/>
  <c r="O6" i="2"/>
  <c r="O16" i="2" s="1"/>
  <c r="O12" i="2"/>
  <c r="E9" i="3"/>
  <c r="H64" i="5"/>
  <c r="F8" i="4"/>
  <c r="D9" i="4"/>
  <c r="D10" i="3"/>
  <c r="O15" i="2"/>
  <c r="E2" i="2"/>
  <c r="E3" i="2"/>
  <c r="H89" i="5" l="1"/>
  <c r="H84" i="5"/>
  <c r="H117" i="5"/>
  <c r="H61" i="5"/>
  <c r="H102" i="5"/>
  <c r="H87" i="5"/>
  <c r="H45" i="5"/>
  <c r="H21" i="5"/>
  <c r="H96" i="5"/>
  <c r="H25" i="5"/>
  <c r="H95" i="5"/>
  <c r="H34" i="5"/>
  <c r="H20" i="5"/>
  <c r="I20" i="5" s="1"/>
  <c r="J20" i="5" s="1"/>
  <c r="H101" i="5"/>
  <c r="H30" i="5"/>
  <c r="H42" i="5"/>
  <c r="H69" i="5"/>
  <c r="H94" i="5"/>
  <c r="H81" i="5"/>
  <c r="H56" i="5"/>
  <c r="H71" i="5"/>
  <c r="H91" i="5"/>
  <c r="H47" i="5"/>
  <c r="H66" i="5"/>
  <c r="H106" i="5"/>
  <c r="H62" i="5"/>
  <c r="H97" i="5"/>
  <c r="H85" i="5"/>
  <c r="H80" i="5"/>
  <c r="H78" i="5"/>
  <c r="H44" i="5"/>
  <c r="H40" i="5"/>
  <c r="H116" i="5"/>
  <c r="H113" i="5"/>
  <c r="H27" i="5"/>
  <c r="H48" i="5"/>
  <c r="H107" i="5"/>
  <c r="H74" i="5"/>
  <c r="H103" i="5"/>
  <c r="H59" i="5"/>
  <c r="H33" i="5"/>
  <c r="H28" i="5"/>
  <c r="H109" i="5"/>
  <c r="H100" i="5"/>
  <c r="H46" i="5"/>
  <c r="H92" i="5"/>
  <c r="H23" i="5"/>
  <c r="H93" i="5"/>
  <c r="H67" i="5"/>
  <c r="H114" i="5"/>
  <c r="H57" i="5"/>
  <c r="H37" i="5"/>
  <c r="H79" i="5"/>
  <c r="H35" i="5"/>
  <c r="H75" i="5"/>
  <c r="H115" i="5"/>
  <c r="H58" i="5"/>
  <c r="H72" i="5"/>
  <c r="H73" i="5"/>
  <c r="H112" i="5"/>
  <c r="H68" i="5"/>
  <c r="H119" i="5"/>
  <c r="H32" i="5"/>
  <c r="H60" i="5"/>
  <c r="H24" i="5"/>
  <c r="H29" i="5"/>
  <c r="H70" i="5"/>
  <c r="H76" i="5"/>
  <c r="H86" i="5"/>
  <c r="H104" i="5"/>
  <c r="H41" i="5"/>
  <c r="H105" i="5"/>
  <c r="H53" i="5"/>
  <c r="H38" i="5"/>
  <c r="H36" i="5"/>
  <c r="H54" i="5"/>
  <c r="H63" i="5"/>
  <c r="H55" i="5"/>
  <c r="H82" i="5"/>
  <c r="H22" i="5"/>
  <c r="H49" i="5"/>
  <c r="H111" i="5"/>
  <c r="H110" i="5"/>
  <c r="H43" i="5"/>
  <c r="H52" i="5"/>
  <c r="H26" i="5"/>
  <c r="H99" i="5"/>
  <c r="H108" i="5"/>
  <c r="H118" i="5"/>
  <c r="H51" i="5"/>
  <c r="H50" i="5"/>
  <c r="H83" i="5"/>
  <c r="H65" i="5"/>
  <c r="H77" i="5"/>
  <c r="H90" i="5"/>
  <c r="H88" i="5"/>
  <c r="H98" i="5"/>
  <c r="H31" i="5"/>
  <c r="H39" i="5"/>
  <c r="D10" i="4"/>
  <c r="F9" i="4"/>
  <c r="D11" i="3"/>
  <c r="E10" i="3"/>
  <c r="I21" i="5" l="1"/>
  <c r="J21" i="5" s="1"/>
  <c r="D11" i="4"/>
  <c r="F10" i="4"/>
  <c r="D12" i="3"/>
  <c r="E11" i="3"/>
  <c r="I22" i="5" l="1"/>
  <c r="I23" i="5" s="1"/>
  <c r="D12" i="4"/>
  <c r="F11" i="4"/>
  <c r="D13" i="3"/>
  <c r="E12" i="3"/>
  <c r="J22" i="5" l="1"/>
  <c r="I24" i="5"/>
  <c r="J23" i="5"/>
  <c r="D13" i="4"/>
  <c r="F12" i="4"/>
  <c r="D14" i="3"/>
  <c r="E13" i="3"/>
  <c r="I25" i="5" l="1"/>
  <c r="J24" i="5"/>
  <c r="D14" i="4"/>
  <c r="F13" i="4"/>
  <c r="D15" i="3"/>
  <c r="E14" i="3"/>
  <c r="I26" i="5" l="1"/>
  <c r="J25" i="5"/>
  <c r="D15" i="4"/>
  <c r="F14" i="4"/>
  <c r="D16" i="3"/>
  <c r="E15" i="3"/>
  <c r="I27" i="5" l="1"/>
  <c r="J26" i="5"/>
  <c r="D16" i="4"/>
  <c r="F15" i="4"/>
  <c r="D17" i="3"/>
  <c r="E16" i="3"/>
  <c r="I28" i="5" l="1"/>
  <c r="J27" i="5"/>
  <c r="D17" i="4"/>
  <c r="F16" i="4"/>
  <c r="D18" i="3"/>
  <c r="E17" i="3"/>
  <c r="I29" i="5" l="1"/>
  <c r="J28" i="5"/>
  <c r="D18" i="4"/>
  <c r="F17" i="4"/>
  <c r="D19" i="3"/>
  <c r="E18" i="3"/>
  <c r="I30" i="5" l="1"/>
  <c r="J29" i="5"/>
  <c r="D19" i="4"/>
  <c r="F18" i="4"/>
  <c r="D20" i="3"/>
  <c r="E19" i="3"/>
  <c r="I31" i="5" l="1"/>
  <c r="J30" i="5"/>
  <c r="D20" i="4"/>
  <c r="F19" i="4"/>
  <c r="D21" i="3"/>
  <c r="E20" i="3"/>
  <c r="I32" i="5" l="1"/>
  <c r="J31" i="5"/>
  <c r="D21" i="4"/>
  <c r="F20" i="4"/>
  <c r="D22" i="3"/>
  <c r="E21" i="3"/>
  <c r="I33" i="5" l="1"/>
  <c r="J32" i="5"/>
  <c r="D22" i="4"/>
  <c r="F21" i="4"/>
  <c r="D23" i="3"/>
  <c r="E22" i="3"/>
  <c r="I34" i="5" l="1"/>
  <c r="J33" i="5"/>
  <c r="D23" i="4"/>
  <c r="F22" i="4"/>
  <c r="D24" i="3"/>
  <c r="E23" i="3"/>
  <c r="I35" i="5" l="1"/>
  <c r="J34" i="5"/>
  <c r="D24" i="4"/>
  <c r="F23" i="4"/>
  <c r="D25" i="3"/>
  <c r="E24" i="3"/>
  <c r="I36" i="5" l="1"/>
  <c r="J35" i="5"/>
  <c r="D25" i="4"/>
  <c r="F24" i="4"/>
  <c r="D26" i="3"/>
  <c r="E25" i="3"/>
  <c r="I37" i="5" l="1"/>
  <c r="J36" i="5"/>
  <c r="D26" i="4"/>
  <c r="F25" i="4"/>
  <c r="D27" i="3"/>
  <c r="E26" i="3"/>
  <c r="I38" i="5" l="1"/>
  <c r="J37" i="5"/>
  <c r="D27" i="4"/>
  <c r="F26" i="4"/>
  <c r="D28" i="3"/>
  <c r="E27" i="3"/>
  <c r="I39" i="5" l="1"/>
  <c r="J38" i="5"/>
  <c r="D28" i="4"/>
  <c r="F27" i="4"/>
  <c r="D29" i="3"/>
  <c r="E28" i="3"/>
  <c r="I40" i="5" l="1"/>
  <c r="J39" i="5"/>
  <c r="D29" i="4"/>
  <c r="F28" i="4"/>
  <c r="D30" i="3"/>
  <c r="E29" i="3"/>
  <c r="I41" i="5" l="1"/>
  <c r="J40" i="5"/>
  <c r="D30" i="4"/>
  <c r="F29" i="4"/>
  <c r="D31" i="3"/>
  <c r="E30" i="3"/>
  <c r="I42" i="5" l="1"/>
  <c r="J41" i="5"/>
  <c r="D31" i="4"/>
  <c r="F30" i="4"/>
  <c r="D32" i="3"/>
  <c r="E31" i="3"/>
  <c r="I43" i="5" l="1"/>
  <c r="J42" i="5"/>
  <c r="D32" i="4"/>
  <c r="F31" i="4"/>
  <c r="D33" i="3"/>
  <c r="E32" i="3"/>
  <c r="I44" i="5" l="1"/>
  <c r="J43" i="5"/>
  <c r="D33" i="4"/>
  <c r="F32" i="4"/>
  <c r="D34" i="3"/>
  <c r="E33" i="3"/>
  <c r="I45" i="5" l="1"/>
  <c r="J44" i="5"/>
  <c r="D34" i="4"/>
  <c r="F33" i="4"/>
  <c r="D35" i="3"/>
  <c r="E34" i="3"/>
  <c r="I46" i="5" l="1"/>
  <c r="J45" i="5"/>
  <c r="D35" i="4"/>
  <c r="F34" i="4"/>
  <c r="D36" i="3"/>
  <c r="E35" i="3"/>
  <c r="I47" i="5" l="1"/>
  <c r="J46" i="5"/>
  <c r="D36" i="4"/>
  <c r="F35" i="4"/>
  <c r="D37" i="3"/>
  <c r="E36" i="3"/>
  <c r="I48" i="5" l="1"/>
  <c r="J47" i="5"/>
  <c r="D37" i="4"/>
  <c r="F36" i="4"/>
  <c r="D38" i="3"/>
  <c r="E37" i="3"/>
  <c r="I49" i="5" l="1"/>
  <c r="J48" i="5"/>
  <c r="D38" i="4"/>
  <c r="F37" i="4"/>
  <c r="D39" i="3"/>
  <c r="E38" i="3"/>
  <c r="I50" i="5" l="1"/>
  <c r="J49" i="5"/>
  <c r="D39" i="4"/>
  <c r="F38" i="4"/>
  <c r="D40" i="3"/>
  <c r="E39" i="3"/>
  <c r="I51" i="5" l="1"/>
  <c r="J50" i="5"/>
  <c r="D40" i="4"/>
  <c r="F39" i="4"/>
  <c r="D41" i="3"/>
  <c r="E40" i="3"/>
  <c r="I52" i="5" l="1"/>
  <c r="J51" i="5"/>
  <c r="D41" i="4"/>
  <c r="F40" i="4"/>
  <c r="D42" i="3"/>
  <c r="E41" i="3"/>
  <c r="I53" i="5" l="1"/>
  <c r="J52" i="5"/>
  <c r="D42" i="4"/>
  <c r="F41" i="4"/>
  <c r="D43" i="3"/>
  <c r="E42" i="3"/>
  <c r="I54" i="5" l="1"/>
  <c r="J53" i="5"/>
  <c r="D43" i="4"/>
  <c r="F42" i="4"/>
  <c r="D44" i="3"/>
  <c r="E43" i="3"/>
  <c r="I55" i="5" l="1"/>
  <c r="J54" i="5"/>
  <c r="D44" i="4"/>
  <c r="F43" i="4"/>
  <c r="D45" i="3"/>
  <c r="E44" i="3"/>
  <c r="I56" i="5" l="1"/>
  <c r="J55" i="5"/>
  <c r="D45" i="4"/>
  <c r="F44" i="4"/>
  <c r="D46" i="3"/>
  <c r="E45" i="3"/>
  <c r="I57" i="5" l="1"/>
  <c r="J56" i="5"/>
  <c r="D46" i="4"/>
  <c r="F45" i="4"/>
  <c r="D47" i="3"/>
  <c r="E46" i="3"/>
  <c r="I58" i="5" l="1"/>
  <c r="J57" i="5"/>
  <c r="D47" i="4"/>
  <c r="F46" i="4"/>
  <c r="D48" i="3"/>
  <c r="E47" i="3"/>
  <c r="I59" i="5" l="1"/>
  <c r="J58" i="5"/>
  <c r="D48" i="4"/>
  <c r="F47" i="4"/>
  <c r="D49" i="3"/>
  <c r="E48" i="3"/>
  <c r="I60" i="5" l="1"/>
  <c r="J59" i="5"/>
  <c r="D49" i="4"/>
  <c r="F48" i="4"/>
  <c r="D50" i="3"/>
  <c r="E49" i="3"/>
  <c r="I61" i="5" l="1"/>
  <c r="J60" i="5"/>
  <c r="D50" i="4"/>
  <c r="F49" i="4"/>
  <c r="D51" i="3"/>
  <c r="E50" i="3"/>
  <c r="I62" i="5" l="1"/>
  <c r="J61" i="5"/>
  <c r="D51" i="4"/>
  <c r="F50" i="4"/>
  <c r="D52" i="3"/>
  <c r="E51" i="3"/>
  <c r="I63" i="5" l="1"/>
  <c r="J62" i="5"/>
  <c r="D52" i="4"/>
  <c r="F51" i="4"/>
  <c r="D53" i="3"/>
  <c r="E52" i="3"/>
  <c r="I64" i="5" l="1"/>
  <c r="J63" i="5"/>
  <c r="D53" i="4"/>
  <c r="F52" i="4"/>
  <c r="D54" i="3"/>
  <c r="E53" i="3"/>
  <c r="I65" i="5" l="1"/>
  <c r="J64" i="5"/>
  <c r="D54" i="4"/>
  <c r="F53" i="4"/>
  <c r="D55" i="3"/>
  <c r="E54" i="3"/>
  <c r="I66" i="5" l="1"/>
  <c r="J65" i="5"/>
  <c r="D55" i="4"/>
  <c r="F54" i="4"/>
  <c r="D56" i="3"/>
  <c r="E55" i="3"/>
  <c r="I67" i="5" l="1"/>
  <c r="J66" i="5"/>
  <c r="D56" i="4"/>
  <c r="F55" i="4"/>
  <c r="D57" i="3"/>
  <c r="E56" i="3"/>
  <c r="I68" i="5" l="1"/>
  <c r="J67" i="5"/>
  <c r="D57" i="4"/>
  <c r="F56" i="4"/>
  <c r="D58" i="3"/>
  <c r="E57" i="3"/>
  <c r="I69" i="5" l="1"/>
  <c r="J68" i="5"/>
  <c r="D58" i="4"/>
  <c r="F57" i="4"/>
  <c r="D59" i="3"/>
  <c r="E58" i="3"/>
  <c r="I70" i="5" l="1"/>
  <c r="J69" i="5"/>
  <c r="D59" i="4"/>
  <c r="F58" i="4"/>
  <c r="D60" i="3"/>
  <c r="E59" i="3"/>
  <c r="I71" i="5" l="1"/>
  <c r="J70" i="5"/>
  <c r="D60" i="4"/>
  <c r="F59" i="4"/>
  <c r="D61" i="3"/>
  <c r="E60" i="3"/>
  <c r="I72" i="5" l="1"/>
  <c r="J71" i="5"/>
  <c r="D61" i="4"/>
  <c r="F60" i="4"/>
  <c r="D62" i="3"/>
  <c r="E61" i="3"/>
  <c r="I73" i="5" l="1"/>
  <c r="J72" i="5"/>
  <c r="D62" i="4"/>
  <c r="F61" i="4"/>
  <c r="D63" i="3"/>
  <c r="E62" i="3"/>
  <c r="I74" i="5" l="1"/>
  <c r="J73" i="5"/>
  <c r="D63" i="4"/>
  <c r="F62" i="4"/>
  <c r="D64" i="3"/>
  <c r="E63" i="3"/>
  <c r="I75" i="5" l="1"/>
  <c r="J74" i="5"/>
  <c r="D64" i="4"/>
  <c r="F63" i="4"/>
  <c r="D65" i="3"/>
  <c r="E64" i="3"/>
  <c r="I76" i="5" l="1"/>
  <c r="J75" i="5"/>
  <c r="D65" i="4"/>
  <c r="F64" i="4"/>
  <c r="D66" i="3"/>
  <c r="E65" i="3"/>
  <c r="I77" i="5" l="1"/>
  <c r="J76" i="5"/>
  <c r="D66" i="4"/>
  <c r="F65" i="4"/>
  <c r="D67" i="3"/>
  <c r="E66" i="3"/>
  <c r="I78" i="5" l="1"/>
  <c r="J77" i="5"/>
  <c r="D67" i="4"/>
  <c r="F66" i="4"/>
  <c r="D68" i="3"/>
  <c r="E67" i="3"/>
  <c r="I79" i="5" l="1"/>
  <c r="J78" i="5"/>
  <c r="D68" i="4"/>
  <c r="F67" i="4"/>
  <c r="D69" i="3"/>
  <c r="E68" i="3"/>
  <c r="I80" i="5" l="1"/>
  <c r="J79" i="5"/>
  <c r="D69" i="4"/>
  <c r="F68" i="4"/>
  <c r="D70" i="3"/>
  <c r="E69" i="3"/>
  <c r="I81" i="5" l="1"/>
  <c r="J80" i="5"/>
  <c r="D70" i="4"/>
  <c r="F69" i="4"/>
  <c r="D71" i="3"/>
  <c r="E70" i="3"/>
  <c r="I82" i="5" l="1"/>
  <c r="J81" i="5"/>
  <c r="D71" i="4"/>
  <c r="F70" i="4"/>
  <c r="D72" i="3"/>
  <c r="E71" i="3"/>
  <c r="I83" i="5" l="1"/>
  <c r="J82" i="5"/>
  <c r="D72" i="4"/>
  <c r="F71" i="4"/>
  <c r="D73" i="3"/>
  <c r="E72" i="3"/>
  <c r="I84" i="5" l="1"/>
  <c r="J83" i="5"/>
  <c r="D73" i="4"/>
  <c r="F72" i="4"/>
  <c r="D74" i="3"/>
  <c r="E73" i="3"/>
  <c r="I85" i="5" l="1"/>
  <c r="J84" i="5"/>
  <c r="D74" i="4"/>
  <c r="F73" i="4"/>
  <c r="D75" i="3"/>
  <c r="E74" i="3"/>
  <c r="I86" i="5" l="1"/>
  <c r="J85" i="5"/>
  <c r="D75" i="4"/>
  <c r="F74" i="4"/>
  <c r="D76" i="3"/>
  <c r="E75" i="3"/>
  <c r="I87" i="5" l="1"/>
  <c r="J86" i="5"/>
  <c r="D76" i="4"/>
  <c r="F75" i="4"/>
  <c r="D77" i="3"/>
  <c r="E76" i="3"/>
  <c r="I88" i="5" l="1"/>
  <c r="J87" i="5"/>
  <c r="D77" i="4"/>
  <c r="F76" i="4"/>
  <c r="D78" i="3"/>
  <c r="E77" i="3"/>
  <c r="I89" i="5" l="1"/>
  <c r="J88" i="5"/>
  <c r="D78" i="4"/>
  <c r="F77" i="4"/>
  <c r="D79" i="3"/>
  <c r="E78" i="3"/>
  <c r="I90" i="5" l="1"/>
  <c r="J89" i="5"/>
  <c r="D79" i="4"/>
  <c r="F78" i="4"/>
  <c r="D80" i="3"/>
  <c r="E79" i="3"/>
  <c r="I91" i="5" l="1"/>
  <c r="J90" i="5"/>
  <c r="D80" i="4"/>
  <c r="F79" i="4"/>
  <c r="D81" i="3"/>
  <c r="E80" i="3"/>
  <c r="I92" i="5" l="1"/>
  <c r="J91" i="5"/>
  <c r="D81" i="4"/>
  <c r="F80" i="4"/>
  <c r="D82" i="3"/>
  <c r="E81" i="3"/>
  <c r="I93" i="5" l="1"/>
  <c r="J92" i="5"/>
  <c r="D82" i="4"/>
  <c r="F81" i="4"/>
  <c r="D83" i="3"/>
  <c r="E82" i="3"/>
  <c r="I94" i="5" l="1"/>
  <c r="J93" i="5"/>
  <c r="D83" i="4"/>
  <c r="F82" i="4"/>
  <c r="D84" i="3"/>
  <c r="E83" i="3"/>
  <c r="I95" i="5" l="1"/>
  <c r="J94" i="5"/>
  <c r="D84" i="4"/>
  <c r="F83" i="4"/>
  <c r="D85" i="3"/>
  <c r="E84" i="3"/>
  <c r="I96" i="5" l="1"/>
  <c r="J95" i="5"/>
  <c r="D85" i="4"/>
  <c r="F84" i="4"/>
  <c r="D86" i="3"/>
  <c r="E85" i="3"/>
  <c r="I97" i="5" l="1"/>
  <c r="J96" i="5"/>
  <c r="D86" i="4"/>
  <c r="F85" i="4"/>
  <c r="D87" i="3"/>
  <c r="E86" i="3"/>
  <c r="I98" i="5" l="1"/>
  <c r="J97" i="5"/>
  <c r="D87" i="4"/>
  <c r="F86" i="4"/>
  <c r="D88" i="3"/>
  <c r="E87" i="3"/>
  <c r="I99" i="5" l="1"/>
  <c r="J98" i="5"/>
  <c r="D88" i="4"/>
  <c r="F87" i="4"/>
  <c r="D89" i="3"/>
  <c r="E88" i="3"/>
  <c r="I100" i="5" l="1"/>
  <c r="J99" i="5"/>
  <c r="D89" i="4"/>
  <c r="F88" i="4"/>
  <c r="D90" i="3"/>
  <c r="E89" i="3"/>
  <c r="I101" i="5" l="1"/>
  <c r="J100" i="5"/>
  <c r="D90" i="4"/>
  <c r="F89" i="4"/>
  <c r="D91" i="3"/>
  <c r="E90" i="3"/>
  <c r="I102" i="5" l="1"/>
  <c r="J101" i="5"/>
  <c r="D91" i="4"/>
  <c r="F90" i="4"/>
  <c r="D92" i="3"/>
  <c r="E91" i="3"/>
  <c r="I103" i="5" l="1"/>
  <c r="J102" i="5"/>
  <c r="D92" i="4"/>
  <c r="F91" i="4"/>
  <c r="D93" i="3"/>
  <c r="E92" i="3"/>
  <c r="I104" i="5" l="1"/>
  <c r="J103" i="5"/>
  <c r="D93" i="4"/>
  <c r="F92" i="4"/>
  <c r="D94" i="3"/>
  <c r="E93" i="3"/>
  <c r="I105" i="5" l="1"/>
  <c r="J104" i="5"/>
  <c r="D94" i="4"/>
  <c r="F93" i="4"/>
  <c r="D95" i="3"/>
  <c r="E94" i="3"/>
  <c r="I106" i="5" l="1"/>
  <c r="J105" i="5"/>
  <c r="D95" i="4"/>
  <c r="F94" i="4"/>
  <c r="D96" i="3"/>
  <c r="E95" i="3"/>
  <c r="I107" i="5" l="1"/>
  <c r="J106" i="5"/>
  <c r="D96" i="4"/>
  <c r="F95" i="4"/>
  <c r="D97" i="3"/>
  <c r="E96" i="3"/>
  <c r="I108" i="5" l="1"/>
  <c r="J107" i="5"/>
  <c r="D97" i="4"/>
  <c r="F96" i="4"/>
  <c r="D98" i="3"/>
  <c r="E97" i="3"/>
  <c r="I109" i="5" l="1"/>
  <c r="J108" i="5"/>
  <c r="D98" i="4"/>
  <c r="F97" i="4"/>
  <c r="D99" i="3"/>
  <c r="E98" i="3"/>
  <c r="I110" i="5" l="1"/>
  <c r="J109" i="5"/>
  <c r="D99" i="4"/>
  <c r="F98" i="4"/>
  <c r="D100" i="3"/>
  <c r="E99" i="3"/>
  <c r="I111" i="5" l="1"/>
  <c r="J110" i="5"/>
  <c r="D100" i="4"/>
  <c r="F99" i="4"/>
  <c r="D101" i="3"/>
  <c r="E100" i="3"/>
  <c r="I112" i="5" l="1"/>
  <c r="J111" i="5"/>
  <c r="D101" i="4"/>
  <c r="F100" i="4"/>
  <c r="D102" i="3"/>
  <c r="E101" i="3"/>
  <c r="I113" i="5" l="1"/>
  <c r="J112" i="5"/>
  <c r="D102" i="4"/>
  <c r="F101" i="4"/>
  <c r="D103" i="3"/>
  <c r="E102" i="3"/>
  <c r="I114" i="5" l="1"/>
  <c r="J113" i="5"/>
  <c r="D103" i="4"/>
  <c r="F102" i="4"/>
  <c r="D104" i="3"/>
  <c r="E103" i="3"/>
  <c r="I115" i="5" l="1"/>
  <c r="J114" i="5"/>
  <c r="D104" i="4"/>
  <c r="F103" i="4"/>
  <c r="D105" i="3"/>
  <c r="E104" i="3"/>
  <c r="I116" i="5" l="1"/>
  <c r="J115" i="5"/>
  <c r="D105" i="4"/>
  <c r="F104" i="4"/>
  <c r="D106" i="3"/>
  <c r="E105" i="3"/>
  <c r="I117" i="5" l="1"/>
  <c r="J116" i="5"/>
  <c r="D106" i="4"/>
  <c r="F105" i="4"/>
  <c r="D107" i="3"/>
  <c r="E106" i="3"/>
  <c r="I118" i="5" l="1"/>
  <c r="J117" i="5"/>
  <c r="D107" i="4"/>
  <c r="F107" i="4" s="1"/>
  <c r="F106" i="4"/>
  <c r="D108" i="3"/>
  <c r="E108" i="3" s="1"/>
  <c r="E107" i="3"/>
  <c r="I119" i="5" l="1"/>
  <c r="J119" i="5" s="1"/>
  <c r="J118" i="5"/>
  <c r="H1" i="4"/>
  <c r="I7" i="4" s="1"/>
  <c r="G2" i="3"/>
  <c r="H8" i="3" s="1"/>
  <c r="L14" i="5" l="1"/>
  <c r="L19" i="5" s="1"/>
</calcChain>
</file>

<file path=xl/sharedStrings.xml><?xml version="1.0" encoding="utf-8"?>
<sst xmlns="http://schemas.openxmlformats.org/spreadsheetml/2006/main" count="58" uniqueCount="28">
  <si>
    <t>Date</t>
  </si>
  <si>
    <t>Last Price</t>
  </si>
  <si>
    <t>Log Returns</t>
  </si>
  <si>
    <t>Mean</t>
  </si>
  <si>
    <t>SD</t>
  </si>
  <si>
    <t>No. of Shares</t>
  </si>
  <si>
    <t>Dividends</t>
  </si>
  <si>
    <t>Period</t>
  </si>
  <si>
    <t>Divs per share</t>
  </si>
  <si>
    <t>Growth</t>
  </si>
  <si>
    <t xml:space="preserve">Mean </t>
  </si>
  <si>
    <r>
      <t>Dividend (D</t>
    </r>
    <r>
      <rPr>
        <b/>
        <vertAlign val="subscript"/>
        <sz val="11"/>
        <rFont val="Calibri"/>
        <family val="2"/>
        <scheme val="minor"/>
      </rPr>
      <t>0</t>
    </r>
    <r>
      <rPr>
        <b/>
        <sz val="11"/>
        <rFont val="Calibri"/>
        <family val="2"/>
        <scheme val="minor"/>
      </rPr>
      <t>)</t>
    </r>
  </si>
  <si>
    <t>Discount Rate(weekly)</t>
  </si>
  <si>
    <t>Discount Rate(Yearly)</t>
  </si>
  <si>
    <t>Growth Rate</t>
  </si>
  <si>
    <t>PMT</t>
  </si>
  <si>
    <t>Disc rate</t>
  </si>
  <si>
    <t>PV</t>
  </si>
  <si>
    <t>Initial Dividend Growth Rate(mean)</t>
  </si>
  <si>
    <t>Standard Deviation of Growth Rate</t>
  </si>
  <si>
    <t>Standard Deviation of Returns</t>
  </si>
  <si>
    <t>Total PV</t>
  </si>
  <si>
    <t>Probability</t>
  </si>
  <si>
    <t>CDF</t>
  </si>
  <si>
    <t>Dividend Discount Model: Constant Discount Rate</t>
  </si>
  <si>
    <t>Simualtions</t>
  </si>
  <si>
    <t>Dividend Discount Model: Variable Discount Rate</t>
  </si>
  <si>
    <t>Dividend Discount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</si>
</sst>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5" fontId="0" fillId="0" borderId="0" xfId="0" applyNumberFormat="1"/>
    <xf numFmtId="0" fontId="4" fillId="5" borderId="0" xfId="0" applyFont="1" applyFill="1"/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3" fillId="8" borderId="0" xfId="0" applyFont="1" applyFill="1" applyAlignment="1">
      <alignment horizontal="justify" vertical="top" wrapText="1"/>
    </xf>
    <xf numFmtId="0" fontId="3" fillId="8" borderId="0" xfId="0" applyFont="1" applyFill="1"/>
    <xf numFmtId="0" fontId="3" fillId="8" borderId="0" xfId="0" applyFont="1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0" fillId="8" borderId="0" xfId="0" applyFill="1"/>
    <xf numFmtId="9" fontId="0" fillId="8" borderId="0" xfId="0" applyNumberFormat="1" applyFill="1" applyAlignment="1">
      <alignment horizontal="center" vertical="top" wrapText="1"/>
    </xf>
    <xf numFmtId="0" fontId="0" fillId="0" borderId="4" xfId="0" applyBorder="1"/>
    <xf numFmtId="2" fontId="0" fillId="0" borderId="0" xfId="0" applyNumberFormat="1"/>
    <xf numFmtId="0" fontId="0" fillId="7" borderId="0" xfId="0" applyFill="1"/>
    <xf numFmtId="164" fontId="6" fillId="7" borderId="0" xfId="1" applyNumberFormat="1" applyFont="1" applyFill="1" applyAlignment="1">
      <alignment horizontal="left"/>
    </xf>
    <xf numFmtId="0" fontId="6" fillId="7" borderId="0" xfId="1" applyFont="1" applyFill="1" applyAlignment="1">
      <alignment horizontal="left"/>
    </xf>
    <xf numFmtId="166" fontId="6" fillId="7" borderId="0" xfId="1" applyNumberFormat="1" applyFont="1" applyFill="1" applyAlignment="1">
      <alignment horizontal="left"/>
    </xf>
    <xf numFmtId="0" fontId="3" fillId="7" borderId="0" xfId="0" applyFont="1" applyFill="1"/>
    <xf numFmtId="164" fontId="0" fillId="7" borderId="0" xfId="0" applyNumberFormat="1" applyFill="1" applyAlignment="1">
      <alignment horizontal="left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/>
    </xf>
    <xf numFmtId="0" fontId="7" fillId="9" borderId="0" xfId="0" applyFont="1" applyFill="1"/>
    <xf numFmtId="0" fontId="2" fillId="3" borderId="0" xfId="0" applyFont="1" applyFill="1" applyAlignment="1">
      <alignment horizontal="center"/>
    </xf>
    <xf numFmtId="16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Returns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Returns Distribution</a:t>
          </a:r>
        </a:p>
      </cx:txPr>
    </cx:title>
    <cx:plotArea>
      <cx:plotAreaRegion>
        <cx:series layoutId="clusteredColumn" uniqueId="{A2FF7F59-5C01-42C8-AEBF-578FBEA747A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Dividend Growth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Dividend Growth Distribution</a:t>
          </a:r>
        </a:p>
      </cx:txPr>
    </cx:title>
    <cx:plotArea>
      <cx:plotAreaRegion>
        <cx:series layoutId="clusteredColumn" uniqueId="{58B884BE-B821-4EB2-9322-4373F4138542}">
          <cx:dataId val="0"/>
          <cx:layoutPr>
            <cx:binning intervalClosed="r" underflow="auto" overflow="auto">
              <cx:binSize val="0.3000000000000000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Projected Share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Projected Share Prices</a:t>
          </a:r>
        </a:p>
      </cx:txPr>
    </cx:title>
    <cx:plotArea>
      <cx:plotAreaRegion>
        <cx:series layoutId="clusteredColumn" uniqueId="{4151DCB3-E766-4E76-AA8D-FE753961A962}">
          <cx:dataId val="0"/>
          <cx:layoutPr>
            <cx:binning intervalClosed="r" underflow="-20" overflow="100">
              <cx:binSize val="10"/>
            </cx:binning>
          </cx:layoutPr>
        </cx:series>
      </cx:plotAreaRegion>
      <cx:axis id="0">
        <cx:catScaling gapWidth="0.2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Projected Share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Projected Share Prices</a:t>
          </a:r>
        </a:p>
      </cx:txPr>
    </cx:title>
    <cx:plotArea>
      <cx:plotAreaRegion>
        <cx:series layoutId="clusteredColumn" uniqueId="{A84DFE23-2FE6-4224-9ED7-B4E4D03FEF3C}">
          <cx:dataId val="0"/>
          <cx:layoutPr>
            <cx:binning intervalClosed="r" underflow="-10" overflow="10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Predicted Share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Predicted Share Price</a:t>
          </a:r>
        </a:p>
      </cx:txPr>
    </cx:title>
    <cx:plotArea>
      <cx:plotAreaRegion>
        <cx:series layoutId="clusteredColumn" uniqueId="{399DD839-786E-4ACC-845D-74546A943632}" formatIdx="0">
          <cx:dataId val="0"/>
          <cx:layoutPr>
            <cx:binning intervalClosed="r" underflow="-10" overflow="100">
              <cx:binSize val="10"/>
            </cx:binning>
          </cx:layoutPr>
        </cx:series>
        <cx:series layoutId="clusteredColumn" hidden="1" uniqueId="{A488EE4D-33DD-4B84-A3E6-3A271B0E5B0E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6</xdr:row>
      <xdr:rowOff>0</xdr:rowOff>
    </xdr:from>
    <xdr:to>
      <xdr:col>10</xdr:col>
      <xdr:colOff>548640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7A8807-6293-43CC-85DF-1BC289F9B3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" y="1097280"/>
              <a:ext cx="4930140" cy="3368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11430</xdr:colOff>
      <xdr:row>17</xdr:row>
      <xdr:rowOff>26670</xdr:rowOff>
    </xdr:from>
    <xdr:to>
      <xdr:col>18</xdr:col>
      <xdr:colOff>316230</xdr:colOff>
      <xdr:row>32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00A2BF5-D013-94ED-E175-38E06DAA0B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9470" y="3135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175260</xdr:rowOff>
    </xdr:from>
    <xdr:to>
      <xdr:col>17</xdr:col>
      <xdr:colOff>7620</xdr:colOff>
      <xdr:row>26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BAA73D9-4EB3-4408-8BD3-7953BB49CA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6680" y="1470660"/>
              <a:ext cx="5265420" cy="3307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6</xdr:row>
      <xdr:rowOff>144780</xdr:rowOff>
    </xdr:from>
    <xdr:to>
      <xdr:col>18</xdr:col>
      <xdr:colOff>30480</xdr:colOff>
      <xdr:row>25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2034B48-2D88-44A6-8707-B8DED6BDB1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4840" y="1257300"/>
              <a:ext cx="5433060" cy="3375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20</xdr:row>
      <xdr:rowOff>3810</xdr:rowOff>
    </xdr:from>
    <xdr:to>
      <xdr:col>21</xdr:col>
      <xdr:colOff>504824</xdr:colOff>
      <xdr:row>39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090C40B-9632-D2B0-E386-901358CC57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43185" y="3684270"/>
              <a:ext cx="5905499" cy="35566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0CD9-5905-4936-A565-D582D753D9FC}">
  <dimension ref="A1:O538"/>
  <sheetViews>
    <sheetView tabSelected="1" topLeftCell="A5" workbookViewId="0">
      <selection activeCell="O6" sqref="O6:O14"/>
    </sheetView>
  </sheetViews>
  <sheetFormatPr defaultRowHeight="14.4" x14ac:dyDescent="0.3"/>
  <cols>
    <col min="1" max="1" width="10.6640625" bestFit="1" customWidth="1"/>
    <col min="3" max="3" width="10.5546875" bestFit="1" customWidth="1"/>
    <col min="9" max="9" width="12.332031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L1" s="3" t="s">
        <v>5</v>
      </c>
      <c r="M1" s="4">
        <v>1218.7</v>
      </c>
    </row>
    <row r="2" spans="1:15" x14ac:dyDescent="0.3">
      <c r="A2" s="1">
        <v>41460</v>
      </c>
      <c r="B2">
        <v>27.772500000000001</v>
      </c>
      <c r="D2" s="6" t="s">
        <v>3</v>
      </c>
      <c r="E2" s="6">
        <f>AVERAGE(C3:C527)</f>
        <v>6.5303450237824722E-4</v>
      </c>
    </row>
    <row r="3" spans="1:15" x14ac:dyDescent="0.3">
      <c r="A3" s="1">
        <v>41467</v>
      </c>
      <c r="B3">
        <v>28.876999999999999</v>
      </c>
      <c r="C3">
        <f>LN(B3/B2)</f>
        <v>3.8999108038836439E-2</v>
      </c>
      <c r="D3" s="6" t="s">
        <v>4</v>
      </c>
      <c r="E3" s="6">
        <f>_xlfn.STDEV.P(C3:C527)</f>
        <v>2.5805526323249207E-2</v>
      </c>
      <c r="L3" s="2" t="s">
        <v>6</v>
      </c>
    </row>
    <row r="4" spans="1:15" x14ac:dyDescent="0.3">
      <c r="A4" s="1">
        <v>41474</v>
      </c>
      <c r="B4">
        <v>28.290700000000001</v>
      </c>
      <c r="C4">
        <f t="shared" ref="C4:C67" si="0">LN(B4/B3)</f>
        <v>-2.0512301779523727E-2</v>
      </c>
      <c r="L4" s="5" t="s">
        <v>7</v>
      </c>
      <c r="M4" s="5" t="s">
        <v>6</v>
      </c>
      <c r="N4" s="6" t="s">
        <v>8</v>
      </c>
      <c r="O4" s="5" t="s">
        <v>9</v>
      </c>
    </row>
    <row r="5" spans="1:15" x14ac:dyDescent="0.3">
      <c r="A5" s="1">
        <v>41481</v>
      </c>
      <c r="B5">
        <v>28.554099999999998</v>
      </c>
      <c r="C5">
        <f t="shared" si="0"/>
        <v>9.2674047641460745E-3</v>
      </c>
      <c r="L5">
        <v>2013</v>
      </c>
      <c r="M5">
        <v>1396.7</v>
      </c>
      <c r="N5" s="7">
        <f t="shared" ref="N5:N14" si="1">M5/$M$1</f>
        <v>1.1460572741445803</v>
      </c>
    </row>
    <row r="6" spans="1:15" x14ac:dyDescent="0.3">
      <c r="A6" s="1">
        <v>41488</v>
      </c>
      <c r="B6">
        <v>28.520099999999999</v>
      </c>
      <c r="C6">
        <f t="shared" si="0"/>
        <v>-1.1914316458904943E-3</v>
      </c>
      <c r="L6">
        <v>2014</v>
      </c>
      <c r="M6">
        <v>1491.1</v>
      </c>
      <c r="N6" s="7">
        <f t="shared" si="1"/>
        <v>1.2235168622302453</v>
      </c>
      <c r="O6" s="35">
        <f>(N6-N5)/N5</f>
        <v>6.7587885730650776E-2</v>
      </c>
    </row>
    <row r="7" spans="1:15" x14ac:dyDescent="0.3">
      <c r="A7" s="1">
        <v>41495</v>
      </c>
      <c r="B7">
        <v>27.866</v>
      </c>
      <c r="C7">
        <f t="shared" si="0"/>
        <v>-2.320179415990857E-2</v>
      </c>
      <c r="L7">
        <v>2015</v>
      </c>
      <c r="M7">
        <v>1538.6</v>
      </c>
      <c r="N7" s="7">
        <f t="shared" si="1"/>
        <v>1.2624928202182653</v>
      </c>
      <c r="O7" s="35">
        <f t="shared" ref="O7:O14" si="2">(N7-N6)/N6</f>
        <v>3.1855677016967329E-2</v>
      </c>
    </row>
    <row r="8" spans="1:15" x14ac:dyDescent="0.3">
      <c r="A8" s="1">
        <v>41502</v>
      </c>
      <c r="B8">
        <v>28.222799999999999</v>
      </c>
      <c r="C8">
        <f t="shared" si="0"/>
        <v>1.2722854222304444E-2</v>
      </c>
      <c r="L8">
        <v>2016</v>
      </c>
      <c r="M8">
        <v>1184.8</v>
      </c>
      <c r="N8" s="7">
        <f t="shared" si="1"/>
        <v>0.97218347419381301</v>
      </c>
      <c r="O8" s="35">
        <f t="shared" si="2"/>
        <v>-0.22994930456258936</v>
      </c>
    </row>
    <row r="9" spans="1:15" x14ac:dyDescent="0.3">
      <c r="A9" s="1">
        <v>41509</v>
      </c>
      <c r="B9">
        <v>28.4861</v>
      </c>
      <c r="C9">
        <f t="shared" si="0"/>
        <v>9.2860870889124036E-3</v>
      </c>
      <c r="L9">
        <v>2017</v>
      </c>
      <c r="M9">
        <v>541</v>
      </c>
      <c r="N9" s="7">
        <f t="shared" si="1"/>
        <v>0.44391564782144904</v>
      </c>
      <c r="O9" s="35">
        <f t="shared" si="2"/>
        <v>-0.54338284942606341</v>
      </c>
    </row>
    <row r="10" spans="1:15" x14ac:dyDescent="0.3">
      <c r="A10" s="1">
        <v>41516</v>
      </c>
      <c r="B10">
        <v>30.304200000000002</v>
      </c>
      <c r="C10">
        <f t="shared" si="0"/>
        <v>6.1870067768079101E-2</v>
      </c>
      <c r="L10">
        <v>2018</v>
      </c>
      <c r="M10">
        <v>724</v>
      </c>
      <c r="N10" s="7">
        <f t="shared" si="1"/>
        <v>0.59407565438582088</v>
      </c>
      <c r="O10" s="35">
        <f t="shared" si="2"/>
        <v>0.33826247689463951</v>
      </c>
    </row>
    <row r="11" spans="1:15" x14ac:dyDescent="0.3">
      <c r="A11" s="1">
        <v>41523</v>
      </c>
      <c r="B11">
        <v>29.930399999999999</v>
      </c>
      <c r="C11">
        <f t="shared" si="0"/>
        <v>-1.2411630478186114E-2</v>
      </c>
      <c r="L11">
        <v>2019</v>
      </c>
      <c r="M11">
        <v>1267</v>
      </c>
      <c r="N11" s="7">
        <f t="shared" si="1"/>
        <v>1.0396323951751867</v>
      </c>
      <c r="O11" s="35">
        <f t="shared" si="2"/>
        <v>0.75000000000000022</v>
      </c>
    </row>
    <row r="12" spans="1:15" x14ac:dyDescent="0.3">
      <c r="A12" s="1">
        <v>41530</v>
      </c>
      <c r="B12">
        <v>29.582100000000001</v>
      </c>
      <c r="C12">
        <f t="shared" si="0"/>
        <v>-1.1705237614997598E-2</v>
      </c>
      <c r="L12">
        <v>2020</v>
      </c>
      <c r="M12">
        <v>1133</v>
      </c>
      <c r="N12" s="7">
        <f t="shared" si="1"/>
        <v>0.92967916632477221</v>
      </c>
      <c r="O12" s="35">
        <f t="shared" si="2"/>
        <v>-0.10576164167324398</v>
      </c>
    </row>
    <row r="13" spans="1:15" x14ac:dyDescent="0.3">
      <c r="A13" s="1">
        <v>41537</v>
      </c>
      <c r="B13">
        <v>29.751999999999999</v>
      </c>
      <c r="C13">
        <f t="shared" si="0"/>
        <v>5.7269079452565977E-3</v>
      </c>
      <c r="L13">
        <v>2021</v>
      </c>
      <c r="M13">
        <v>1104</v>
      </c>
      <c r="N13" s="7">
        <f t="shared" si="1"/>
        <v>0.90588331828998114</v>
      </c>
      <c r="O13" s="35">
        <f t="shared" si="2"/>
        <v>-2.559576345984102E-2</v>
      </c>
    </row>
    <row r="14" spans="1:15" x14ac:dyDescent="0.3">
      <c r="A14" s="1">
        <v>41544</v>
      </c>
      <c r="B14">
        <v>30.185300000000002</v>
      </c>
      <c r="C14">
        <f t="shared" si="0"/>
        <v>1.4458694287512421E-2</v>
      </c>
      <c r="L14">
        <v>2022</v>
      </c>
      <c r="M14">
        <v>1007</v>
      </c>
      <c r="N14" s="7">
        <f t="shared" si="1"/>
        <v>0.82629030934602443</v>
      </c>
      <c r="O14" s="35">
        <f t="shared" si="2"/>
        <v>-8.7862318840579753E-2</v>
      </c>
    </row>
    <row r="15" spans="1:15" x14ac:dyDescent="0.3">
      <c r="A15" s="1">
        <v>41551</v>
      </c>
      <c r="B15">
        <v>29.344200000000001</v>
      </c>
      <c r="C15">
        <f t="shared" si="0"/>
        <v>-2.826013915607312E-2</v>
      </c>
      <c r="N15" s="6" t="s">
        <v>10</v>
      </c>
      <c r="O15">
        <f>AVERAGE(O6:O14)</f>
        <v>2.168379574221559E-2</v>
      </c>
    </row>
    <row r="16" spans="1:15" x14ac:dyDescent="0.3">
      <c r="A16" s="1">
        <v>41558</v>
      </c>
      <c r="B16">
        <v>28.936399999999999</v>
      </c>
      <c r="C16">
        <f t="shared" si="0"/>
        <v>-1.3994593589229503E-2</v>
      </c>
      <c r="N16" s="6" t="s">
        <v>4</v>
      </c>
      <c r="O16">
        <f>_xlfn.STDEV.P(O6:O14)</f>
        <v>0.34090969568336105</v>
      </c>
    </row>
    <row r="17" spans="1:3" x14ac:dyDescent="0.3">
      <c r="A17" s="1">
        <v>41565</v>
      </c>
      <c r="B17">
        <v>28.851500000000001</v>
      </c>
      <c r="C17">
        <f t="shared" si="0"/>
        <v>-2.9383334948718054E-3</v>
      </c>
    </row>
    <row r="18" spans="1:3" x14ac:dyDescent="0.3">
      <c r="A18" s="1">
        <v>41572</v>
      </c>
      <c r="B18">
        <v>29.3017</v>
      </c>
      <c r="C18">
        <f t="shared" si="0"/>
        <v>1.5483550147607668E-2</v>
      </c>
    </row>
    <row r="19" spans="1:3" x14ac:dyDescent="0.3">
      <c r="A19" s="1">
        <v>41579</v>
      </c>
      <c r="B19">
        <v>29.624600000000001</v>
      </c>
      <c r="C19">
        <f t="shared" si="0"/>
        <v>1.0959562436721871E-2</v>
      </c>
    </row>
    <row r="20" spans="1:3" x14ac:dyDescent="0.3">
      <c r="A20" s="1">
        <v>41586</v>
      </c>
      <c r="B20">
        <v>29.531099999999999</v>
      </c>
      <c r="C20">
        <f t="shared" si="0"/>
        <v>-3.1611519383996094E-3</v>
      </c>
    </row>
    <row r="21" spans="1:3" x14ac:dyDescent="0.3">
      <c r="A21" s="1">
        <v>41593</v>
      </c>
      <c r="B21">
        <v>28.851500000000001</v>
      </c>
      <c r="C21">
        <f t="shared" si="0"/>
        <v>-2.3281960645929849E-2</v>
      </c>
    </row>
    <row r="22" spans="1:3" x14ac:dyDescent="0.3">
      <c r="A22" s="1">
        <v>41600</v>
      </c>
      <c r="B22">
        <v>28.69</v>
      </c>
      <c r="C22">
        <f t="shared" si="0"/>
        <v>-5.6133546768334852E-3</v>
      </c>
    </row>
    <row r="23" spans="1:3" x14ac:dyDescent="0.3">
      <c r="A23" s="1">
        <v>41607</v>
      </c>
      <c r="B23">
        <v>28.6221</v>
      </c>
      <c r="C23">
        <f t="shared" si="0"/>
        <v>-2.3694832947469941E-3</v>
      </c>
    </row>
    <row r="24" spans="1:3" x14ac:dyDescent="0.3">
      <c r="A24" s="1">
        <v>41614</v>
      </c>
      <c r="B24">
        <v>28.0444</v>
      </c>
      <c r="C24">
        <f t="shared" si="0"/>
        <v>-2.039017815499743E-2</v>
      </c>
    </row>
    <row r="25" spans="1:3" x14ac:dyDescent="0.3">
      <c r="A25" s="1">
        <v>41621</v>
      </c>
      <c r="B25">
        <v>27.738499999999998</v>
      </c>
      <c r="C25">
        <f t="shared" si="0"/>
        <v>-1.0967628658884503E-2</v>
      </c>
    </row>
    <row r="26" spans="1:3" x14ac:dyDescent="0.3">
      <c r="A26" s="1">
        <v>41628</v>
      </c>
      <c r="B26">
        <v>28.596599999999999</v>
      </c>
      <c r="C26">
        <f t="shared" si="0"/>
        <v>3.046648975536086E-2</v>
      </c>
    </row>
    <row r="27" spans="1:3" x14ac:dyDescent="0.3">
      <c r="A27" s="1">
        <v>41635</v>
      </c>
      <c r="B27">
        <v>28.639099999999999</v>
      </c>
      <c r="C27">
        <f t="shared" si="0"/>
        <v>1.4850873776713605E-3</v>
      </c>
    </row>
    <row r="28" spans="1:3" x14ac:dyDescent="0.3">
      <c r="A28" s="1">
        <v>41642</v>
      </c>
      <c r="B28">
        <v>28.885400000000001</v>
      </c>
      <c r="C28">
        <f t="shared" si="0"/>
        <v>8.5633601376716145E-3</v>
      </c>
    </row>
    <row r="29" spans="1:3" x14ac:dyDescent="0.3">
      <c r="A29" s="1">
        <v>41649</v>
      </c>
      <c r="B29">
        <v>29.191299999999998</v>
      </c>
      <c r="C29">
        <f t="shared" si="0"/>
        <v>1.0534442518917084E-2</v>
      </c>
    </row>
    <row r="30" spans="1:3" x14ac:dyDescent="0.3">
      <c r="A30" s="1">
        <v>41656</v>
      </c>
      <c r="B30">
        <v>29.046900000000001</v>
      </c>
      <c r="C30">
        <f t="shared" si="0"/>
        <v>-4.9589546350799728E-3</v>
      </c>
    </row>
    <row r="31" spans="1:3" x14ac:dyDescent="0.3">
      <c r="A31" s="1">
        <v>41663</v>
      </c>
      <c r="B31">
        <v>28.868500000000001</v>
      </c>
      <c r="C31">
        <f t="shared" si="0"/>
        <v>-6.1607297629956981E-3</v>
      </c>
    </row>
    <row r="32" spans="1:3" x14ac:dyDescent="0.3">
      <c r="A32" s="1">
        <v>41670</v>
      </c>
      <c r="B32">
        <v>28.944900000000001</v>
      </c>
      <c r="C32">
        <f t="shared" si="0"/>
        <v>2.642987420687813E-3</v>
      </c>
    </row>
    <row r="33" spans="1:3" x14ac:dyDescent="0.3">
      <c r="A33" s="1">
        <v>41677</v>
      </c>
      <c r="B33">
        <v>29.709499999999998</v>
      </c>
      <c r="C33">
        <f t="shared" si="0"/>
        <v>2.6072837285636408E-2</v>
      </c>
    </row>
    <row r="34" spans="1:3" x14ac:dyDescent="0.3">
      <c r="A34" s="1">
        <v>41684</v>
      </c>
      <c r="B34">
        <v>30.159800000000001</v>
      </c>
      <c r="C34">
        <f t="shared" si="0"/>
        <v>1.5043051835519305E-2</v>
      </c>
    </row>
    <row r="35" spans="1:3" x14ac:dyDescent="0.3">
      <c r="A35" s="1">
        <v>41691</v>
      </c>
      <c r="B35">
        <v>30.8565</v>
      </c>
      <c r="C35">
        <f t="shared" si="0"/>
        <v>2.283751326046813E-2</v>
      </c>
    </row>
    <row r="36" spans="1:3" x14ac:dyDescent="0.3">
      <c r="A36" s="1">
        <v>41698</v>
      </c>
      <c r="B36">
        <v>30.644100000000002</v>
      </c>
      <c r="C36">
        <f t="shared" si="0"/>
        <v>-6.9072771476955275E-3</v>
      </c>
    </row>
    <row r="37" spans="1:3" x14ac:dyDescent="0.3">
      <c r="A37" s="1">
        <v>41705</v>
      </c>
      <c r="B37">
        <v>30.8904</v>
      </c>
      <c r="C37">
        <f t="shared" si="0"/>
        <v>8.0053080903347198E-3</v>
      </c>
    </row>
    <row r="38" spans="1:3" x14ac:dyDescent="0.3">
      <c r="A38" s="1">
        <v>41712</v>
      </c>
      <c r="B38">
        <v>30.8565</v>
      </c>
      <c r="C38">
        <f t="shared" si="0"/>
        <v>-1.0980309426391077E-3</v>
      </c>
    </row>
    <row r="39" spans="1:3" x14ac:dyDescent="0.3">
      <c r="A39" s="1">
        <v>41719</v>
      </c>
      <c r="B39">
        <v>30.4147</v>
      </c>
      <c r="C39">
        <f t="shared" si="0"/>
        <v>-1.4421380908645334E-2</v>
      </c>
    </row>
    <row r="40" spans="1:3" x14ac:dyDescent="0.3">
      <c r="A40" s="1">
        <v>41726</v>
      </c>
      <c r="B40">
        <v>30.244800000000001</v>
      </c>
      <c r="C40">
        <f t="shared" si="0"/>
        <v>-5.6017752960923987E-3</v>
      </c>
    </row>
    <row r="41" spans="1:3" x14ac:dyDescent="0.3">
      <c r="A41" s="1">
        <v>41733</v>
      </c>
      <c r="B41">
        <v>30.550599999999999</v>
      </c>
      <c r="C41">
        <f t="shared" si="0"/>
        <v>1.006005648551314E-2</v>
      </c>
    </row>
    <row r="42" spans="1:3" x14ac:dyDescent="0.3">
      <c r="A42" s="1">
        <v>41740</v>
      </c>
      <c r="B42">
        <v>30.618600000000001</v>
      </c>
      <c r="C42">
        <f t="shared" si="0"/>
        <v>2.2233420744998574E-3</v>
      </c>
    </row>
    <row r="43" spans="1:3" x14ac:dyDescent="0.3">
      <c r="A43" s="1">
        <v>41747</v>
      </c>
      <c r="B43">
        <v>31.5106</v>
      </c>
      <c r="C43">
        <f t="shared" si="0"/>
        <v>2.8716329728221385E-2</v>
      </c>
    </row>
    <row r="44" spans="1:3" x14ac:dyDescent="0.3">
      <c r="A44" s="1">
        <v>41754</v>
      </c>
      <c r="B44">
        <v>32.062800000000003</v>
      </c>
      <c r="C44">
        <f t="shared" si="0"/>
        <v>1.7372482450362454E-2</v>
      </c>
    </row>
    <row r="45" spans="1:3" x14ac:dyDescent="0.3">
      <c r="A45" s="1">
        <v>41761</v>
      </c>
      <c r="B45">
        <v>31.0943</v>
      </c>
      <c r="C45">
        <f t="shared" si="0"/>
        <v>-3.067195696772208E-2</v>
      </c>
    </row>
    <row r="46" spans="1:3" x14ac:dyDescent="0.3">
      <c r="A46" s="1">
        <v>41768</v>
      </c>
      <c r="B46">
        <v>31.298200000000001</v>
      </c>
      <c r="C46">
        <f t="shared" si="0"/>
        <v>6.5360652606007361E-3</v>
      </c>
    </row>
    <row r="47" spans="1:3" x14ac:dyDescent="0.3">
      <c r="A47" s="1">
        <v>41775</v>
      </c>
      <c r="B47">
        <v>31.519100000000002</v>
      </c>
      <c r="C47">
        <f t="shared" si="0"/>
        <v>7.0331233772933871E-3</v>
      </c>
    </row>
    <row r="48" spans="1:3" x14ac:dyDescent="0.3">
      <c r="A48" s="1">
        <v>41782</v>
      </c>
      <c r="B48">
        <v>31.918399999999998</v>
      </c>
      <c r="C48">
        <f t="shared" si="0"/>
        <v>1.2588934729476527E-2</v>
      </c>
    </row>
    <row r="49" spans="1:3" x14ac:dyDescent="0.3">
      <c r="A49" s="1">
        <v>41789</v>
      </c>
      <c r="B49">
        <v>31.884399999999999</v>
      </c>
      <c r="C49">
        <f t="shared" si="0"/>
        <v>-1.0657840476709481E-3</v>
      </c>
    </row>
    <row r="50" spans="1:3" x14ac:dyDescent="0.3">
      <c r="A50" s="1">
        <v>41796</v>
      </c>
      <c r="B50">
        <v>31.4681</v>
      </c>
      <c r="C50">
        <f t="shared" si="0"/>
        <v>-1.3142527670943699E-2</v>
      </c>
    </row>
    <row r="51" spans="1:3" x14ac:dyDescent="0.3">
      <c r="A51" s="1">
        <v>41803</v>
      </c>
      <c r="B51">
        <v>30.9924</v>
      </c>
      <c r="C51">
        <f t="shared" si="0"/>
        <v>-1.5232321155512707E-2</v>
      </c>
    </row>
    <row r="52" spans="1:3" x14ac:dyDescent="0.3">
      <c r="A52" s="1">
        <v>41810</v>
      </c>
      <c r="B52">
        <v>30.0748</v>
      </c>
      <c r="C52">
        <f t="shared" si="0"/>
        <v>-3.0054401340813702E-2</v>
      </c>
    </row>
    <row r="53" spans="1:3" x14ac:dyDescent="0.3">
      <c r="A53" s="1">
        <v>41817</v>
      </c>
      <c r="B53">
        <v>30.2957</v>
      </c>
      <c r="C53">
        <f t="shared" si="0"/>
        <v>7.3181764560644215E-3</v>
      </c>
    </row>
    <row r="54" spans="1:3" x14ac:dyDescent="0.3">
      <c r="A54" s="1">
        <v>41824</v>
      </c>
      <c r="B54">
        <v>30.941400000000002</v>
      </c>
      <c r="C54">
        <f t="shared" si="0"/>
        <v>2.1089304736866644E-2</v>
      </c>
    </row>
    <row r="55" spans="1:3" x14ac:dyDescent="0.3">
      <c r="A55" s="1">
        <v>41831</v>
      </c>
      <c r="B55">
        <v>30.559100000000001</v>
      </c>
      <c r="C55">
        <f t="shared" si="0"/>
        <v>-1.2432579387126975E-2</v>
      </c>
    </row>
    <row r="56" spans="1:3" x14ac:dyDescent="0.3">
      <c r="A56" s="1">
        <v>41838</v>
      </c>
      <c r="B56">
        <v>30.542100000000001</v>
      </c>
      <c r="C56">
        <f t="shared" si="0"/>
        <v>-5.5645389742450205E-4</v>
      </c>
    </row>
    <row r="57" spans="1:3" x14ac:dyDescent="0.3">
      <c r="A57" s="1">
        <v>41845</v>
      </c>
      <c r="B57">
        <v>30.584599999999998</v>
      </c>
      <c r="C57">
        <f t="shared" si="0"/>
        <v>1.3905545971992469E-3</v>
      </c>
    </row>
    <row r="58" spans="1:3" x14ac:dyDescent="0.3">
      <c r="A58" s="1">
        <v>41852</v>
      </c>
      <c r="B58">
        <v>30.9754</v>
      </c>
      <c r="C58">
        <f t="shared" si="0"/>
        <v>1.2696726769211129E-2</v>
      </c>
    </row>
    <row r="59" spans="1:3" x14ac:dyDescent="0.3">
      <c r="A59" s="1">
        <v>41859</v>
      </c>
      <c r="B59">
        <v>30.304200000000002</v>
      </c>
      <c r="C59">
        <f t="shared" si="0"/>
        <v>-2.1907024301162044E-2</v>
      </c>
    </row>
    <row r="60" spans="1:3" x14ac:dyDescent="0.3">
      <c r="A60" s="1">
        <v>41866</v>
      </c>
      <c r="B60">
        <v>30.686499999999999</v>
      </c>
      <c r="C60">
        <f t="shared" si="0"/>
        <v>1.2536501695045093E-2</v>
      </c>
    </row>
    <row r="61" spans="1:3" x14ac:dyDescent="0.3">
      <c r="A61" s="1">
        <v>41873</v>
      </c>
      <c r="B61">
        <v>31.4512</v>
      </c>
      <c r="C61">
        <f t="shared" si="0"/>
        <v>2.4614319755655995E-2</v>
      </c>
    </row>
    <row r="62" spans="1:3" x14ac:dyDescent="0.3">
      <c r="A62" s="1">
        <v>41880</v>
      </c>
      <c r="B62">
        <v>30.720500000000001</v>
      </c>
      <c r="C62">
        <f t="shared" si="0"/>
        <v>-2.3506954032712236E-2</v>
      </c>
    </row>
    <row r="63" spans="1:3" x14ac:dyDescent="0.3">
      <c r="A63" s="1">
        <v>41887</v>
      </c>
      <c r="B63">
        <v>30.847999999999999</v>
      </c>
      <c r="C63">
        <f t="shared" si="0"/>
        <v>4.1417342394502671E-3</v>
      </c>
    </row>
    <row r="64" spans="1:3" x14ac:dyDescent="0.3">
      <c r="A64" s="1">
        <v>41894</v>
      </c>
      <c r="B64">
        <v>29.947399999999998</v>
      </c>
      <c r="C64">
        <f t="shared" si="0"/>
        <v>-2.9629408987254021E-2</v>
      </c>
    </row>
    <row r="65" spans="1:3" x14ac:dyDescent="0.3">
      <c r="A65" s="1">
        <v>41901</v>
      </c>
      <c r="B65">
        <v>29.794499999999999</v>
      </c>
      <c r="C65">
        <f t="shared" si="0"/>
        <v>-5.1186967218979692E-3</v>
      </c>
    </row>
    <row r="66" spans="1:3" x14ac:dyDescent="0.3">
      <c r="A66" s="1">
        <v>41908</v>
      </c>
      <c r="B66">
        <v>29.310199999999998</v>
      </c>
      <c r="C66">
        <f t="shared" si="0"/>
        <v>-1.6388234409773262E-2</v>
      </c>
    </row>
    <row r="67" spans="1:3" x14ac:dyDescent="0.3">
      <c r="A67" s="1">
        <v>41915</v>
      </c>
      <c r="B67">
        <v>29.267800000000001</v>
      </c>
      <c r="C67">
        <f t="shared" si="0"/>
        <v>-1.4476427124413282E-3</v>
      </c>
    </row>
    <row r="68" spans="1:3" x14ac:dyDescent="0.3">
      <c r="A68" s="1">
        <v>41922</v>
      </c>
      <c r="B68">
        <v>28.656099999999999</v>
      </c>
      <c r="C68">
        <f t="shared" ref="C68:C131" si="3">LN(B68/B67)</f>
        <v>-2.1121600613926258E-2</v>
      </c>
    </row>
    <row r="69" spans="1:3" x14ac:dyDescent="0.3">
      <c r="A69" s="1">
        <v>41929</v>
      </c>
      <c r="B69">
        <v>29.531099999999999</v>
      </c>
      <c r="C69">
        <f t="shared" si="3"/>
        <v>3.0077610333194709E-2</v>
      </c>
    </row>
    <row r="70" spans="1:3" x14ac:dyDescent="0.3">
      <c r="A70" s="1">
        <v>41936</v>
      </c>
      <c r="B70">
        <v>29.590599999999998</v>
      </c>
      <c r="C70">
        <f t="shared" si="3"/>
        <v>2.0127980111522442E-3</v>
      </c>
    </row>
    <row r="71" spans="1:3" x14ac:dyDescent="0.3">
      <c r="A71" s="1">
        <v>41943</v>
      </c>
      <c r="B71">
        <v>30.584599999999998</v>
      </c>
      <c r="C71">
        <f t="shared" si="3"/>
        <v>3.3039870975458019E-2</v>
      </c>
    </row>
    <row r="72" spans="1:3" x14ac:dyDescent="0.3">
      <c r="A72" s="1">
        <v>41950</v>
      </c>
      <c r="B72">
        <v>29.293199999999999</v>
      </c>
      <c r="C72">
        <f t="shared" si="3"/>
        <v>-4.3141207126062481E-2</v>
      </c>
    </row>
    <row r="73" spans="1:3" x14ac:dyDescent="0.3">
      <c r="A73" s="1">
        <v>41957</v>
      </c>
      <c r="B73">
        <v>28.647600000000001</v>
      </c>
      <c r="C73">
        <f t="shared" si="3"/>
        <v>-2.2285737158215441E-2</v>
      </c>
    </row>
    <row r="74" spans="1:3" x14ac:dyDescent="0.3">
      <c r="A74" s="1">
        <v>41964</v>
      </c>
      <c r="B74">
        <v>26.846499999999999</v>
      </c>
      <c r="C74">
        <f t="shared" si="3"/>
        <v>-6.4934211377797285E-2</v>
      </c>
    </row>
    <row r="75" spans="1:3" x14ac:dyDescent="0.3">
      <c r="A75" s="1">
        <v>41971</v>
      </c>
      <c r="B75">
        <v>26.438700000000001</v>
      </c>
      <c r="C75">
        <f t="shared" si="3"/>
        <v>-1.5306612793251061E-2</v>
      </c>
    </row>
    <row r="76" spans="1:3" x14ac:dyDescent="0.3">
      <c r="A76" s="1">
        <v>41978</v>
      </c>
      <c r="B76">
        <v>26.200800000000001</v>
      </c>
      <c r="C76">
        <f t="shared" si="3"/>
        <v>-9.0389011952882008E-3</v>
      </c>
    </row>
    <row r="77" spans="1:3" x14ac:dyDescent="0.3">
      <c r="A77" s="1">
        <v>41985</v>
      </c>
      <c r="B77">
        <v>25.368200000000002</v>
      </c>
      <c r="C77">
        <f t="shared" si="3"/>
        <v>-3.2293523498782978E-2</v>
      </c>
    </row>
    <row r="78" spans="1:3" x14ac:dyDescent="0.3">
      <c r="A78" s="1">
        <v>41992</v>
      </c>
      <c r="B78">
        <v>25.487200000000001</v>
      </c>
      <c r="C78">
        <f t="shared" si="3"/>
        <v>4.6799442023282992E-3</v>
      </c>
    </row>
    <row r="79" spans="1:3" x14ac:dyDescent="0.3">
      <c r="A79" s="1">
        <v>41999</v>
      </c>
      <c r="B79">
        <v>25.911899999999999</v>
      </c>
      <c r="C79">
        <f t="shared" si="3"/>
        <v>1.6525957290196312E-2</v>
      </c>
    </row>
    <row r="80" spans="1:3" x14ac:dyDescent="0.3">
      <c r="A80" s="1">
        <v>42006</v>
      </c>
      <c r="B80">
        <v>26.022400000000001</v>
      </c>
      <c r="C80">
        <f t="shared" si="3"/>
        <v>4.2553829260070942E-3</v>
      </c>
    </row>
    <row r="81" spans="1:3" x14ac:dyDescent="0.3">
      <c r="A81" s="1">
        <v>42013</v>
      </c>
      <c r="B81">
        <v>25.674099999999999</v>
      </c>
      <c r="C81">
        <f t="shared" si="3"/>
        <v>-1.3475003925590281E-2</v>
      </c>
    </row>
    <row r="82" spans="1:3" x14ac:dyDescent="0.3">
      <c r="A82" s="1">
        <v>42020</v>
      </c>
      <c r="B82">
        <v>26.073399999999999</v>
      </c>
      <c r="C82">
        <f t="shared" si="3"/>
        <v>1.5432935900619438E-2</v>
      </c>
    </row>
    <row r="83" spans="1:3" x14ac:dyDescent="0.3">
      <c r="A83" s="1">
        <v>42027</v>
      </c>
      <c r="B83">
        <v>26.803999999999998</v>
      </c>
      <c r="C83">
        <f t="shared" si="3"/>
        <v>2.7635492564113948E-2</v>
      </c>
    </row>
    <row r="84" spans="1:3" x14ac:dyDescent="0.3">
      <c r="A84" s="1">
        <v>42034</v>
      </c>
      <c r="B84">
        <v>26.999400000000001</v>
      </c>
      <c r="C84">
        <f t="shared" si="3"/>
        <v>7.2635134242653885E-3</v>
      </c>
    </row>
    <row r="85" spans="1:3" x14ac:dyDescent="0.3">
      <c r="A85" s="1">
        <v>42041</v>
      </c>
      <c r="B85">
        <v>27.645099999999999</v>
      </c>
      <c r="C85">
        <f t="shared" si="3"/>
        <v>2.3633853538813438E-2</v>
      </c>
    </row>
    <row r="86" spans="1:3" x14ac:dyDescent="0.3">
      <c r="A86" s="1">
        <v>42048</v>
      </c>
      <c r="B86">
        <v>27.5261</v>
      </c>
      <c r="C86">
        <f t="shared" si="3"/>
        <v>-4.3138515943941949E-3</v>
      </c>
    </row>
    <row r="87" spans="1:3" x14ac:dyDescent="0.3">
      <c r="A87" s="1">
        <v>42055</v>
      </c>
      <c r="B87">
        <v>28.256799999999998</v>
      </c>
      <c r="C87">
        <f t="shared" si="3"/>
        <v>2.6199491111928666E-2</v>
      </c>
    </row>
    <row r="88" spans="1:3" x14ac:dyDescent="0.3">
      <c r="A88" s="1">
        <v>42062</v>
      </c>
      <c r="B88">
        <v>26.090399999999999</v>
      </c>
      <c r="C88">
        <f t="shared" si="3"/>
        <v>-7.9766706015774347E-2</v>
      </c>
    </row>
    <row r="89" spans="1:3" x14ac:dyDescent="0.3">
      <c r="A89" s="1">
        <v>42069</v>
      </c>
      <c r="B89">
        <v>25.546600000000002</v>
      </c>
      <c r="C89">
        <f t="shared" si="3"/>
        <v>-2.1063195188013004E-2</v>
      </c>
    </row>
    <row r="90" spans="1:3" x14ac:dyDescent="0.3">
      <c r="A90" s="1">
        <v>42076</v>
      </c>
      <c r="B90">
        <v>24.951899999999998</v>
      </c>
      <c r="C90">
        <f t="shared" si="3"/>
        <v>-2.3554263785052872E-2</v>
      </c>
    </row>
    <row r="91" spans="1:3" x14ac:dyDescent="0.3">
      <c r="A91" s="1">
        <v>42083</v>
      </c>
      <c r="B91">
        <v>24.731000000000002</v>
      </c>
      <c r="C91">
        <f t="shared" si="3"/>
        <v>-8.8924541703757926E-3</v>
      </c>
    </row>
    <row r="92" spans="1:3" x14ac:dyDescent="0.3">
      <c r="A92" s="1">
        <v>42090</v>
      </c>
      <c r="B92">
        <v>25.164300000000001</v>
      </c>
      <c r="C92">
        <f t="shared" si="3"/>
        <v>1.736880599743534E-2</v>
      </c>
    </row>
    <row r="93" spans="1:3" x14ac:dyDescent="0.3">
      <c r="A93" s="1">
        <v>42097</v>
      </c>
      <c r="B93">
        <v>24.629100000000001</v>
      </c>
      <c r="C93">
        <f t="shared" si="3"/>
        <v>-2.1497652768839439E-2</v>
      </c>
    </row>
    <row r="94" spans="1:3" x14ac:dyDescent="0.3">
      <c r="A94" s="1">
        <v>42104</v>
      </c>
      <c r="B94">
        <v>25.113299999999999</v>
      </c>
      <c r="C94">
        <f t="shared" si="3"/>
        <v>1.9468915617820208E-2</v>
      </c>
    </row>
    <row r="95" spans="1:3" x14ac:dyDescent="0.3">
      <c r="A95" s="1">
        <v>42111</v>
      </c>
      <c r="B95">
        <v>24.238299999999999</v>
      </c>
      <c r="C95">
        <f t="shared" si="3"/>
        <v>-3.5463559550189941E-2</v>
      </c>
    </row>
    <row r="96" spans="1:3" x14ac:dyDescent="0.3">
      <c r="A96" s="1">
        <v>42118</v>
      </c>
      <c r="B96">
        <v>24.5611</v>
      </c>
      <c r="C96">
        <f t="shared" si="3"/>
        <v>1.3229863821044744E-2</v>
      </c>
    </row>
    <row r="97" spans="1:3" x14ac:dyDescent="0.3">
      <c r="A97" s="1">
        <v>42125</v>
      </c>
      <c r="B97">
        <v>24.637599999999999</v>
      </c>
      <c r="C97">
        <f t="shared" si="3"/>
        <v>3.1098407743828699E-3</v>
      </c>
    </row>
    <row r="98" spans="1:3" x14ac:dyDescent="0.3">
      <c r="A98" s="1">
        <v>42132</v>
      </c>
      <c r="B98">
        <v>23.261299999999999</v>
      </c>
      <c r="C98">
        <f t="shared" si="3"/>
        <v>-5.7482695855430699E-2</v>
      </c>
    </row>
    <row r="99" spans="1:3" x14ac:dyDescent="0.3">
      <c r="A99" s="1">
        <v>42139</v>
      </c>
      <c r="B99">
        <v>24.637599999999999</v>
      </c>
      <c r="C99">
        <f t="shared" si="3"/>
        <v>5.7482695855430678E-2</v>
      </c>
    </row>
    <row r="100" spans="1:3" x14ac:dyDescent="0.3">
      <c r="A100" s="1">
        <v>42146</v>
      </c>
      <c r="B100">
        <v>23.940899999999999</v>
      </c>
      <c r="C100">
        <f t="shared" si="3"/>
        <v>-2.8685437915821992E-2</v>
      </c>
    </row>
    <row r="101" spans="1:3" x14ac:dyDescent="0.3">
      <c r="A101" s="1">
        <v>42153</v>
      </c>
      <c r="B101">
        <v>23.788</v>
      </c>
      <c r="C101">
        <f t="shared" si="3"/>
        <v>-6.4070415638060691E-3</v>
      </c>
    </row>
    <row r="102" spans="1:3" x14ac:dyDescent="0.3">
      <c r="A102" s="1">
        <v>42160</v>
      </c>
      <c r="B102">
        <v>23.1508</v>
      </c>
      <c r="C102">
        <f t="shared" si="3"/>
        <v>-2.715191467377048E-2</v>
      </c>
    </row>
    <row r="103" spans="1:3" x14ac:dyDescent="0.3">
      <c r="A103" s="1">
        <v>42167</v>
      </c>
      <c r="B103">
        <v>22.879000000000001</v>
      </c>
      <c r="C103">
        <f t="shared" si="3"/>
        <v>-1.180987790783369E-2</v>
      </c>
    </row>
    <row r="104" spans="1:3" x14ac:dyDescent="0.3">
      <c r="A104" s="1">
        <v>42174</v>
      </c>
      <c r="B104">
        <v>23.193300000000001</v>
      </c>
      <c r="C104">
        <f t="shared" si="3"/>
        <v>1.3643984597314354E-2</v>
      </c>
    </row>
    <row r="105" spans="1:3" x14ac:dyDescent="0.3">
      <c r="A105" s="1">
        <v>42181</v>
      </c>
      <c r="B105">
        <v>23.2698</v>
      </c>
      <c r="C105">
        <f t="shared" si="3"/>
        <v>3.2929386600097066E-3</v>
      </c>
    </row>
    <row r="106" spans="1:3" x14ac:dyDescent="0.3">
      <c r="A106" s="1">
        <v>42188</v>
      </c>
      <c r="B106">
        <v>23.473700000000001</v>
      </c>
      <c r="C106">
        <f t="shared" si="3"/>
        <v>8.724262979070127E-3</v>
      </c>
    </row>
    <row r="107" spans="1:3" x14ac:dyDescent="0.3">
      <c r="A107" s="1">
        <v>42195</v>
      </c>
      <c r="B107">
        <v>22.8705</v>
      </c>
      <c r="C107">
        <f t="shared" si="3"/>
        <v>-2.6032775001202966E-2</v>
      </c>
    </row>
    <row r="108" spans="1:3" x14ac:dyDescent="0.3">
      <c r="A108" s="1">
        <v>42202</v>
      </c>
      <c r="B108">
        <v>24.212800000000001</v>
      </c>
      <c r="C108">
        <f t="shared" si="3"/>
        <v>5.7033548452690409E-2</v>
      </c>
    </row>
    <row r="109" spans="1:3" x14ac:dyDescent="0.3">
      <c r="A109" s="1">
        <v>42209</v>
      </c>
      <c r="B109">
        <v>23.660599999999999</v>
      </c>
      <c r="C109">
        <f t="shared" si="3"/>
        <v>-2.3070201465796112E-2</v>
      </c>
    </row>
    <row r="110" spans="1:3" x14ac:dyDescent="0.3">
      <c r="A110" s="1">
        <v>42216</v>
      </c>
      <c r="B110">
        <v>24.297799999999999</v>
      </c>
      <c r="C110">
        <f t="shared" si="3"/>
        <v>2.6574593783711617E-2</v>
      </c>
    </row>
    <row r="111" spans="1:3" x14ac:dyDescent="0.3">
      <c r="A111" s="1">
        <v>42223</v>
      </c>
      <c r="B111">
        <v>23.558599999999998</v>
      </c>
      <c r="C111">
        <f t="shared" si="3"/>
        <v>-3.0894877001180321E-2</v>
      </c>
    </row>
    <row r="112" spans="1:3" x14ac:dyDescent="0.3">
      <c r="A112" s="1">
        <v>42230</v>
      </c>
      <c r="B112">
        <v>22.938400000000001</v>
      </c>
      <c r="C112">
        <f t="shared" si="3"/>
        <v>-2.6678572165103203E-2</v>
      </c>
    </row>
    <row r="113" spans="1:3" x14ac:dyDescent="0.3">
      <c r="A113" s="1">
        <v>42237</v>
      </c>
      <c r="B113">
        <v>22.403199999999998</v>
      </c>
      <c r="C113">
        <f t="shared" si="3"/>
        <v>-2.3608556301515281E-2</v>
      </c>
    </row>
    <row r="114" spans="1:3" x14ac:dyDescent="0.3">
      <c r="A114" s="1">
        <v>42244</v>
      </c>
      <c r="B114">
        <v>23.278300000000002</v>
      </c>
      <c r="C114">
        <f t="shared" si="3"/>
        <v>3.8317790341126964E-2</v>
      </c>
    </row>
    <row r="115" spans="1:3" x14ac:dyDescent="0.3">
      <c r="A115" s="1">
        <v>42251</v>
      </c>
      <c r="B115">
        <v>21.6556</v>
      </c>
      <c r="C115">
        <f t="shared" si="3"/>
        <v>-7.2257514632147996E-2</v>
      </c>
    </row>
    <row r="116" spans="1:3" x14ac:dyDescent="0.3">
      <c r="A116" s="1">
        <v>42258</v>
      </c>
      <c r="B116">
        <v>21.0184</v>
      </c>
      <c r="C116">
        <f t="shared" si="3"/>
        <v>-2.986583694090926E-2</v>
      </c>
    </row>
    <row r="117" spans="1:3" x14ac:dyDescent="0.3">
      <c r="A117" s="1">
        <v>42265</v>
      </c>
      <c r="B117">
        <v>21.086400000000001</v>
      </c>
      <c r="C117">
        <f t="shared" si="3"/>
        <v>3.230038338676799E-3</v>
      </c>
    </row>
    <row r="118" spans="1:3" x14ac:dyDescent="0.3">
      <c r="A118" s="1">
        <v>42272</v>
      </c>
      <c r="B118">
        <v>21.145800000000001</v>
      </c>
      <c r="C118">
        <f t="shared" si="3"/>
        <v>2.8130213045868191E-3</v>
      </c>
    </row>
    <row r="119" spans="1:3" x14ac:dyDescent="0.3">
      <c r="A119" s="1">
        <v>42279</v>
      </c>
      <c r="B119">
        <v>21.681100000000001</v>
      </c>
      <c r="C119">
        <f t="shared" si="3"/>
        <v>2.4999609079621728E-2</v>
      </c>
    </row>
    <row r="120" spans="1:3" x14ac:dyDescent="0.3">
      <c r="A120" s="1">
        <v>42286</v>
      </c>
      <c r="B120">
        <v>22.709099999999999</v>
      </c>
      <c r="C120">
        <f t="shared" si="3"/>
        <v>4.6324811921586356E-2</v>
      </c>
    </row>
    <row r="121" spans="1:3" x14ac:dyDescent="0.3">
      <c r="A121" s="1">
        <v>42293</v>
      </c>
      <c r="B121">
        <v>23.065899999999999</v>
      </c>
      <c r="C121">
        <f t="shared" si="3"/>
        <v>1.5589611195650659E-2</v>
      </c>
    </row>
    <row r="122" spans="1:3" x14ac:dyDescent="0.3">
      <c r="A122" s="1">
        <v>42300</v>
      </c>
      <c r="B122">
        <v>23.6266</v>
      </c>
      <c r="C122">
        <f t="shared" si="3"/>
        <v>2.4017859545372718E-2</v>
      </c>
    </row>
    <row r="123" spans="1:3" x14ac:dyDescent="0.3">
      <c r="A123" s="1">
        <v>42307</v>
      </c>
      <c r="B123">
        <v>20.4832</v>
      </c>
      <c r="C123">
        <f t="shared" si="3"/>
        <v>-0.14276815798875883</v>
      </c>
    </row>
    <row r="124" spans="1:3" x14ac:dyDescent="0.3">
      <c r="A124" s="1">
        <v>42314</v>
      </c>
      <c r="B124">
        <v>20.466200000000001</v>
      </c>
      <c r="C124">
        <f t="shared" si="3"/>
        <v>-8.3029304344538321E-4</v>
      </c>
    </row>
    <row r="125" spans="1:3" x14ac:dyDescent="0.3">
      <c r="A125" s="1">
        <v>42321</v>
      </c>
      <c r="B125">
        <v>19.990400000000001</v>
      </c>
      <c r="C125">
        <f t="shared" si="3"/>
        <v>-2.3522586604988113E-2</v>
      </c>
    </row>
    <row r="126" spans="1:3" x14ac:dyDescent="0.3">
      <c r="A126" s="1">
        <v>42328</v>
      </c>
      <c r="B126">
        <v>20.1434</v>
      </c>
      <c r="C126">
        <f t="shared" si="3"/>
        <v>7.624532997196779E-3</v>
      </c>
    </row>
    <row r="127" spans="1:3" x14ac:dyDescent="0.3">
      <c r="A127" s="1">
        <v>42335</v>
      </c>
      <c r="B127">
        <v>20.1858</v>
      </c>
      <c r="C127">
        <f t="shared" si="3"/>
        <v>2.1026955963434363E-3</v>
      </c>
    </row>
    <row r="128" spans="1:3" x14ac:dyDescent="0.3">
      <c r="A128" s="1">
        <v>42342</v>
      </c>
      <c r="B128">
        <v>20.389700000000001</v>
      </c>
      <c r="C128">
        <f t="shared" si="3"/>
        <v>1.0050484472816926E-2</v>
      </c>
    </row>
    <row r="129" spans="1:3" x14ac:dyDescent="0.3">
      <c r="A129" s="1">
        <v>42349</v>
      </c>
      <c r="B129">
        <v>19.5487</v>
      </c>
      <c r="C129">
        <f t="shared" si="3"/>
        <v>-4.2121083326746946E-2</v>
      </c>
    </row>
    <row r="130" spans="1:3" x14ac:dyDescent="0.3">
      <c r="A130" s="1">
        <v>42356</v>
      </c>
      <c r="B130">
        <v>20.0244</v>
      </c>
      <c r="C130">
        <f t="shared" si="3"/>
        <v>2.4042741901996279E-2</v>
      </c>
    </row>
    <row r="131" spans="1:3" x14ac:dyDescent="0.3">
      <c r="A131" s="1">
        <v>42363</v>
      </c>
      <c r="B131">
        <v>20.6191</v>
      </c>
      <c r="C131">
        <f t="shared" si="3"/>
        <v>2.9266300732823998E-2</v>
      </c>
    </row>
    <row r="132" spans="1:3" x14ac:dyDescent="0.3">
      <c r="A132" s="1">
        <v>42370</v>
      </c>
      <c r="B132">
        <v>20.814499999999999</v>
      </c>
      <c r="C132">
        <f t="shared" ref="C132:C195" si="4">LN(B132/B131)</f>
        <v>9.4320285282801699E-3</v>
      </c>
    </row>
    <row r="133" spans="1:3" x14ac:dyDescent="0.3">
      <c r="A133" s="1">
        <v>42377</v>
      </c>
      <c r="B133">
        <v>19.4297</v>
      </c>
      <c r="C133">
        <f t="shared" si="4"/>
        <v>-6.8847035990847905E-2</v>
      </c>
    </row>
    <row r="134" spans="1:3" x14ac:dyDescent="0.3">
      <c r="A134" s="1">
        <v>42384</v>
      </c>
      <c r="B134">
        <v>19.251300000000001</v>
      </c>
      <c r="C134">
        <f t="shared" si="4"/>
        <v>-9.2242323078653033E-3</v>
      </c>
    </row>
    <row r="135" spans="1:3" x14ac:dyDescent="0.3">
      <c r="A135" s="1">
        <v>42391</v>
      </c>
      <c r="B135">
        <v>20.296299999999999</v>
      </c>
      <c r="C135">
        <f t="shared" si="4"/>
        <v>5.2860012504310258E-2</v>
      </c>
    </row>
    <row r="136" spans="1:3" x14ac:dyDescent="0.3">
      <c r="A136" s="1">
        <v>42398</v>
      </c>
      <c r="B136">
        <v>20.627600000000001</v>
      </c>
      <c r="C136">
        <f t="shared" si="4"/>
        <v>1.6191381456413311E-2</v>
      </c>
    </row>
    <row r="137" spans="1:3" x14ac:dyDescent="0.3">
      <c r="A137" s="1">
        <v>42405</v>
      </c>
      <c r="B137">
        <v>20.1858</v>
      </c>
      <c r="C137">
        <f t="shared" si="4"/>
        <v>-2.1650597971180689E-2</v>
      </c>
    </row>
    <row r="138" spans="1:3" x14ac:dyDescent="0.3">
      <c r="A138" s="1">
        <v>42412</v>
      </c>
      <c r="B138">
        <v>18.835000000000001</v>
      </c>
      <c r="C138">
        <f t="shared" si="4"/>
        <v>-6.9262545766649711E-2</v>
      </c>
    </row>
    <row r="139" spans="1:3" x14ac:dyDescent="0.3">
      <c r="A139" s="1">
        <v>42419</v>
      </c>
      <c r="B139">
        <v>19.497699999999998</v>
      </c>
      <c r="C139">
        <f t="shared" si="4"/>
        <v>3.4579668751250785E-2</v>
      </c>
    </row>
    <row r="140" spans="1:3" x14ac:dyDescent="0.3">
      <c r="A140" s="1">
        <v>42426</v>
      </c>
      <c r="B140">
        <v>18.979399999999998</v>
      </c>
      <c r="C140">
        <f t="shared" si="4"/>
        <v>-2.6942329436543448E-2</v>
      </c>
    </row>
    <row r="141" spans="1:3" x14ac:dyDescent="0.3">
      <c r="A141" s="1">
        <v>42433</v>
      </c>
      <c r="B141">
        <v>19.336300000000001</v>
      </c>
      <c r="C141">
        <f t="shared" si="4"/>
        <v>1.8629977923477564E-2</v>
      </c>
    </row>
    <row r="142" spans="1:3" x14ac:dyDescent="0.3">
      <c r="A142" s="1">
        <v>42440</v>
      </c>
      <c r="B142">
        <v>19.829000000000001</v>
      </c>
      <c r="C142">
        <f t="shared" si="4"/>
        <v>2.5161354234478954E-2</v>
      </c>
    </row>
    <row r="143" spans="1:3" x14ac:dyDescent="0.3">
      <c r="A143" s="1">
        <v>42447</v>
      </c>
      <c r="B143">
        <v>18.860499999999998</v>
      </c>
      <c r="C143">
        <f t="shared" si="4"/>
        <v>-5.0075724628094322E-2</v>
      </c>
    </row>
    <row r="144" spans="1:3" x14ac:dyDescent="0.3">
      <c r="A144" s="1">
        <v>42454</v>
      </c>
      <c r="B144">
        <v>19.072900000000001</v>
      </c>
      <c r="C144">
        <f t="shared" si="4"/>
        <v>1.1198691378286687E-2</v>
      </c>
    </row>
    <row r="145" spans="1:3" x14ac:dyDescent="0.3">
      <c r="A145" s="1">
        <v>42461</v>
      </c>
      <c r="B145">
        <v>18.444199999999999</v>
      </c>
      <c r="C145">
        <f t="shared" si="4"/>
        <v>-3.3518521446407046E-2</v>
      </c>
    </row>
    <row r="146" spans="1:3" x14ac:dyDescent="0.3">
      <c r="A146" s="1">
        <v>42468</v>
      </c>
      <c r="B146">
        <v>17.96</v>
      </c>
      <c r="C146">
        <f t="shared" si="4"/>
        <v>-2.6602895046400024E-2</v>
      </c>
    </row>
    <row r="147" spans="1:3" x14ac:dyDescent="0.3">
      <c r="A147" s="1">
        <v>42475</v>
      </c>
      <c r="B147">
        <v>18.852</v>
      </c>
      <c r="C147">
        <f t="shared" si="4"/>
        <v>4.8471946187430837E-2</v>
      </c>
    </row>
    <row r="148" spans="1:3" x14ac:dyDescent="0.3">
      <c r="A148" s="1">
        <v>42482</v>
      </c>
      <c r="B148">
        <v>18.4527</v>
      </c>
      <c r="C148">
        <f t="shared" si="4"/>
        <v>-2.1408307818401039E-2</v>
      </c>
    </row>
    <row r="149" spans="1:3" x14ac:dyDescent="0.3">
      <c r="A149" s="1">
        <v>42489</v>
      </c>
      <c r="B149">
        <v>18.783999999999999</v>
      </c>
      <c r="C149">
        <f t="shared" si="4"/>
        <v>1.779474240260253E-2</v>
      </c>
    </row>
    <row r="150" spans="1:3" x14ac:dyDescent="0.3">
      <c r="A150" s="1">
        <v>42496</v>
      </c>
      <c r="B150">
        <v>18.019400000000001</v>
      </c>
      <c r="C150">
        <f t="shared" si="4"/>
        <v>-4.155648835723217E-2</v>
      </c>
    </row>
    <row r="151" spans="1:3" x14ac:dyDescent="0.3">
      <c r="A151" s="1">
        <v>42503</v>
      </c>
      <c r="B151">
        <v>19.004899999999999</v>
      </c>
      <c r="C151">
        <f t="shared" si="4"/>
        <v>5.3247885365697661E-2</v>
      </c>
    </row>
    <row r="152" spans="1:3" x14ac:dyDescent="0.3">
      <c r="A152" s="1">
        <v>42510</v>
      </c>
      <c r="B152">
        <v>18.9115</v>
      </c>
      <c r="C152">
        <f t="shared" si="4"/>
        <v>-4.9266380202307577E-3</v>
      </c>
    </row>
    <row r="153" spans="1:3" x14ac:dyDescent="0.3">
      <c r="A153" s="1">
        <v>42517</v>
      </c>
      <c r="B153">
        <v>18.758600000000001</v>
      </c>
      <c r="C153">
        <f t="shared" si="4"/>
        <v>-8.117888706236559E-3</v>
      </c>
    </row>
    <row r="154" spans="1:3" x14ac:dyDescent="0.3">
      <c r="A154" s="1">
        <v>42524</v>
      </c>
      <c r="B154">
        <v>18.444199999999999</v>
      </c>
      <c r="C154">
        <f t="shared" si="4"/>
        <v>-1.6902356007230359E-2</v>
      </c>
    </row>
    <row r="155" spans="1:3" x14ac:dyDescent="0.3">
      <c r="A155" s="1">
        <v>42531</v>
      </c>
      <c r="B155">
        <v>18.299800000000001</v>
      </c>
      <c r="C155">
        <f t="shared" si="4"/>
        <v>-7.8598270945485355E-3</v>
      </c>
    </row>
    <row r="156" spans="1:3" x14ac:dyDescent="0.3">
      <c r="A156" s="1">
        <v>42538</v>
      </c>
      <c r="B156">
        <v>17.841000000000001</v>
      </c>
      <c r="C156">
        <f t="shared" si="4"/>
        <v>-2.5390951433338794E-2</v>
      </c>
    </row>
    <row r="157" spans="1:3" x14ac:dyDescent="0.3">
      <c r="A157" s="1">
        <v>42545</v>
      </c>
      <c r="B157">
        <v>17.467199999999998</v>
      </c>
      <c r="C157">
        <f t="shared" si="4"/>
        <v>-2.1174342848698454E-2</v>
      </c>
    </row>
    <row r="158" spans="1:3" x14ac:dyDescent="0.3">
      <c r="A158" s="1">
        <v>42552</v>
      </c>
      <c r="B158">
        <v>17.620100000000001</v>
      </c>
      <c r="C158">
        <f t="shared" si="4"/>
        <v>8.7154593169596131E-3</v>
      </c>
    </row>
    <row r="159" spans="1:3" x14ac:dyDescent="0.3">
      <c r="A159" s="1">
        <v>42559</v>
      </c>
      <c r="B159">
        <v>17.509699999999999</v>
      </c>
      <c r="C159">
        <f t="shared" si="4"/>
        <v>-6.2852827766588203E-3</v>
      </c>
    </row>
    <row r="160" spans="1:3" x14ac:dyDescent="0.3">
      <c r="A160" s="1">
        <v>42566</v>
      </c>
      <c r="B160">
        <v>18.2913</v>
      </c>
      <c r="C160">
        <f t="shared" si="4"/>
        <v>4.367052388405554E-2</v>
      </c>
    </row>
    <row r="161" spans="1:3" x14ac:dyDescent="0.3">
      <c r="A161" s="1">
        <v>42573</v>
      </c>
      <c r="B161">
        <v>19.072900000000001</v>
      </c>
      <c r="C161">
        <f t="shared" si="4"/>
        <v>4.1842942398636389E-2</v>
      </c>
    </row>
    <row r="162" spans="1:3" x14ac:dyDescent="0.3">
      <c r="A162" s="1">
        <v>42580</v>
      </c>
      <c r="B162">
        <v>19.888500000000001</v>
      </c>
      <c r="C162">
        <f t="shared" si="4"/>
        <v>4.187319587388541E-2</v>
      </c>
    </row>
    <row r="163" spans="1:3" x14ac:dyDescent="0.3">
      <c r="A163" s="1">
        <v>42587</v>
      </c>
      <c r="B163">
        <v>19.888500000000001</v>
      </c>
      <c r="C163">
        <f t="shared" si="4"/>
        <v>0</v>
      </c>
    </row>
    <row r="164" spans="1:3" x14ac:dyDescent="0.3">
      <c r="A164" s="1">
        <v>42594</v>
      </c>
      <c r="B164">
        <v>19.88</v>
      </c>
      <c r="C164">
        <f t="shared" si="4"/>
        <v>-4.2747401231819449E-4</v>
      </c>
    </row>
    <row r="165" spans="1:3" x14ac:dyDescent="0.3">
      <c r="A165" s="1">
        <v>42601</v>
      </c>
      <c r="B165">
        <v>20.3048</v>
      </c>
      <c r="C165">
        <f t="shared" si="4"/>
        <v>2.114311007063166E-2</v>
      </c>
    </row>
    <row r="166" spans="1:3" x14ac:dyDescent="0.3">
      <c r="A166" s="1">
        <v>42608</v>
      </c>
      <c r="B166">
        <v>21.154299999999999</v>
      </c>
      <c r="C166">
        <f t="shared" si="4"/>
        <v>4.0985883221283943E-2</v>
      </c>
    </row>
    <row r="167" spans="1:3" x14ac:dyDescent="0.3">
      <c r="A167" s="1">
        <v>42615</v>
      </c>
      <c r="B167">
        <v>20.372699999999998</v>
      </c>
      <c r="C167">
        <f t="shared" si="4"/>
        <v>-3.7647425200814662E-2</v>
      </c>
    </row>
    <row r="168" spans="1:3" x14ac:dyDescent="0.3">
      <c r="A168" s="1">
        <v>42622</v>
      </c>
      <c r="B168">
        <v>19.412700000000001</v>
      </c>
      <c r="C168">
        <f t="shared" si="4"/>
        <v>-4.8268278257743741E-2</v>
      </c>
    </row>
    <row r="169" spans="1:3" x14ac:dyDescent="0.3">
      <c r="A169" s="1">
        <v>42629</v>
      </c>
      <c r="B169">
        <v>19.132400000000001</v>
      </c>
      <c r="C169">
        <f t="shared" si="4"/>
        <v>-1.4544258081985697E-2</v>
      </c>
    </row>
    <row r="170" spans="1:3" x14ac:dyDescent="0.3">
      <c r="A170" s="1">
        <v>42636</v>
      </c>
      <c r="B170">
        <v>19.837499999999999</v>
      </c>
      <c r="C170">
        <f t="shared" si="4"/>
        <v>3.6190852872727865E-2</v>
      </c>
    </row>
    <row r="171" spans="1:3" x14ac:dyDescent="0.3">
      <c r="A171" s="1">
        <v>42643</v>
      </c>
      <c r="B171">
        <v>19.769500000000001</v>
      </c>
      <c r="C171">
        <f t="shared" si="4"/>
        <v>-3.4337398345347814E-3</v>
      </c>
    </row>
    <row r="172" spans="1:3" x14ac:dyDescent="0.3">
      <c r="A172" s="1">
        <v>42650</v>
      </c>
      <c r="B172">
        <v>20.296299999999999</v>
      </c>
      <c r="C172">
        <f t="shared" si="4"/>
        <v>2.6298257407428933E-2</v>
      </c>
    </row>
    <row r="173" spans="1:3" x14ac:dyDescent="0.3">
      <c r="A173" s="1">
        <v>42657</v>
      </c>
      <c r="B173">
        <v>20.627600000000001</v>
      </c>
      <c r="C173">
        <f t="shared" si="4"/>
        <v>1.6191381456413311E-2</v>
      </c>
    </row>
    <row r="174" spans="1:3" x14ac:dyDescent="0.3">
      <c r="A174" s="1">
        <v>42664</v>
      </c>
      <c r="B174">
        <v>21.485700000000001</v>
      </c>
      <c r="C174">
        <f t="shared" si="4"/>
        <v>4.0757612684753364E-2</v>
      </c>
    </row>
    <row r="175" spans="1:3" x14ac:dyDescent="0.3">
      <c r="A175" s="1">
        <v>42671</v>
      </c>
      <c r="B175">
        <v>20.585100000000001</v>
      </c>
      <c r="C175">
        <f t="shared" si="4"/>
        <v>-4.2820084450277268E-2</v>
      </c>
    </row>
    <row r="176" spans="1:3" x14ac:dyDescent="0.3">
      <c r="A176" s="1">
        <v>42678</v>
      </c>
      <c r="B176">
        <v>19.5062</v>
      </c>
      <c r="C176">
        <f t="shared" si="4"/>
        <v>-5.3835149363643281E-2</v>
      </c>
    </row>
    <row r="177" spans="1:3" x14ac:dyDescent="0.3">
      <c r="A177" s="1">
        <v>42685</v>
      </c>
      <c r="B177">
        <v>19.863</v>
      </c>
      <c r="C177">
        <f t="shared" si="4"/>
        <v>1.8126340858151152E-2</v>
      </c>
    </row>
    <row r="178" spans="1:3" x14ac:dyDescent="0.3">
      <c r="A178" s="1">
        <v>42692</v>
      </c>
      <c r="B178">
        <v>19.718599999999999</v>
      </c>
      <c r="C178">
        <f t="shared" si="4"/>
        <v>-7.2963518713239292E-3</v>
      </c>
    </row>
    <row r="179" spans="1:3" x14ac:dyDescent="0.3">
      <c r="A179" s="1">
        <v>42699</v>
      </c>
      <c r="B179">
        <v>19.9649</v>
      </c>
      <c r="C179">
        <f t="shared" si="4"/>
        <v>1.2413378997806698E-2</v>
      </c>
    </row>
    <row r="180" spans="1:3" x14ac:dyDescent="0.3">
      <c r="A180" s="1">
        <v>42706</v>
      </c>
      <c r="B180">
        <v>19.4892</v>
      </c>
      <c r="C180">
        <f t="shared" si="4"/>
        <v>-2.411526575088101E-2</v>
      </c>
    </row>
    <row r="181" spans="1:3" x14ac:dyDescent="0.3">
      <c r="A181" s="1">
        <v>42713</v>
      </c>
      <c r="B181">
        <v>19.463699999999999</v>
      </c>
      <c r="C181">
        <f t="shared" si="4"/>
        <v>-1.3092736942652201E-3</v>
      </c>
    </row>
    <row r="182" spans="1:3" x14ac:dyDescent="0.3">
      <c r="A182" s="1">
        <v>42720</v>
      </c>
      <c r="B182">
        <v>19.497699999999998</v>
      </c>
      <c r="C182">
        <f t="shared" si="4"/>
        <v>1.7453176031000735E-3</v>
      </c>
    </row>
    <row r="183" spans="1:3" x14ac:dyDescent="0.3">
      <c r="A183" s="1">
        <v>42727</v>
      </c>
      <c r="B183">
        <v>20.2623</v>
      </c>
      <c r="C183">
        <f t="shared" si="4"/>
        <v>3.8465506667486646E-2</v>
      </c>
    </row>
    <row r="184" spans="1:3" x14ac:dyDescent="0.3">
      <c r="A184" s="1">
        <v>42734</v>
      </c>
      <c r="B184">
        <v>20.474699999999999</v>
      </c>
      <c r="C184">
        <f t="shared" si="4"/>
        <v>1.0427961054397314E-2</v>
      </c>
    </row>
    <row r="185" spans="1:3" x14ac:dyDescent="0.3">
      <c r="A185" s="1">
        <v>42741</v>
      </c>
      <c r="B185">
        <v>20.551100000000002</v>
      </c>
      <c r="C185">
        <f t="shared" si="4"/>
        <v>3.7244898730685568E-3</v>
      </c>
    </row>
    <row r="186" spans="1:3" x14ac:dyDescent="0.3">
      <c r="A186" s="1">
        <v>42748</v>
      </c>
      <c r="B186">
        <v>20.712599999999998</v>
      </c>
      <c r="C186">
        <f t="shared" si="4"/>
        <v>7.8277432532328165E-3</v>
      </c>
    </row>
    <row r="187" spans="1:3" x14ac:dyDescent="0.3">
      <c r="A187" s="1">
        <v>42755</v>
      </c>
      <c r="B187">
        <v>20.712599999999998</v>
      </c>
      <c r="C187">
        <f t="shared" si="4"/>
        <v>0</v>
      </c>
    </row>
    <row r="188" spans="1:3" x14ac:dyDescent="0.3">
      <c r="A188" s="1">
        <v>42762</v>
      </c>
      <c r="B188">
        <v>21.3752</v>
      </c>
      <c r="C188">
        <f t="shared" si="4"/>
        <v>3.1489160760755662E-2</v>
      </c>
    </row>
    <row r="189" spans="1:3" x14ac:dyDescent="0.3">
      <c r="A189" s="1">
        <v>42769</v>
      </c>
      <c r="B189">
        <v>21.570599999999999</v>
      </c>
      <c r="C189">
        <f t="shared" si="4"/>
        <v>9.0999049216823665E-3</v>
      </c>
    </row>
    <row r="190" spans="1:3" x14ac:dyDescent="0.3">
      <c r="A190" s="1">
        <v>42776</v>
      </c>
      <c r="B190">
        <v>21.5197</v>
      </c>
      <c r="C190">
        <f t="shared" si="4"/>
        <v>-2.362481749910991E-3</v>
      </c>
    </row>
    <row r="191" spans="1:3" x14ac:dyDescent="0.3">
      <c r="A191" s="1">
        <v>42783</v>
      </c>
      <c r="B191">
        <v>21.6556</v>
      </c>
      <c r="C191">
        <f t="shared" si="4"/>
        <v>6.2952868337525763E-3</v>
      </c>
    </row>
    <row r="192" spans="1:3" x14ac:dyDescent="0.3">
      <c r="A192" s="1">
        <v>42790</v>
      </c>
      <c r="B192">
        <v>22.5137</v>
      </c>
      <c r="C192">
        <f t="shared" si="4"/>
        <v>3.8859931291916873E-2</v>
      </c>
    </row>
    <row r="193" spans="1:3" x14ac:dyDescent="0.3">
      <c r="A193" s="1">
        <v>42797</v>
      </c>
      <c r="B193">
        <v>21.587599999999998</v>
      </c>
      <c r="C193">
        <f t="shared" si="4"/>
        <v>-4.2004937029204596E-2</v>
      </c>
    </row>
    <row r="194" spans="1:3" x14ac:dyDescent="0.3">
      <c r="A194" s="1">
        <v>42804</v>
      </c>
      <c r="B194">
        <v>22.445699999999999</v>
      </c>
      <c r="C194">
        <f t="shared" si="4"/>
        <v>3.8979983321995419E-2</v>
      </c>
    </row>
    <row r="195" spans="1:3" x14ac:dyDescent="0.3">
      <c r="A195" s="1">
        <v>42811</v>
      </c>
      <c r="B195">
        <v>21.978400000000001</v>
      </c>
      <c r="C195">
        <f t="shared" si="4"/>
        <v>-2.1038906217114035E-2</v>
      </c>
    </row>
    <row r="196" spans="1:3" x14ac:dyDescent="0.3">
      <c r="A196" s="1">
        <v>42818</v>
      </c>
      <c r="B196">
        <v>22.0379</v>
      </c>
      <c r="C196">
        <f t="shared" ref="C196:C259" si="5">LN(B196/B195)</f>
        <v>2.7035455611325648E-3</v>
      </c>
    </row>
    <row r="197" spans="1:3" x14ac:dyDescent="0.3">
      <c r="A197" s="1">
        <v>42825</v>
      </c>
      <c r="B197">
        <v>22.5137</v>
      </c>
      <c r="C197">
        <f t="shared" si="5"/>
        <v>2.1360314363190466E-2</v>
      </c>
    </row>
    <row r="198" spans="1:3" x14ac:dyDescent="0.3">
      <c r="A198" s="1">
        <v>42832</v>
      </c>
      <c r="B198">
        <v>22.5306</v>
      </c>
      <c r="C198">
        <f t="shared" si="5"/>
        <v>7.5037244636835441E-4</v>
      </c>
    </row>
    <row r="199" spans="1:3" x14ac:dyDescent="0.3">
      <c r="A199" s="1">
        <v>42839</v>
      </c>
      <c r="B199">
        <v>22.488199999999999</v>
      </c>
      <c r="C199">
        <f t="shared" si="5"/>
        <v>-1.8836580511635175E-3</v>
      </c>
    </row>
    <row r="200" spans="1:3" x14ac:dyDescent="0.3">
      <c r="A200" s="1">
        <v>42846</v>
      </c>
      <c r="B200">
        <v>22.522200000000002</v>
      </c>
      <c r="C200">
        <f t="shared" si="5"/>
        <v>1.5107622445838351E-3</v>
      </c>
    </row>
    <row r="201" spans="1:3" x14ac:dyDescent="0.3">
      <c r="A201" s="1">
        <v>42853</v>
      </c>
      <c r="B201">
        <v>22.836500000000001</v>
      </c>
      <c r="C201">
        <f t="shared" si="5"/>
        <v>1.3858643673998458E-2</v>
      </c>
    </row>
    <row r="202" spans="1:3" x14ac:dyDescent="0.3">
      <c r="A202" s="1">
        <v>42860</v>
      </c>
      <c r="B202">
        <v>22.301300000000001</v>
      </c>
      <c r="C202">
        <f t="shared" si="5"/>
        <v>-2.3715160384369403E-2</v>
      </c>
    </row>
    <row r="203" spans="1:3" x14ac:dyDescent="0.3">
      <c r="A203" s="1">
        <v>42867</v>
      </c>
      <c r="B203">
        <v>22.887499999999999</v>
      </c>
      <c r="C203">
        <f t="shared" si="5"/>
        <v>2.5945937269573987E-2</v>
      </c>
    </row>
    <row r="204" spans="1:3" x14ac:dyDescent="0.3">
      <c r="A204" s="1">
        <v>42874</v>
      </c>
      <c r="B204">
        <v>21.961400000000001</v>
      </c>
      <c r="C204">
        <f t="shared" si="5"/>
        <v>-4.1304543114522155E-2</v>
      </c>
    </row>
    <row r="205" spans="1:3" x14ac:dyDescent="0.3">
      <c r="A205" s="1">
        <v>42881</v>
      </c>
      <c r="B205">
        <v>22.131399999999999</v>
      </c>
      <c r="C205">
        <f t="shared" si="5"/>
        <v>7.7110477154002498E-3</v>
      </c>
    </row>
    <row r="206" spans="1:3" x14ac:dyDescent="0.3">
      <c r="A206" s="1">
        <v>42888</v>
      </c>
      <c r="B206">
        <v>22.539100000000001</v>
      </c>
      <c r="C206">
        <f t="shared" si="5"/>
        <v>1.8254164197854323E-2</v>
      </c>
    </row>
    <row r="207" spans="1:3" x14ac:dyDescent="0.3">
      <c r="A207" s="1">
        <v>42895</v>
      </c>
      <c r="B207">
        <v>22.046399999999998</v>
      </c>
      <c r="C207">
        <f t="shared" si="5"/>
        <v>-2.2102255541860065E-2</v>
      </c>
    </row>
    <row r="208" spans="1:3" x14ac:dyDescent="0.3">
      <c r="A208" s="1">
        <v>42902</v>
      </c>
      <c r="B208">
        <v>22.301300000000001</v>
      </c>
      <c r="C208">
        <f t="shared" si="5"/>
        <v>1.1495649473553454E-2</v>
      </c>
    </row>
    <row r="209" spans="1:3" x14ac:dyDescent="0.3">
      <c r="A209" s="1">
        <v>42909</v>
      </c>
      <c r="B209">
        <v>21.545100000000001</v>
      </c>
      <c r="C209">
        <f t="shared" si="5"/>
        <v>-3.4496560225893307E-2</v>
      </c>
    </row>
    <row r="210" spans="1:3" x14ac:dyDescent="0.3">
      <c r="A210" s="1">
        <v>42916</v>
      </c>
      <c r="B210">
        <v>21.6981</v>
      </c>
      <c r="C210">
        <f t="shared" si="5"/>
        <v>7.0762866041747105E-3</v>
      </c>
    </row>
    <row r="211" spans="1:3" x14ac:dyDescent="0.3">
      <c r="A211" s="1">
        <v>42923</v>
      </c>
      <c r="B211">
        <v>21.664100000000001</v>
      </c>
      <c r="C211">
        <f t="shared" si="5"/>
        <v>-1.5681864373927523E-3</v>
      </c>
    </row>
    <row r="212" spans="1:3" x14ac:dyDescent="0.3">
      <c r="A212" s="1">
        <v>42930</v>
      </c>
      <c r="B212">
        <v>22.403199999999998</v>
      </c>
      <c r="C212">
        <f t="shared" si="5"/>
        <v>3.3547293128797687E-2</v>
      </c>
    </row>
    <row r="213" spans="1:3" x14ac:dyDescent="0.3">
      <c r="A213" s="1">
        <v>42937</v>
      </c>
      <c r="B213">
        <v>22.343699999999998</v>
      </c>
      <c r="C213">
        <f t="shared" si="5"/>
        <v>-2.6594036712017897E-3</v>
      </c>
    </row>
    <row r="214" spans="1:3" x14ac:dyDescent="0.3">
      <c r="A214" s="1">
        <v>42944</v>
      </c>
      <c r="B214">
        <v>22.522200000000002</v>
      </c>
      <c r="C214">
        <f t="shared" si="5"/>
        <v>7.9570873118864158E-3</v>
      </c>
    </row>
    <row r="215" spans="1:3" x14ac:dyDescent="0.3">
      <c r="A215" s="1">
        <v>42951</v>
      </c>
      <c r="B215">
        <v>22.938400000000001</v>
      </c>
      <c r="C215">
        <f t="shared" si="5"/>
        <v>1.8310872660830809E-2</v>
      </c>
    </row>
    <row r="216" spans="1:3" x14ac:dyDescent="0.3">
      <c r="A216" s="1">
        <v>42958</v>
      </c>
      <c r="B216">
        <v>22.827999999999999</v>
      </c>
      <c r="C216">
        <f t="shared" si="5"/>
        <v>-4.8245094277949456E-3</v>
      </c>
    </row>
    <row r="217" spans="1:3" x14ac:dyDescent="0.3">
      <c r="A217" s="1">
        <v>42965</v>
      </c>
      <c r="B217">
        <v>22.955400000000001</v>
      </c>
      <c r="C217">
        <f t="shared" si="5"/>
        <v>5.565350272420156E-3</v>
      </c>
    </row>
    <row r="218" spans="1:3" x14ac:dyDescent="0.3">
      <c r="A218" s="1">
        <v>42972</v>
      </c>
      <c r="B218">
        <v>22.1568</v>
      </c>
      <c r="C218">
        <f t="shared" si="5"/>
        <v>-3.5408755827238104E-2</v>
      </c>
    </row>
    <row r="219" spans="1:3" x14ac:dyDescent="0.3">
      <c r="A219" s="1">
        <v>42979</v>
      </c>
      <c r="B219">
        <v>21.910499999999999</v>
      </c>
      <c r="C219">
        <f t="shared" si="5"/>
        <v>-1.1178473142805827E-2</v>
      </c>
    </row>
    <row r="220" spans="1:3" x14ac:dyDescent="0.3">
      <c r="A220" s="1">
        <v>42986</v>
      </c>
      <c r="B220">
        <v>21.5197</v>
      </c>
      <c r="C220">
        <f t="shared" si="5"/>
        <v>-1.7997179300870213E-2</v>
      </c>
    </row>
    <row r="221" spans="1:3" x14ac:dyDescent="0.3">
      <c r="A221" s="1">
        <v>42993</v>
      </c>
      <c r="B221">
        <v>21.570599999999999</v>
      </c>
      <c r="C221">
        <f t="shared" si="5"/>
        <v>2.3624817499110339E-3</v>
      </c>
    </row>
    <row r="222" spans="1:3" x14ac:dyDescent="0.3">
      <c r="A222" s="1">
        <v>43000</v>
      </c>
      <c r="B222">
        <v>21.5366</v>
      </c>
      <c r="C222">
        <f t="shared" si="5"/>
        <v>-1.5774630247585655E-3</v>
      </c>
    </row>
    <row r="223" spans="1:3" x14ac:dyDescent="0.3">
      <c r="A223" s="1">
        <v>43007</v>
      </c>
      <c r="B223">
        <v>21.4177</v>
      </c>
      <c r="C223">
        <f t="shared" si="5"/>
        <v>-5.5361304306101363E-3</v>
      </c>
    </row>
    <row r="224" spans="1:3" x14ac:dyDescent="0.3">
      <c r="A224" s="1">
        <v>43014</v>
      </c>
      <c r="B224">
        <v>21.1204</v>
      </c>
      <c r="C224">
        <f t="shared" si="5"/>
        <v>-1.397828491785791E-2</v>
      </c>
    </row>
    <row r="225" spans="1:3" x14ac:dyDescent="0.3">
      <c r="A225" s="1">
        <v>43021</v>
      </c>
      <c r="B225">
        <v>21.2818</v>
      </c>
      <c r="C225">
        <f t="shared" si="5"/>
        <v>7.61284930972367E-3</v>
      </c>
    </row>
    <row r="226" spans="1:3" x14ac:dyDescent="0.3">
      <c r="A226" s="1">
        <v>43028</v>
      </c>
      <c r="B226">
        <v>21.7745</v>
      </c>
      <c r="C226">
        <f t="shared" si="5"/>
        <v>2.288731300004308E-2</v>
      </c>
    </row>
    <row r="227" spans="1:3" x14ac:dyDescent="0.3">
      <c r="A227" s="1">
        <v>43035</v>
      </c>
      <c r="B227">
        <v>21.324300000000001</v>
      </c>
      <c r="C227">
        <f t="shared" si="5"/>
        <v>-2.0892292845830159E-2</v>
      </c>
    </row>
    <row r="228" spans="1:3" x14ac:dyDescent="0.3">
      <c r="A228" s="1">
        <v>43042</v>
      </c>
      <c r="B228">
        <v>22.139800000000001</v>
      </c>
      <c r="C228">
        <f t="shared" si="5"/>
        <v>3.7529626299433162E-2</v>
      </c>
    </row>
    <row r="229" spans="1:3" x14ac:dyDescent="0.3">
      <c r="A229" s="1">
        <v>43049</v>
      </c>
      <c r="B229">
        <v>22.2928</v>
      </c>
      <c r="C229">
        <f t="shared" si="5"/>
        <v>6.8868625611686052E-3</v>
      </c>
    </row>
    <row r="230" spans="1:3" x14ac:dyDescent="0.3">
      <c r="A230" s="1">
        <v>43056</v>
      </c>
      <c r="B230">
        <v>21.944400000000002</v>
      </c>
      <c r="C230">
        <f t="shared" si="5"/>
        <v>-1.575177469073959E-2</v>
      </c>
    </row>
    <row r="231" spans="1:3" x14ac:dyDescent="0.3">
      <c r="A231" s="1">
        <v>43063</v>
      </c>
      <c r="B231">
        <v>22.3522</v>
      </c>
      <c r="C231">
        <f t="shared" si="5"/>
        <v>1.8412768533292715E-2</v>
      </c>
    </row>
    <row r="232" spans="1:3" x14ac:dyDescent="0.3">
      <c r="A232" s="1">
        <v>43070</v>
      </c>
      <c r="B232">
        <v>22.827999999999999</v>
      </c>
      <c r="C232">
        <f t="shared" si="5"/>
        <v>2.1063102454718294E-2</v>
      </c>
    </row>
    <row r="233" spans="1:3" x14ac:dyDescent="0.3">
      <c r="A233" s="1">
        <v>43077</v>
      </c>
      <c r="B233">
        <v>22.861999999999998</v>
      </c>
      <c r="C233">
        <f t="shared" si="5"/>
        <v>1.4882909291249477E-3</v>
      </c>
    </row>
    <row r="234" spans="1:3" x14ac:dyDescent="0.3">
      <c r="A234" s="1">
        <v>43084</v>
      </c>
      <c r="B234">
        <v>22.997900000000001</v>
      </c>
      <c r="C234">
        <f t="shared" si="5"/>
        <v>5.9267638092413907E-3</v>
      </c>
    </row>
    <row r="235" spans="1:3" x14ac:dyDescent="0.3">
      <c r="A235" s="1">
        <v>43091</v>
      </c>
      <c r="B235">
        <v>23.235800000000001</v>
      </c>
      <c r="C235">
        <f t="shared" si="5"/>
        <v>1.0291285346966711E-2</v>
      </c>
    </row>
    <row r="236" spans="1:3" x14ac:dyDescent="0.3">
      <c r="A236" s="1">
        <v>43098</v>
      </c>
      <c r="B236">
        <v>23.193300000000001</v>
      </c>
      <c r="C236">
        <f t="shared" si="5"/>
        <v>-1.8307488997373292E-3</v>
      </c>
    </row>
    <row r="237" spans="1:3" x14ac:dyDescent="0.3">
      <c r="A237" s="1">
        <v>43105</v>
      </c>
      <c r="B237">
        <v>23.159300000000002</v>
      </c>
      <c r="C237">
        <f t="shared" si="5"/>
        <v>-1.4670161370761443E-3</v>
      </c>
    </row>
    <row r="238" spans="1:3" x14ac:dyDescent="0.3">
      <c r="A238" s="1">
        <v>43112</v>
      </c>
      <c r="B238">
        <v>23.1508</v>
      </c>
      <c r="C238">
        <f t="shared" si="5"/>
        <v>-3.6709055240449762E-4</v>
      </c>
    </row>
    <row r="239" spans="1:3" x14ac:dyDescent="0.3">
      <c r="A239" s="1">
        <v>43119</v>
      </c>
      <c r="B239">
        <v>22.9894</v>
      </c>
      <c r="C239">
        <f t="shared" si="5"/>
        <v>-6.9960970396635517E-3</v>
      </c>
    </row>
    <row r="240" spans="1:3" x14ac:dyDescent="0.3">
      <c r="A240" s="1">
        <v>43126</v>
      </c>
      <c r="B240">
        <v>23.014900000000001</v>
      </c>
      <c r="C240">
        <f t="shared" si="5"/>
        <v>1.1085921364557129E-3</v>
      </c>
    </row>
    <row r="241" spans="1:3" x14ac:dyDescent="0.3">
      <c r="A241" s="1">
        <v>43133</v>
      </c>
      <c r="B241">
        <v>23.533100000000001</v>
      </c>
      <c r="C241">
        <f t="shared" si="5"/>
        <v>2.2266108500399406E-2</v>
      </c>
    </row>
    <row r="242" spans="1:3" x14ac:dyDescent="0.3">
      <c r="A242" s="1">
        <v>43140</v>
      </c>
      <c r="B242">
        <v>22.827999999999999</v>
      </c>
      <c r="C242">
        <f t="shared" si="5"/>
        <v>-3.0420088093306742E-2</v>
      </c>
    </row>
    <row r="243" spans="1:3" x14ac:dyDescent="0.3">
      <c r="A243" s="1">
        <v>43147</v>
      </c>
      <c r="B243">
        <v>22.980899999999998</v>
      </c>
      <c r="C243">
        <f t="shared" si="5"/>
        <v>6.675583470100918E-3</v>
      </c>
    </row>
    <row r="244" spans="1:3" x14ac:dyDescent="0.3">
      <c r="A244" s="1">
        <v>43154</v>
      </c>
      <c r="B244">
        <v>22.8705</v>
      </c>
      <c r="C244">
        <f t="shared" si="5"/>
        <v>-4.8155656466281676E-3</v>
      </c>
    </row>
    <row r="245" spans="1:3" x14ac:dyDescent="0.3">
      <c r="A245" s="1">
        <v>43161</v>
      </c>
      <c r="B245">
        <v>22.8705</v>
      </c>
      <c r="C245">
        <f t="shared" si="5"/>
        <v>0</v>
      </c>
    </row>
    <row r="246" spans="1:3" x14ac:dyDescent="0.3">
      <c r="A246" s="1">
        <v>43168</v>
      </c>
      <c r="B246">
        <v>22.8535</v>
      </c>
      <c r="C246">
        <f t="shared" si="5"/>
        <v>-7.435920209656325E-4</v>
      </c>
    </row>
    <row r="247" spans="1:3" x14ac:dyDescent="0.3">
      <c r="A247" s="1">
        <v>43175</v>
      </c>
      <c r="B247">
        <v>22.7515</v>
      </c>
      <c r="C247">
        <f t="shared" si="5"/>
        <v>-4.4732011876302607E-3</v>
      </c>
    </row>
    <row r="248" spans="1:3" x14ac:dyDescent="0.3">
      <c r="A248" s="1">
        <v>43182</v>
      </c>
      <c r="B248">
        <v>22.547599999999999</v>
      </c>
      <c r="C248">
        <f t="shared" si="5"/>
        <v>-9.0024471599527006E-3</v>
      </c>
    </row>
    <row r="249" spans="1:3" x14ac:dyDescent="0.3">
      <c r="A249" s="1">
        <v>43189</v>
      </c>
      <c r="B249">
        <v>22.3352</v>
      </c>
      <c r="C249">
        <f t="shared" si="5"/>
        <v>-9.4647208097654711E-3</v>
      </c>
    </row>
    <row r="250" spans="1:3" x14ac:dyDescent="0.3">
      <c r="A250" s="1">
        <v>43196</v>
      </c>
      <c r="B250">
        <v>22.624099999999999</v>
      </c>
      <c r="C250">
        <f t="shared" si="5"/>
        <v>1.285180046963879E-2</v>
      </c>
    </row>
    <row r="251" spans="1:3" x14ac:dyDescent="0.3">
      <c r="A251" s="1">
        <v>43203</v>
      </c>
      <c r="B251">
        <v>22.615600000000001</v>
      </c>
      <c r="C251">
        <f t="shared" si="5"/>
        <v>-3.757761479417484E-4</v>
      </c>
    </row>
    <row r="252" spans="1:3" x14ac:dyDescent="0.3">
      <c r="A252" s="1">
        <v>43210</v>
      </c>
      <c r="B252">
        <v>22.6751</v>
      </c>
      <c r="C252">
        <f t="shared" si="5"/>
        <v>2.6274724934878986E-3</v>
      </c>
    </row>
    <row r="253" spans="1:3" x14ac:dyDescent="0.3">
      <c r="A253" s="1">
        <v>43217</v>
      </c>
      <c r="B253">
        <v>23.5671</v>
      </c>
      <c r="C253">
        <f t="shared" si="5"/>
        <v>3.8584265483604149E-2</v>
      </c>
    </row>
    <row r="254" spans="1:3" x14ac:dyDescent="0.3">
      <c r="A254" s="1">
        <v>43224</v>
      </c>
      <c r="B254">
        <v>24.297799999999999</v>
      </c>
      <c r="C254">
        <f t="shared" si="5"/>
        <v>3.0534139650130784E-2</v>
      </c>
    </row>
    <row r="255" spans="1:3" x14ac:dyDescent="0.3">
      <c r="A255" s="1">
        <v>43231</v>
      </c>
      <c r="B255">
        <v>24.297799999999999</v>
      </c>
      <c r="C255">
        <f t="shared" si="5"/>
        <v>0</v>
      </c>
    </row>
    <row r="256" spans="1:3" x14ac:dyDescent="0.3">
      <c r="A256" s="1">
        <v>43238</v>
      </c>
      <c r="B256">
        <v>24.6631</v>
      </c>
      <c r="C256">
        <f t="shared" si="5"/>
        <v>1.492238821811912E-2</v>
      </c>
    </row>
    <row r="257" spans="1:3" x14ac:dyDescent="0.3">
      <c r="A257" s="1">
        <v>43245</v>
      </c>
      <c r="B257">
        <v>24.6206</v>
      </c>
      <c r="C257">
        <f t="shared" si="5"/>
        <v>-1.7247085967616578E-3</v>
      </c>
    </row>
    <row r="258" spans="1:3" x14ac:dyDescent="0.3">
      <c r="A258" s="1">
        <v>43252</v>
      </c>
      <c r="B258">
        <v>24.0854</v>
      </c>
      <c r="C258">
        <f t="shared" si="5"/>
        <v>-2.1977643098414386E-2</v>
      </c>
    </row>
    <row r="259" spans="1:3" x14ac:dyDescent="0.3">
      <c r="A259" s="1">
        <v>43259</v>
      </c>
      <c r="B259">
        <v>24.527100000000001</v>
      </c>
      <c r="C259">
        <f t="shared" si="5"/>
        <v>1.8172780905484017E-2</v>
      </c>
    </row>
    <row r="260" spans="1:3" x14ac:dyDescent="0.3">
      <c r="A260" s="1">
        <v>43266</v>
      </c>
      <c r="B260">
        <v>24.85</v>
      </c>
      <c r="C260">
        <f t="shared" ref="C260:C323" si="6">LN(B260/B259)</f>
        <v>1.3079123845670646E-2</v>
      </c>
    </row>
    <row r="261" spans="1:3" x14ac:dyDescent="0.3">
      <c r="A261" s="1">
        <v>43273</v>
      </c>
      <c r="B261">
        <v>25.453199999999999</v>
      </c>
      <c r="C261">
        <f t="shared" si="6"/>
        <v>2.3983719288396026E-2</v>
      </c>
    </row>
    <row r="262" spans="1:3" x14ac:dyDescent="0.3">
      <c r="A262" s="1">
        <v>43280</v>
      </c>
      <c r="B262">
        <v>25.928899999999999</v>
      </c>
      <c r="C262">
        <f t="shared" si="6"/>
        <v>1.8516704914575428E-2</v>
      </c>
    </row>
    <row r="263" spans="1:3" x14ac:dyDescent="0.3">
      <c r="A263" s="1">
        <v>43287</v>
      </c>
      <c r="B263">
        <v>26.039400000000001</v>
      </c>
      <c r="C263">
        <f t="shared" si="6"/>
        <v>4.2525988546459849E-3</v>
      </c>
    </row>
    <row r="264" spans="1:3" x14ac:dyDescent="0.3">
      <c r="A264" s="1">
        <v>43294</v>
      </c>
      <c r="B264">
        <v>26.243300000000001</v>
      </c>
      <c r="C264">
        <f t="shared" si="6"/>
        <v>7.799942763353042E-3</v>
      </c>
    </row>
    <row r="265" spans="1:3" x14ac:dyDescent="0.3">
      <c r="A265" s="1">
        <v>43301</v>
      </c>
      <c r="B265">
        <v>26.260300000000001</v>
      </c>
      <c r="C265">
        <f t="shared" si="6"/>
        <v>6.475746651307848E-4</v>
      </c>
    </row>
    <row r="266" spans="1:3" x14ac:dyDescent="0.3">
      <c r="A266" s="1">
        <v>43308</v>
      </c>
      <c r="B266">
        <v>25.6401</v>
      </c>
      <c r="C266">
        <f t="shared" si="6"/>
        <v>-2.390076082786927E-2</v>
      </c>
    </row>
    <row r="267" spans="1:3" x14ac:dyDescent="0.3">
      <c r="A267" s="1">
        <v>43315</v>
      </c>
      <c r="B267">
        <v>25.249300000000002</v>
      </c>
      <c r="C267">
        <f t="shared" si="6"/>
        <v>-1.5359099636061392E-2</v>
      </c>
    </row>
    <row r="268" spans="1:3" x14ac:dyDescent="0.3">
      <c r="A268" s="1">
        <v>43322</v>
      </c>
      <c r="B268">
        <v>25.1813</v>
      </c>
      <c r="C268">
        <f t="shared" si="6"/>
        <v>-2.6967770048911938E-3</v>
      </c>
    </row>
    <row r="269" spans="1:3" x14ac:dyDescent="0.3">
      <c r="A269" s="1">
        <v>43329</v>
      </c>
      <c r="B269">
        <v>25.147300000000001</v>
      </c>
      <c r="C269">
        <f t="shared" si="6"/>
        <v>-1.3511206420335727E-3</v>
      </c>
    </row>
    <row r="270" spans="1:3" x14ac:dyDescent="0.3">
      <c r="A270" s="1">
        <v>43336</v>
      </c>
      <c r="B270">
        <v>24.467700000000001</v>
      </c>
      <c r="C270">
        <f t="shared" si="6"/>
        <v>-2.7396654524942835E-2</v>
      </c>
    </row>
    <row r="271" spans="1:3" x14ac:dyDescent="0.3">
      <c r="A271" s="1">
        <v>43343</v>
      </c>
      <c r="B271">
        <v>24.042899999999999</v>
      </c>
      <c r="C271">
        <f t="shared" si="6"/>
        <v>-1.7514145721888384E-2</v>
      </c>
    </row>
    <row r="272" spans="1:3" x14ac:dyDescent="0.3">
      <c r="A272" s="1">
        <v>43350</v>
      </c>
      <c r="B272">
        <v>24.034400000000002</v>
      </c>
      <c r="C272">
        <f t="shared" si="6"/>
        <v>-3.5359723148191858E-4</v>
      </c>
    </row>
    <row r="273" spans="1:3" x14ac:dyDescent="0.3">
      <c r="A273" s="1">
        <v>43357</v>
      </c>
      <c r="B273">
        <v>23.286799999999999</v>
      </c>
      <c r="C273">
        <f t="shared" si="6"/>
        <v>-3.1599461008197847E-2</v>
      </c>
    </row>
    <row r="274" spans="1:3" x14ac:dyDescent="0.3">
      <c r="A274" s="1">
        <v>43364</v>
      </c>
      <c r="B274">
        <v>23.4057</v>
      </c>
      <c r="C274">
        <f t="shared" si="6"/>
        <v>5.0929060127079722E-3</v>
      </c>
    </row>
    <row r="275" spans="1:3" x14ac:dyDescent="0.3">
      <c r="A275" s="1">
        <v>43371</v>
      </c>
      <c r="B275">
        <v>23.856000000000002</v>
      </c>
      <c r="C275">
        <f t="shared" si="6"/>
        <v>1.9056175578301693E-2</v>
      </c>
    </row>
    <row r="276" spans="1:3" x14ac:dyDescent="0.3">
      <c r="A276" s="1">
        <v>43378</v>
      </c>
      <c r="B276">
        <v>24.0854</v>
      </c>
      <c r="C276">
        <f t="shared" si="6"/>
        <v>9.5700897691003723E-3</v>
      </c>
    </row>
    <row r="277" spans="1:3" x14ac:dyDescent="0.3">
      <c r="A277" s="1">
        <v>43385</v>
      </c>
      <c r="B277">
        <v>23.473700000000001</v>
      </c>
      <c r="C277">
        <f t="shared" si="6"/>
        <v>-2.5725202292345869E-2</v>
      </c>
    </row>
    <row r="278" spans="1:3" x14ac:dyDescent="0.3">
      <c r="A278" s="1">
        <v>43392</v>
      </c>
      <c r="B278">
        <v>23.873000000000001</v>
      </c>
      <c r="C278">
        <f t="shared" si="6"/>
        <v>1.6867467725277193E-2</v>
      </c>
    </row>
    <row r="279" spans="1:3" x14ac:dyDescent="0.3">
      <c r="A279" s="1">
        <v>43399</v>
      </c>
      <c r="B279">
        <v>23.201799999999999</v>
      </c>
      <c r="C279">
        <f t="shared" si="6"/>
        <v>-2.8518251354907799E-2</v>
      </c>
    </row>
    <row r="280" spans="1:3" x14ac:dyDescent="0.3">
      <c r="A280" s="1">
        <v>43406</v>
      </c>
      <c r="B280">
        <v>24.297799999999999</v>
      </c>
      <c r="C280">
        <f t="shared" si="6"/>
        <v>4.6155949399033579E-2</v>
      </c>
    </row>
    <row r="281" spans="1:3" x14ac:dyDescent="0.3">
      <c r="A281" s="1">
        <v>43413</v>
      </c>
      <c r="B281">
        <v>24.994399999999999</v>
      </c>
      <c r="C281">
        <f t="shared" si="6"/>
        <v>2.8265988507913273E-2</v>
      </c>
    </row>
    <row r="282" spans="1:3" x14ac:dyDescent="0.3">
      <c r="A282" s="1">
        <v>43420</v>
      </c>
      <c r="B282">
        <v>24.433700000000002</v>
      </c>
      <c r="C282">
        <f t="shared" si="6"/>
        <v>-2.2688472843276238E-2</v>
      </c>
    </row>
    <row r="283" spans="1:3" x14ac:dyDescent="0.3">
      <c r="A283" s="1">
        <v>43427</v>
      </c>
      <c r="B283">
        <v>24.8415</v>
      </c>
      <c r="C283">
        <f t="shared" si="6"/>
        <v>1.6552314782340968E-2</v>
      </c>
    </row>
    <row r="284" spans="1:3" x14ac:dyDescent="0.3">
      <c r="A284" s="1">
        <v>43434</v>
      </c>
      <c r="B284">
        <v>24.569600000000001</v>
      </c>
      <c r="C284">
        <f t="shared" si="6"/>
        <v>-1.1005735331231366E-2</v>
      </c>
    </row>
    <row r="285" spans="1:3" x14ac:dyDescent="0.3">
      <c r="A285" s="1">
        <v>43441</v>
      </c>
      <c r="B285">
        <v>24.832999999999998</v>
      </c>
      <c r="C285">
        <f t="shared" si="6"/>
        <v>1.0663507424238317E-2</v>
      </c>
    </row>
    <row r="286" spans="1:3" x14ac:dyDescent="0.3">
      <c r="A286" s="1">
        <v>43448</v>
      </c>
      <c r="B286">
        <v>24.051400000000001</v>
      </c>
      <c r="C286">
        <f t="shared" si="6"/>
        <v>-3.1980206892799103E-2</v>
      </c>
    </row>
    <row r="287" spans="1:3" x14ac:dyDescent="0.3">
      <c r="A287" s="1">
        <v>43455</v>
      </c>
      <c r="B287">
        <v>24.357199999999999</v>
      </c>
      <c r="C287">
        <f t="shared" si="6"/>
        <v>1.2634286790835794E-2</v>
      </c>
    </row>
    <row r="288" spans="1:3" x14ac:dyDescent="0.3">
      <c r="A288" s="1">
        <v>43462</v>
      </c>
      <c r="B288">
        <v>25.104900000000001</v>
      </c>
      <c r="C288">
        <f t="shared" si="6"/>
        <v>3.0235552501908722E-2</v>
      </c>
    </row>
    <row r="289" spans="1:3" x14ac:dyDescent="0.3">
      <c r="A289" s="1">
        <v>43469</v>
      </c>
      <c r="B289">
        <v>24.892499999999998</v>
      </c>
      <c r="C289">
        <f t="shared" si="6"/>
        <v>-8.4964929283684945E-3</v>
      </c>
    </row>
    <row r="290" spans="1:3" x14ac:dyDescent="0.3">
      <c r="A290" s="1">
        <v>43476</v>
      </c>
      <c r="B290">
        <v>25.1813</v>
      </c>
      <c r="C290">
        <f t="shared" si="6"/>
        <v>1.1535102279815223E-2</v>
      </c>
    </row>
    <row r="291" spans="1:3" x14ac:dyDescent="0.3">
      <c r="A291" s="1">
        <v>43483</v>
      </c>
      <c r="B291">
        <v>25.453199999999999</v>
      </c>
      <c r="C291">
        <f t="shared" si="6"/>
        <v>1.0739816271116431E-2</v>
      </c>
    </row>
    <row r="292" spans="1:3" x14ac:dyDescent="0.3">
      <c r="A292" s="1">
        <v>43490</v>
      </c>
      <c r="B292">
        <v>25.928899999999999</v>
      </c>
      <c r="C292">
        <f t="shared" si="6"/>
        <v>1.8516704914575428E-2</v>
      </c>
    </row>
    <row r="293" spans="1:3" x14ac:dyDescent="0.3">
      <c r="A293" s="1">
        <v>43497</v>
      </c>
      <c r="B293">
        <v>25.011399999999998</v>
      </c>
      <c r="C293">
        <f t="shared" si="6"/>
        <v>-3.6026455813813113E-2</v>
      </c>
    </row>
    <row r="294" spans="1:3" x14ac:dyDescent="0.3">
      <c r="A294" s="1">
        <v>43504</v>
      </c>
      <c r="B294">
        <v>25.792999999999999</v>
      </c>
      <c r="C294">
        <f t="shared" si="6"/>
        <v>3.0771416352977081E-2</v>
      </c>
    </row>
    <row r="295" spans="1:3" x14ac:dyDescent="0.3">
      <c r="A295" s="1">
        <v>43511</v>
      </c>
      <c r="B295">
        <v>25.512599999999999</v>
      </c>
      <c r="C295">
        <f t="shared" si="6"/>
        <v>-1.0930689509260063E-2</v>
      </c>
    </row>
    <row r="296" spans="1:3" x14ac:dyDescent="0.3">
      <c r="A296" s="1">
        <v>43518</v>
      </c>
      <c r="B296">
        <v>24.340199999999999</v>
      </c>
      <c r="C296">
        <f t="shared" si="6"/>
        <v>-4.7043143323021383E-2</v>
      </c>
    </row>
    <row r="297" spans="1:3" x14ac:dyDescent="0.3">
      <c r="A297" s="1">
        <v>43525</v>
      </c>
      <c r="B297">
        <v>24.493200000000002</v>
      </c>
      <c r="C297">
        <f t="shared" si="6"/>
        <v>6.2662235533686482E-3</v>
      </c>
    </row>
    <row r="298" spans="1:3" x14ac:dyDescent="0.3">
      <c r="A298" s="1">
        <v>43532</v>
      </c>
      <c r="B298">
        <v>25.6996</v>
      </c>
      <c r="C298">
        <f t="shared" si="6"/>
        <v>4.807989957185576E-2</v>
      </c>
    </row>
    <row r="299" spans="1:3" x14ac:dyDescent="0.3">
      <c r="A299" s="1">
        <v>43539</v>
      </c>
      <c r="B299">
        <v>25.682600000000001</v>
      </c>
      <c r="C299">
        <f t="shared" si="6"/>
        <v>-6.6170777507767217E-4</v>
      </c>
    </row>
    <row r="300" spans="1:3" x14ac:dyDescent="0.3">
      <c r="A300" s="1">
        <v>43546</v>
      </c>
      <c r="B300">
        <v>25.920400000000001</v>
      </c>
      <c r="C300">
        <f t="shared" si="6"/>
        <v>9.2165836611274952E-3</v>
      </c>
    </row>
    <row r="301" spans="1:3" x14ac:dyDescent="0.3">
      <c r="A301" s="1">
        <v>43553</v>
      </c>
      <c r="B301">
        <v>25.827000000000002</v>
      </c>
      <c r="C301">
        <f t="shared" si="6"/>
        <v>-3.6098471198384267E-3</v>
      </c>
    </row>
    <row r="302" spans="1:3" x14ac:dyDescent="0.3">
      <c r="A302" s="1">
        <v>43560</v>
      </c>
      <c r="B302">
        <v>25.827000000000002</v>
      </c>
      <c r="C302">
        <f t="shared" si="6"/>
        <v>0</v>
      </c>
    </row>
    <row r="303" spans="1:3" x14ac:dyDescent="0.3">
      <c r="A303" s="1">
        <v>43567</v>
      </c>
      <c r="B303">
        <v>26.3367</v>
      </c>
      <c r="C303">
        <f t="shared" si="6"/>
        <v>1.9542947384378222E-2</v>
      </c>
    </row>
    <row r="304" spans="1:3" x14ac:dyDescent="0.3">
      <c r="A304" s="1">
        <v>43574</v>
      </c>
      <c r="B304">
        <v>26.523599999999998</v>
      </c>
      <c r="C304">
        <f t="shared" si="6"/>
        <v>7.0714989829541251E-3</v>
      </c>
    </row>
    <row r="305" spans="1:3" x14ac:dyDescent="0.3">
      <c r="A305" s="1">
        <v>43581</v>
      </c>
      <c r="B305">
        <v>27.177800000000001</v>
      </c>
      <c r="C305">
        <f t="shared" si="6"/>
        <v>2.4365560866746877E-2</v>
      </c>
    </row>
    <row r="306" spans="1:3" x14ac:dyDescent="0.3">
      <c r="A306" s="1">
        <v>43588</v>
      </c>
      <c r="B306">
        <v>27.899899999999999</v>
      </c>
      <c r="C306">
        <f t="shared" si="6"/>
        <v>2.6222641013499363E-2</v>
      </c>
    </row>
    <row r="307" spans="1:3" x14ac:dyDescent="0.3">
      <c r="A307" s="1">
        <v>43595</v>
      </c>
      <c r="B307">
        <v>28.0274</v>
      </c>
      <c r="C307">
        <f t="shared" si="6"/>
        <v>4.5594985233807549E-3</v>
      </c>
    </row>
    <row r="308" spans="1:3" x14ac:dyDescent="0.3">
      <c r="A308" s="1">
        <v>43602</v>
      </c>
      <c r="B308">
        <v>29.038399999999999</v>
      </c>
      <c r="C308">
        <f t="shared" si="6"/>
        <v>3.5436488905112522E-2</v>
      </c>
    </row>
    <row r="309" spans="1:3" x14ac:dyDescent="0.3">
      <c r="A309" s="1">
        <v>43609</v>
      </c>
      <c r="B309">
        <v>27.780999999999999</v>
      </c>
      <c r="C309">
        <f t="shared" si="6"/>
        <v>-4.4266758221451874E-2</v>
      </c>
    </row>
    <row r="310" spans="1:3" x14ac:dyDescent="0.3">
      <c r="A310" s="1">
        <v>43616</v>
      </c>
      <c r="B310">
        <v>26.6511</v>
      </c>
      <c r="C310">
        <f t="shared" si="6"/>
        <v>-4.1521908241142678E-2</v>
      </c>
    </row>
    <row r="311" spans="1:3" x14ac:dyDescent="0.3">
      <c r="A311" s="1">
        <v>43623</v>
      </c>
      <c r="B311">
        <v>26.77</v>
      </c>
      <c r="C311">
        <f t="shared" si="6"/>
        <v>4.45143197485661E-3</v>
      </c>
    </row>
    <row r="312" spans="1:3" x14ac:dyDescent="0.3">
      <c r="A312" s="1">
        <v>43630</v>
      </c>
      <c r="B312">
        <v>27.432700000000001</v>
      </c>
      <c r="C312">
        <f t="shared" si="6"/>
        <v>2.4453874946416411E-2</v>
      </c>
    </row>
    <row r="313" spans="1:3" x14ac:dyDescent="0.3">
      <c r="A313" s="1">
        <v>43637</v>
      </c>
      <c r="B313">
        <v>28.0274</v>
      </c>
      <c r="C313">
        <f t="shared" si="6"/>
        <v>2.1446870636208922E-2</v>
      </c>
    </row>
    <row r="314" spans="1:3" x14ac:dyDescent="0.3">
      <c r="A314" s="1">
        <v>43644</v>
      </c>
      <c r="B314">
        <v>28.231300000000001</v>
      </c>
      <c r="C314">
        <f t="shared" si="6"/>
        <v>7.2486883913268994E-3</v>
      </c>
    </row>
    <row r="315" spans="1:3" x14ac:dyDescent="0.3">
      <c r="A315" s="1">
        <v>43651</v>
      </c>
      <c r="B315">
        <v>29.148800000000001</v>
      </c>
      <c r="C315">
        <f t="shared" si="6"/>
        <v>3.1982454062140196E-2</v>
      </c>
    </row>
    <row r="316" spans="1:3" x14ac:dyDescent="0.3">
      <c r="A316" s="1">
        <v>43658</v>
      </c>
      <c r="B316">
        <v>29.0808</v>
      </c>
      <c r="C316">
        <f t="shared" si="6"/>
        <v>-2.335582965068226E-3</v>
      </c>
    </row>
    <row r="317" spans="1:3" x14ac:dyDescent="0.3">
      <c r="A317" s="1">
        <v>43665</v>
      </c>
      <c r="B317">
        <v>29.165800000000001</v>
      </c>
      <c r="C317">
        <f t="shared" si="6"/>
        <v>2.9186273649811595E-3</v>
      </c>
    </row>
    <row r="318" spans="1:3" x14ac:dyDescent="0.3">
      <c r="A318" s="1">
        <v>43672</v>
      </c>
      <c r="B318">
        <v>29.930399999999999</v>
      </c>
      <c r="C318">
        <f t="shared" si="6"/>
        <v>2.5877896324243262E-2</v>
      </c>
    </row>
    <row r="319" spans="1:3" x14ac:dyDescent="0.3">
      <c r="A319" s="1">
        <v>43679</v>
      </c>
      <c r="B319">
        <v>30.389199999999999</v>
      </c>
      <c r="C319">
        <f t="shared" si="6"/>
        <v>1.5212595840865512E-2</v>
      </c>
    </row>
    <row r="320" spans="1:3" x14ac:dyDescent="0.3">
      <c r="A320" s="1">
        <v>43686</v>
      </c>
      <c r="B320">
        <v>30.0748</v>
      </c>
      <c r="C320">
        <f t="shared" si="6"/>
        <v>-1.0399670336307268E-2</v>
      </c>
    </row>
    <row r="321" spans="1:3" x14ac:dyDescent="0.3">
      <c r="A321" s="1">
        <v>43693</v>
      </c>
      <c r="B321">
        <v>29.726500000000001</v>
      </c>
      <c r="C321">
        <f t="shared" si="6"/>
        <v>-1.1648707919824133E-2</v>
      </c>
    </row>
    <row r="322" spans="1:3" x14ac:dyDescent="0.3">
      <c r="A322" s="1">
        <v>43700</v>
      </c>
      <c r="B322">
        <v>30.5761</v>
      </c>
      <c r="C322">
        <f t="shared" si="6"/>
        <v>2.8179754154309827E-2</v>
      </c>
    </row>
    <row r="323" spans="1:3" x14ac:dyDescent="0.3">
      <c r="A323" s="1">
        <v>43707</v>
      </c>
      <c r="B323">
        <v>32.088299999999997</v>
      </c>
      <c r="C323">
        <f t="shared" si="6"/>
        <v>4.8272819681947465E-2</v>
      </c>
    </row>
    <row r="324" spans="1:3" x14ac:dyDescent="0.3">
      <c r="A324" s="1">
        <v>43714</v>
      </c>
      <c r="B324">
        <v>32.334699999999998</v>
      </c>
      <c r="C324">
        <f t="shared" ref="C324:C387" si="7">LN(B324/B323)</f>
        <v>7.6494792697404806E-3</v>
      </c>
    </row>
    <row r="325" spans="1:3" x14ac:dyDescent="0.3">
      <c r="A325" s="1">
        <v>43721</v>
      </c>
      <c r="B325">
        <v>30.9499</v>
      </c>
      <c r="C325">
        <f t="shared" si="7"/>
        <v>-4.3771188875626969E-2</v>
      </c>
    </row>
    <row r="326" spans="1:3" x14ac:dyDescent="0.3">
      <c r="A326" s="1">
        <v>43728</v>
      </c>
      <c r="B326">
        <v>31.799499999999998</v>
      </c>
      <c r="C326">
        <f t="shared" si="7"/>
        <v>2.7080798284464091E-2</v>
      </c>
    </row>
    <row r="327" spans="1:3" x14ac:dyDescent="0.3">
      <c r="A327" s="1">
        <v>43735</v>
      </c>
      <c r="B327">
        <v>31.892900000000001</v>
      </c>
      <c r="C327">
        <f t="shared" si="7"/>
        <v>2.9328480933077713E-3</v>
      </c>
    </row>
    <row r="328" spans="1:3" x14ac:dyDescent="0.3">
      <c r="A328" s="1">
        <v>43742</v>
      </c>
      <c r="B328">
        <v>30.8565</v>
      </c>
      <c r="C328">
        <f t="shared" si="7"/>
        <v>-3.3035989406885208E-2</v>
      </c>
    </row>
    <row r="329" spans="1:3" x14ac:dyDescent="0.3">
      <c r="A329" s="1">
        <v>43749</v>
      </c>
      <c r="B329">
        <v>31.5276</v>
      </c>
      <c r="C329">
        <f t="shared" si="7"/>
        <v>2.1515927598473834E-2</v>
      </c>
    </row>
    <row r="330" spans="1:3" x14ac:dyDescent="0.3">
      <c r="A330" s="1">
        <v>43756</v>
      </c>
      <c r="B330">
        <v>31.8505</v>
      </c>
      <c r="C330">
        <f t="shared" si="7"/>
        <v>1.0189727805102588E-2</v>
      </c>
    </row>
    <row r="331" spans="1:3" x14ac:dyDescent="0.3">
      <c r="A331" s="1">
        <v>43763</v>
      </c>
      <c r="B331">
        <v>32.224299999999999</v>
      </c>
      <c r="C331">
        <f t="shared" si="7"/>
        <v>1.1667745841919307E-2</v>
      </c>
    </row>
    <row r="332" spans="1:3" x14ac:dyDescent="0.3">
      <c r="A332" s="1">
        <v>43770</v>
      </c>
      <c r="B332">
        <v>31.994900000000001</v>
      </c>
      <c r="C332">
        <f t="shared" si="7"/>
        <v>-7.1443112258155316E-3</v>
      </c>
    </row>
    <row r="333" spans="1:3" x14ac:dyDescent="0.3">
      <c r="A333" s="1">
        <v>43777</v>
      </c>
      <c r="B333">
        <v>32.011899999999997</v>
      </c>
      <c r="C333">
        <f t="shared" si="7"/>
        <v>5.3119357317456619E-4</v>
      </c>
    </row>
    <row r="334" spans="1:3" x14ac:dyDescent="0.3">
      <c r="A334" s="1">
        <v>43784</v>
      </c>
      <c r="B334">
        <v>33.099299999999999</v>
      </c>
      <c r="C334">
        <f t="shared" si="7"/>
        <v>3.3404425451784361E-2</v>
      </c>
    </row>
    <row r="335" spans="1:3" x14ac:dyDescent="0.3">
      <c r="A335" s="1">
        <v>43791</v>
      </c>
      <c r="B335">
        <v>33.201300000000003</v>
      </c>
      <c r="C335">
        <f t="shared" si="7"/>
        <v>3.0768976592077013E-3</v>
      </c>
    </row>
    <row r="336" spans="1:3" x14ac:dyDescent="0.3">
      <c r="A336" s="1">
        <v>43798</v>
      </c>
      <c r="B336">
        <v>33.779000000000003</v>
      </c>
      <c r="C336">
        <f t="shared" si="7"/>
        <v>1.7250275843547765E-2</v>
      </c>
    </row>
    <row r="337" spans="1:3" x14ac:dyDescent="0.3">
      <c r="A337" s="1">
        <v>43805</v>
      </c>
      <c r="B337">
        <v>32.589599999999997</v>
      </c>
      <c r="C337">
        <f t="shared" si="7"/>
        <v>-3.5846088555338516E-2</v>
      </c>
    </row>
    <row r="338" spans="1:3" x14ac:dyDescent="0.3">
      <c r="A338" s="1">
        <v>43812</v>
      </c>
      <c r="B338">
        <v>31.791</v>
      </c>
      <c r="C338">
        <f t="shared" si="7"/>
        <v>-2.4809988209748869E-2</v>
      </c>
    </row>
    <row r="339" spans="1:3" x14ac:dyDescent="0.3">
      <c r="A339" s="1">
        <v>43819</v>
      </c>
      <c r="B339">
        <v>31.638100000000001</v>
      </c>
      <c r="C339">
        <f t="shared" si="7"/>
        <v>-4.8211403333632361E-3</v>
      </c>
    </row>
    <row r="340" spans="1:3" x14ac:dyDescent="0.3">
      <c r="A340" s="1">
        <v>43826</v>
      </c>
      <c r="B340">
        <v>31.782499999999999</v>
      </c>
      <c r="C340">
        <f t="shared" si="7"/>
        <v>4.5537333146949896E-3</v>
      </c>
    </row>
    <row r="341" spans="1:3" x14ac:dyDescent="0.3">
      <c r="A341" s="1">
        <v>43833</v>
      </c>
      <c r="B341">
        <v>30.881900000000002</v>
      </c>
      <c r="C341">
        <f t="shared" si="7"/>
        <v>-2.8745572080956037E-2</v>
      </c>
    </row>
    <row r="342" spans="1:3" x14ac:dyDescent="0.3">
      <c r="A342" s="1">
        <v>43840</v>
      </c>
      <c r="B342">
        <v>32.130800000000001</v>
      </c>
      <c r="C342">
        <f t="shared" si="7"/>
        <v>3.9644819905039777E-2</v>
      </c>
    </row>
    <row r="343" spans="1:3" x14ac:dyDescent="0.3">
      <c r="A343" s="1">
        <v>43847</v>
      </c>
      <c r="B343">
        <v>33.167299999999997</v>
      </c>
      <c r="C343">
        <f t="shared" si="7"/>
        <v>3.1749379125283805E-2</v>
      </c>
    </row>
    <row r="344" spans="1:3" x14ac:dyDescent="0.3">
      <c r="A344" s="1">
        <v>43854</v>
      </c>
      <c r="B344">
        <v>34.6965</v>
      </c>
      <c r="C344">
        <f t="shared" si="7"/>
        <v>4.5074366520820412E-2</v>
      </c>
    </row>
    <row r="345" spans="1:3" x14ac:dyDescent="0.3">
      <c r="A345" s="1">
        <v>43861</v>
      </c>
      <c r="B345">
        <v>35.546100000000003</v>
      </c>
      <c r="C345">
        <f t="shared" si="7"/>
        <v>2.4191628277577155E-2</v>
      </c>
    </row>
    <row r="346" spans="1:3" x14ac:dyDescent="0.3">
      <c r="A346" s="1">
        <v>43868</v>
      </c>
      <c r="B346">
        <v>36.293700000000001</v>
      </c>
      <c r="C346">
        <f t="shared" si="7"/>
        <v>2.0813726899701984E-2</v>
      </c>
    </row>
    <row r="347" spans="1:3" x14ac:dyDescent="0.3">
      <c r="A347" s="1">
        <v>43875</v>
      </c>
      <c r="B347">
        <v>36.650500000000001</v>
      </c>
      <c r="C347">
        <f t="shared" si="7"/>
        <v>9.7828983147964389E-3</v>
      </c>
    </row>
    <row r="348" spans="1:3" x14ac:dyDescent="0.3">
      <c r="A348" s="1">
        <v>43882</v>
      </c>
      <c r="B348">
        <v>36.913899999999998</v>
      </c>
      <c r="C348">
        <f t="shared" si="7"/>
        <v>7.1611030777307726E-3</v>
      </c>
    </row>
    <row r="349" spans="1:3" x14ac:dyDescent="0.3">
      <c r="A349" s="1">
        <v>43889</v>
      </c>
      <c r="B349">
        <v>32.9634</v>
      </c>
      <c r="C349">
        <f t="shared" si="7"/>
        <v>-0.11319031882120394</v>
      </c>
    </row>
    <row r="350" spans="1:3" x14ac:dyDescent="0.3">
      <c r="A350" s="1">
        <v>43896</v>
      </c>
      <c r="B350">
        <v>32.283700000000003</v>
      </c>
      <c r="C350">
        <f t="shared" si="7"/>
        <v>-2.0835396170787255E-2</v>
      </c>
    </row>
    <row r="351" spans="1:3" x14ac:dyDescent="0.3">
      <c r="A351" s="1">
        <v>43903</v>
      </c>
      <c r="B351">
        <v>31.476600000000001</v>
      </c>
      <c r="C351">
        <f t="shared" si="7"/>
        <v>-2.5318046256501921E-2</v>
      </c>
    </row>
    <row r="352" spans="1:3" x14ac:dyDescent="0.3">
      <c r="A352" s="1">
        <v>43910</v>
      </c>
      <c r="B352">
        <v>31.833500000000001</v>
      </c>
      <c r="C352">
        <f t="shared" si="7"/>
        <v>1.1274781773321947E-2</v>
      </c>
    </row>
    <row r="353" spans="1:3" x14ac:dyDescent="0.3">
      <c r="A353" s="1">
        <v>43917</v>
      </c>
      <c r="B353">
        <v>29.565100000000001</v>
      </c>
      <c r="C353">
        <f t="shared" si="7"/>
        <v>-7.3924582762078792E-2</v>
      </c>
    </row>
    <row r="354" spans="1:3" x14ac:dyDescent="0.3">
      <c r="A354" s="1">
        <v>43924</v>
      </c>
      <c r="B354">
        <v>30.159800000000001</v>
      </c>
      <c r="C354">
        <f t="shared" si="7"/>
        <v>1.991530017314878E-2</v>
      </c>
    </row>
    <row r="355" spans="1:3" x14ac:dyDescent="0.3">
      <c r="A355" s="1">
        <v>43931</v>
      </c>
      <c r="B355">
        <v>29.82</v>
      </c>
      <c r="C355">
        <f t="shared" si="7"/>
        <v>-1.1330602481441051E-2</v>
      </c>
    </row>
    <row r="356" spans="1:3" x14ac:dyDescent="0.3">
      <c r="A356" s="1">
        <v>43938</v>
      </c>
      <c r="B356">
        <v>31.774000000000001</v>
      </c>
      <c r="C356">
        <f t="shared" si="7"/>
        <v>6.3469035961239512E-2</v>
      </c>
    </row>
    <row r="357" spans="1:3" x14ac:dyDescent="0.3">
      <c r="A357" s="1">
        <v>43945</v>
      </c>
      <c r="B357">
        <v>30.491099999999999</v>
      </c>
      <c r="C357">
        <f t="shared" si="7"/>
        <v>-4.1213507546015216E-2</v>
      </c>
    </row>
    <row r="358" spans="1:3" x14ac:dyDescent="0.3">
      <c r="A358" s="1">
        <v>43952</v>
      </c>
      <c r="B358">
        <v>29.267800000000001</v>
      </c>
      <c r="C358">
        <f t="shared" si="7"/>
        <v>-4.09469021550481E-2</v>
      </c>
    </row>
    <row r="359" spans="1:3" x14ac:dyDescent="0.3">
      <c r="A359" s="1">
        <v>43959</v>
      </c>
      <c r="B359">
        <v>29.4801</v>
      </c>
      <c r="C359">
        <f t="shared" si="7"/>
        <v>7.2275238488720504E-3</v>
      </c>
    </row>
    <row r="360" spans="1:3" x14ac:dyDescent="0.3">
      <c r="A360" s="1">
        <v>43966</v>
      </c>
      <c r="B360">
        <v>29.870999999999999</v>
      </c>
      <c r="C360">
        <f t="shared" si="7"/>
        <v>1.3172650628416605E-2</v>
      </c>
    </row>
    <row r="361" spans="1:3" x14ac:dyDescent="0.3">
      <c r="A361" s="1">
        <v>43973</v>
      </c>
      <c r="B361">
        <v>29.0214</v>
      </c>
      <c r="C361">
        <f t="shared" si="7"/>
        <v>-2.8854621190335213E-2</v>
      </c>
    </row>
    <row r="362" spans="1:3" x14ac:dyDescent="0.3">
      <c r="A362" s="1">
        <v>43980</v>
      </c>
      <c r="B362">
        <v>30.023900000000001</v>
      </c>
      <c r="C362">
        <f t="shared" si="7"/>
        <v>3.39602422746531E-2</v>
      </c>
    </row>
    <row r="363" spans="1:3" x14ac:dyDescent="0.3">
      <c r="A363" s="1">
        <v>43987</v>
      </c>
      <c r="B363">
        <v>31.485099999999999</v>
      </c>
      <c r="C363">
        <f t="shared" si="7"/>
        <v>4.7520686892897991E-2</v>
      </c>
    </row>
    <row r="364" spans="1:3" x14ac:dyDescent="0.3">
      <c r="A364" s="1">
        <v>43994</v>
      </c>
      <c r="B364">
        <v>31.1538</v>
      </c>
      <c r="C364">
        <f t="shared" si="7"/>
        <v>-1.0578189888849237E-2</v>
      </c>
    </row>
    <row r="365" spans="1:3" x14ac:dyDescent="0.3">
      <c r="A365" s="1">
        <v>44001</v>
      </c>
      <c r="B365">
        <v>31.0519</v>
      </c>
      <c r="C365">
        <f t="shared" si="7"/>
        <v>-3.2762300286579495E-3</v>
      </c>
    </row>
    <row r="366" spans="1:3" x14ac:dyDescent="0.3">
      <c r="A366" s="1">
        <v>44008</v>
      </c>
      <c r="B366">
        <v>30.915900000000001</v>
      </c>
      <c r="C366">
        <f t="shared" si="7"/>
        <v>-4.3893834654680584E-3</v>
      </c>
    </row>
    <row r="367" spans="1:3" x14ac:dyDescent="0.3">
      <c r="A367" s="1">
        <v>44015</v>
      </c>
      <c r="B367">
        <v>32.088299999999997</v>
      </c>
      <c r="C367">
        <f t="shared" si="7"/>
        <v>3.7220863045203903E-2</v>
      </c>
    </row>
    <row r="368" spans="1:3" x14ac:dyDescent="0.3">
      <c r="A368" s="1">
        <v>44022</v>
      </c>
      <c r="B368">
        <v>32.716999999999999</v>
      </c>
      <c r="C368">
        <f t="shared" si="7"/>
        <v>1.9403342775966326E-2</v>
      </c>
    </row>
    <row r="369" spans="1:3" x14ac:dyDescent="0.3">
      <c r="A369" s="1">
        <v>44029</v>
      </c>
      <c r="B369">
        <v>33.014400000000002</v>
      </c>
      <c r="C369">
        <f t="shared" si="7"/>
        <v>9.0490094344519365E-3</v>
      </c>
    </row>
    <row r="370" spans="1:3" x14ac:dyDescent="0.3">
      <c r="A370" s="1">
        <v>44036</v>
      </c>
      <c r="B370">
        <v>32.819000000000003</v>
      </c>
      <c r="C370">
        <f t="shared" si="7"/>
        <v>-5.9362139522528209E-3</v>
      </c>
    </row>
    <row r="371" spans="1:3" x14ac:dyDescent="0.3">
      <c r="A371" s="1">
        <v>44043</v>
      </c>
      <c r="B371">
        <v>32.861400000000003</v>
      </c>
      <c r="C371">
        <f t="shared" si="7"/>
        <v>1.2911007207586035E-3</v>
      </c>
    </row>
    <row r="372" spans="1:3" x14ac:dyDescent="0.3">
      <c r="A372" s="1">
        <v>44050</v>
      </c>
      <c r="B372">
        <v>33.082299999999996</v>
      </c>
      <c r="C372">
        <f t="shared" si="7"/>
        <v>6.6996794620378134E-3</v>
      </c>
    </row>
    <row r="373" spans="1:3" x14ac:dyDescent="0.3">
      <c r="A373" s="1">
        <v>44057</v>
      </c>
      <c r="B373">
        <v>34.212299999999999</v>
      </c>
      <c r="C373">
        <f t="shared" si="7"/>
        <v>3.3586832378659594E-2</v>
      </c>
    </row>
    <row r="374" spans="1:3" x14ac:dyDescent="0.3">
      <c r="A374" s="1">
        <v>44064</v>
      </c>
      <c r="B374">
        <v>33.626100000000001</v>
      </c>
      <c r="C374">
        <f t="shared" si="7"/>
        <v>-1.7282677391556252E-2</v>
      </c>
    </row>
    <row r="375" spans="1:3" x14ac:dyDescent="0.3">
      <c r="A375" s="1">
        <v>44071</v>
      </c>
      <c r="B375">
        <v>33.787500000000001</v>
      </c>
      <c r="C375">
        <f t="shared" si="7"/>
        <v>4.7883604609992494E-3</v>
      </c>
    </row>
    <row r="376" spans="1:3" x14ac:dyDescent="0.3">
      <c r="A376" s="1">
        <v>44078</v>
      </c>
      <c r="B376">
        <v>32.292200000000001</v>
      </c>
      <c r="C376">
        <f t="shared" si="7"/>
        <v>-4.5265196604522134E-2</v>
      </c>
    </row>
    <row r="377" spans="1:3" x14ac:dyDescent="0.3">
      <c r="A377" s="1">
        <v>44085</v>
      </c>
      <c r="B377">
        <v>31.187799999999999</v>
      </c>
      <c r="C377">
        <f t="shared" si="7"/>
        <v>-3.479872229409417E-2</v>
      </c>
    </row>
    <row r="378" spans="1:3" x14ac:dyDescent="0.3">
      <c r="A378" s="1">
        <v>44092</v>
      </c>
      <c r="B378">
        <v>30.627099999999999</v>
      </c>
      <c r="C378">
        <f t="shared" si="7"/>
        <v>-1.8141754761400324E-2</v>
      </c>
    </row>
    <row r="379" spans="1:3" x14ac:dyDescent="0.3">
      <c r="A379" s="1">
        <v>44099</v>
      </c>
      <c r="B379">
        <v>32.113799999999998</v>
      </c>
      <c r="C379">
        <f t="shared" si="7"/>
        <v>4.7400606352135714E-2</v>
      </c>
    </row>
    <row r="380" spans="1:3" x14ac:dyDescent="0.3">
      <c r="A380" s="1">
        <v>44106</v>
      </c>
      <c r="B380">
        <v>31.000900000000001</v>
      </c>
      <c r="C380">
        <f t="shared" si="7"/>
        <v>-3.5269607972902295E-2</v>
      </c>
    </row>
    <row r="381" spans="1:3" x14ac:dyDescent="0.3">
      <c r="A381" s="1">
        <v>44113</v>
      </c>
      <c r="B381">
        <v>32.079799999999999</v>
      </c>
      <c r="C381">
        <f t="shared" si="7"/>
        <v>3.421031224313157E-2</v>
      </c>
    </row>
    <row r="382" spans="1:3" x14ac:dyDescent="0.3">
      <c r="A382" s="1">
        <v>44120</v>
      </c>
      <c r="B382">
        <v>33.303199999999997</v>
      </c>
      <c r="C382">
        <f t="shared" si="7"/>
        <v>3.7426939900645426E-2</v>
      </c>
    </row>
    <row r="383" spans="1:3" x14ac:dyDescent="0.3">
      <c r="A383" s="1">
        <v>44127</v>
      </c>
      <c r="B383">
        <v>32.980400000000003</v>
      </c>
      <c r="C383">
        <f t="shared" si="7"/>
        <v>-9.7400428448923063E-3</v>
      </c>
    </row>
    <row r="384" spans="1:3" x14ac:dyDescent="0.3">
      <c r="A384" s="1">
        <v>44134</v>
      </c>
      <c r="B384">
        <v>32.419699999999999</v>
      </c>
      <c r="C384">
        <f t="shared" si="7"/>
        <v>-1.7147182903145264E-2</v>
      </c>
    </row>
    <row r="385" spans="1:3" x14ac:dyDescent="0.3">
      <c r="A385" s="1">
        <v>44141</v>
      </c>
      <c r="B385">
        <v>33.099299999999999</v>
      </c>
      <c r="C385">
        <f t="shared" si="7"/>
        <v>2.0745871405618066E-2</v>
      </c>
    </row>
    <row r="386" spans="1:3" x14ac:dyDescent="0.3">
      <c r="A386" s="1">
        <v>44148</v>
      </c>
      <c r="B386">
        <v>32.334699999999998</v>
      </c>
      <c r="C386">
        <f t="shared" si="7"/>
        <v>-2.3371177139898884E-2</v>
      </c>
    </row>
    <row r="387" spans="1:3" x14ac:dyDescent="0.3">
      <c r="A387" s="1">
        <v>44155</v>
      </c>
      <c r="B387">
        <v>32.343200000000003</v>
      </c>
      <c r="C387">
        <f t="shared" si="7"/>
        <v>2.6284094099970678E-4</v>
      </c>
    </row>
    <row r="388" spans="1:3" x14ac:dyDescent="0.3">
      <c r="A388" s="1">
        <v>44162</v>
      </c>
      <c r="B388">
        <v>31.9099</v>
      </c>
      <c r="C388">
        <f t="shared" ref="C388:C451" si="8">LN(B388/B387)</f>
        <v>-1.3487491452851006E-2</v>
      </c>
    </row>
    <row r="389" spans="1:3" x14ac:dyDescent="0.3">
      <c r="A389" s="1">
        <v>44169</v>
      </c>
      <c r="B389">
        <v>32.045900000000003</v>
      </c>
      <c r="C389">
        <f t="shared" si="8"/>
        <v>4.2529435951685797E-3</v>
      </c>
    </row>
    <row r="390" spans="1:3" x14ac:dyDescent="0.3">
      <c r="A390" s="1">
        <v>44176</v>
      </c>
      <c r="B390">
        <v>33.056800000000003</v>
      </c>
      <c r="C390">
        <f t="shared" si="8"/>
        <v>3.1058043933097079E-2</v>
      </c>
    </row>
    <row r="391" spans="1:3" x14ac:dyDescent="0.3">
      <c r="A391" s="1">
        <v>44183</v>
      </c>
      <c r="B391">
        <v>33.974400000000003</v>
      </c>
      <c r="C391">
        <f t="shared" si="8"/>
        <v>2.738000583746094E-2</v>
      </c>
    </row>
    <row r="392" spans="1:3" x14ac:dyDescent="0.3">
      <c r="A392" s="1">
        <v>44190</v>
      </c>
      <c r="B392">
        <v>33.872399999999999</v>
      </c>
      <c r="C392">
        <f t="shared" si="8"/>
        <v>-3.0067763504240644E-3</v>
      </c>
    </row>
    <row r="393" spans="1:3" x14ac:dyDescent="0.3">
      <c r="A393" s="1">
        <v>44197</v>
      </c>
      <c r="B393">
        <v>33.396700000000003</v>
      </c>
      <c r="C393">
        <f t="shared" si="8"/>
        <v>-1.41434307805258E-2</v>
      </c>
    </row>
    <row r="394" spans="1:3" x14ac:dyDescent="0.3">
      <c r="A394" s="1">
        <v>44204</v>
      </c>
      <c r="B394">
        <v>34.441699999999997</v>
      </c>
      <c r="C394">
        <f t="shared" si="8"/>
        <v>3.0810946843036344E-2</v>
      </c>
    </row>
    <row r="395" spans="1:3" x14ac:dyDescent="0.3">
      <c r="A395" s="1">
        <v>44211</v>
      </c>
      <c r="B395">
        <v>33.583599999999997</v>
      </c>
      <c r="C395">
        <f t="shared" si="8"/>
        <v>-2.5230186975395943E-2</v>
      </c>
    </row>
    <row r="396" spans="1:3" x14ac:dyDescent="0.3">
      <c r="A396" s="1">
        <v>44218</v>
      </c>
      <c r="B396">
        <v>34.628599999999999</v>
      </c>
      <c r="C396">
        <f t="shared" si="8"/>
        <v>3.0642077648206284E-2</v>
      </c>
    </row>
    <row r="397" spans="1:3" x14ac:dyDescent="0.3">
      <c r="A397" s="1">
        <v>44225</v>
      </c>
      <c r="B397">
        <v>34.713500000000003</v>
      </c>
      <c r="C397">
        <f t="shared" si="8"/>
        <v>2.4487300622181973E-3</v>
      </c>
    </row>
    <row r="398" spans="1:3" x14ac:dyDescent="0.3">
      <c r="A398" s="1">
        <v>44232</v>
      </c>
      <c r="B398">
        <v>35.002400000000002</v>
      </c>
      <c r="C398">
        <f t="shared" si="8"/>
        <v>8.2879702828400469E-3</v>
      </c>
    </row>
    <row r="399" spans="1:3" x14ac:dyDescent="0.3">
      <c r="A399" s="1">
        <v>44239</v>
      </c>
      <c r="B399">
        <v>34.917400000000001</v>
      </c>
      <c r="C399">
        <f t="shared" si="8"/>
        <v>-2.4313582668469753E-3</v>
      </c>
    </row>
    <row r="400" spans="1:3" x14ac:dyDescent="0.3">
      <c r="A400" s="1">
        <v>44246</v>
      </c>
      <c r="B400">
        <v>33.575099999999999</v>
      </c>
      <c r="C400">
        <f t="shared" si="8"/>
        <v>-3.9200551488806953E-2</v>
      </c>
    </row>
    <row r="401" spans="1:3" x14ac:dyDescent="0.3">
      <c r="A401" s="1">
        <v>44253</v>
      </c>
      <c r="B401">
        <v>33.473100000000002</v>
      </c>
      <c r="C401">
        <f t="shared" si="8"/>
        <v>-3.042589620227677E-3</v>
      </c>
    </row>
    <row r="402" spans="1:3" x14ac:dyDescent="0.3">
      <c r="A402" s="1">
        <v>44260</v>
      </c>
      <c r="B402">
        <v>33.090800000000002</v>
      </c>
      <c r="C402">
        <f t="shared" si="8"/>
        <v>-1.1486833061551394E-2</v>
      </c>
    </row>
    <row r="403" spans="1:3" x14ac:dyDescent="0.3">
      <c r="A403" s="1">
        <v>44267</v>
      </c>
      <c r="B403">
        <v>33.209800000000001</v>
      </c>
      <c r="C403">
        <f t="shared" si="8"/>
        <v>3.5897149584369205E-3</v>
      </c>
    </row>
    <row r="404" spans="1:3" x14ac:dyDescent="0.3">
      <c r="A404" s="1">
        <v>44274</v>
      </c>
      <c r="B404">
        <v>33.048400000000001</v>
      </c>
      <c r="C404">
        <f t="shared" si="8"/>
        <v>-4.8718594599859331E-3</v>
      </c>
    </row>
    <row r="405" spans="1:3" x14ac:dyDescent="0.3">
      <c r="A405" s="1">
        <v>44281</v>
      </c>
      <c r="B405">
        <v>34.441699999999997</v>
      </c>
      <c r="C405">
        <f t="shared" si="8"/>
        <v>4.129488592111321E-2</v>
      </c>
    </row>
    <row r="406" spans="1:3" x14ac:dyDescent="0.3">
      <c r="A406" s="1">
        <v>44288</v>
      </c>
      <c r="B406">
        <v>34.764499999999998</v>
      </c>
      <c r="C406">
        <f t="shared" si="8"/>
        <v>9.3287116173218602E-3</v>
      </c>
    </row>
    <row r="407" spans="1:3" x14ac:dyDescent="0.3">
      <c r="A407" s="1">
        <v>44295</v>
      </c>
      <c r="B407">
        <v>35.027900000000002</v>
      </c>
      <c r="C407">
        <f t="shared" si="8"/>
        <v>7.5481356304076637E-3</v>
      </c>
    </row>
    <row r="408" spans="1:3" x14ac:dyDescent="0.3">
      <c r="A408" s="1">
        <v>44302</v>
      </c>
      <c r="B408">
        <v>35.716000000000001</v>
      </c>
      <c r="C408">
        <f t="shared" si="8"/>
        <v>1.9453880858037016E-2</v>
      </c>
    </row>
    <row r="409" spans="1:3" x14ac:dyDescent="0.3">
      <c r="A409" s="1">
        <v>44309</v>
      </c>
      <c r="B409">
        <v>35.885899999999999</v>
      </c>
      <c r="C409">
        <f t="shared" si="8"/>
        <v>4.7456930296047644E-3</v>
      </c>
    </row>
    <row r="410" spans="1:3" x14ac:dyDescent="0.3">
      <c r="A410" s="1">
        <v>44316</v>
      </c>
      <c r="B410">
        <v>33.388199999999998</v>
      </c>
      <c r="C410">
        <f t="shared" si="8"/>
        <v>-7.2141916537914616E-2</v>
      </c>
    </row>
    <row r="411" spans="1:3" x14ac:dyDescent="0.3">
      <c r="A411" s="1">
        <v>44323</v>
      </c>
      <c r="B411">
        <v>33.490099999999998</v>
      </c>
      <c r="C411">
        <f t="shared" si="8"/>
        <v>3.0473286209549196E-3</v>
      </c>
    </row>
    <row r="412" spans="1:3" x14ac:dyDescent="0.3">
      <c r="A412" s="1">
        <v>44330</v>
      </c>
      <c r="B412">
        <v>34.4756</v>
      </c>
      <c r="C412">
        <f t="shared" si="8"/>
        <v>2.9001954676184966E-2</v>
      </c>
    </row>
    <row r="413" spans="1:3" x14ac:dyDescent="0.3">
      <c r="A413" s="1">
        <v>44337</v>
      </c>
      <c r="B413">
        <v>35.240200000000002</v>
      </c>
      <c r="C413">
        <f t="shared" si="8"/>
        <v>2.193564897697273E-2</v>
      </c>
    </row>
    <row r="414" spans="1:3" x14ac:dyDescent="0.3">
      <c r="A414" s="1">
        <v>44344</v>
      </c>
      <c r="B414">
        <v>35.605600000000003</v>
      </c>
      <c r="C414">
        <f t="shared" si="8"/>
        <v>1.0315452437120466E-2</v>
      </c>
    </row>
    <row r="415" spans="1:3" x14ac:dyDescent="0.3">
      <c r="A415" s="1">
        <v>44351</v>
      </c>
      <c r="B415">
        <v>36.828899999999997</v>
      </c>
      <c r="C415">
        <f t="shared" si="8"/>
        <v>3.3779934196768453E-2</v>
      </c>
    </row>
    <row r="416" spans="1:3" x14ac:dyDescent="0.3">
      <c r="A416" s="1">
        <v>44358</v>
      </c>
      <c r="B416">
        <v>36.455100000000002</v>
      </c>
      <c r="C416">
        <f t="shared" si="8"/>
        <v>-1.0201496692089168E-2</v>
      </c>
    </row>
    <row r="417" spans="1:3" x14ac:dyDescent="0.3">
      <c r="A417" s="1">
        <v>44365</v>
      </c>
      <c r="B417">
        <v>36.251199999999997</v>
      </c>
      <c r="C417">
        <f t="shared" si="8"/>
        <v>-5.6088821615201479E-3</v>
      </c>
    </row>
    <row r="418" spans="1:3" x14ac:dyDescent="0.3">
      <c r="A418" s="1">
        <v>44372</v>
      </c>
      <c r="B418">
        <v>36.78</v>
      </c>
      <c r="C418">
        <f t="shared" si="8"/>
        <v>1.4481734975122595E-2</v>
      </c>
    </row>
    <row r="419" spans="1:3" x14ac:dyDescent="0.3">
      <c r="A419" s="1">
        <v>44379</v>
      </c>
      <c r="B419">
        <v>37.590000000000003</v>
      </c>
      <c r="C419">
        <f t="shared" si="8"/>
        <v>2.1783838399911548E-2</v>
      </c>
    </row>
    <row r="420" spans="1:3" x14ac:dyDescent="0.3">
      <c r="A420" s="1">
        <v>44386</v>
      </c>
      <c r="B420">
        <v>38.07</v>
      </c>
      <c r="C420">
        <f t="shared" si="8"/>
        <v>1.2688512818319252E-2</v>
      </c>
    </row>
    <row r="421" spans="1:3" x14ac:dyDescent="0.3">
      <c r="A421" s="1">
        <v>44393</v>
      </c>
      <c r="B421">
        <v>38.24</v>
      </c>
      <c r="C421">
        <f t="shared" si="8"/>
        <v>4.4555177887945956E-3</v>
      </c>
    </row>
    <row r="422" spans="1:3" x14ac:dyDescent="0.3">
      <c r="A422" s="1">
        <v>44400</v>
      </c>
      <c r="B422">
        <v>39.520000000000003</v>
      </c>
      <c r="C422">
        <f t="shared" si="8"/>
        <v>3.2924784696466612E-2</v>
      </c>
    </row>
    <row r="423" spans="1:3" x14ac:dyDescent="0.3">
      <c r="A423" s="1">
        <v>44407</v>
      </c>
      <c r="B423">
        <v>38.76</v>
      </c>
      <c r="C423">
        <f t="shared" si="8"/>
        <v>-1.9418085857101738E-2</v>
      </c>
    </row>
    <row r="424" spans="1:3" x14ac:dyDescent="0.3">
      <c r="A424" s="1">
        <v>44414</v>
      </c>
      <c r="B424">
        <v>40.049999999999997</v>
      </c>
      <c r="C424">
        <f t="shared" si="8"/>
        <v>3.2739886491802685E-2</v>
      </c>
    </row>
    <row r="425" spans="1:3" x14ac:dyDescent="0.3">
      <c r="A425" s="1">
        <v>44421</v>
      </c>
      <c r="B425">
        <v>40.78</v>
      </c>
      <c r="C425">
        <f t="shared" si="8"/>
        <v>1.8063091631940888E-2</v>
      </c>
    </row>
    <row r="426" spans="1:3" x14ac:dyDescent="0.3">
      <c r="A426" s="1">
        <v>44428</v>
      </c>
      <c r="B426">
        <v>41.99</v>
      </c>
      <c r="C426">
        <f t="shared" si="8"/>
        <v>2.9239729549792884E-2</v>
      </c>
    </row>
    <row r="427" spans="1:3" x14ac:dyDescent="0.3">
      <c r="A427" s="1">
        <v>44435</v>
      </c>
      <c r="B427">
        <v>40.96</v>
      </c>
      <c r="C427">
        <f t="shared" si="8"/>
        <v>-2.48355139648496E-2</v>
      </c>
    </row>
    <row r="428" spans="1:3" x14ac:dyDescent="0.3">
      <c r="A428" s="1">
        <v>44442</v>
      </c>
      <c r="B428">
        <v>40.72</v>
      </c>
      <c r="C428">
        <f t="shared" si="8"/>
        <v>-5.8766084889850419E-3</v>
      </c>
    </row>
    <row r="429" spans="1:3" x14ac:dyDescent="0.3">
      <c r="A429" s="1">
        <v>44449</v>
      </c>
      <c r="B429">
        <v>39.659999999999997</v>
      </c>
      <c r="C429">
        <f t="shared" si="8"/>
        <v>-2.6376249150617457E-2</v>
      </c>
    </row>
    <row r="430" spans="1:3" x14ac:dyDescent="0.3">
      <c r="A430" s="1">
        <v>44456</v>
      </c>
      <c r="B430">
        <v>39.39</v>
      </c>
      <c r="C430">
        <f t="shared" si="8"/>
        <v>-6.8311461088353632E-3</v>
      </c>
    </row>
    <row r="431" spans="1:3" x14ac:dyDescent="0.3">
      <c r="A431" s="1">
        <v>44463</v>
      </c>
      <c r="B431">
        <v>39.29</v>
      </c>
      <c r="C431">
        <f t="shared" si="8"/>
        <v>-2.5419434124461879E-3</v>
      </c>
    </row>
    <row r="432" spans="1:3" x14ac:dyDescent="0.3">
      <c r="A432" s="1">
        <v>44470</v>
      </c>
      <c r="B432">
        <v>38.700000000000003</v>
      </c>
      <c r="C432">
        <f t="shared" si="8"/>
        <v>-1.5130433534632165E-2</v>
      </c>
    </row>
    <row r="433" spans="1:3" x14ac:dyDescent="0.3">
      <c r="A433" s="1">
        <v>44477</v>
      </c>
      <c r="B433">
        <v>39.950000000000003</v>
      </c>
      <c r="C433">
        <f t="shared" si="8"/>
        <v>3.1789072176547535E-2</v>
      </c>
    </row>
    <row r="434" spans="1:3" x14ac:dyDescent="0.3">
      <c r="A434" s="1">
        <v>44484</v>
      </c>
      <c r="B434">
        <v>40.17</v>
      </c>
      <c r="C434">
        <f t="shared" si="8"/>
        <v>5.4917761589070996E-3</v>
      </c>
    </row>
    <row r="435" spans="1:3" x14ac:dyDescent="0.3">
      <c r="A435" s="1">
        <v>44491</v>
      </c>
      <c r="B435">
        <v>40.29</v>
      </c>
      <c r="C435">
        <f t="shared" si="8"/>
        <v>2.9828508320649131E-3</v>
      </c>
    </row>
    <row r="436" spans="1:3" x14ac:dyDescent="0.3">
      <c r="A436" s="1">
        <v>44498</v>
      </c>
      <c r="B436">
        <v>38.08</v>
      </c>
      <c r="C436">
        <f t="shared" si="8"/>
        <v>-5.6414089280091333E-2</v>
      </c>
    </row>
    <row r="437" spans="1:3" x14ac:dyDescent="0.3">
      <c r="A437" s="1">
        <v>44505</v>
      </c>
      <c r="B437">
        <v>39.630000000000003</v>
      </c>
      <c r="C437">
        <f t="shared" si="8"/>
        <v>3.9897197279179258E-2</v>
      </c>
    </row>
    <row r="438" spans="1:3" x14ac:dyDescent="0.3">
      <c r="A438" s="1">
        <v>44512</v>
      </c>
      <c r="B438">
        <v>39.47</v>
      </c>
      <c r="C438">
        <f t="shared" si="8"/>
        <v>-4.0455175275879397E-3</v>
      </c>
    </row>
    <row r="439" spans="1:3" x14ac:dyDescent="0.3">
      <c r="A439" s="1">
        <v>44519</v>
      </c>
      <c r="B439">
        <v>40.22</v>
      </c>
      <c r="C439">
        <f t="shared" si="8"/>
        <v>1.8823494669750248E-2</v>
      </c>
    </row>
    <row r="440" spans="1:3" x14ac:dyDescent="0.3">
      <c r="A440" s="1">
        <v>44526</v>
      </c>
      <c r="B440">
        <v>40.31</v>
      </c>
      <c r="C440">
        <f t="shared" si="8"/>
        <v>2.2351927845684566E-3</v>
      </c>
    </row>
    <row r="441" spans="1:3" x14ac:dyDescent="0.3">
      <c r="A441" s="1">
        <v>44533</v>
      </c>
      <c r="B441">
        <v>39.590000000000003</v>
      </c>
      <c r="C441">
        <f t="shared" si="8"/>
        <v>-1.8023016011035096E-2</v>
      </c>
    </row>
    <row r="442" spans="1:3" x14ac:dyDescent="0.3">
      <c r="A442" s="1">
        <v>44540</v>
      </c>
      <c r="B442">
        <v>40.659999999999997</v>
      </c>
      <c r="C442">
        <f t="shared" si="8"/>
        <v>2.6668247082161055E-2</v>
      </c>
    </row>
    <row r="443" spans="1:3" x14ac:dyDescent="0.3">
      <c r="A443" s="1">
        <v>44547</v>
      </c>
      <c r="B443">
        <v>37.659999999999997</v>
      </c>
      <c r="C443">
        <f t="shared" si="8"/>
        <v>-7.6646284971194259E-2</v>
      </c>
    </row>
    <row r="444" spans="1:3" x14ac:dyDescent="0.3">
      <c r="A444" s="1">
        <v>44554</v>
      </c>
      <c r="B444">
        <v>37.71</v>
      </c>
      <c r="C444">
        <f t="shared" si="8"/>
        <v>1.3267880412595162E-3</v>
      </c>
    </row>
    <row r="445" spans="1:3" x14ac:dyDescent="0.3">
      <c r="A445" s="1">
        <v>44561</v>
      </c>
      <c r="B445">
        <v>38.01</v>
      </c>
      <c r="C445">
        <f t="shared" si="8"/>
        <v>7.9239717308915731E-3</v>
      </c>
    </row>
    <row r="446" spans="1:3" x14ac:dyDescent="0.3">
      <c r="A446" s="1">
        <v>44568</v>
      </c>
      <c r="B446">
        <v>37.36</v>
      </c>
      <c r="C446">
        <f t="shared" si="8"/>
        <v>-1.7248669640515444E-2</v>
      </c>
    </row>
    <row r="447" spans="1:3" x14ac:dyDescent="0.3">
      <c r="A447" s="1">
        <v>44575</v>
      </c>
      <c r="B447">
        <v>35.01</v>
      </c>
      <c r="C447">
        <f t="shared" si="8"/>
        <v>-6.4966878394067659E-2</v>
      </c>
    </row>
    <row r="448" spans="1:3" x14ac:dyDescent="0.3">
      <c r="A448" s="1">
        <v>44582</v>
      </c>
      <c r="B448">
        <v>34.75</v>
      </c>
      <c r="C448">
        <f t="shared" si="8"/>
        <v>-7.4541629557731562E-3</v>
      </c>
    </row>
    <row r="449" spans="1:3" x14ac:dyDescent="0.3">
      <c r="A449" s="1">
        <v>44589</v>
      </c>
      <c r="B449">
        <v>34.89</v>
      </c>
      <c r="C449">
        <f t="shared" si="8"/>
        <v>4.0206831878816466E-3</v>
      </c>
    </row>
    <row r="450" spans="1:3" x14ac:dyDescent="0.3">
      <c r="A450" s="1">
        <v>44596</v>
      </c>
      <c r="B450">
        <v>35.049999999999997</v>
      </c>
      <c r="C450">
        <f t="shared" si="8"/>
        <v>4.5753582819161708E-3</v>
      </c>
    </row>
    <row r="451" spans="1:3" x14ac:dyDescent="0.3">
      <c r="A451" s="1">
        <v>44603</v>
      </c>
      <c r="B451">
        <v>33.770000000000003</v>
      </c>
      <c r="C451">
        <f t="shared" si="8"/>
        <v>-3.7202779083122632E-2</v>
      </c>
    </row>
    <row r="452" spans="1:3" x14ac:dyDescent="0.3">
      <c r="A452" s="1">
        <v>44610</v>
      </c>
      <c r="B452">
        <v>34.01</v>
      </c>
      <c r="C452">
        <f t="shared" ref="C452:C515" si="9">LN(B452/B451)</f>
        <v>7.081764621627561E-3</v>
      </c>
    </row>
    <row r="453" spans="1:3" x14ac:dyDescent="0.3">
      <c r="A453" s="1">
        <v>44617</v>
      </c>
      <c r="B453">
        <v>35.76</v>
      </c>
      <c r="C453">
        <f t="shared" si="9"/>
        <v>5.0175351286209383E-2</v>
      </c>
    </row>
    <row r="454" spans="1:3" x14ac:dyDescent="0.3">
      <c r="A454" s="1">
        <v>44624</v>
      </c>
      <c r="B454">
        <v>34.81</v>
      </c>
      <c r="C454">
        <f t="shared" si="9"/>
        <v>-2.6925248481965702E-2</v>
      </c>
    </row>
    <row r="455" spans="1:3" x14ac:dyDescent="0.3">
      <c r="A455" s="1">
        <v>44631</v>
      </c>
      <c r="B455">
        <v>35.28</v>
      </c>
      <c r="C455">
        <f t="shared" si="9"/>
        <v>1.341152931524294E-2</v>
      </c>
    </row>
    <row r="456" spans="1:3" x14ac:dyDescent="0.3">
      <c r="A456" s="1">
        <v>44638</v>
      </c>
      <c r="B456">
        <v>36.06</v>
      </c>
      <c r="C456">
        <f t="shared" si="9"/>
        <v>2.1867986636580738E-2</v>
      </c>
    </row>
    <row r="457" spans="1:3" x14ac:dyDescent="0.3">
      <c r="A457" s="1">
        <v>44645</v>
      </c>
      <c r="B457">
        <v>36.26</v>
      </c>
      <c r="C457">
        <f t="shared" si="9"/>
        <v>5.5309875515335578E-3</v>
      </c>
    </row>
    <row r="458" spans="1:3" x14ac:dyDescent="0.3">
      <c r="A458" s="1">
        <v>44652</v>
      </c>
      <c r="B458">
        <v>37.229999999999997</v>
      </c>
      <c r="C458">
        <f t="shared" si="9"/>
        <v>2.6399682557920471E-2</v>
      </c>
    </row>
    <row r="459" spans="1:3" x14ac:dyDescent="0.3">
      <c r="A459" s="1">
        <v>44659</v>
      </c>
      <c r="B459">
        <v>37.83</v>
      </c>
      <c r="C459">
        <f t="shared" si="9"/>
        <v>1.5987550760312413E-2</v>
      </c>
    </row>
    <row r="460" spans="1:3" x14ac:dyDescent="0.3">
      <c r="A460" s="1">
        <v>44666</v>
      </c>
      <c r="B460">
        <v>38.479999999999997</v>
      </c>
      <c r="C460">
        <f t="shared" si="9"/>
        <v>1.70361871525678E-2</v>
      </c>
    </row>
    <row r="461" spans="1:3" x14ac:dyDescent="0.3">
      <c r="A461" s="1">
        <v>44673</v>
      </c>
      <c r="B461">
        <v>39.32</v>
      </c>
      <c r="C461">
        <f t="shared" si="9"/>
        <v>2.1594669481460146E-2</v>
      </c>
    </row>
    <row r="462" spans="1:3" x14ac:dyDescent="0.3">
      <c r="A462" s="1">
        <v>44680</v>
      </c>
      <c r="B462">
        <v>38.51</v>
      </c>
      <c r="C462">
        <f t="shared" si="9"/>
        <v>-2.0815347452148338E-2</v>
      </c>
    </row>
    <row r="463" spans="1:3" x14ac:dyDescent="0.3">
      <c r="A463" s="1">
        <v>44687</v>
      </c>
      <c r="B463">
        <v>38.15</v>
      </c>
      <c r="C463">
        <f t="shared" si="9"/>
        <v>-9.3921900963514892E-3</v>
      </c>
    </row>
    <row r="464" spans="1:3" x14ac:dyDescent="0.3">
      <c r="A464" s="1">
        <v>44694</v>
      </c>
      <c r="B464">
        <v>37.64</v>
      </c>
      <c r="C464">
        <f t="shared" si="9"/>
        <v>-1.3458443013287103E-2</v>
      </c>
    </row>
    <row r="465" spans="1:3" x14ac:dyDescent="0.3">
      <c r="A465" s="1">
        <v>44701</v>
      </c>
      <c r="B465">
        <v>35.35</v>
      </c>
      <c r="C465">
        <f t="shared" si="9"/>
        <v>-6.2768922374597122E-2</v>
      </c>
    </row>
    <row r="466" spans="1:3" x14ac:dyDescent="0.3">
      <c r="A466" s="1">
        <v>44708</v>
      </c>
      <c r="B466">
        <v>34.17</v>
      </c>
      <c r="C466">
        <f t="shared" si="9"/>
        <v>-3.3950326215381299E-2</v>
      </c>
    </row>
    <row r="467" spans="1:3" x14ac:dyDescent="0.3">
      <c r="A467" s="1">
        <v>44715</v>
      </c>
      <c r="B467">
        <v>34.64</v>
      </c>
      <c r="C467">
        <f t="shared" si="9"/>
        <v>1.366101756703385E-2</v>
      </c>
    </row>
    <row r="468" spans="1:3" x14ac:dyDescent="0.3">
      <c r="A468" s="1">
        <v>44722</v>
      </c>
      <c r="B468">
        <v>34.33</v>
      </c>
      <c r="C468">
        <f t="shared" si="9"/>
        <v>-8.9894762246338304E-3</v>
      </c>
    </row>
    <row r="469" spans="1:3" x14ac:dyDescent="0.3">
      <c r="A469" s="1">
        <v>44729</v>
      </c>
      <c r="B469">
        <v>33.06</v>
      </c>
      <c r="C469">
        <f t="shared" si="9"/>
        <v>-3.7695515076722398E-2</v>
      </c>
    </row>
    <row r="470" spans="1:3" x14ac:dyDescent="0.3">
      <c r="A470" s="1">
        <v>44736</v>
      </c>
      <c r="B470">
        <v>35.46</v>
      </c>
      <c r="C470">
        <f t="shared" si="9"/>
        <v>7.0081208253183647E-2</v>
      </c>
    </row>
    <row r="471" spans="1:3" x14ac:dyDescent="0.3">
      <c r="A471" s="1">
        <v>44743</v>
      </c>
      <c r="B471">
        <v>35.729999999999997</v>
      </c>
      <c r="C471">
        <f t="shared" si="9"/>
        <v>7.5853713892565641E-3</v>
      </c>
    </row>
    <row r="472" spans="1:3" x14ac:dyDescent="0.3">
      <c r="A472" s="1">
        <v>44750</v>
      </c>
      <c r="B472">
        <v>36.83</v>
      </c>
      <c r="C472">
        <f t="shared" si="9"/>
        <v>3.0322058421655602E-2</v>
      </c>
    </row>
    <row r="473" spans="1:3" x14ac:dyDescent="0.3">
      <c r="A473" s="1">
        <v>44757</v>
      </c>
      <c r="B473">
        <v>37.51</v>
      </c>
      <c r="C473">
        <f t="shared" si="9"/>
        <v>1.829483363682198E-2</v>
      </c>
    </row>
    <row r="474" spans="1:3" x14ac:dyDescent="0.3">
      <c r="A474" s="1">
        <v>44764</v>
      </c>
      <c r="B474">
        <v>37.25</v>
      </c>
      <c r="C474">
        <f t="shared" si="9"/>
        <v>-6.9556192682273662E-3</v>
      </c>
    </row>
    <row r="475" spans="1:3" x14ac:dyDescent="0.3">
      <c r="A475" s="1">
        <v>44771</v>
      </c>
      <c r="B475">
        <v>37.520000000000003</v>
      </c>
      <c r="C475">
        <f t="shared" si="9"/>
        <v>7.2221793124555376E-3</v>
      </c>
    </row>
    <row r="476" spans="1:3" x14ac:dyDescent="0.3">
      <c r="A476" s="1">
        <v>44778</v>
      </c>
      <c r="B476">
        <v>38.409999999999997</v>
      </c>
      <c r="C476">
        <f t="shared" si="9"/>
        <v>2.3443718219789234E-2</v>
      </c>
    </row>
    <row r="477" spans="1:3" x14ac:dyDescent="0.3">
      <c r="A477" s="1">
        <v>44785</v>
      </c>
      <c r="B477">
        <v>38.049999999999997</v>
      </c>
      <c r="C477">
        <f t="shared" si="9"/>
        <v>-9.4167580501185403E-3</v>
      </c>
    </row>
    <row r="478" spans="1:3" x14ac:dyDescent="0.3">
      <c r="A478" s="1">
        <v>44792</v>
      </c>
      <c r="B478">
        <v>39.340000000000003</v>
      </c>
      <c r="C478">
        <f t="shared" si="9"/>
        <v>3.3340728653218257E-2</v>
      </c>
    </row>
    <row r="479" spans="1:3" x14ac:dyDescent="0.3">
      <c r="A479" s="1">
        <v>44799</v>
      </c>
      <c r="B479">
        <v>36.76</v>
      </c>
      <c r="C479">
        <f t="shared" si="9"/>
        <v>-6.7831515473426807E-2</v>
      </c>
    </row>
    <row r="480" spans="1:3" x14ac:dyDescent="0.3">
      <c r="A480" s="1">
        <v>44806</v>
      </c>
      <c r="B480">
        <v>36.700000000000003</v>
      </c>
      <c r="C480">
        <f t="shared" si="9"/>
        <v>-1.6335424269615637E-3</v>
      </c>
    </row>
    <row r="481" spans="1:3" x14ac:dyDescent="0.3">
      <c r="A481" s="1">
        <v>44813</v>
      </c>
      <c r="B481">
        <v>35.97</v>
      </c>
      <c r="C481">
        <f t="shared" si="9"/>
        <v>-2.0091497352992149E-2</v>
      </c>
    </row>
    <row r="482" spans="1:3" x14ac:dyDescent="0.3">
      <c r="A482" s="1">
        <v>44820</v>
      </c>
      <c r="B482">
        <v>34.6</v>
      </c>
      <c r="C482">
        <f t="shared" si="9"/>
        <v>-3.8831575643853956E-2</v>
      </c>
    </row>
    <row r="483" spans="1:3" x14ac:dyDescent="0.3">
      <c r="A483" s="1">
        <v>44827</v>
      </c>
      <c r="B483">
        <v>33.89</v>
      </c>
      <c r="C483">
        <f t="shared" si="9"/>
        <v>-2.0733696444718581E-2</v>
      </c>
    </row>
    <row r="484" spans="1:3" x14ac:dyDescent="0.3">
      <c r="A484" s="1">
        <v>44834</v>
      </c>
      <c r="B484">
        <v>33.950000000000003</v>
      </c>
      <c r="C484">
        <f t="shared" si="9"/>
        <v>1.7688683857451637E-3</v>
      </c>
    </row>
    <row r="485" spans="1:3" x14ac:dyDescent="0.3">
      <c r="A485" s="1">
        <v>44841</v>
      </c>
      <c r="B485">
        <v>33.36</v>
      </c>
      <c r="C485">
        <f t="shared" si="9"/>
        <v>-1.7531276514159175E-2</v>
      </c>
    </row>
    <row r="486" spans="1:3" x14ac:dyDescent="0.3">
      <c r="A486" s="1">
        <v>44848</v>
      </c>
      <c r="B486">
        <v>33.76</v>
      </c>
      <c r="C486">
        <f t="shared" si="9"/>
        <v>1.1919092237210284E-2</v>
      </c>
    </row>
    <row r="487" spans="1:3" x14ac:dyDescent="0.3">
      <c r="A487" s="1">
        <v>44855</v>
      </c>
      <c r="B487">
        <v>32.93</v>
      </c>
      <c r="C487">
        <f t="shared" si="9"/>
        <v>-2.489257333948339E-2</v>
      </c>
    </row>
    <row r="488" spans="1:3" x14ac:dyDescent="0.3">
      <c r="A488" s="1">
        <v>44862</v>
      </c>
      <c r="B488">
        <v>32.78</v>
      </c>
      <c r="C488">
        <f t="shared" si="9"/>
        <v>-4.5655230725892906E-3</v>
      </c>
    </row>
    <row r="489" spans="1:3" x14ac:dyDescent="0.3">
      <c r="A489" s="1">
        <v>44869</v>
      </c>
      <c r="B489">
        <v>32.56</v>
      </c>
      <c r="C489">
        <f t="shared" si="9"/>
        <v>-6.7340321813440683E-3</v>
      </c>
    </row>
    <row r="490" spans="1:3" x14ac:dyDescent="0.3">
      <c r="A490" s="1">
        <v>44876</v>
      </c>
      <c r="B490">
        <v>34.29</v>
      </c>
      <c r="C490">
        <f t="shared" si="9"/>
        <v>5.1769225340489278E-2</v>
      </c>
    </row>
    <row r="491" spans="1:3" x14ac:dyDescent="0.3">
      <c r="A491" s="1">
        <v>44883</v>
      </c>
      <c r="B491">
        <v>34.659999999999997</v>
      </c>
      <c r="C491">
        <f t="shared" si="9"/>
        <v>1.0732517812630958E-2</v>
      </c>
    </row>
    <row r="492" spans="1:3" x14ac:dyDescent="0.3">
      <c r="A492" s="1">
        <v>44890</v>
      </c>
      <c r="B492">
        <v>35.08</v>
      </c>
      <c r="C492">
        <f t="shared" si="9"/>
        <v>1.2044883216522381E-2</v>
      </c>
    </row>
    <row r="493" spans="1:3" x14ac:dyDescent="0.3">
      <c r="A493" s="1">
        <v>44897</v>
      </c>
      <c r="B493">
        <v>34.450000000000003</v>
      </c>
      <c r="C493">
        <f t="shared" si="9"/>
        <v>-1.8122170044314555E-2</v>
      </c>
    </row>
    <row r="494" spans="1:3" x14ac:dyDescent="0.3">
      <c r="A494" s="1">
        <v>44904</v>
      </c>
      <c r="B494">
        <v>34.450000000000003</v>
      </c>
      <c r="C494">
        <f t="shared" si="9"/>
        <v>0</v>
      </c>
    </row>
    <row r="495" spans="1:3" x14ac:dyDescent="0.3">
      <c r="A495" s="1">
        <v>44911</v>
      </c>
      <c r="B495">
        <v>34.31</v>
      </c>
      <c r="C495">
        <f t="shared" si="9"/>
        <v>-4.0721405893092881E-3</v>
      </c>
    </row>
    <row r="496" spans="1:3" x14ac:dyDescent="0.3">
      <c r="A496" s="1">
        <v>44918</v>
      </c>
      <c r="B496">
        <v>34.06</v>
      </c>
      <c r="C496">
        <f t="shared" si="9"/>
        <v>-7.3131816358161673E-3</v>
      </c>
    </row>
    <row r="497" spans="1:3" x14ac:dyDescent="0.3">
      <c r="A497" s="1">
        <v>44925</v>
      </c>
      <c r="B497">
        <v>33.56</v>
      </c>
      <c r="C497">
        <f t="shared" si="9"/>
        <v>-1.4788793635536776E-2</v>
      </c>
    </row>
    <row r="498" spans="1:3" x14ac:dyDescent="0.3">
      <c r="A498" s="1">
        <v>44932</v>
      </c>
      <c r="B498">
        <v>33.22</v>
      </c>
      <c r="C498">
        <f t="shared" si="9"/>
        <v>-1.0182777413856661E-2</v>
      </c>
    </row>
    <row r="499" spans="1:3" x14ac:dyDescent="0.3">
      <c r="A499" s="1">
        <v>44939</v>
      </c>
      <c r="B499">
        <v>33.840000000000003</v>
      </c>
      <c r="C499">
        <f t="shared" si="9"/>
        <v>1.8491430552873889E-2</v>
      </c>
    </row>
    <row r="500" spans="1:3" x14ac:dyDescent="0.3">
      <c r="A500" s="1">
        <v>44946</v>
      </c>
      <c r="B500">
        <v>34.75</v>
      </c>
      <c r="C500">
        <f t="shared" si="9"/>
        <v>2.6536037272778524E-2</v>
      </c>
    </row>
    <row r="501" spans="1:3" x14ac:dyDescent="0.3">
      <c r="A501" s="1">
        <v>44953</v>
      </c>
      <c r="B501">
        <v>35.15</v>
      </c>
      <c r="C501">
        <f t="shared" si="9"/>
        <v>1.1445046245872658E-2</v>
      </c>
    </row>
    <row r="502" spans="1:3" x14ac:dyDescent="0.3">
      <c r="A502" s="1">
        <v>44960</v>
      </c>
      <c r="B502">
        <v>36.51</v>
      </c>
      <c r="C502">
        <f t="shared" si="9"/>
        <v>3.7961577410871652E-2</v>
      </c>
    </row>
    <row r="503" spans="1:3" x14ac:dyDescent="0.3">
      <c r="A503" s="1">
        <v>44967</v>
      </c>
      <c r="B503">
        <v>36.01</v>
      </c>
      <c r="C503">
        <f t="shared" si="9"/>
        <v>-1.3789518006761642E-2</v>
      </c>
    </row>
    <row r="504" spans="1:3" x14ac:dyDescent="0.3">
      <c r="A504" s="1">
        <v>44974</v>
      </c>
      <c r="B504">
        <v>36.69</v>
      </c>
      <c r="C504">
        <f t="shared" si="9"/>
        <v>1.8707560706406723E-2</v>
      </c>
    </row>
    <row r="505" spans="1:3" x14ac:dyDescent="0.3">
      <c r="A505" s="1">
        <v>44981</v>
      </c>
      <c r="B505">
        <v>37.03</v>
      </c>
      <c r="C505">
        <f t="shared" si="9"/>
        <v>9.2241565583308024E-3</v>
      </c>
    </row>
    <row r="506" spans="1:3" x14ac:dyDescent="0.3">
      <c r="A506" s="1">
        <v>44988</v>
      </c>
      <c r="B506">
        <v>36.479999999999997</v>
      </c>
      <c r="C506">
        <f t="shared" si="9"/>
        <v>-1.4964229719390791E-2</v>
      </c>
    </row>
    <row r="507" spans="1:3" x14ac:dyDescent="0.3">
      <c r="A507" s="1">
        <v>44995</v>
      </c>
      <c r="B507">
        <v>37.200000000000003</v>
      </c>
      <c r="C507">
        <f t="shared" si="9"/>
        <v>1.9544596072970346E-2</v>
      </c>
    </row>
    <row r="508" spans="1:3" x14ac:dyDescent="0.3">
      <c r="A508" s="1">
        <v>45002</v>
      </c>
      <c r="B508">
        <v>37.06</v>
      </c>
      <c r="C508">
        <f t="shared" si="9"/>
        <v>-3.770540421887169E-3</v>
      </c>
    </row>
    <row r="509" spans="1:3" x14ac:dyDescent="0.3">
      <c r="A509" s="1">
        <v>45009</v>
      </c>
      <c r="B509">
        <v>37.46</v>
      </c>
      <c r="C509">
        <f t="shared" si="9"/>
        <v>1.0735476158728604E-2</v>
      </c>
    </row>
    <row r="510" spans="1:3" x14ac:dyDescent="0.3">
      <c r="A510" s="1">
        <v>45016</v>
      </c>
      <c r="B510">
        <v>37.9</v>
      </c>
      <c r="C510">
        <f t="shared" si="9"/>
        <v>1.1677415072438217E-2</v>
      </c>
    </row>
    <row r="511" spans="1:3" x14ac:dyDescent="0.3">
      <c r="A511" s="1">
        <v>45023</v>
      </c>
      <c r="B511">
        <v>39.03</v>
      </c>
      <c r="C511">
        <f t="shared" si="9"/>
        <v>2.9379469104142988E-2</v>
      </c>
    </row>
    <row r="512" spans="1:3" x14ac:dyDescent="0.3">
      <c r="A512" s="1">
        <v>45030</v>
      </c>
      <c r="B512">
        <v>39.46</v>
      </c>
      <c r="C512">
        <f t="shared" si="9"/>
        <v>1.0956919401945613E-2</v>
      </c>
    </row>
    <row r="513" spans="1:3" x14ac:dyDescent="0.3">
      <c r="A513" s="1">
        <v>45037</v>
      </c>
      <c r="B513">
        <v>38.69</v>
      </c>
      <c r="C513">
        <f t="shared" si="9"/>
        <v>-1.9706331882047758E-2</v>
      </c>
    </row>
    <row r="514" spans="1:3" x14ac:dyDescent="0.3">
      <c r="A514" s="1">
        <v>45044</v>
      </c>
      <c r="B514">
        <v>38.83</v>
      </c>
      <c r="C514">
        <f t="shared" si="9"/>
        <v>3.611975031154329E-3</v>
      </c>
    </row>
    <row r="515" spans="1:3" x14ac:dyDescent="0.3">
      <c r="A515" s="1">
        <v>45051</v>
      </c>
      <c r="B515">
        <v>39.08</v>
      </c>
      <c r="C515">
        <f t="shared" si="9"/>
        <v>6.41768343100599E-3</v>
      </c>
    </row>
    <row r="516" spans="1:3" x14ac:dyDescent="0.3">
      <c r="A516" s="1">
        <v>45058</v>
      </c>
      <c r="B516">
        <v>38.659999999999997</v>
      </c>
      <c r="C516">
        <f t="shared" ref="C516:C527" si="10">LN(B516/B515)</f>
        <v>-1.0805353394397239E-2</v>
      </c>
    </row>
    <row r="517" spans="1:3" x14ac:dyDescent="0.3">
      <c r="A517" s="1">
        <v>45065</v>
      </c>
      <c r="B517">
        <v>38.25</v>
      </c>
      <c r="C517">
        <f t="shared" si="10"/>
        <v>-1.0661913507639851E-2</v>
      </c>
    </row>
    <row r="518" spans="1:3" x14ac:dyDescent="0.3">
      <c r="A518" s="1">
        <v>45072</v>
      </c>
      <c r="B518">
        <v>37.979999999999997</v>
      </c>
      <c r="C518">
        <f t="shared" si="10"/>
        <v>-7.0838548884051555E-3</v>
      </c>
    </row>
    <row r="519" spans="1:3" x14ac:dyDescent="0.3">
      <c r="A519" s="1">
        <v>45079</v>
      </c>
      <c r="B519">
        <v>37.549999999999997</v>
      </c>
      <c r="C519">
        <f t="shared" si="10"/>
        <v>-1.1386327173996043E-2</v>
      </c>
    </row>
    <row r="520" spans="1:3" x14ac:dyDescent="0.3">
      <c r="A520" s="1">
        <v>45086</v>
      </c>
      <c r="B520">
        <v>37.57</v>
      </c>
      <c r="C520">
        <f t="shared" si="10"/>
        <v>5.3248137573377017E-4</v>
      </c>
    </row>
    <row r="521" spans="1:3" x14ac:dyDescent="0.3">
      <c r="A521" s="1">
        <v>45093</v>
      </c>
      <c r="B521">
        <v>38.619999999999997</v>
      </c>
      <c r="C521">
        <f t="shared" si="10"/>
        <v>2.7564417414490873E-2</v>
      </c>
    </row>
    <row r="522" spans="1:3" x14ac:dyDescent="0.3">
      <c r="A522" s="1">
        <v>45100</v>
      </c>
      <c r="B522">
        <v>39.86</v>
      </c>
      <c r="C522">
        <f t="shared" si="10"/>
        <v>3.1603037784280294E-2</v>
      </c>
    </row>
    <row r="523" spans="1:3" x14ac:dyDescent="0.3">
      <c r="A523" s="1">
        <v>45107</v>
      </c>
      <c r="B523">
        <v>39.729999999999997</v>
      </c>
      <c r="C523">
        <f t="shared" si="10"/>
        <v>-3.26674495814115E-3</v>
      </c>
    </row>
    <row r="524" spans="1:3" x14ac:dyDescent="0.3">
      <c r="A524" s="1">
        <v>45114</v>
      </c>
      <c r="B524">
        <v>38.86</v>
      </c>
      <c r="C524">
        <f t="shared" si="10"/>
        <v>-2.2141125877213518E-2</v>
      </c>
    </row>
    <row r="525" spans="1:3" x14ac:dyDescent="0.3">
      <c r="A525" s="1">
        <v>45121</v>
      </c>
      <c r="B525">
        <v>38.96</v>
      </c>
      <c r="C525">
        <f t="shared" si="10"/>
        <v>2.5700348250403378E-3</v>
      </c>
    </row>
    <row r="526" spans="1:3" x14ac:dyDescent="0.3">
      <c r="A526" s="1">
        <v>45128</v>
      </c>
      <c r="B526">
        <v>38.950000000000003</v>
      </c>
      <c r="C526">
        <f t="shared" si="10"/>
        <v>-2.5670645757699408E-4</v>
      </c>
    </row>
    <row r="527" spans="1:3" x14ac:dyDescent="0.3">
      <c r="A527" s="1">
        <v>45135</v>
      </c>
      <c r="B527">
        <v>39.130000000000003</v>
      </c>
      <c r="C527">
        <f t="shared" si="10"/>
        <v>4.6106639055637491E-3</v>
      </c>
    </row>
    <row r="528" spans="1:3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</sheetData>
  <sortState xmlns:xlrd2="http://schemas.microsoft.com/office/spreadsheetml/2017/richdata2" ref="A2:B538">
    <sortCondition ref="A1:A53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E193-832A-42F5-8F68-EE83EC9F59C3}">
  <dimension ref="A1:H508"/>
  <sheetViews>
    <sheetView workbookViewId="0">
      <selection activeCell="H20" sqref="H20"/>
    </sheetView>
  </sheetViews>
  <sheetFormatPr defaultRowHeight="14.4" x14ac:dyDescent="0.3"/>
  <cols>
    <col min="1" max="1" width="31.109375" bestFit="1" customWidth="1"/>
    <col min="2" max="2" width="11.33203125" bestFit="1" customWidth="1"/>
    <col min="3" max="3" width="19.21875" bestFit="1" customWidth="1"/>
    <col min="7" max="7" width="11.44140625" customWidth="1"/>
    <col min="8" max="8" width="9.5546875" bestFit="1" customWidth="1"/>
  </cols>
  <sheetData>
    <row r="1" spans="1:8" x14ac:dyDescent="0.3">
      <c r="A1" s="8" t="s">
        <v>12</v>
      </c>
      <c r="B1" s="26">
        <v>6.5303450237824722E-4</v>
      </c>
      <c r="C1" s="10" t="s">
        <v>13</v>
      </c>
      <c r="D1" s="11">
        <f>B1*52</f>
        <v>3.3957794123668852E-2</v>
      </c>
    </row>
    <row r="2" spans="1:8" x14ac:dyDescent="0.3">
      <c r="A2" s="29" t="s">
        <v>20</v>
      </c>
      <c r="B2" s="30">
        <v>2.5805526323249207E-2</v>
      </c>
      <c r="F2" s="25" t="s">
        <v>21</v>
      </c>
      <c r="G2" s="25">
        <f ca="1">SUM(E9:E108)</f>
        <v>9.0135443635768357</v>
      </c>
    </row>
    <row r="3" spans="1:8" ht="15.6" x14ac:dyDescent="0.35">
      <c r="A3" s="8" t="s">
        <v>11</v>
      </c>
      <c r="B3" s="27">
        <v>0.82628999999999997</v>
      </c>
      <c r="C3" s="9"/>
      <c r="D3" s="9"/>
    </row>
    <row r="4" spans="1:8" x14ac:dyDescent="0.3">
      <c r="A4" s="8" t="s">
        <v>18</v>
      </c>
      <c r="B4" s="28">
        <v>2.1999999999999999E-2</v>
      </c>
      <c r="C4" s="12"/>
      <c r="D4" s="12"/>
    </row>
    <row r="5" spans="1:8" x14ac:dyDescent="0.3">
      <c r="A5" s="8" t="s">
        <v>19</v>
      </c>
      <c r="B5" s="27">
        <v>0.34100000000000003</v>
      </c>
    </row>
    <row r="7" spans="1:8" x14ac:dyDescent="0.3">
      <c r="B7" s="3" t="s">
        <v>24</v>
      </c>
      <c r="C7" s="3"/>
      <c r="D7" s="3"/>
      <c r="E7" s="3"/>
      <c r="G7" s="3" t="s">
        <v>25</v>
      </c>
    </row>
    <row r="8" spans="1:8" x14ac:dyDescent="0.3">
      <c r="B8" s="12" t="s">
        <v>7</v>
      </c>
      <c r="C8" s="12" t="s">
        <v>14</v>
      </c>
      <c r="D8" s="12" t="s">
        <v>15</v>
      </c>
      <c r="E8" s="12" t="s">
        <v>17</v>
      </c>
      <c r="G8" s="12" t="s">
        <v>17</v>
      </c>
      <c r="H8" s="24">
        <f ca="1">G2</f>
        <v>9.0135443635768357</v>
      </c>
    </row>
    <row r="9" spans="1:8" x14ac:dyDescent="0.3">
      <c r="B9">
        <v>1</v>
      </c>
      <c r="C9">
        <f ca="1">_xlfn.NORM.INV(RAND(),$B$4,$B$5)</f>
        <v>0.11191743635649598</v>
      </c>
      <c r="D9">
        <f ca="1">B3*(1+C9)</f>
        <v>0.91876625848700899</v>
      </c>
      <c r="E9">
        <f ca="1">D9/(1+$D$1)^B9</f>
        <v>0.88859164630187781</v>
      </c>
      <c r="G9">
        <v>1</v>
      </c>
      <c r="H9" s="24">
        <f t="dataTable" ref="H9:H508" dt2D="0" dtr="0" r1="G6" ca="1"/>
        <v>168.9436058794268</v>
      </c>
    </row>
    <row r="10" spans="1:8" x14ac:dyDescent="0.3">
      <c r="B10">
        <v>2</v>
      </c>
      <c r="C10">
        <f t="shared" ref="C10:C73" ca="1" si="0">_xlfn.NORM.INV(RAND(),$B$4,$B$5)</f>
        <v>8.7679503661269115E-2</v>
      </c>
      <c r="D10">
        <f ca="1">D9*(1+C10)</f>
        <v>0.99932322801187135</v>
      </c>
      <c r="E10">
        <f t="shared" ref="E10:E73" ca="1" si="1">D10/(1+$D$1)^B10</f>
        <v>0.93476051566141194</v>
      </c>
      <c r="G10">
        <v>2</v>
      </c>
      <c r="H10" s="24">
        <v>4.8598622487036396</v>
      </c>
    </row>
    <row r="11" spans="1:8" x14ac:dyDescent="0.3">
      <c r="B11">
        <v>3</v>
      </c>
      <c r="C11">
        <f t="shared" ca="1" si="0"/>
        <v>-0.47290445360606459</v>
      </c>
      <c r="D11">
        <f t="shared" ref="D11:D74" ca="1" si="2">D10*(1+C11)</f>
        <v>0.52673882289306861</v>
      </c>
      <c r="E11">
        <f t="shared" ca="1" si="1"/>
        <v>0.47652632201261524</v>
      </c>
      <c r="G11">
        <v>3</v>
      </c>
      <c r="H11" s="24">
        <v>1.8346512331471294</v>
      </c>
    </row>
    <row r="12" spans="1:8" x14ac:dyDescent="0.3">
      <c r="B12">
        <v>4</v>
      </c>
      <c r="C12">
        <f t="shared" ca="1" si="0"/>
        <v>0.72961047123218636</v>
      </c>
      <c r="D12">
        <f t="shared" ca="1" si="2"/>
        <v>0.91105298368036747</v>
      </c>
      <c r="E12">
        <f t="shared" ca="1" si="1"/>
        <v>0.79713593828975871</v>
      </c>
      <c r="G12">
        <v>4</v>
      </c>
      <c r="H12" s="24">
        <v>6.8882616791713964</v>
      </c>
    </row>
    <row r="13" spans="1:8" x14ac:dyDescent="0.3">
      <c r="B13">
        <v>5</v>
      </c>
      <c r="C13">
        <f t="shared" ca="1" si="0"/>
        <v>0.15603521220356323</v>
      </c>
      <c r="D13">
        <f t="shared" ca="1" si="2"/>
        <v>1.053209329317623</v>
      </c>
      <c r="E13">
        <f t="shared" ca="1" si="1"/>
        <v>0.89125225305440992</v>
      </c>
      <c r="G13">
        <v>5</v>
      </c>
      <c r="H13" s="24">
        <v>171.5885992284143</v>
      </c>
    </row>
    <row r="14" spans="1:8" x14ac:dyDescent="0.3">
      <c r="B14">
        <v>6</v>
      </c>
      <c r="C14">
        <f t="shared" ca="1" si="0"/>
        <v>-0.12700460246348455</v>
      </c>
      <c r="D14">
        <f t="shared" ca="1" si="2"/>
        <v>0.91944689713680516</v>
      </c>
      <c r="E14">
        <f t="shared" ca="1" si="1"/>
        <v>0.75250568193646039</v>
      </c>
      <c r="G14">
        <v>6</v>
      </c>
      <c r="H14" s="24">
        <v>27.145936254539325</v>
      </c>
    </row>
    <row r="15" spans="1:8" x14ac:dyDescent="0.3">
      <c r="B15">
        <v>7</v>
      </c>
      <c r="C15">
        <f t="shared" ca="1" si="0"/>
        <v>5.655460784794053E-2</v>
      </c>
      <c r="D15">
        <f t="shared" ca="1" si="2"/>
        <v>0.97144585584138299</v>
      </c>
      <c r="E15">
        <f t="shared" ca="1" si="1"/>
        <v>0.7689514506301296</v>
      </c>
      <c r="G15">
        <v>7</v>
      </c>
      <c r="H15" s="24">
        <v>49.807574800618511</v>
      </c>
    </row>
    <row r="16" spans="1:8" x14ac:dyDescent="0.3">
      <c r="B16">
        <v>8</v>
      </c>
      <c r="C16">
        <f t="shared" ca="1" si="0"/>
        <v>-0.37952462510268758</v>
      </c>
      <c r="D16">
        <f t="shared" ca="1" si="2"/>
        <v>0.60275823159562258</v>
      </c>
      <c r="E16">
        <f t="shared" ca="1" si="1"/>
        <v>0.46144575950698374</v>
      </c>
      <c r="G16">
        <v>8</v>
      </c>
      <c r="H16" s="24">
        <v>15.15003953600864</v>
      </c>
    </row>
    <row r="17" spans="2:8" x14ac:dyDescent="0.3">
      <c r="B17">
        <v>9</v>
      </c>
      <c r="C17">
        <f t="shared" ca="1" si="0"/>
        <v>-5.4597916183626506E-2</v>
      </c>
      <c r="D17">
        <f t="shared" ca="1" si="2"/>
        <v>0.56984888818797386</v>
      </c>
      <c r="E17">
        <f t="shared" ca="1" si="1"/>
        <v>0.42192416855455578</v>
      </c>
      <c r="G17">
        <v>9</v>
      </c>
      <c r="H17" s="24">
        <v>94.773461356495091</v>
      </c>
    </row>
    <row r="18" spans="2:8" x14ac:dyDescent="0.3">
      <c r="B18">
        <v>10</v>
      </c>
      <c r="C18">
        <f t="shared" ca="1" si="0"/>
        <v>-0.54433345508857789</v>
      </c>
      <c r="D18">
        <f t="shared" ca="1" si="2"/>
        <v>0.25966107400222932</v>
      </c>
      <c r="E18">
        <f t="shared" ca="1" si="1"/>
        <v>0.18594252994903546</v>
      </c>
      <c r="G18">
        <v>10</v>
      </c>
      <c r="H18" s="24">
        <v>22.672784738130428</v>
      </c>
    </row>
    <row r="19" spans="2:8" x14ac:dyDescent="0.3">
      <c r="B19">
        <v>11</v>
      </c>
      <c r="C19">
        <f t="shared" ca="1" si="0"/>
        <v>8.7839731237417153E-3</v>
      </c>
      <c r="D19">
        <f t="shared" ca="1" si="2"/>
        <v>0.26194192989754683</v>
      </c>
      <c r="E19">
        <f t="shared" ca="1" si="1"/>
        <v>0.18141537807512567</v>
      </c>
      <c r="G19">
        <v>11</v>
      </c>
      <c r="H19" s="24">
        <v>19.683096641816981</v>
      </c>
    </row>
    <row r="20" spans="2:8" x14ac:dyDescent="0.3">
      <c r="B20">
        <v>12</v>
      </c>
      <c r="C20">
        <f t="shared" ca="1" si="0"/>
        <v>0.34955278790462319</v>
      </c>
      <c r="D20">
        <f t="shared" ca="1" si="2"/>
        <v>0.35350446176235167</v>
      </c>
      <c r="E20">
        <f t="shared" ca="1" si="1"/>
        <v>0.23678880379983255</v>
      </c>
      <c r="G20">
        <v>12</v>
      </c>
      <c r="H20" s="24">
        <v>4.9474258834967628</v>
      </c>
    </row>
    <row r="21" spans="2:8" x14ac:dyDescent="0.3">
      <c r="B21">
        <v>13</v>
      </c>
      <c r="C21">
        <f t="shared" ca="1" si="0"/>
        <v>0.32270090811787244</v>
      </c>
      <c r="D21">
        <f t="shared" ca="1" si="2"/>
        <v>0.46758067259678227</v>
      </c>
      <c r="E21">
        <f t="shared" ca="1" si="1"/>
        <v>0.30291445898295744</v>
      </c>
      <c r="G21">
        <v>13</v>
      </c>
      <c r="H21" s="24">
        <v>22.143872625278423</v>
      </c>
    </row>
    <row r="22" spans="2:8" x14ac:dyDescent="0.3">
      <c r="B22">
        <v>14</v>
      </c>
      <c r="C22">
        <f t="shared" ca="1" si="0"/>
        <v>-0.82072309299380575</v>
      </c>
      <c r="D22">
        <f t="shared" ca="1" si="2"/>
        <v>8.3826416759027092E-2</v>
      </c>
      <c r="E22">
        <f t="shared" ca="1" si="1"/>
        <v>5.2522034847608069E-2</v>
      </c>
      <c r="G22">
        <v>14</v>
      </c>
      <c r="H22" s="24">
        <v>2.5572957377667898</v>
      </c>
    </row>
    <row r="23" spans="2:8" x14ac:dyDescent="0.3">
      <c r="B23">
        <v>15</v>
      </c>
      <c r="C23">
        <f t="shared" ca="1" si="0"/>
        <v>-0.51897022033064866</v>
      </c>
      <c r="D23">
        <f t="shared" ca="1" si="2"/>
        <v>4.0323002784066024E-2</v>
      </c>
      <c r="E23">
        <f t="shared" ca="1" si="1"/>
        <v>2.4434907299039198E-2</v>
      </c>
      <c r="G23">
        <v>15</v>
      </c>
      <c r="H23" s="24">
        <v>29.018995615262796</v>
      </c>
    </row>
    <row r="24" spans="2:8" x14ac:dyDescent="0.3">
      <c r="B24">
        <v>16</v>
      </c>
      <c r="C24">
        <f t="shared" ca="1" si="0"/>
        <v>6.1607051887534757E-2</v>
      </c>
      <c r="D24">
        <f t="shared" ca="1" si="2"/>
        <v>4.2807184108845188E-2</v>
      </c>
      <c r="E24">
        <f t="shared" ca="1" si="1"/>
        <v>2.5088325701789298E-2</v>
      </c>
      <c r="G24">
        <v>16</v>
      </c>
      <c r="H24" s="24">
        <v>7.7215631358685162</v>
      </c>
    </row>
    <row r="25" spans="2:8" x14ac:dyDescent="0.3">
      <c r="B25">
        <v>17</v>
      </c>
      <c r="C25">
        <f t="shared" ca="1" si="0"/>
        <v>0.41359424115357646</v>
      </c>
      <c r="D25">
        <f t="shared" ca="1" si="2"/>
        <v>6.0511988936264451E-2</v>
      </c>
      <c r="E25">
        <f t="shared" ca="1" si="1"/>
        <v>3.4299961694560982E-2</v>
      </c>
      <c r="G25">
        <v>17</v>
      </c>
      <c r="H25" s="24">
        <v>19.26417533400156</v>
      </c>
    </row>
    <row r="26" spans="2:8" x14ac:dyDescent="0.3">
      <c r="B26">
        <v>18</v>
      </c>
      <c r="C26">
        <f t="shared" ca="1" si="0"/>
        <v>0.27323180009822656</v>
      </c>
      <c r="D26">
        <f t="shared" ca="1" si="2"/>
        <v>7.7045788600843962E-2</v>
      </c>
      <c r="E26">
        <f t="shared" ca="1" si="1"/>
        <v>4.2237509325687851E-2</v>
      </c>
      <c r="G26">
        <v>18</v>
      </c>
      <c r="H26" s="24">
        <v>30.204747500577479</v>
      </c>
    </row>
    <row r="27" spans="2:8" x14ac:dyDescent="0.3">
      <c r="B27">
        <v>19</v>
      </c>
      <c r="C27">
        <f t="shared" ca="1" si="0"/>
        <v>0.1354197346203744</v>
      </c>
      <c r="D27">
        <f t="shared" ca="1" si="2"/>
        <v>8.7479308846787729E-2</v>
      </c>
      <c r="E27">
        <f t="shared" ca="1" si="1"/>
        <v>4.6382262314918106E-2</v>
      </c>
      <c r="G27">
        <v>19</v>
      </c>
      <c r="H27" s="24">
        <v>13.780345631810325</v>
      </c>
    </row>
    <row r="28" spans="2:8" x14ac:dyDescent="0.3">
      <c r="B28">
        <v>20</v>
      </c>
      <c r="C28">
        <f t="shared" ca="1" si="0"/>
        <v>0.25690888185213639</v>
      </c>
      <c r="D28">
        <f t="shared" ca="1" si="2"/>
        <v>0.10995352026781366</v>
      </c>
      <c r="E28">
        <f t="shared" ca="1" si="1"/>
        <v>5.6383614297745008E-2</v>
      </c>
      <c r="G28">
        <v>20</v>
      </c>
      <c r="H28" s="24">
        <v>11.381964502394629</v>
      </c>
    </row>
    <row r="29" spans="2:8" x14ac:dyDescent="0.3">
      <c r="B29">
        <v>21</v>
      </c>
      <c r="C29">
        <f t="shared" ca="1" si="0"/>
        <v>0.69541186715855474</v>
      </c>
      <c r="D29">
        <f t="shared" ca="1" si="2"/>
        <v>0.18641650309790994</v>
      </c>
      <c r="E29">
        <f t="shared" ca="1" si="1"/>
        <v>9.245391769081629E-2</v>
      </c>
      <c r="G29">
        <v>21</v>
      </c>
      <c r="H29" s="24">
        <v>7.4228573202214871</v>
      </c>
    </row>
    <row r="30" spans="2:8" x14ac:dyDescent="0.3">
      <c r="B30">
        <v>22</v>
      </c>
      <c r="C30">
        <f t="shared" ca="1" si="0"/>
        <v>0.29019666378729081</v>
      </c>
      <c r="D30">
        <f t="shared" ca="1" si="2"/>
        <v>0.24051395037181658</v>
      </c>
      <c r="E30">
        <f t="shared" ca="1" si="1"/>
        <v>0.11536615598497899</v>
      </c>
      <c r="G30">
        <v>22</v>
      </c>
      <c r="H30" s="24">
        <v>11.924221347952088</v>
      </c>
    </row>
    <row r="31" spans="2:8" x14ac:dyDescent="0.3">
      <c r="B31">
        <v>23</v>
      </c>
      <c r="C31">
        <f t="shared" ca="1" si="0"/>
        <v>0.18063942088701482</v>
      </c>
      <c r="D31">
        <f t="shared" ca="1" si="2"/>
        <v>0.28396025108222972</v>
      </c>
      <c r="E31">
        <f t="shared" ca="1" si="1"/>
        <v>0.13173248692177797</v>
      </c>
      <c r="G31">
        <v>23</v>
      </c>
      <c r="H31" s="24">
        <v>1.8098991107593261</v>
      </c>
    </row>
    <row r="32" spans="2:8" x14ac:dyDescent="0.3">
      <c r="B32">
        <v>24</v>
      </c>
      <c r="C32">
        <f t="shared" ca="1" si="0"/>
        <v>-0.22030107260676898</v>
      </c>
      <c r="D32">
        <f t="shared" ca="1" si="2"/>
        <v>0.22140350319112706</v>
      </c>
      <c r="E32">
        <f t="shared" ca="1" si="1"/>
        <v>9.9338366942536963E-2</v>
      </c>
      <c r="G32">
        <v>24</v>
      </c>
      <c r="H32" s="24">
        <v>19.49673764250015</v>
      </c>
    </row>
    <row r="33" spans="2:8" x14ac:dyDescent="0.3">
      <c r="B33">
        <v>25</v>
      </c>
      <c r="C33">
        <f t="shared" ca="1" si="0"/>
        <v>-0.35653429319602509</v>
      </c>
      <c r="D33">
        <f t="shared" ca="1" si="2"/>
        <v>0.14246556166975469</v>
      </c>
      <c r="E33">
        <f t="shared" ca="1" si="1"/>
        <v>6.1821510375680545E-2</v>
      </c>
      <c r="G33">
        <v>25</v>
      </c>
      <c r="H33" s="24">
        <v>99.681766898783266</v>
      </c>
    </row>
    <row r="34" spans="2:8" x14ac:dyDescent="0.3">
      <c r="B34">
        <v>26</v>
      </c>
      <c r="C34">
        <f t="shared" ca="1" si="0"/>
        <v>0.13682381379722183</v>
      </c>
      <c r="D34">
        <f t="shared" ca="1" si="2"/>
        <v>0.1619582431521738</v>
      </c>
      <c r="E34">
        <f t="shared" ca="1" si="1"/>
        <v>6.7971986477022156E-2</v>
      </c>
      <c r="G34">
        <v>26</v>
      </c>
      <c r="H34" s="24">
        <v>9.8412668605243425</v>
      </c>
    </row>
    <row r="35" spans="2:8" x14ac:dyDescent="0.3">
      <c r="B35">
        <v>27</v>
      </c>
      <c r="C35">
        <f t="shared" ca="1" si="0"/>
        <v>0.19836330779685366</v>
      </c>
      <c r="D35">
        <f t="shared" ca="1" si="2"/>
        <v>0.19408481598880611</v>
      </c>
      <c r="E35">
        <f t="shared" ca="1" si="1"/>
        <v>7.8779941517017713E-2</v>
      </c>
      <c r="G35">
        <v>27</v>
      </c>
      <c r="H35" s="24">
        <v>12.774899498708463</v>
      </c>
    </row>
    <row r="36" spans="2:8" x14ac:dyDescent="0.3">
      <c r="B36">
        <v>28</v>
      </c>
      <c r="C36">
        <f t="shared" ca="1" si="0"/>
        <v>0.46388702036130819</v>
      </c>
      <c r="D36">
        <f t="shared" ca="1" si="2"/>
        <v>0.28411824297522614</v>
      </c>
      <c r="E36">
        <f t="shared" ca="1" si="1"/>
        <v>0.11153737077762331</v>
      </c>
      <c r="G36">
        <v>28</v>
      </c>
      <c r="H36" s="24">
        <v>7.0029948584439019</v>
      </c>
    </row>
    <row r="37" spans="2:8" x14ac:dyDescent="0.3">
      <c r="B37">
        <v>29</v>
      </c>
      <c r="C37">
        <f t="shared" ca="1" si="0"/>
        <v>-0.32057723643625591</v>
      </c>
      <c r="D37">
        <f t="shared" ca="1" si="2"/>
        <v>0.19303640182110346</v>
      </c>
      <c r="E37">
        <f t="shared" ca="1" si="1"/>
        <v>7.3292187674444731E-2</v>
      </c>
      <c r="G37">
        <v>29</v>
      </c>
      <c r="H37" s="24">
        <v>22.762016087239424</v>
      </c>
    </row>
    <row r="38" spans="2:8" x14ac:dyDescent="0.3">
      <c r="B38">
        <v>30</v>
      </c>
      <c r="C38">
        <f t="shared" ca="1" si="0"/>
        <v>0.89133307995987787</v>
      </c>
      <c r="D38">
        <f t="shared" ca="1" si="2"/>
        <v>0.36509613240068017</v>
      </c>
      <c r="E38">
        <f t="shared" ca="1" si="1"/>
        <v>0.13406730897443672</v>
      </c>
      <c r="G38">
        <v>30</v>
      </c>
      <c r="H38" s="24">
        <v>6.9132038848278627</v>
      </c>
    </row>
    <row r="39" spans="2:8" x14ac:dyDescent="0.3">
      <c r="B39">
        <v>31</v>
      </c>
      <c r="C39">
        <f t="shared" ca="1" si="0"/>
        <v>-0.29441646238182995</v>
      </c>
      <c r="D39">
        <f t="shared" ca="1" si="2"/>
        <v>0.25760582066998372</v>
      </c>
      <c r="E39">
        <f t="shared" ca="1" si="1"/>
        <v>9.1488924096080629E-2</v>
      </c>
      <c r="G39">
        <v>31</v>
      </c>
      <c r="H39" s="24">
        <v>17.590384246508645</v>
      </c>
    </row>
    <row r="40" spans="2:8" x14ac:dyDescent="0.3">
      <c r="B40">
        <v>32</v>
      </c>
      <c r="C40">
        <f t="shared" ca="1" si="0"/>
        <v>-0.16563910791622613</v>
      </c>
      <c r="D40">
        <f t="shared" ca="1" si="2"/>
        <v>0.21493622234018028</v>
      </c>
      <c r="E40">
        <f t="shared" ca="1" si="1"/>
        <v>7.3827752697863333E-2</v>
      </c>
      <c r="G40">
        <v>32</v>
      </c>
      <c r="H40" s="24">
        <v>297.92399186487688</v>
      </c>
    </row>
    <row r="41" spans="2:8" x14ac:dyDescent="0.3">
      <c r="B41">
        <v>33</v>
      </c>
      <c r="C41">
        <f t="shared" ca="1" si="0"/>
        <v>0.42559902374271918</v>
      </c>
      <c r="D41">
        <f t="shared" ca="1" si="2"/>
        <v>0.30641286873510903</v>
      </c>
      <c r="E41">
        <f t="shared" ca="1" si="1"/>
        <v>0.10179213578093534</v>
      </c>
      <c r="G41">
        <v>33</v>
      </c>
      <c r="H41" s="24">
        <v>8.2948196774347984</v>
      </c>
    </row>
    <row r="42" spans="2:8" x14ac:dyDescent="0.3">
      <c r="B42">
        <v>34</v>
      </c>
      <c r="C42">
        <f t="shared" ca="1" si="0"/>
        <v>-0.54746168076384383</v>
      </c>
      <c r="D42">
        <f t="shared" ca="1" si="2"/>
        <v>0.13866356460971518</v>
      </c>
      <c r="E42">
        <f t="shared" ca="1" si="1"/>
        <v>4.4551955891783117E-2</v>
      </c>
      <c r="G42">
        <v>34</v>
      </c>
      <c r="H42" s="24">
        <v>8.0146312337712438</v>
      </c>
    </row>
    <row r="43" spans="2:8" x14ac:dyDescent="0.3">
      <c r="B43">
        <v>35</v>
      </c>
      <c r="C43">
        <f t="shared" ca="1" si="0"/>
        <v>-0.30205684938295035</v>
      </c>
      <c r="D43">
        <f t="shared" ca="1" si="2"/>
        <v>9.6779285159495451E-2</v>
      </c>
      <c r="E43">
        <f t="shared" ca="1" si="1"/>
        <v>3.0073502649706596E-2</v>
      </c>
      <c r="G43">
        <v>35</v>
      </c>
      <c r="H43" s="24">
        <v>3.9944149666340643</v>
      </c>
    </row>
    <row r="44" spans="2:8" x14ac:dyDescent="0.3">
      <c r="B44">
        <v>36</v>
      </c>
      <c r="C44">
        <f t="shared" ca="1" si="0"/>
        <v>-0.46790951339186787</v>
      </c>
      <c r="D44">
        <f t="shared" ca="1" si="2"/>
        <v>5.1495336934103117E-2</v>
      </c>
      <c r="E44">
        <f t="shared" ca="1" si="1"/>
        <v>1.5476284186682576E-2</v>
      </c>
      <c r="G44">
        <v>36</v>
      </c>
      <c r="H44" s="24">
        <v>7.7208427981240781</v>
      </c>
    </row>
    <row r="45" spans="2:8" x14ac:dyDescent="0.3">
      <c r="B45">
        <v>37</v>
      </c>
      <c r="C45">
        <f t="shared" ca="1" si="0"/>
        <v>3.936764673947997E-2</v>
      </c>
      <c r="D45">
        <f t="shared" ca="1" si="2"/>
        <v>5.352258716725538E-2</v>
      </c>
      <c r="E45">
        <f t="shared" ca="1" si="1"/>
        <v>1.555725888116836E-2</v>
      </c>
      <c r="G45">
        <v>37</v>
      </c>
      <c r="H45" s="24">
        <v>4.2953983306773447</v>
      </c>
    </row>
    <row r="46" spans="2:8" x14ac:dyDescent="0.3">
      <c r="B46">
        <v>38</v>
      </c>
      <c r="C46">
        <f t="shared" ca="1" si="0"/>
        <v>-0.46549878871352951</v>
      </c>
      <c r="D46">
        <f t="shared" ca="1" si="2"/>
        <v>2.86078876720837E-2</v>
      </c>
      <c r="E46">
        <f t="shared" ca="1" si="1"/>
        <v>8.0422757713523377E-3</v>
      </c>
      <c r="G46">
        <v>38</v>
      </c>
      <c r="H46" s="24">
        <v>15.535888491125354</v>
      </c>
    </row>
    <row r="47" spans="2:8" x14ac:dyDescent="0.3">
      <c r="B47">
        <v>39</v>
      </c>
      <c r="C47">
        <f t="shared" ca="1" si="0"/>
        <v>0.23599985189971415</v>
      </c>
      <c r="D47">
        <f t="shared" ca="1" si="2"/>
        <v>3.5359344925859112E-2</v>
      </c>
      <c r="E47">
        <f t="shared" ca="1" si="1"/>
        <v>9.6137886080282509E-3</v>
      </c>
      <c r="G47">
        <v>39</v>
      </c>
      <c r="H47" s="24">
        <v>18.912371416415841</v>
      </c>
    </row>
    <row r="48" spans="2:8" x14ac:dyDescent="0.3">
      <c r="B48">
        <v>40</v>
      </c>
      <c r="C48">
        <f t="shared" ca="1" si="0"/>
        <v>-0.27132223217657708</v>
      </c>
      <c r="D48">
        <f t="shared" ca="1" si="2"/>
        <v>2.5765568532273492E-2</v>
      </c>
      <c r="E48">
        <f t="shared" ca="1" si="1"/>
        <v>6.7752804447512938E-3</v>
      </c>
      <c r="G48">
        <v>40</v>
      </c>
      <c r="H48" s="24">
        <v>30.16174117539726</v>
      </c>
    </row>
    <row r="49" spans="2:8" x14ac:dyDescent="0.3">
      <c r="B49">
        <v>41</v>
      </c>
      <c r="C49">
        <f t="shared" ca="1" si="0"/>
        <v>-0.19918225368373391</v>
      </c>
      <c r="D49">
        <f t="shared" ca="1" si="2"/>
        <v>2.0633524524572563E-2</v>
      </c>
      <c r="E49">
        <f t="shared" ca="1" si="1"/>
        <v>5.247568950360308E-3</v>
      </c>
      <c r="G49">
        <v>41</v>
      </c>
      <c r="H49" s="24">
        <v>4.3538754013210861</v>
      </c>
    </row>
    <row r="50" spans="2:8" x14ac:dyDescent="0.3">
      <c r="B50">
        <v>42</v>
      </c>
      <c r="C50">
        <f t="shared" ca="1" si="0"/>
        <v>0.47439166518929071</v>
      </c>
      <c r="D50">
        <f t="shared" ca="1" si="2"/>
        <v>3.0421896582508611E-2</v>
      </c>
      <c r="E50">
        <f t="shared" ca="1" si="1"/>
        <v>7.4828701586168965E-3</v>
      </c>
      <c r="G50">
        <v>42</v>
      </c>
      <c r="H50" s="24">
        <v>280.39977486111616</v>
      </c>
    </row>
    <row r="51" spans="2:8" x14ac:dyDescent="0.3">
      <c r="B51">
        <v>43</v>
      </c>
      <c r="C51">
        <f t="shared" ca="1" si="0"/>
        <v>0.1253369978065656</v>
      </c>
      <c r="D51">
        <f t="shared" ca="1" si="2"/>
        <v>3.4234885767742064E-2</v>
      </c>
      <c r="E51">
        <f t="shared" ca="1" si="1"/>
        <v>8.1441918491569464E-3</v>
      </c>
      <c r="G51">
        <v>43</v>
      </c>
      <c r="H51" s="24">
        <v>21.882571175095901</v>
      </c>
    </row>
    <row r="52" spans="2:8" x14ac:dyDescent="0.3">
      <c r="B52">
        <v>44</v>
      </c>
      <c r="C52">
        <f t="shared" ca="1" si="0"/>
        <v>-0.26683154979540114</v>
      </c>
      <c r="D52">
        <f t="shared" ca="1" si="2"/>
        <v>2.5099938141266927E-2</v>
      </c>
      <c r="E52">
        <f t="shared" ca="1" si="1"/>
        <v>5.774959626157759E-3</v>
      </c>
      <c r="G52">
        <v>44</v>
      </c>
      <c r="H52" s="24">
        <v>46.379312780868837</v>
      </c>
    </row>
    <row r="53" spans="2:8" x14ac:dyDescent="0.3">
      <c r="B53">
        <v>45</v>
      </c>
      <c r="C53">
        <f t="shared" ca="1" si="0"/>
        <v>-0.14571150025593899</v>
      </c>
      <c r="D53">
        <f t="shared" ca="1" si="2"/>
        <v>2.1442588498371658E-2</v>
      </c>
      <c r="E53">
        <f t="shared" ca="1" si="1"/>
        <v>4.7714535575354008E-3</v>
      </c>
      <c r="G53">
        <v>45</v>
      </c>
      <c r="H53" s="24">
        <v>1.4098536301653934</v>
      </c>
    </row>
    <row r="54" spans="2:8" x14ac:dyDescent="0.3">
      <c r="B54">
        <v>46</v>
      </c>
      <c r="C54">
        <f t="shared" ca="1" si="0"/>
        <v>5.9208314698742083E-2</v>
      </c>
      <c r="D54">
        <f t="shared" ca="1" si="2"/>
        <v>2.2712168026138877E-2</v>
      </c>
      <c r="E54">
        <f t="shared" ca="1" si="1"/>
        <v>4.8879783198731794E-3</v>
      </c>
      <c r="G54">
        <v>46</v>
      </c>
      <c r="H54" s="24">
        <v>40.611527374914743</v>
      </c>
    </row>
    <row r="55" spans="2:8" x14ac:dyDescent="0.3">
      <c r="B55">
        <v>47</v>
      </c>
      <c r="C55">
        <f t="shared" ca="1" si="0"/>
        <v>-0.40566747490196603</v>
      </c>
      <c r="D55">
        <f t="shared" ca="1" si="2"/>
        <v>1.349858017342595E-2</v>
      </c>
      <c r="E55">
        <f t="shared" ca="1" si="1"/>
        <v>2.8096741607686973E-3</v>
      </c>
      <c r="G55">
        <v>47</v>
      </c>
      <c r="H55" s="24">
        <v>11.064480667192312</v>
      </c>
    </row>
    <row r="56" spans="2:8" x14ac:dyDescent="0.3">
      <c r="B56">
        <v>48</v>
      </c>
      <c r="C56">
        <f t="shared" ca="1" si="0"/>
        <v>-0.55662590491119757</v>
      </c>
      <c r="D56">
        <f t="shared" ca="1" si="2"/>
        <v>5.9849207693763807E-3</v>
      </c>
      <c r="E56">
        <f t="shared" ca="1" si="1"/>
        <v>1.204823587195874E-3</v>
      </c>
      <c r="G56">
        <v>48</v>
      </c>
      <c r="H56" s="24">
        <v>17.237302871752448</v>
      </c>
    </row>
    <row r="57" spans="2:8" x14ac:dyDescent="0.3">
      <c r="B57">
        <v>49</v>
      </c>
      <c r="C57">
        <f t="shared" ca="1" si="0"/>
        <v>-9.3270069040459896E-2</v>
      </c>
      <c r="D57">
        <f t="shared" ca="1" si="2"/>
        <v>5.426706796014963E-3</v>
      </c>
      <c r="E57">
        <f t="shared" ca="1" si="1"/>
        <v>1.056570794519177E-3</v>
      </c>
      <c r="G57">
        <v>49</v>
      </c>
      <c r="H57" s="24">
        <v>18.255516357916296</v>
      </c>
    </row>
    <row r="58" spans="2:8" x14ac:dyDescent="0.3">
      <c r="B58">
        <v>50</v>
      </c>
      <c r="C58">
        <f t="shared" ca="1" si="0"/>
        <v>0.52320010866538258</v>
      </c>
      <c r="D58">
        <f t="shared" ca="1" si="2"/>
        <v>8.2659603813851623E-3</v>
      </c>
      <c r="E58">
        <f t="shared" ca="1" si="1"/>
        <v>1.5565130009859839E-3</v>
      </c>
      <c r="G58">
        <v>50</v>
      </c>
      <c r="H58" s="24">
        <v>9.7372296587930531</v>
      </c>
    </row>
    <row r="59" spans="2:8" x14ac:dyDescent="0.3">
      <c r="B59">
        <v>51</v>
      </c>
      <c r="C59">
        <f t="shared" ca="1" si="0"/>
        <v>0.11775817375661093</v>
      </c>
      <c r="D59">
        <f t="shared" ca="1" si="2"/>
        <v>9.239344780241578E-3</v>
      </c>
      <c r="E59">
        <f t="shared" ca="1" si="1"/>
        <v>1.6826655200999649E-3</v>
      </c>
      <c r="G59">
        <v>51</v>
      </c>
      <c r="H59" s="24">
        <v>28.557938282173296</v>
      </c>
    </row>
    <row r="60" spans="2:8" x14ac:dyDescent="0.3">
      <c r="B60">
        <v>52</v>
      </c>
      <c r="C60">
        <f t="shared" ca="1" si="0"/>
        <v>0.35434442812666939</v>
      </c>
      <c r="D60">
        <f t="shared" ca="1" si="2"/>
        <v>1.2513255122661408E-2</v>
      </c>
      <c r="E60">
        <f t="shared" ca="1" si="1"/>
        <v>2.2040635357652495E-3</v>
      </c>
      <c r="G60">
        <v>52</v>
      </c>
      <c r="H60" s="24">
        <v>11.745326053335752</v>
      </c>
    </row>
    <row r="61" spans="2:8" x14ac:dyDescent="0.3">
      <c r="B61">
        <v>53</v>
      </c>
      <c r="C61">
        <f t="shared" ca="1" si="0"/>
        <v>-0.21734226365158049</v>
      </c>
      <c r="D61">
        <f t="shared" ca="1" si="2"/>
        <v>9.7935959286524418E-3</v>
      </c>
      <c r="E61">
        <f t="shared" ca="1" si="1"/>
        <v>1.6683731071752026E-3</v>
      </c>
      <c r="G61">
        <v>53</v>
      </c>
      <c r="H61" s="24">
        <v>8.5092934155818103</v>
      </c>
    </row>
    <row r="62" spans="2:8" x14ac:dyDescent="0.3">
      <c r="B62">
        <v>54</v>
      </c>
      <c r="C62">
        <f t="shared" ca="1" si="0"/>
        <v>-0.44166772329171289</v>
      </c>
      <c r="D62">
        <f t="shared" ca="1" si="2"/>
        <v>5.4680807120055294E-3</v>
      </c>
      <c r="E62">
        <f t="shared" ca="1" si="1"/>
        <v>9.0091351950928372E-4</v>
      </c>
      <c r="G62">
        <v>54</v>
      </c>
      <c r="H62" s="24">
        <v>402.53719628957521</v>
      </c>
    </row>
    <row r="63" spans="2:8" x14ac:dyDescent="0.3">
      <c r="B63">
        <v>55</v>
      </c>
      <c r="C63">
        <f t="shared" ca="1" si="0"/>
        <v>0.34449135165891881</v>
      </c>
      <c r="D63">
        <f t="shared" ca="1" si="2"/>
        <v>7.3517872274643766E-3</v>
      </c>
      <c r="E63">
        <f t="shared" ca="1" si="1"/>
        <v>1.1714892449739142E-3</v>
      </c>
      <c r="G63">
        <v>55</v>
      </c>
      <c r="H63" s="24">
        <v>26.759889173857335</v>
      </c>
    </row>
    <row r="64" spans="2:8" x14ac:dyDescent="0.3">
      <c r="B64">
        <v>56</v>
      </c>
      <c r="C64">
        <f t="shared" ca="1" si="0"/>
        <v>-8.7705271969378801E-2</v>
      </c>
      <c r="D64">
        <f t="shared" ca="1" si="2"/>
        <v>6.706996729218608E-3</v>
      </c>
      <c r="E64">
        <f t="shared" ca="1" si="1"/>
        <v>1.0336432185223659E-3</v>
      </c>
      <c r="G64">
        <v>56</v>
      </c>
      <c r="H64" s="24">
        <v>10.467478107486041</v>
      </c>
    </row>
    <row r="65" spans="2:8" x14ac:dyDescent="0.3">
      <c r="B65">
        <v>57</v>
      </c>
      <c r="C65">
        <f t="shared" ca="1" si="0"/>
        <v>0.44227314317303368</v>
      </c>
      <c r="D65">
        <f t="shared" ca="1" si="2"/>
        <v>9.6733212539013777E-3</v>
      </c>
      <c r="E65">
        <f t="shared" ca="1" si="1"/>
        <v>1.4418343400189441E-3</v>
      </c>
      <c r="G65">
        <v>57</v>
      </c>
      <c r="H65" s="24">
        <v>265.5969699946935</v>
      </c>
    </row>
    <row r="66" spans="2:8" x14ac:dyDescent="0.3">
      <c r="B66">
        <v>58</v>
      </c>
      <c r="C66">
        <f t="shared" ca="1" si="0"/>
        <v>0.52209397982544647</v>
      </c>
      <c r="D66">
        <f t="shared" ca="1" si="2"/>
        <v>1.4723704045480826E-2</v>
      </c>
      <c r="E66">
        <f t="shared" ca="1" si="1"/>
        <v>2.1225309014750171E-3</v>
      </c>
      <c r="G66">
        <v>58</v>
      </c>
      <c r="H66" s="24">
        <v>17.622641873534487</v>
      </c>
    </row>
    <row r="67" spans="2:8" x14ac:dyDescent="0.3">
      <c r="B67">
        <v>59</v>
      </c>
      <c r="C67">
        <f t="shared" ca="1" si="0"/>
        <v>-0.4869177093779421</v>
      </c>
      <c r="D67">
        <f t="shared" ca="1" si="2"/>
        <v>7.5544717980965629E-3</v>
      </c>
      <c r="E67">
        <f t="shared" ca="1" si="1"/>
        <v>1.0532664128402973E-3</v>
      </c>
      <c r="G67">
        <v>59</v>
      </c>
      <c r="H67" s="24">
        <v>38.196388785687581</v>
      </c>
    </row>
    <row r="68" spans="2:8" x14ac:dyDescent="0.3">
      <c r="B68">
        <v>60</v>
      </c>
      <c r="C68">
        <f t="shared" ca="1" si="0"/>
        <v>-0.12580747604266776</v>
      </c>
      <c r="D68">
        <f t="shared" ca="1" si="2"/>
        <v>6.6040627683425206E-3</v>
      </c>
      <c r="E68">
        <f t="shared" ca="1" si="1"/>
        <v>8.9051761017066786E-4</v>
      </c>
      <c r="G68">
        <v>60</v>
      </c>
      <c r="H68" s="24">
        <v>4.9727522129847879</v>
      </c>
    </row>
    <row r="69" spans="2:8" x14ac:dyDescent="0.3">
      <c r="B69">
        <v>61</v>
      </c>
      <c r="C69">
        <f t="shared" ca="1" si="0"/>
        <v>0.11427111031169043</v>
      </c>
      <c r="D69">
        <f t="shared" ca="1" si="2"/>
        <v>7.3587163534491167E-3</v>
      </c>
      <c r="E69">
        <f t="shared" ca="1" si="1"/>
        <v>9.596891206550541E-4</v>
      </c>
      <c r="G69">
        <v>61</v>
      </c>
      <c r="H69" s="24">
        <v>11.590543006384436</v>
      </c>
    </row>
    <row r="70" spans="2:8" x14ac:dyDescent="0.3">
      <c r="B70">
        <v>62</v>
      </c>
      <c r="C70">
        <f t="shared" ca="1" si="0"/>
        <v>-0.48083560829543481</v>
      </c>
      <c r="D70">
        <f t="shared" ca="1" si="2"/>
        <v>3.8203834993648469E-3</v>
      </c>
      <c r="E70">
        <f t="shared" ca="1" si="1"/>
        <v>4.8187307197838832E-4</v>
      </c>
      <c r="G70">
        <v>62</v>
      </c>
      <c r="H70" s="24">
        <v>39.668446264532626</v>
      </c>
    </row>
    <row r="71" spans="2:8" x14ac:dyDescent="0.3">
      <c r="B71">
        <v>63</v>
      </c>
      <c r="C71">
        <f t="shared" ca="1" si="0"/>
        <v>5.9283856754644745E-2</v>
      </c>
      <c r="D71">
        <f t="shared" ca="1" si="2"/>
        <v>4.0468705674890013E-3</v>
      </c>
      <c r="E71">
        <f t="shared" ca="1" si="1"/>
        <v>4.936762110141059E-4</v>
      </c>
      <c r="G71">
        <v>63</v>
      </c>
      <c r="H71" s="24">
        <v>17.089829288210726</v>
      </c>
    </row>
    <row r="72" spans="2:8" x14ac:dyDescent="0.3">
      <c r="B72">
        <v>64</v>
      </c>
      <c r="C72">
        <f t="shared" ca="1" si="0"/>
        <v>-0.17783571796267597</v>
      </c>
      <c r="D72">
        <f t="shared" ca="1" si="2"/>
        <v>3.3271924346175729E-3</v>
      </c>
      <c r="E72">
        <f t="shared" ca="1" si="1"/>
        <v>3.9255272303578408E-4</v>
      </c>
      <c r="G72">
        <v>64</v>
      </c>
      <c r="H72" s="24">
        <v>48.773489389835113</v>
      </c>
    </row>
    <row r="73" spans="2:8" x14ac:dyDescent="0.3">
      <c r="B73">
        <v>65</v>
      </c>
      <c r="C73">
        <f t="shared" ca="1" si="0"/>
        <v>0.61200124308227832</v>
      </c>
      <c r="D73">
        <f t="shared" ca="1" si="2"/>
        <v>5.3634383405774793E-3</v>
      </c>
      <c r="E73">
        <f t="shared" ca="1" si="1"/>
        <v>6.1201287045313405E-4</v>
      </c>
      <c r="G73">
        <v>65</v>
      </c>
      <c r="H73" s="24">
        <v>9.2030516737082593</v>
      </c>
    </row>
    <row r="74" spans="2:8" x14ac:dyDescent="0.3">
      <c r="B74">
        <v>66</v>
      </c>
      <c r="C74">
        <f t="shared" ref="C74:C108" ca="1" si="3">_xlfn.NORM.INV(RAND(),$B$4,$B$5)</f>
        <v>0.43854252350849465</v>
      </c>
      <c r="D74">
        <f t="shared" ca="1" si="2"/>
        <v>7.7155341251365405E-3</v>
      </c>
      <c r="E74">
        <f t="shared" ref="E74:E108" ca="1" si="4">D74/(1+$D$1)^B74</f>
        <v>8.5149175728929801E-4</v>
      </c>
      <c r="G74">
        <v>66</v>
      </c>
      <c r="H74" s="24">
        <v>7.626298193366126</v>
      </c>
    </row>
    <row r="75" spans="2:8" x14ac:dyDescent="0.3">
      <c r="B75">
        <v>67</v>
      </c>
      <c r="C75">
        <f t="shared" ca="1" si="3"/>
        <v>-0.37386382249033945</v>
      </c>
      <c r="D75">
        <f t="shared" ref="D75:D108" ca="1" si="5">D74*(1+C75)</f>
        <v>4.8309750445583366E-3</v>
      </c>
      <c r="E75">
        <f t="shared" ca="1" si="4"/>
        <v>5.1563980379100102E-4</v>
      </c>
      <c r="G75">
        <v>67</v>
      </c>
      <c r="H75" s="24">
        <v>14.135470998322843</v>
      </c>
    </row>
    <row r="76" spans="2:8" x14ac:dyDescent="0.3">
      <c r="B76">
        <v>68</v>
      </c>
      <c r="C76">
        <f t="shared" ca="1" si="3"/>
        <v>0.2595495527145309</v>
      </c>
      <c r="D76">
        <f t="shared" ca="1" si="5"/>
        <v>6.0848524565485134E-3</v>
      </c>
      <c r="E76">
        <f t="shared" ca="1" si="4"/>
        <v>6.2814351602932252E-4</v>
      </c>
      <c r="G76">
        <v>68</v>
      </c>
      <c r="H76" s="24">
        <v>32.848258312223464</v>
      </c>
    </row>
    <row r="77" spans="2:8" x14ac:dyDescent="0.3">
      <c r="B77">
        <v>69</v>
      </c>
      <c r="C77">
        <f t="shared" ca="1" si="3"/>
        <v>0.67494796397648349</v>
      </c>
      <c r="D77">
        <f t="shared" ca="1" si="5"/>
        <v>1.0191811233193236E-2</v>
      </c>
      <c r="E77">
        <f t="shared" ca="1" si="4"/>
        <v>1.0175538201247928E-3</v>
      </c>
      <c r="G77">
        <v>69</v>
      </c>
      <c r="H77" s="24">
        <v>12.604261157215985</v>
      </c>
    </row>
    <row r="78" spans="2:8" x14ac:dyDescent="0.3">
      <c r="B78">
        <v>70</v>
      </c>
      <c r="C78">
        <f t="shared" ca="1" si="3"/>
        <v>0.14646157948235836</v>
      </c>
      <c r="D78">
        <f t="shared" ca="1" si="5"/>
        <v>1.1684520004192759E-2</v>
      </c>
      <c r="E78">
        <f t="shared" ca="1" si="4"/>
        <v>1.1282727075115459E-3</v>
      </c>
      <c r="G78">
        <v>70</v>
      </c>
      <c r="H78" s="24">
        <v>5.9409220027569871</v>
      </c>
    </row>
    <row r="79" spans="2:8" x14ac:dyDescent="0.3">
      <c r="B79">
        <v>71</v>
      </c>
      <c r="C79">
        <f t="shared" ca="1" si="3"/>
        <v>0.14218594054066391</v>
      </c>
      <c r="D79">
        <f t="shared" ca="1" si="5"/>
        <v>1.3345894470755111E-2</v>
      </c>
      <c r="E79">
        <f t="shared" ca="1" si="4"/>
        <v>1.2463731410890639E-3</v>
      </c>
      <c r="G79">
        <v>71</v>
      </c>
      <c r="H79" s="24">
        <v>6.4447547595388945</v>
      </c>
    </row>
    <row r="80" spans="2:8" x14ac:dyDescent="0.3">
      <c r="B80">
        <v>72</v>
      </c>
      <c r="C80">
        <f t="shared" ca="1" si="3"/>
        <v>-0.33626364392449987</v>
      </c>
      <c r="D80">
        <f t="shared" ca="1" si="5"/>
        <v>8.858155364587162E-3</v>
      </c>
      <c r="E80">
        <f t="shared" ca="1" si="4"/>
        <v>8.0009374819595754E-4</v>
      </c>
      <c r="G80">
        <v>72</v>
      </c>
      <c r="H80" s="24">
        <v>27.541135444431625</v>
      </c>
    </row>
    <row r="81" spans="2:8" x14ac:dyDescent="0.3">
      <c r="B81">
        <v>73</v>
      </c>
      <c r="C81">
        <f t="shared" ca="1" si="3"/>
        <v>-5.3891603181377735E-3</v>
      </c>
      <c r="D81">
        <f t="shared" ca="1" si="5"/>
        <v>8.8104173452044302E-3</v>
      </c>
      <c r="E81">
        <f t="shared" ca="1" si="4"/>
        <v>7.6964642003772977E-4</v>
      </c>
      <c r="G81">
        <v>73</v>
      </c>
      <c r="H81" s="24">
        <v>13.142050583435896</v>
      </c>
    </row>
    <row r="82" spans="2:8" x14ac:dyDescent="0.3">
      <c r="B82">
        <v>74</v>
      </c>
      <c r="C82">
        <f t="shared" ca="1" si="3"/>
        <v>-0.66390628482788627</v>
      </c>
      <c r="D82">
        <f t="shared" ca="1" si="5"/>
        <v>2.9611258977665883E-3</v>
      </c>
      <c r="E82">
        <f t="shared" ca="1" si="4"/>
        <v>2.5017783718980178E-4</v>
      </c>
      <c r="G82">
        <v>74</v>
      </c>
      <c r="H82" s="24">
        <v>26.297932962292379</v>
      </c>
    </row>
    <row r="83" spans="2:8" x14ac:dyDescent="0.3">
      <c r="B83">
        <v>75</v>
      </c>
      <c r="C83">
        <f t="shared" ca="1" si="3"/>
        <v>9.1171645602950019E-2</v>
      </c>
      <c r="D83">
        <f t="shared" ca="1" si="5"/>
        <v>3.231096618703481E-3</v>
      </c>
      <c r="E83">
        <f t="shared" ca="1" si="4"/>
        <v>2.6402137867837541E-4</v>
      </c>
      <c r="G83">
        <v>75</v>
      </c>
      <c r="H83" s="24">
        <v>11.872790979698616</v>
      </c>
    </row>
    <row r="84" spans="2:8" x14ac:dyDescent="0.3">
      <c r="B84">
        <v>76</v>
      </c>
      <c r="C84">
        <f t="shared" ca="1" si="3"/>
        <v>-0.38721985259688135</v>
      </c>
      <c r="D84">
        <f t="shared" ca="1" si="5"/>
        <v>1.9799518622828373E-3</v>
      </c>
      <c r="E84">
        <f t="shared" ca="1" si="4"/>
        <v>1.5647356232875264E-4</v>
      </c>
      <c r="G84">
        <v>76</v>
      </c>
      <c r="H84" s="24">
        <v>21.052628291499378</v>
      </c>
    </row>
    <row r="85" spans="2:8" x14ac:dyDescent="0.3">
      <c r="B85">
        <v>77</v>
      </c>
      <c r="C85">
        <f t="shared" ca="1" si="3"/>
        <v>-6.4378540809792745E-2</v>
      </c>
      <c r="D85">
        <f t="shared" ca="1" si="5"/>
        <v>1.8524854505154364E-3</v>
      </c>
      <c r="E85">
        <f t="shared" ca="1" si="4"/>
        <v>1.4159187497087225E-4</v>
      </c>
      <c r="G85">
        <v>77</v>
      </c>
      <c r="H85" s="24">
        <v>258.91964150195747</v>
      </c>
    </row>
    <row r="86" spans="2:8" x14ac:dyDescent="0.3">
      <c r="B86">
        <v>78</v>
      </c>
      <c r="C86">
        <f t="shared" ca="1" si="3"/>
        <v>0.14558746728300509</v>
      </c>
      <c r="D86">
        <f t="shared" ca="1" si="5"/>
        <v>2.1221841154345955E-3</v>
      </c>
      <c r="E86">
        <f t="shared" ca="1" si="4"/>
        <v>1.5687862537291583E-4</v>
      </c>
      <c r="G86">
        <v>78</v>
      </c>
      <c r="H86" s="24">
        <v>14.748887832814866</v>
      </c>
    </row>
    <row r="87" spans="2:8" x14ac:dyDescent="0.3">
      <c r="B87">
        <v>79</v>
      </c>
      <c r="C87">
        <f t="shared" ca="1" si="3"/>
        <v>-0.22355085677460099</v>
      </c>
      <c r="D87">
        <f t="shared" ca="1" si="5"/>
        <v>1.647768038195743E-3</v>
      </c>
      <c r="E87">
        <f t="shared" ca="1" si="4"/>
        <v>1.1780778185865649E-4</v>
      </c>
      <c r="G87">
        <v>79</v>
      </c>
      <c r="H87" s="24">
        <v>7.9637780358143759</v>
      </c>
    </row>
    <row r="88" spans="2:8" x14ac:dyDescent="0.3">
      <c r="B88">
        <v>80</v>
      </c>
      <c r="C88">
        <f t="shared" ca="1" si="3"/>
        <v>-0.58283695898664578</v>
      </c>
      <c r="D88">
        <f t="shared" ca="1" si="5"/>
        <v>6.8738792569834493E-4</v>
      </c>
      <c r="E88">
        <f t="shared" ca="1" si="4"/>
        <v>4.7531004470881621E-5</v>
      </c>
      <c r="G88">
        <v>80</v>
      </c>
      <c r="H88" s="24">
        <v>18.713299975464281</v>
      </c>
    </row>
    <row r="89" spans="2:8" x14ac:dyDescent="0.3">
      <c r="B89">
        <v>81</v>
      </c>
      <c r="C89">
        <f t="shared" ca="1" si="3"/>
        <v>9.8629936757573006E-2</v>
      </c>
      <c r="D89">
        <f t="shared" ca="1" si="5"/>
        <v>7.5518495333789192E-4</v>
      </c>
      <c r="E89">
        <f t="shared" ca="1" si="4"/>
        <v>5.0503980658249986E-5</v>
      </c>
      <c r="G89">
        <v>81</v>
      </c>
      <c r="H89" s="24">
        <v>3.7443427978666084</v>
      </c>
    </row>
    <row r="90" spans="2:8" x14ac:dyDescent="0.3">
      <c r="B90">
        <v>82</v>
      </c>
      <c r="C90">
        <f t="shared" ca="1" si="3"/>
        <v>-0.70515721285912369</v>
      </c>
      <c r="D90">
        <f t="shared" ca="1" si="5"/>
        <v>2.2266083644899667E-4</v>
      </c>
      <c r="E90">
        <f t="shared" ca="1" si="4"/>
        <v>1.4401684965881977E-5</v>
      </c>
      <c r="G90">
        <v>82</v>
      </c>
      <c r="H90" s="24">
        <v>5.7064671087333823</v>
      </c>
    </row>
    <row r="91" spans="2:8" x14ac:dyDescent="0.3">
      <c r="B91">
        <v>83</v>
      </c>
      <c r="C91">
        <f t="shared" ca="1" si="3"/>
        <v>0.12159111024317459</v>
      </c>
      <c r="D91">
        <f t="shared" ca="1" si="5"/>
        <v>2.4973441476050409E-4</v>
      </c>
      <c r="E91">
        <f t="shared" ca="1" si="4"/>
        <v>1.5622302885144663E-5</v>
      </c>
      <c r="G91">
        <v>83</v>
      </c>
      <c r="H91" s="24">
        <v>19.712690026333583</v>
      </c>
    </row>
    <row r="92" spans="2:8" x14ac:dyDescent="0.3">
      <c r="B92">
        <v>84</v>
      </c>
      <c r="C92">
        <f t="shared" ca="1" si="3"/>
        <v>0.50615640553815344</v>
      </c>
      <c r="D92">
        <f t="shared" ca="1" si="5"/>
        <v>3.7613908847485526E-4</v>
      </c>
      <c r="E92">
        <f t="shared" ca="1" si="4"/>
        <v>2.2756858832579676E-5</v>
      </c>
      <c r="G92">
        <v>84</v>
      </c>
      <c r="H92" s="24">
        <v>8.5586341751153761</v>
      </c>
    </row>
    <row r="93" spans="2:8" x14ac:dyDescent="0.3">
      <c r="B93">
        <v>85</v>
      </c>
      <c r="C93">
        <f t="shared" ca="1" si="3"/>
        <v>0.24196413429212388</v>
      </c>
      <c r="D93">
        <f t="shared" ca="1" si="5"/>
        <v>4.6715125739110221E-4</v>
      </c>
      <c r="E93">
        <f t="shared" ca="1" si="4"/>
        <v>2.7334967287680617E-5</v>
      </c>
      <c r="G93">
        <v>85</v>
      </c>
      <c r="H93" s="24">
        <v>40.222487155873011</v>
      </c>
    </row>
    <row r="94" spans="2:8" x14ac:dyDescent="0.3">
      <c r="B94">
        <v>86</v>
      </c>
      <c r="C94">
        <f t="shared" ca="1" si="3"/>
        <v>6.1220616805173968E-2</v>
      </c>
      <c r="D94">
        <f t="shared" ca="1" si="5"/>
        <v>4.9575054550989798E-4</v>
      </c>
      <c r="E94">
        <f t="shared" ca="1" si="4"/>
        <v>2.8055720465812411E-5</v>
      </c>
      <c r="G94">
        <v>86</v>
      </c>
      <c r="H94" s="24">
        <v>8.6150938431671875</v>
      </c>
    </row>
    <row r="95" spans="2:8" x14ac:dyDescent="0.3">
      <c r="B95">
        <v>87</v>
      </c>
      <c r="C95">
        <f t="shared" ca="1" si="3"/>
        <v>0.59308111097384075</v>
      </c>
      <c r="D95">
        <f t="shared" ca="1" si="5"/>
        <v>7.8977082980679584E-4</v>
      </c>
      <c r="E95">
        <f t="shared" ca="1" si="4"/>
        <v>4.3227140007904519E-5</v>
      </c>
      <c r="G95">
        <v>87</v>
      </c>
      <c r="H95" s="24">
        <v>0.34361776905703056</v>
      </c>
    </row>
    <row r="96" spans="2:8" x14ac:dyDescent="0.3">
      <c r="B96">
        <v>88</v>
      </c>
      <c r="C96">
        <f t="shared" ca="1" si="3"/>
        <v>-0.30746450600127656</v>
      </c>
      <c r="D96">
        <f t="shared" ca="1" si="5"/>
        <v>5.4694433176603104E-4</v>
      </c>
      <c r="E96">
        <f t="shared" ca="1" si="4"/>
        <v>2.8953143861059318E-5</v>
      </c>
      <c r="G96">
        <v>88</v>
      </c>
      <c r="H96" s="24">
        <v>11.412177069377545</v>
      </c>
    </row>
    <row r="97" spans="2:8" x14ac:dyDescent="0.3">
      <c r="B97">
        <v>89</v>
      </c>
      <c r="C97">
        <f t="shared" ca="1" si="3"/>
        <v>3.9816877995663594E-2</v>
      </c>
      <c r="D97">
        <f t="shared" ca="1" si="5"/>
        <v>5.6872194749437886E-4</v>
      </c>
      <c r="E97">
        <f t="shared" ca="1" si="4"/>
        <v>2.9117211387997062E-5</v>
      </c>
      <c r="G97">
        <v>89</v>
      </c>
      <c r="H97" s="24">
        <v>26.936904458768616</v>
      </c>
    </row>
    <row r="98" spans="2:8" x14ac:dyDescent="0.3">
      <c r="B98">
        <v>90</v>
      </c>
      <c r="C98">
        <f t="shared" ca="1" si="3"/>
        <v>-0.56634958060193619</v>
      </c>
      <c r="D98">
        <f t="shared" ca="1" si="5"/>
        <v>2.4662651105182104E-4</v>
      </c>
      <c r="E98">
        <f t="shared" ca="1" si="4"/>
        <v>1.2211998402515803E-5</v>
      </c>
      <c r="G98">
        <v>90</v>
      </c>
      <c r="H98" s="24">
        <v>15.367996888432261</v>
      </c>
    </row>
    <row r="99" spans="2:8" x14ac:dyDescent="0.3">
      <c r="B99">
        <v>91</v>
      </c>
      <c r="C99">
        <f t="shared" ca="1" si="3"/>
        <v>0.3651199431518975</v>
      </c>
      <c r="D99">
        <f t="shared" ca="1" si="5"/>
        <v>3.3667476874681276E-4</v>
      </c>
      <c r="E99">
        <f t="shared" ca="1" si="4"/>
        <v>1.6123329849399525E-5</v>
      </c>
      <c r="G99">
        <v>91</v>
      </c>
      <c r="H99" s="24">
        <v>2.7226843318983023</v>
      </c>
    </row>
    <row r="100" spans="2:8" x14ac:dyDescent="0.3">
      <c r="B100">
        <v>92</v>
      </c>
      <c r="C100">
        <f t="shared" ca="1" si="3"/>
        <v>0.18453943095939498</v>
      </c>
      <c r="D100">
        <f t="shared" ca="1" si="5"/>
        <v>3.9880453898973549E-4</v>
      </c>
      <c r="E100">
        <f t="shared" ca="1" si="4"/>
        <v>1.8471469603036809E-5</v>
      </c>
      <c r="G100">
        <v>92</v>
      </c>
      <c r="H100" s="24">
        <v>31.373060033087853</v>
      </c>
    </row>
    <row r="101" spans="2:8" x14ac:dyDescent="0.3">
      <c r="B101">
        <v>93</v>
      </c>
      <c r="C101">
        <f t="shared" ca="1" si="3"/>
        <v>-0.58614264987075937</v>
      </c>
      <c r="D101">
        <f t="shared" ca="1" si="5"/>
        <v>1.6504818972580535E-4</v>
      </c>
      <c r="E101">
        <f t="shared" ca="1" si="4"/>
        <v>7.3934869550306666E-6</v>
      </c>
      <c r="G101">
        <v>93</v>
      </c>
      <c r="H101" s="24">
        <v>65.619676035098664</v>
      </c>
    </row>
    <row r="102" spans="2:8" x14ac:dyDescent="0.3">
      <c r="B102">
        <v>94</v>
      </c>
      <c r="C102">
        <f t="shared" ca="1" si="3"/>
        <v>-0.13405622291731176</v>
      </c>
      <c r="D102">
        <f t="shared" ca="1" si="5"/>
        <v>1.42922452811824E-4</v>
      </c>
      <c r="E102">
        <f t="shared" ca="1" si="4"/>
        <v>6.1920748177899726E-6</v>
      </c>
      <c r="G102">
        <v>94</v>
      </c>
      <c r="H102" s="24">
        <v>9.4140368123024629</v>
      </c>
    </row>
    <row r="103" spans="2:8" x14ac:dyDescent="0.3">
      <c r="B103">
        <v>95</v>
      </c>
      <c r="C103">
        <f t="shared" ca="1" si="3"/>
        <v>0.17531924865132409</v>
      </c>
      <c r="D103">
        <f t="shared" ca="1" si="5"/>
        <v>1.6797950985419729E-4</v>
      </c>
      <c r="E103">
        <f t="shared" ca="1" si="4"/>
        <v>7.0386477705367852E-6</v>
      </c>
      <c r="G103">
        <v>95</v>
      </c>
      <c r="H103" s="24">
        <v>8.3272803611205948</v>
      </c>
    </row>
    <row r="104" spans="2:8" x14ac:dyDescent="0.3">
      <c r="B104">
        <v>96</v>
      </c>
      <c r="C104">
        <f t="shared" ca="1" si="3"/>
        <v>-0.37322244609472516</v>
      </c>
      <c r="D104">
        <f t="shared" ca="1" si="5"/>
        <v>1.052857862926208E-4</v>
      </c>
      <c r="E104">
        <f t="shared" ca="1" si="4"/>
        <v>4.2667761271212941E-6</v>
      </c>
      <c r="G104">
        <v>96</v>
      </c>
      <c r="H104" s="24">
        <v>9.3463771687855353</v>
      </c>
    </row>
    <row r="105" spans="2:8" x14ac:dyDescent="0.3">
      <c r="B105">
        <v>97</v>
      </c>
      <c r="C105">
        <f t="shared" ca="1" si="3"/>
        <v>-8.0846942800627875E-2</v>
      </c>
      <c r="D105">
        <f t="shared" ca="1" si="5"/>
        <v>9.6773752350502146E-5</v>
      </c>
      <c r="E105">
        <f t="shared" ca="1" si="4"/>
        <v>3.7930178039353855E-6</v>
      </c>
      <c r="G105">
        <v>97</v>
      </c>
      <c r="H105" s="24">
        <v>29.735607576015862</v>
      </c>
    </row>
    <row r="106" spans="2:8" x14ac:dyDescent="0.3">
      <c r="B106">
        <v>98</v>
      </c>
      <c r="C106">
        <f t="shared" ca="1" si="3"/>
        <v>4.7236887306731631E-2</v>
      </c>
      <c r="D106">
        <f t="shared" ca="1" si="5"/>
        <v>1.0134504318453238E-4</v>
      </c>
      <c r="E106">
        <f t="shared" ca="1" si="4"/>
        <v>3.8417314333985332E-6</v>
      </c>
      <c r="G106">
        <v>98</v>
      </c>
      <c r="H106" s="24">
        <v>4.3528685234238713</v>
      </c>
    </row>
    <row r="107" spans="2:8" x14ac:dyDescent="0.3">
      <c r="B107">
        <v>99</v>
      </c>
      <c r="C107">
        <f t="shared" ca="1" si="3"/>
        <v>-0.48074521482237587</v>
      </c>
      <c r="D107">
        <f t="shared" ca="1" si="5"/>
        <v>5.2623898627601402E-5</v>
      </c>
      <c r="E107">
        <f t="shared" ca="1" si="4"/>
        <v>1.9293219138119718E-6</v>
      </c>
      <c r="G107">
        <v>99</v>
      </c>
      <c r="H107" s="24">
        <v>143.7579090322574</v>
      </c>
    </row>
    <row r="108" spans="2:8" x14ac:dyDescent="0.3">
      <c r="B108">
        <v>100</v>
      </c>
      <c r="C108">
        <f t="shared" ca="1" si="3"/>
        <v>-2.9057072766117839E-2</v>
      </c>
      <c r="D108">
        <f t="shared" ca="1" si="5"/>
        <v>5.109480217594238E-5</v>
      </c>
      <c r="E108">
        <f t="shared" ca="1" si="4"/>
        <v>1.8117388129568238E-6</v>
      </c>
      <c r="G108">
        <v>100</v>
      </c>
      <c r="H108" s="24">
        <v>32.25549848345532</v>
      </c>
    </row>
    <row r="109" spans="2:8" x14ac:dyDescent="0.3">
      <c r="G109">
        <v>101</v>
      </c>
      <c r="H109" s="24">
        <v>41.296945837153999</v>
      </c>
    </row>
    <row r="110" spans="2:8" x14ac:dyDescent="0.3">
      <c r="G110">
        <v>102</v>
      </c>
      <c r="H110" s="24">
        <v>17.389332634271252</v>
      </c>
    </row>
    <row r="111" spans="2:8" x14ac:dyDescent="0.3">
      <c r="G111">
        <v>103</v>
      </c>
      <c r="H111" s="24">
        <v>26.601799434782553</v>
      </c>
    </row>
    <row r="112" spans="2:8" x14ac:dyDescent="0.3">
      <c r="G112">
        <v>104</v>
      </c>
      <c r="H112" s="24">
        <v>26.664418550422237</v>
      </c>
    </row>
    <row r="113" spans="7:8" x14ac:dyDescent="0.3">
      <c r="G113">
        <v>105</v>
      </c>
      <c r="H113" s="24">
        <v>37.718289027715784</v>
      </c>
    </row>
    <row r="114" spans="7:8" x14ac:dyDescent="0.3">
      <c r="G114">
        <v>106</v>
      </c>
      <c r="H114" s="24">
        <v>30.498063692138043</v>
      </c>
    </row>
    <row r="115" spans="7:8" x14ac:dyDescent="0.3">
      <c r="G115">
        <v>107</v>
      </c>
      <c r="H115" s="24">
        <v>14.445072227921942</v>
      </c>
    </row>
    <row r="116" spans="7:8" x14ac:dyDescent="0.3">
      <c r="G116">
        <v>108</v>
      </c>
      <c r="H116" s="24">
        <v>4.9713088824660829</v>
      </c>
    </row>
    <row r="117" spans="7:8" x14ac:dyDescent="0.3">
      <c r="G117">
        <v>109</v>
      </c>
      <c r="H117" s="24">
        <v>11.292266799278043</v>
      </c>
    </row>
    <row r="118" spans="7:8" x14ac:dyDescent="0.3">
      <c r="G118">
        <v>110</v>
      </c>
      <c r="H118" s="24">
        <v>16.628708679010661</v>
      </c>
    </row>
    <row r="119" spans="7:8" x14ac:dyDescent="0.3">
      <c r="G119">
        <v>111</v>
      </c>
      <c r="H119" s="24">
        <v>15.737214620939048</v>
      </c>
    </row>
    <row r="120" spans="7:8" x14ac:dyDescent="0.3">
      <c r="G120">
        <v>112</v>
      </c>
      <c r="H120" s="24">
        <v>9.5150243546467053</v>
      </c>
    </row>
    <row r="121" spans="7:8" x14ac:dyDescent="0.3">
      <c r="G121">
        <v>113</v>
      </c>
      <c r="H121" s="24">
        <v>5.6951848507788778</v>
      </c>
    </row>
    <row r="122" spans="7:8" x14ac:dyDescent="0.3">
      <c r="G122">
        <v>114</v>
      </c>
      <c r="H122" s="24">
        <v>13.985490422661753</v>
      </c>
    </row>
    <row r="123" spans="7:8" x14ac:dyDescent="0.3">
      <c r="G123">
        <v>115</v>
      </c>
      <c r="H123" s="24">
        <v>34.211279701493524</v>
      </c>
    </row>
    <row r="124" spans="7:8" x14ac:dyDescent="0.3">
      <c r="G124">
        <v>116</v>
      </c>
      <c r="H124" s="24">
        <v>7.9013716513319796</v>
      </c>
    </row>
    <row r="125" spans="7:8" x14ac:dyDescent="0.3">
      <c r="G125">
        <v>117</v>
      </c>
      <c r="H125" s="24">
        <v>10.025962054052112</v>
      </c>
    </row>
    <row r="126" spans="7:8" x14ac:dyDescent="0.3">
      <c r="G126">
        <v>118</v>
      </c>
      <c r="H126" s="24">
        <v>10.008549620048116</v>
      </c>
    </row>
    <row r="127" spans="7:8" x14ac:dyDescent="0.3">
      <c r="G127">
        <v>119</v>
      </c>
      <c r="H127" s="24">
        <v>91.922297678767222</v>
      </c>
    </row>
    <row r="128" spans="7:8" x14ac:dyDescent="0.3">
      <c r="G128">
        <v>120</v>
      </c>
      <c r="H128" s="24">
        <v>18.438589956540245</v>
      </c>
    </row>
    <row r="129" spans="7:8" x14ac:dyDescent="0.3">
      <c r="G129">
        <v>121</v>
      </c>
      <c r="H129" s="24">
        <v>11.354592909988726</v>
      </c>
    </row>
    <row r="130" spans="7:8" x14ac:dyDescent="0.3">
      <c r="G130">
        <v>122</v>
      </c>
      <c r="H130" s="24">
        <v>2.7396710015083112</v>
      </c>
    </row>
    <row r="131" spans="7:8" x14ac:dyDescent="0.3">
      <c r="G131">
        <v>123</v>
      </c>
      <c r="H131" s="24">
        <v>21.781749737336437</v>
      </c>
    </row>
    <row r="132" spans="7:8" x14ac:dyDescent="0.3">
      <c r="G132">
        <v>124</v>
      </c>
      <c r="H132" s="24">
        <v>24.630480508275348</v>
      </c>
    </row>
    <row r="133" spans="7:8" x14ac:dyDescent="0.3">
      <c r="G133">
        <v>125</v>
      </c>
      <c r="H133" s="24">
        <v>21.249075219062995</v>
      </c>
    </row>
    <row r="134" spans="7:8" x14ac:dyDescent="0.3">
      <c r="G134">
        <v>126</v>
      </c>
      <c r="H134" s="24">
        <v>2.3174120075290303</v>
      </c>
    </row>
    <row r="135" spans="7:8" x14ac:dyDescent="0.3">
      <c r="G135">
        <v>127</v>
      </c>
      <c r="H135" s="24">
        <v>20.468397469195857</v>
      </c>
    </row>
    <row r="136" spans="7:8" x14ac:dyDescent="0.3">
      <c r="G136">
        <v>128</v>
      </c>
      <c r="H136" s="24">
        <v>4.7507605872017917</v>
      </c>
    </row>
    <row r="137" spans="7:8" x14ac:dyDescent="0.3">
      <c r="G137">
        <v>129</v>
      </c>
      <c r="H137" s="24">
        <v>0.72895343328040196</v>
      </c>
    </row>
    <row r="138" spans="7:8" x14ac:dyDescent="0.3">
      <c r="G138">
        <v>130</v>
      </c>
      <c r="H138" s="24">
        <v>126.09923905867061</v>
      </c>
    </row>
    <row r="139" spans="7:8" x14ac:dyDescent="0.3">
      <c r="G139">
        <v>131</v>
      </c>
      <c r="H139" s="24">
        <v>33.892371006539108</v>
      </c>
    </row>
    <row r="140" spans="7:8" x14ac:dyDescent="0.3">
      <c r="G140">
        <v>132</v>
      </c>
      <c r="H140" s="24">
        <v>675.10670439734292</v>
      </c>
    </row>
    <row r="141" spans="7:8" x14ac:dyDescent="0.3">
      <c r="G141">
        <v>133</v>
      </c>
      <c r="H141" s="24">
        <v>9.503451110761441</v>
      </c>
    </row>
    <row r="142" spans="7:8" x14ac:dyDescent="0.3">
      <c r="G142">
        <v>134</v>
      </c>
      <c r="H142" s="24">
        <v>11.821388109586833</v>
      </c>
    </row>
    <row r="143" spans="7:8" x14ac:dyDescent="0.3">
      <c r="G143">
        <v>135</v>
      </c>
      <c r="H143" s="24">
        <v>13.758576494833857</v>
      </c>
    </row>
    <row r="144" spans="7:8" x14ac:dyDescent="0.3">
      <c r="G144">
        <v>136</v>
      </c>
      <c r="H144" s="24">
        <v>4.0439411285738389</v>
      </c>
    </row>
    <row r="145" spans="7:8" x14ac:dyDescent="0.3">
      <c r="G145">
        <v>137</v>
      </c>
      <c r="H145" s="24">
        <v>504.92535815405279</v>
      </c>
    </row>
    <row r="146" spans="7:8" x14ac:dyDescent="0.3">
      <c r="G146">
        <v>138</v>
      </c>
      <c r="H146" s="24">
        <v>10.136645890143228</v>
      </c>
    </row>
    <row r="147" spans="7:8" x14ac:dyDescent="0.3">
      <c r="G147">
        <v>139</v>
      </c>
      <c r="H147" s="24">
        <v>12.502073232991007</v>
      </c>
    </row>
    <row r="148" spans="7:8" x14ac:dyDescent="0.3">
      <c r="G148">
        <v>140</v>
      </c>
      <c r="H148" s="24">
        <v>25.098347205240056</v>
      </c>
    </row>
    <row r="149" spans="7:8" x14ac:dyDescent="0.3">
      <c r="G149">
        <v>141</v>
      </c>
      <c r="H149" s="24">
        <v>20.575640978712851</v>
      </c>
    </row>
    <row r="150" spans="7:8" x14ac:dyDescent="0.3">
      <c r="G150">
        <v>142</v>
      </c>
      <c r="H150" s="24">
        <v>4.1835813780661981</v>
      </c>
    </row>
    <row r="151" spans="7:8" x14ac:dyDescent="0.3">
      <c r="G151">
        <v>143</v>
      </c>
      <c r="H151" s="24">
        <v>35.807989335197767</v>
      </c>
    </row>
    <row r="152" spans="7:8" x14ac:dyDescent="0.3">
      <c r="G152">
        <v>144</v>
      </c>
      <c r="H152" s="24">
        <v>15.334194272502534</v>
      </c>
    </row>
    <row r="153" spans="7:8" x14ac:dyDescent="0.3">
      <c r="G153">
        <v>145</v>
      </c>
      <c r="H153" s="24">
        <v>13.703360662802096</v>
      </c>
    </row>
    <row r="154" spans="7:8" x14ac:dyDescent="0.3">
      <c r="G154">
        <v>146</v>
      </c>
      <c r="H154" s="24">
        <v>18.498755142811451</v>
      </c>
    </row>
    <row r="155" spans="7:8" x14ac:dyDescent="0.3">
      <c r="G155">
        <v>147</v>
      </c>
      <c r="H155" s="24">
        <v>7.5191056061226753</v>
      </c>
    </row>
    <row r="156" spans="7:8" x14ac:dyDescent="0.3">
      <c r="G156">
        <v>148</v>
      </c>
      <c r="H156" s="24">
        <v>11.443173196506708</v>
      </c>
    </row>
    <row r="157" spans="7:8" x14ac:dyDescent="0.3">
      <c r="G157">
        <v>149</v>
      </c>
      <c r="H157" s="24">
        <v>13.526265198493158</v>
      </c>
    </row>
    <row r="158" spans="7:8" x14ac:dyDescent="0.3">
      <c r="G158">
        <v>150</v>
      </c>
      <c r="H158" s="24">
        <v>27.155067711842861</v>
      </c>
    </row>
    <row r="159" spans="7:8" x14ac:dyDescent="0.3">
      <c r="G159">
        <v>151</v>
      </c>
      <c r="H159" s="24">
        <v>16.331187459728401</v>
      </c>
    </row>
    <row r="160" spans="7:8" x14ac:dyDescent="0.3">
      <c r="G160">
        <v>152</v>
      </c>
      <c r="H160" s="24">
        <v>170.93123595383847</v>
      </c>
    </row>
    <row r="161" spans="7:8" x14ac:dyDescent="0.3">
      <c r="G161">
        <v>153</v>
      </c>
      <c r="H161" s="24">
        <v>5.9598610879147307</v>
      </c>
    </row>
    <row r="162" spans="7:8" x14ac:dyDescent="0.3">
      <c r="G162">
        <v>154</v>
      </c>
      <c r="H162" s="24">
        <v>4.3134571263823203</v>
      </c>
    </row>
    <row r="163" spans="7:8" x14ac:dyDescent="0.3">
      <c r="G163">
        <v>155</v>
      </c>
      <c r="H163" s="24">
        <v>558.23566706034421</v>
      </c>
    </row>
    <row r="164" spans="7:8" x14ac:dyDescent="0.3">
      <c r="G164">
        <v>156</v>
      </c>
      <c r="H164" s="24">
        <v>38.68365928454066</v>
      </c>
    </row>
    <row r="165" spans="7:8" x14ac:dyDescent="0.3">
      <c r="G165">
        <v>157</v>
      </c>
      <c r="H165" s="24">
        <v>14.201287557678539</v>
      </c>
    </row>
    <row r="166" spans="7:8" x14ac:dyDescent="0.3">
      <c r="G166">
        <v>158</v>
      </c>
      <c r="H166" s="24">
        <v>7.3016351982025895</v>
      </c>
    </row>
    <row r="167" spans="7:8" x14ac:dyDescent="0.3">
      <c r="G167">
        <v>159</v>
      </c>
      <c r="H167" s="24">
        <v>12.235576723557568</v>
      </c>
    </row>
    <row r="168" spans="7:8" x14ac:dyDescent="0.3">
      <c r="G168">
        <v>160</v>
      </c>
      <c r="H168" s="24">
        <v>28.034692620452031</v>
      </c>
    </row>
    <row r="169" spans="7:8" x14ac:dyDescent="0.3">
      <c r="G169">
        <v>161</v>
      </c>
      <c r="H169" s="24">
        <v>50.410456224559631</v>
      </c>
    </row>
    <row r="170" spans="7:8" x14ac:dyDescent="0.3">
      <c r="G170">
        <v>162</v>
      </c>
      <c r="H170" s="24">
        <v>37.693051345272288</v>
      </c>
    </row>
    <row r="171" spans="7:8" x14ac:dyDescent="0.3">
      <c r="G171">
        <v>163</v>
      </c>
      <c r="H171" s="24">
        <v>10.667317367084062</v>
      </c>
    </row>
    <row r="172" spans="7:8" x14ac:dyDescent="0.3">
      <c r="G172">
        <v>164</v>
      </c>
      <c r="H172" s="24">
        <v>31.503173408335634</v>
      </c>
    </row>
    <row r="173" spans="7:8" x14ac:dyDescent="0.3">
      <c r="G173">
        <v>165</v>
      </c>
      <c r="H173" s="24">
        <v>43.347930862257776</v>
      </c>
    </row>
    <row r="174" spans="7:8" x14ac:dyDescent="0.3">
      <c r="G174">
        <v>166</v>
      </c>
      <c r="H174" s="24">
        <v>1.6537872720078286</v>
      </c>
    </row>
    <row r="175" spans="7:8" x14ac:dyDescent="0.3">
      <c r="G175">
        <v>167</v>
      </c>
      <c r="H175" s="24">
        <v>3.1236087290014134</v>
      </c>
    </row>
    <row r="176" spans="7:8" x14ac:dyDescent="0.3">
      <c r="G176">
        <v>168</v>
      </c>
      <c r="H176" s="24">
        <v>42.494817491266453</v>
      </c>
    </row>
    <row r="177" spans="7:8" x14ac:dyDescent="0.3">
      <c r="G177">
        <v>169</v>
      </c>
      <c r="H177" s="24">
        <v>83.964929930266138</v>
      </c>
    </row>
    <row r="178" spans="7:8" x14ac:dyDescent="0.3">
      <c r="G178">
        <v>170</v>
      </c>
      <c r="H178" s="24">
        <v>5.5078059601369214</v>
      </c>
    </row>
    <row r="179" spans="7:8" x14ac:dyDescent="0.3">
      <c r="G179">
        <v>171</v>
      </c>
      <c r="H179" s="24">
        <v>15.237801684897853</v>
      </c>
    </row>
    <row r="180" spans="7:8" x14ac:dyDescent="0.3">
      <c r="G180">
        <v>172</v>
      </c>
      <c r="H180" s="24">
        <v>19.404810793628727</v>
      </c>
    </row>
    <row r="181" spans="7:8" x14ac:dyDescent="0.3">
      <c r="G181">
        <v>173</v>
      </c>
      <c r="H181" s="24">
        <v>38.679082835105561</v>
      </c>
    </row>
    <row r="182" spans="7:8" x14ac:dyDescent="0.3">
      <c r="G182">
        <v>174</v>
      </c>
      <c r="H182" s="24">
        <v>28.333333129269015</v>
      </c>
    </row>
    <row r="183" spans="7:8" x14ac:dyDescent="0.3">
      <c r="G183">
        <v>175</v>
      </c>
      <c r="H183" s="24">
        <v>91.472613260066495</v>
      </c>
    </row>
    <row r="184" spans="7:8" x14ac:dyDescent="0.3">
      <c r="G184">
        <v>176</v>
      </c>
      <c r="H184" s="24">
        <v>8.0611704333672165</v>
      </c>
    </row>
    <row r="185" spans="7:8" x14ac:dyDescent="0.3">
      <c r="G185">
        <v>177</v>
      </c>
      <c r="H185" s="24">
        <v>2.7817268058339679</v>
      </c>
    </row>
    <row r="186" spans="7:8" x14ac:dyDescent="0.3">
      <c r="G186">
        <v>178</v>
      </c>
      <c r="H186" s="24">
        <v>4.210771722779862</v>
      </c>
    </row>
    <row r="187" spans="7:8" x14ac:dyDescent="0.3">
      <c r="G187">
        <v>179</v>
      </c>
      <c r="H187" s="24">
        <v>108.50344420522363</v>
      </c>
    </row>
    <row r="188" spans="7:8" x14ac:dyDescent="0.3">
      <c r="G188">
        <v>180</v>
      </c>
      <c r="H188" s="24">
        <v>21.345119854631971</v>
      </c>
    </row>
    <row r="189" spans="7:8" x14ac:dyDescent="0.3">
      <c r="G189">
        <v>181</v>
      </c>
      <c r="H189" s="24">
        <v>6.5142232992000952</v>
      </c>
    </row>
    <row r="190" spans="7:8" x14ac:dyDescent="0.3">
      <c r="G190">
        <v>182</v>
      </c>
      <c r="H190" s="24">
        <v>98.280343456142433</v>
      </c>
    </row>
    <row r="191" spans="7:8" x14ac:dyDescent="0.3">
      <c r="G191">
        <v>183</v>
      </c>
      <c r="H191" s="24">
        <v>9.2121964435476631</v>
      </c>
    </row>
    <row r="192" spans="7:8" x14ac:dyDescent="0.3">
      <c r="G192">
        <v>184</v>
      </c>
      <c r="H192" s="24">
        <v>33.184821633464416</v>
      </c>
    </row>
    <row r="193" spans="7:8" x14ac:dyDescent="0.3">
      <c r="G193">
        <v>185</v>
      </c>
      <c r="H193" s="24">
        <v>33.764048735702119</v>
      </c>
    </row>
    <row r="194" spans="7:8" x14ac:dyDescent="0.3">
      <c r="G194">
        <v>186</v>
      </c>
      <c r="H194" s="24">
        <v>51.47213368339095</v>
      </c>
    </row>
    <row r="195" spans="7:8" x14ac:dyDescent="0.3">
      <c r="G195">
        <v>187</v>
      </c>
      <c r="H195" s="24">
        <v>105.57744342232685</v>
      </c>
    </row>
    <row r="196" spans="7:8" x14ac:dyDescent="0.3">
      <c r="G196">
        <v>188</v>
      </c>
      <c r="H196" s="24">
        <v>2.9387107915336346</v>
      </c>
    </row>
    <row r="197" spans="7:8" x14ac:dyDescent="0.3">
      <c r="G197">
        <v>189</v>
      </c>
      <c r="H197" s="24">
        <v>4.3831423250387322</v>
      </c>
    </row>
    <row r="198" spans="7:8" x14ac:dyDescent="0.3">
      <c r="G198">
        <v>190</v>
      </c>
      <c r="H198" s="24">
        <v>124.12397748791548</v>
      </c>
    </row>
    <row r="199" spans="7:8" x14ac:dyDescent="0.3">
      <c r="G199">
        <v>191</v>
      </c>
      <c r="H199" s="24">
        <v>28.120148395955916</v>
      </c>
    </row>
    <row r="200" spans="7:8" x14ac:dyDescent="0.3">
      <c r="G200">
        <v>192</v>
      </c>
      <c r="H200" s="24">
        <v>56.937813124129946</v>
      </c>
    </row>
    <row r="201" spans="7:8" x14ac:dyDescent="0.3">
      <c r="G201">
        <v>193</v>
      </c>
      <c r="H201" s="24">
        <v>3.0938042542651205</v>
      </c>
    </row>
    <row r="202" spans="7:8" x14ac:dyDescent="0.3">
      <c r="G202">
        <v>194</v>
      </c>
      <c r="H202" s="24">
        <v>37.291857092647049</v>
      </c>
    </row>
    <row r="203" spans="7:8" x14ac:dyDescent="0.3">
      <c r="G203">
        <v>195</v>
      </c>
      <c r="H203" s="24">
        <v>6.7994228066345519</v>
      </c>
    </row>
    <row r="204" spans="7:8" x14ac:dyDescent="0.3">
      <c r="G204">
        <v>196</v>
      </c>
      <c r="H204" s="24">
        <v>12.643991681990935</v>
      </c>
    </row>
    <row r="205" spans="7:8" x14ac:dyDescent="0.3">
      <c r="G205">
        <v>197</v>
      </c>
      <c r="H205" s="24">
        <v>53.859427777320874</v>
      </c>
    </row>
    <row r="206" spans="7:8" x14ac:dyDescent="0.3">
      <c r="G206">
        <v>198</v>
      </c>
      <c r="H206" s="24">
        <v>12.545987816321345</v>
      </c>
    </row>
    <row r="207" spans="7:8" x14ac:dyDescent="0.3">
      <c r="G207">
        <v>199</v>
      </c>
      <c r="H207" s="24">
        <v>5.9201086442904067</v>
      </c>
    </row>
    <row r="208" spans="7:8" x14ac:dyDescent="0.3">
      <c r="G208">
        <v>200</v>
      </c>
      <c r="H208" s="24">
        <v>10.425711086392697</v>
      </c>
    </row>
    <row r="209" spans="7:8" x14ac:dyDescent="0.3">
      <c r="G209">
        <v>201</v>
      </c>
      <c r="H209" s="24">
        <v>8.662902293121709</v>
      </c>
    </row>
    <row r="210" spans="7:8" x14ac:dyDescent="0.3">
      <c r="G210">
        <v>202</v>
      </c>
      <c r="H210" s="24">
        <v>24.885982917393473</v>
      </c>
    </row>
    <row r="211" spans="7:8" x14ac:dyDescent="0.3">
      <c r="G211">
        <v>203</v>
      </c>
      <c r="H211" s="24">
        <v>258.00732834737107</v>
      </c>
    </row>
    <row r="212" spans="7:8" x14ac:dyDescent="0.3">
      <c r="G212">
        <v>204</v>
      </c>
      <c r="H212" s="24">
        <v>198.63569835090158</v>
      </c>
    </row>
    <row r="213" spans="7:8" x14ac:dyDescent="0.3">
      <c r="G213">
        <v>205</v>
      </c>
      <c r="H213" s="24">
        <v>28.084344272527709</v>
      </c>
    </row>
    <row r="214" spans="7:8" x14ac:dyDescent="0.3">
      <c r="G214">
        <v>206</v>
      </c>
      <c r="H214" s="24">
        <v>4.6687349265630491</v>
      </c>
    </row>
    <row r="215" spans="7:8" x14ac:dyDescent="0.3">
      <c r="G215">
        <v>207</v>
      </c>
      <c r="H215" s="24">
        <v>13.002093848801843</v>
      </c>
    </row>
    <row r="216" spans="7:8" x14ac:dyDescent="0.3">
      <c r="G216">
        <v>208</v>
      </c>
      <c r="H216" s="24">
        <v>29.477045615901783</v>
      </c>
    </row>
    <row r="217" spans="7:8" x14ac:dyDescent="0.3">
      <c r="G217">
        <v>209</v>
      </c>
      <c r="H217" s="24">
        <v>2.6730078863107383</v>
      </c>
    </row>
    <row r="218" spans="7:8" x14ac:dyDescent="0.3">
      <c r="G218">
        <v>210</v>
      </c>
      <c r="H218" s="24">
        <v>16.318152806687277</v>
      </c>
    </row>
    <row r="219" spans="7:8" x14ac:dyDescent="0.3">
      <c r="G219">
        <v>211</v>
      </c>
      <c r="H219" s="24">
        <v>16.66478605693294</v>
      </c>
    </row>
    <row r="220" spans="7:8" x14ac:dyDescent="0.3">
      <c r="G220">
        <v>212</v>
      </c>
      <c r="H220" s="24">
        <v>35.991809606881766</v>
      </c>
    </row>
    <row r="221" spans="7:8" x14ac:dyDescent="0.3">
      <c r="G221">
        <v>213</v>
      </c>
      <c r="H221" s="24">
        <v>19.465754043620873</v>
      </c>
    </row>
    <row r="222" spans="7:8" x14ac:dyDescent="0.3">
      <c r="G222">
        <v>214</v>
      </c>
      <c r="H222" s="24">
        <v>11.100559241345072</v>
      </c>
    </row>
    <row r="223" spans="7:8" x14ac:dyDescent="0.3">
      <c r="G223">
        <v>215</v>
      </c>
      <c r="H223" s="24">
        <v>16.048158290179941</v>
      </c>
    </row>
    <row r="224" spans="7:8" x14ac:dyDescent="0.3">
      <c r="G224">
        <v>216</v>
      </c>
      <c r="H224" s="24">
        <v>87.38037642419836</v>
      </c>
    </row>
    <row r="225" spans="7:8" x14ac:dyDescent="0.3">
      <c r="G225">
        <v>217</v>
      </c>
      <c r="H225" s="24">
        <v>19.135232900971747</v>
      </c>
    </row>
    <row r="226" spans="7:8" x14ac:dyDescent="0.3">
      <c r="G226">
        <v>218</v>
      </c>
      <c r="H226" s="24">
        <v>27.730306576094346</v>
      </c>
    </row>
    <row r="227" spans="7:8" x14ac:dyDescent="0.3">
      <c r="G227">
        <v>219</v>
      </c>
      <c r="H227" s="24">
        <v>2.6650384988057572</v>
      </c>
    </row>
    <row r="228" spans="7:8" x14ac:dyDescent="0.3">
      <c r="G228">
        <v>220</v>
      </c>
      <c r="H228" s="24">
        <v>24.917288814218931</v>
      </c>
    </row>
    <row r="229" spans="7:8" x14ac:dyDescent="0.3">
      <c r="G229">
        <v>221</v>
      </c>
      <c r="H229" s="24">
        <v>18.501808577982949</v>
      </c>
    </row>
    <row r="230" spans="7:8" x14ac:dyDescent="0.3">
      <c r="G230">
        <v>222</v>
      </c>
      <c r="H230" s="24">
        <v>25.637827483979397</v>
      </c>
    </row>
    <row r="231" spans="7:8" x14ac:dyDescent="0.3">
      <c r="G231">
        <v>223</v>
      </c>
      <c r="H231" s="24">
        <v>7.1802046316746315</v>
      </c>
    </row>
    <row r="232" spans="7:8" x14ac:dyDescent="0.3">
      <c r="G232">
        <v>224</v>
      </c>
      <c r="H232" s="24">
        <v>5.8138247654096959</v>
      </c>
    </row>
    <row r="233" spans="7:8" x14ac:dyDescent="0.3">
      <c r="G233">
        <v>225</v>
      </c>
      <c r="H233" s="24">
        <v>5.2459800939702985</v>
      </c>
    </row>
    <row r="234" spans="7:8" x14ac:dyDescent="0.3">
      <c r="G234">
        <v>226</v>
      </c>
      <c r="H234" s="24">
        <v>331.35042302022009</v>
      </c>
    </row>
    <row r="235" spans="7:8" x14ac:dyDescent="0.3">
      <c r="G235">
        <v>227</v>
      </c>
      <c r="H235" s="24">
        <v>3.1310019336012598</v>
      </c>
    </row>
    <row r="236" spans="7:8" x14ac:dyDescent="0.3">
      <c r="G236">
        <v>228</v>
      </c>
      <c r="H236" s="24">
        <v>9.8576033223652058</v>
      </c>
    </row>
    <row r="237" spans="7:8" x14ac:dyDescent="0.3">
      <c r="G237">
        <v>229</v>
      </c>
      <c r="H237" s="24">
        <v>14.064245775115527</v>
      </c>
    </row>
    <row r="238" spans="7:8" x14ac:dyDescent="0.3">
      <c r="G238">
        <v>230</v>
      </c>
      <c r="H238" s="24">
        <v>5.8289404351981382</v>
      </c>
    </row>
    <row r="239" spans="7:8" x14ac:dyDescent="0.3">
      <c r="G239">
        <v>231</v>
      </c>
      <c r="H239" s="24">
        <v>30.226583563952769</v>
      </c>
    </row>
    <row r="240" spans="7:8" x14ac:dyDescent="0.3">
      <c r="G240">
        <v>232</v>
      </c>
      <c r="H240" s="24">
        <v>4.4702282715149853</v>
      </c>
    </row>
    <row r="241" spans="7:8" x14ac:dyDescent="0.3">
      <c r="G241">
        <v>233</v>
      </c>
      <c r="H241" s="24">
        <v>17.926076302481281</v>
      </c>
    </row>
    <row r="242" spans="7:8" x14ac:dyDescent="0.3">
      <c r="G242">
        <v>234</v>
      </c>
      <c r="H242" s="24">
        <v>11.972963868264715</v>
      </c>
    </row>
    <row r="243" spans="7:8" x14ac:dyDescent="0.3">
      <c r="G243">
        <v>235</v>
      </c>
      <c r="H243" s="24">
        <v>18.898636684731009</v>
      </c>
    </row>
    <row r="244" spans="7:8" x14ac:dyDescent="0.3">
      <c r="G244">
        <v>236</v>
      </c>
      <c r="H244" s="24">
        <v>9.104858728074273</v>
      </c>
    </row>
    <row r="245" spans="7:8" x14ac:dyDescent="0.3">
      <c r="G245">
        <v>237</v>
      </c>
      <c r="H245" s="24">
        <v>24.732852479894856</v>
      </c>
    </row>
    <row r="246" spans="7:8" x14ac:dyDescent="0.3">
      <c r="G246">
        <v>238</v>
      </c>
      <c r="H246" s="24">
        <v>15.142094389220393</v>
      </c>
    </row>
    <row r="247" spans="7:8" x14ac:dyDescent="0.3">
      <c r="G247">
        <v>239</v>
      </c>
      <c r="H247" s="24">
        <v>4.3359984067506963</v>
      </c>
    </row>
    <row r="248" spans="7:8" x14ac:dyDescent="0.3">
      <c r="G248">
        <v>240</v>
      </c>
      <c r="H248" s="24">
        <v>7.491394475157243</v>
      </c>
    </row>
    <row r="249" spans="7:8" x14ac:dyDescent="0.3">
      <c r="G249">
        <v>241</v>
      </c>
      <c r="H249" s="24">
        <v>11.645993506153632</v>
      </c>
    </row>
    <row r="250" spans="7:8" x14ac:dyDescent="0.3">
      <c r="G250">
        <v>242</v>
      </c>
      <c r="H250" s="24">
        <v>35.663109842483266</v>
      </c>
    </row>
    <row r="251" spans="7:8" x14ac:dyDescent="0.3">
      <c r="G251">
        <v>243</v>
      </c>
      <c r="H251" s="24">
        <v>9.2433985028783212</v>
      </c>
    </row>
    <row r="252" spans="7:8" x14ac:dyDescent="0.3">
      <c r="G252">
        <v>244</v>
      </c>
      <c r="H252" s="24">
        <v>9.5910200800775449</v>
      </c>
    </row>
    <row r="253" spans="7:8" x14ac:dyDescent="0.3">
      <c r="G253">
        <v>245</v>
      </c>
      <c r="H253" s="24">
        <v>4.5424577183812849</v>
      </c>
    </row>
    <row r="254" spans="7:8" x14ac:dyDescent="0.3">
      <c r="G254">
        <v>246</v>
      </c>
      <c r="H254" s="24">
        <v>5.5061407769625701</v>
      </c>
    </row>
    <row r="255" spans="7:8" x14ac:dyDescent="0.3">
      <c r="G255">
        <v>247</v>
      </c>
      <c r="H255" s="24">
        <v>8.1331559128646944</v>
      </c>
    </row>
    <row r="256" spans="7:8" x14ac:dyDescent="0.3">
      <c r="G256">
        <v>248</v>
      </c>
      <c r="H256" s="24">
        <v>62.780531898774932</v>
      </c>
    </row>
    <row r="257" spans="7:8" x14ac:dyDescent="0.3">
      <c r="G257">
        <v>249</v>
      </c>
      <c r="H257" s="24">
        <v>9.1030669786769014</v>
      </c>
    </row>
    <row r="258" spans="7:8" x14ac:dyDescent="0.3">
      <c r="G258">
        <v>250</v>
      </c>
      <c r="H258" s="24">
        <v>17.097257395543892</v>
      </c>
    </row>
    <row r="259" spans="7:8" x14ac:dyDescent="0.3">
      <c r="G259">
        <v>251</v>
      </c>
      <c r="H259" s="24">
        <v>16.085946033801111</v>
      </c>
    </row>
    <row r="260" spans="7:8" x14ac:dyDescent="0.3">
      <c r="G260">
        <v>252</v>
      </c>
      <c r="H260" s="24">
        <v>5.3982773027249742</v>
      </c>
    </row>
    <row r="261" spans="7:8" x14ac:dyDescent="0.3">
      <c r="G261">
        <v>253</v>
      </c>
      <c r="H261" s="24">
        <v>10.575938345311895</v>
      </c>
    </row>
    <row r="262" spans="7:8" x14ac:dyDescent="0.3">
      <c r="G262">
        <v>254</v>
      </c>
      <c r="H262" s="24">
        <v>5.8023028734817306</v>
      </c>
    </row>
    <row r="263" spans="7:8" x14ac:dyDescent="0.3">
      <c r="G263">
        <v>255</v>
      </c>
      <c r="H263" s="24">
        <v>25.318521092982262</v>
      </c>
    </row>
    <row r="264" spans="7:8" x14ac:dyDescent="0.3">
      <c r="G264">
        <v>256</v>
      </c>
      <c r="H264" s="24">
        <v>10.398072743742096</v>
      </c>
    </row>
    <row r="265" spans="7:8" x14ac:dyDescent="0.3">
      <c r="G265">
        <v>257</v>
      </c>
      <c r="H265" s="24">
        <v>11.952816511417238</v>
      </c>
    </row>
    <row r="266" spans="7:8" x14ac:dyDescent="0.3">
      <c r="G266">
        <v>258</v>
      </c>
      <c r="H266" s="24">
        <v>18.517784090276528</v>
      </c>
    </row>
    <row r="267" spans="7:8" x14ac:dyDescent="0.3">
      <c r="G267">
        <v>259</v>
      </c>
      <c r="H267" s="24">
        <v>18.900525039005746</v>
      </c>
    </row>
    <row r="268" spans="7:8" x14ac:dyDescent="0.3">
      <c r="G268">
        <v>260</v>
      </c>
      <c r="H268" s="24">
        <v>315.97010065381966</v>
      </c>
    </row>
    <row r="269" spans="7:8" x14ac:dyDescent="0.3">
      <c r="G269">
        <v>261</v>
      </c>
      <c r="H269" s="24">
        <v>8.8787293854928127</v>
      </c>
    </row>
    <row r="270" spans="7:8" x14ac:dyDescent="0.3">
      <c r="G270">
        <v>262</v>
      </c>
      <c r="H270" s="24">
        <v>10.266205688012587</v>
      </c>
    </row>
    <row r="271" spans="7:8" x14ac:dyDescent="0.3">
      <c r="G271">
        <v>263</v>
      </c>
      <c r="H271" s="24">
        <v>17.368285076923552</v>
      </c>
    </row>
    <row r="272" spans="7:8" x14ac:dyDescent="0.3">
      <c r="G272">
        <v>264</v>
      </c>
      <c r="H272" s="24">
        <v>20.206519940757786</v>
      </c>
    </row>
    <row r="273" spans="7:8" x14ac:dyDescent="0.3">
      <c r="G273">
        <v>265</v>
      </c>
      <c r="H273" s="24">
        <v>65.800829560228507</v>
      </c>
    </row>
    <row r="274" spans="7:8" x14ac:dyDescent="0.3">
      <c r="G274">
        <v>266</v>
      </c>
      <c r="H274" s="24">
        <v>11.729930135813365</v>
      </c>
    </row>
    <row r="275" spans="7:8" x14ac:dyDescent="0.3">
      <c r="G275">
        <v>267</v>
      </c>
      <c r="H275" s="24">
        <v>7.4690521232861995</v>
      </c>
    </row>
    <row r="276" spans="7:8" x14ac:dyDescent="0.3">
      <c r="G276">
        <v>268</v>
      </c>
      <c r="H276" s="24">
        <v>7.3645095333714936</v>
      </c>
    </row>
    <row r="277" spans="7:8" x14ac:dyDescent="0.3">
      <c r="G277">
        <v>269</v>
      </c>
      <c r="H277" s="24">
        <v>11.608848851694283</v>
      </c>
    </row>
    <row r="278" spans="7:8" x14ac:dyDescent="0.3">
      <c r="G278">
        <v>270</v>
      </c>
      <c r="H278" s="24">
        <v>30.349484310846726</v>
      </c>
    </row>
    <row r="279" spans="7:8" x14ac:dyDescent="0.3">
      <c r="G279">
        <v>271</v>
      </c>
      <c r="H279" s="24">
        <v>42.569964085196162</v>
      </c>
    </row>
    <row r="280" spans="7:8" x14ac:dyDescent="0.3">
      <c r="G280">
        <v>272</v>
      </c>
      <c r="H280" s="24">
        <v>4.5584979197397582</v>
      </c>
    </row>
    <row r="281" spans="7:8" x14ac:dyDescent="0.3">
      <c r="G281">
        <v>273</v>
      </c>
      <c r="H281" s="24">
        <v>4.7123817019301715</v>
      </c>
    </row>
    <row r="282" spans="7:8" x14ac:dyDescent="0.3">
      <c r="G282">
        <v>274</v>
      </c>
      <c r="H282" s="24">
        <v>9.8061925341993934</v>
      </c>
    </row>
    <row r="283" spans="7:8" x14ac:dyDescent="0.3">
      <c r="G283">
        <v>275</v>
      </c>
      <c r="H283" s="24">
        <v>6.2486458661199711</v>
      </c>
    </row>
    <row r="284" spans="7:8" x14ac:dyDescent="0.3">
      <c r="G284">
        <v>276</v>
      </c>
      <c r="H284" s="24">
        <v>2.3832591553830049</v>
      </c>
    </row>
    <row r="285" spans="7:8" x14ac:dyDescent="0.3">
      <c r="G285">
        <v>277</v>
      </c>
      <c r="H285" s="24">
        <v>12.259204566879378</v>
      </c>
    </row>
    <row r="286" spans="7:8" x14ac:dyDescent="0.3">
      <c r="G286">
        <v>278</v>
      </c>
      <c r="H286" s="24">
        <v>161.23796365748871</v>
      </c>
    </row>
    <row r="287" spans="7:8" x14ac:dyDescent="0.3">
      <c r="G287">
        <v>279</v>
      </c>
      <c r="H287" s="24">
        <v>20.541523301587315</v>
      </c>
    </row>
    <row r="288" spans="7:8" x14ac:dyDescent="0.3">
      <c r="G288">
        <v>280</v>
      </c>
      <c r="H288" s="24">
        <v>3.5585398237508619</v>
      </c>
    </row>
    <row r="289" spans="7:8" x14ac:dyDescent="0.3">
      <c r="G289">
        <v>281</v>
      </c>
      <c r="H289" s="24">
        <v>3.753459128184625</v>
      </c>
    </row>
    <row r="290" spans="7:8" x14ac:dyDescent="0.3">
      <c r="G290">
        <v>282</v>
      </c>
      <c r="H290" s="24">
        <v>3.1980071531604031</v>
      </c>
    </row>
    <row r="291" spans="7:8" x14ac:dyDescent="0.3">
      <c r="G291">
        <v>283</v>
      </c>
      <c r="H291" s="24">
        <v>668.67492467826673</v>
      </c>
    </row>
    <row r="292" spans="7:8" x14ac:dyDescent="0.3">
      <c r="G292">
        <v>284</v>
      </c>
      <c r="H292" s="24">
        <v>25.837365323078775</v>
      </c>
    </row>
    <row r="293" spans="7:8" x14ac:dyDescent="0.3">
      <c r="G293">
        <v>285</v>
      </c>
      <c r="H293" s="24">
        <v>224.90372830797136</v>
      </c>
    </row>
    <row r="294" spans="7:8" x14ac:dyDescent="0.3">
      <c r="G294">
        <v>286</v>
      </c>
      <c r="H294" s="24">
        <v>9.8940469528231567</v>
      </c>
    </row>
    <row r="295" spans="7:8" x14ac:dyDescent="0.3">
      <c r="G295">
        <v>287</v>
      </c>
      <c r="H295" s="24">
        <v>7.7517345696294608</v>
      </c>
    </row>
    <row r="296" spans="7:8" x14ac:dyDescent="0.3">
      <c r="G296">
        <v>288</v>
      </c>
      <c r="H296" s="24">
        <v>7.4747936814838871</v>
      </c>
    </row>
    <row r="297" spans="7:8" x14ac:dyDescent="0.3">
      <c r="G297">
        <v>289</v>
      </c>
      <c r="H297" s="24">
        <v>9.8451903221389134</v>
      </c>
    </row>
    <row r="298" spans="7:8" x14ac:dyDescent="0.3">
      <c r="G298">
        <v>290</v>
      </c>
      <c r="H298" s="24">
        <v>49.186385914009371</v>
      </c>
    </row>
    <row r="299" spans="7:8" x14ac:dyDescent="0.3">
      <c r="G299">
        <v>291</v>
      </c>
      <c r="H299" s="24">
        <v>13.3967728932227</v>
      </c>
    </row>
    <row r="300" spans="7:8" x14ac:dyDescent="0.3">
      <c r="G300">
        <v>292</v>
      </c>
      <c r="H300" s="24">
        <v>4.7717769201218658</v>
      </c>
    </row>
    <row r="301" spans="7:8" x14ac:dyDescent="0.3">
      <c r="G301">
        <v>293</v>
      </c>
      <c r="H301" s="24">
        <v>11.354371947656903</v>
      </c>
    </row>
    <row r="302" spans="7:8" x14ac:dyDescent="0.3">
      <c r="G302">
        <v>294</v>
      </c>
      <c r="H302" s="24">
        <v>5.2639110604655288</v>
      </c>
    </row>
    <row r="303" spans="7:8" x14ac:dyDescent="0.3">
      <c r="G303">
        <v>295</v>
      </c>
      <c r="H303" s="24">
        <v>17.847599905931336</v>
      </c>
    </row>
    <row r="304" spans="7:8" x14ac:dyDescent="0.3">
      <c r="G304">
        <v>296</v>
      </c>
      <c r="H304" s="24">
        <v>64.719993256644685</v>
      </c>
    </row>
    <row r="305" spans="7:8" x14ac:dyDescent="0.3">
      <c r="G305">
        <v>297</v>
      </c>
      <c r="H305" s="24">
        <v>57.919677288865785</v>
      </c>
    </row>
    <row r="306" spans="7:8" x14ac:dyDescent="0.3">
      <c r="G306">
        <v>298</v>
      </c>
      <c r="H306" s="24">
        <v>15.257455985015666</v>
      </c>
    </row>
    <row r="307" spans="7:8" x14ac:dyDescent="0.3">
      <c r="G307">
        <v>299</v>
      </c>
      <c r="H307" s="24">
        <v>1.6171107425830187</v>
      </c>
    </row>
    <row r="308" spans="7:8" x14ac:dyDescent="0.3">
      <c r="G308">
        <v>300</v>
      </c>
      <c r="H308" s="24">
        <v>6.5602489203901353</v>
      </c>
    </row>
    <row r="309" spans="7:8" x14ac:dyDescent="0.3">
      <c r="G309">
        <v>301</v>
      </c>
      <c r="H309" s="24">
        <v>46.714124001715412</v>
      </c>
    </row>
    <row r="310" spans="7:8" x14ac:dyDescent="0.3">
      <c r="G310">
        <v>302</v>
      </c>
      <c r="H310" s="24">
        <v>-1.5346757292549376</v>
      </c>
    </row>
    <row r="311" spans="7:8" x14ac:dyDescent="0.3">
      <c r="G311">
        <v>303</v>
      </c>
      <c r="H311" s="24">
        <v>4.4641528363532341</v>
      </c>
    </row>
    <row r="312" spans="7:8" x14ac:dyDescent="0.3">
      <c r="G312">
        <v>304</v>
      </c>
      <c r="H312" s="24">
        <v>8.5557706211269018</v>
      </c>
    </row>
    <row r="313" spans="7:8" x14ac:dyDescent="0.3">
      <c r="G313">
        <v>305</v>
      </c>
      <c r="H313" s="24">
        <v>3.0976208690805929</v>
      </c>
    </row>
    <row r="314" spans="7:8" x14ac:dyDescent="0.3">
      <c r="G314">
        <v>306</v>
      </c>
      <c r="H314" s="24">
        <v>16.873892387190729</v>
      </c>
    </row>
    <row r="315" spans="7:8" x14ac:dyDescent="0.3">
      <c r="G315">
        <v>307</v>
      </c>
      <c r="H315" s="24">
        <v>8.7653044427719244</v>
      </c>
    </row>
    <row r="316" spans="7:8" x14ac:dyDescent="0.3">
      <c r="G316">
        <v>308</v>
      </c>
      <c r="H316" s="24">
        <v>6.066541468139536</v>
      </c>
    </row>
    <row r="317" spans="7:8" x14ac:dyDescent="0.3">
      <c r="G317">
        <v>309</v>
      </c>
      <c r="H317" s="24">
        <v>21.607379768013292</v>
      </c>
    </row>
    <row r="318" spans="7:8" x14ac:dyDescent="0.3">
      <c r="G318">
        <v>310</v>
      </c>
      <c r="H318" s="24">
        <v>3.2512411166594446</v>
      </c>
    </row>
    <row r="319" spans="7:8" x14ac:dyDescent="0.3">
      <c r="G319">
        <v>311</v>
      </c>
      <c r="H319" s="24">
        <v>1.8383323384180461</v>
      </c>
    </row>
    <row r="320" spans="7:8" x14ac:dyDescent="0.3">
      <c r="G320">
        <v>312</v>
      </c>
      <c r="H320" s="24">
        <v>29.165964530512966</v>
      </c>
    </row>
    <row r="321" spans="7:8" x14ac:dyDescent="0.3">
      <c r="G321">
        <v>313</v>
      </c>
      <c r="H321" s="24">
        <v>13.52518216259748</v>
      </c>
    </row>
    <row r="322" spans="7:8" x14ac:dyDescent="0.3">
      <c r="G322">
        <v>314</v>
      </c>
      <c r="H322" s="24">
        <v>6.902268548111107</v>
      </c>
    </row>
    <row r="323" spans="7:8" x14ac:dyDescent="0.3">
      <c r="G323">
        <v>315</v>
      </c>
      <c r="H323" s="24">
        <v>18.274430283988881</v>
      </c>
    </row>
    <row r="324" spans="7:8" x14ac:dyDescent="0.3">
      <c r="G324">
        <v>316</v>
      </c>
      <c r="H324" s="24">
        <v>18.995831099039687</v>
      </c>
    </row>
    <row r="325" spans="7:8" x14ac:dyDescent="0.3">
      <c r="G325">
        <v>317</v>
      </c>
      <c r="H325" s="24">
        <v>162.30175165563276</v>
      </c>
    </row>
    <row r="326" spans="7:8" x14ac:dyDescent="0.3">
      <c r="G326">
        <v>318</v>
      </c>
      <c r="H326" s="24">
        <v>8.788497487684408</v>
      </c>
    </row>
    <row r="327" spans="7:8" x14ac:dyDescent="0.3">
      <c r="G327">
        <v>319</v>
      </c>
      <c r="H327" s="24">
        <v>25.701547244217441</v>
      </c>
    </row>
    <row r="328" spans="7:8" x14ac:dyDescent="0.3">
      <c r="G328">
        <v>320</v>
      </c>
      <c r="H328" s="24">
        <v>2.1044167664070916</v>
      </c>
    </row>
    <row r="329" spans="7:8" x14ac:dyDescent="0.3">
      <c r="G329">
        <v>321</v>
      </c>
      <c r="H329" s="24">
        <v>14.723082358217157</v>
      </c>
    </row>
    <row r="330" spans="7:8" x14ac:dyDescent="0.3">
      <c r="G330">
        <v>322</v>
      </c>
      <c r="H330" s="24">
        <v>72.969455238163277</v>
      </c>
    </row>
    <row r="331" spans="7:8" x14ac:dyDescent="0.3">
      <c r="G331">
        <v>323</v>
      </c>
      <c r="H331" s="24">
        <v>9.4074069631933863</v>
      </c>
    </row>
    <row r="332" spans="7:8" x14ac:dyDescent="0.3">
      <c r="G332">
        <v>324</v>
      </c>
      <c r="H332" s="24">
        <v>23.309646846497415</v>
      </c>
    </row>
    <row r="333" spans="7:8" x14ac:dyDescent="0.3">
      <c r="G333">
        <v>325</v>
      </c>
      <c r="H333" s="24">
        <v>15.010180246495182</v>
      </c>
    </row>
    <row r="334" spans="7:8" x14ac:dyDescent="0.3">
      <c r="G334">
        <v>326</v>
      </c>
      <c r="H334" s="24">
        <v>12.389475450233178</v>
      </c>
    </row>
    <row r="335" spans="7:8" x14ac:dyDescent="0.3">
      <c r="G335">
        <v>327</v>
      </c>
      <c r="H335" s="24">
        <v>17.749623986656069</v>
      </c>
    </row>
    <row r="336" spans="7:8" x14ac:dyDescent="0.3">
      <c r="G336">
        <v>328</v>
      </c>
      <c r="H336" s="24">
        <v>32.511880976005209</v>
      </c>
    </row>
    <row r="337" spans="7:8" x14ac:dyDescent="0.3">
      <c r="G337">
        <v>329</v>
      </c>
      <c r="H337" s="24">
        <v>9.3651555452430539</v>
      </c>
    </row>
    <row r="338" spans="7:8" x14ac:dyDescent="0.3">
      <c r="G338">
        <v>330</v>
      </c>
      <c r="H338" s="24">
        <v>6.3225381160294916</v>
      </c>
    </row>
    <row r="339" spans="7:8" x14ac:dyDescent="0.3">
      <c r="G339">
        <v>331</v>
      </c>
      <c r="H339" s="24">
        <v>10.579671909781752</v>
      </c>
    </row>
    <row r="340" spans="7:8" x14ac:dyDescent="0.3">
      <c r="G340">
        <v>332</v>
      </c>
      <c r="H340" s="24">
        <v>39.384592949810887</v>
      </c>
    </row>
    <row r="341" spans="7:8" x14ac:dyDescent="0.3">
      <c r="G341">
        <v>333</v>
      </c>
      <c r="H341" s="24">
        <v>8.2555012071288694</v>
      </c>
    </row>
    <row r="342" spans="7:8" x14ac:dyDescent="0.3">
      <c r="G342">
        <v>334</v>
      </c>
      <c r="H342" s="24">
        <v>22.636167829266352</v>
      </c>
    </row>
    <row r="343" spans="7:8" x14ac:dyDescent="0.3">
      <c r="G343">
        <v>335</v>
      </c>
      <c r="H343" s="24">
        <v>7.5284008591423248</v>
      </c>
    </row>
    <row r="344" spans="7:8" x14ac:dyDescent="0.3">
      <c r="G344">
        <v>336</v>
      </c>
      <c r="H344" s="24">
        <v>23.334847900593921</v>
      </c>
    </row>
    <row r="345" spans="7:8" x14ac:dyDescent="0.3">
      <c r="G345">
        <v>337</v>
      </c>
      <c r="H345" s="24">
        <v>5.126659686507189</v>
      </c>
    </row>
    <row r="346" spans="7:8" x14ac:dyDescent="0.3">
      <c r="G346">
        <v>338</v>
      </c>
      <c r="H346" s="24">
        <v>6.4697213777818563</v>
      </c>
    </row>
    <row r="347" spans="7:8" x14ac:dyDescent="0.3">
      <c r="G347">
        <v>339</v>
      </c>
      <c r="H347" s="24">
        <v>14.755988240485756</v>
      </c>
    </row>
    <row r="348" spans="7:8" x14ac:dyDescent="0.3">
      <c r="G348">
        <v>340</v>
      </c>
      <c r="H348" s="24">
        <v>12.337233843414891</v>
      </c>
    </row>
    <row r="349" spans="7:8" x14ac:dyDescent="0.3">
      <c r="G349">
        <v>341</v>
      </c>
      <c r="H349" s="24">
        <v>30.517375144188961</v>
      </c>
    </row>
    <row r="350" spans="7:8" x14ac:dyDescent="0.3">
      <c r="G350">
        <v>342</v>
      </c>
      <c r="H350" s="24">
        <v>11.749283783320191</v>
      </c>
    </row>
    <row r="351" spans="7:8" x14ac:dyDescent="0.3">
      <c r="G351">
        <v>343</v>
      </c>
      <c r="H351" s="24">
        <v>19.564397811543337</v>
      </c>
    </row>
    <row r="352" spans="7:8" x14ac:dyDescent="0.3">
      <c r="G352">
        <v>344</v>
      </c>
      <c r="H352" s="24">
        <v>35.919434623027243</v>
      </c>
    </row>
    <row r="353" spans="7:8" x14ac:dyDescent="0.3">
      <c r="G353">
        <v>345</v>
      </c>
      <c r="H353" s="24">
        <v>1.2858838608481893</v>
      </c>
    </row>
    <row r="354" spans="7:8" x14ac:dyDescent="0.3">
      <c r="G354">
        <v>346</v>
      </c>
      <c r="H354" s="24">
        <v>4.7980556844219908</v>
      </c>
    </row>
    <row r="355" spans="7:8" x14ac:dyDescent="0.3">
      <c r="G355">
        <v>347</v>
      </c>
      <c r="H355" s="24">
        <v>10.511156487909993</v>
      </c>
    </row>
    <row r="356" spans="7:8" x14ac:dyDescent="0.3">
      <c r="G356">
        <v>348</v>
      </c>
      <c r="H356" s="24">
        <v>11.609672723873532</v>
      </c>
    </row>
    <row r="357" spans="7:8" x14ac:dyDescent="0.3">
      <c r="G357">
        <v>349</v>
      </c>
      <c r="H357" s="24">
        <v>11.192471792466598</v>
      </c>
    </row>
    <row r="358" spans="7:8" x14ac:dyDescent="0.3">
      <c r="G358">
        <v>350</v>
      </c>
      <c r="H358" s="24">
        <v>1.1205420473350325</v>
      </c>
    </row>
    <row r="359" spans="7:8" x14ac:dyDescent="0.3">
      <c r="G359">
        <v>351</v>
      </c>
      <c r="H359" s="24">
        <v>7.3180197562223146</v>
      </c>
    </row>
    <row r="360" spans="7:8" x14ac:dyDescent="0.3">
      <c r="G360">
        <v>352</v>
      </c>
      <c r="H360" s="24">
        <v>5.5867000663458501</v>
      </c>
    </row>
    <row r="361" spans="7:8" x14ac:dyDescent="0.3">
      <c r="G361">
        <v>353</v>
      </c>
      <c r="H361" s="24">
        <v>11.347478475908707</v>
      </c>
    </row>
    <row r="362" spans="7:8" x14ac:dyDescent="0.3">
      <c r="G362">
        <v>354</v>
      </c>
      <c r="H362" s="24">
        <v>124.29261059210953</v>
      </c>
    </row>
    <row r="363" spans="7:8" x14ac:dyDescent="0.3">
      <c r="G363">
        <v>355</v>
      </c>
      <c r="H363" s="24">
        <v>125.49607603756084</v>
      </c>
    </row>
    <row r="364" spans="7:8" x14ac:dyDescent="0.3">
      <c r="G364">
        <v>356</v>
      </c>
      <c r="H364" s="24">
        <v>8.4476315048639297</v>
      </c>
    </row>
    <row r="365" spans="7:8" x14ac:dyDescent="0.3">
      <c r="G365">
        <v>357</v>
      </c>
      <c r="H365" s="24">
        <v>2.5810436817116535</v>
      </c>
    </row>
    <row r="366" spans="7:8" x14ac:dyDescent="0.3">
      <c r="G366">
        <v>358</v>
      </c>
      <c r="H366" s="24">
        <v>16.840495470280981</v>
      </c>
    </row>
    <row r="367" spans="7:8" x14ac:dyDescent="0.3">
      <c r="G367">
        <v>359</v>
      </c>
      <c r="H367" s="24">
        <v>9.3704412285617522</v>
      </c>
    </row>
    <row r="368" spans="7:8" x14ac:dyDescent="0.3">
      <c r="G368">
        <v>360</v>
      </c>
      <c r="H368" s="24">
        <v>16.259892608318363</v>
      </c>
    </row>
    <row r="369" spans="7:8" x14ac:dyDescent="0.3">
      <c r="G369">
        <v>361</v>
      </c>
      <c r="H369" s="24">
        <v>4.8983611927964539</v>
      </c>
    </row>
    <row r="370" spans="7:8" x14ac:dyDescent="0.3">
      <c r="G370">
        <v>362</v>
      </c>
      <c r="H370" s="24">
        <v>8.1151966784072656</v>
      </c>
    </row>
    <row r="371" spans="7:8" x14ac:dyDescent="0.3">
      <c r="G371">
        <v>363</v>
      </c>
      <c r="H371" s="24">
        <v>116.27830251994457</v>
      </c>
    </row>
    <row r="372" spans="7:8" x14ac:dyDescent="0.3">
      <c r="G372">
        <v>364</v>
      </c>
      <c r="H372" s="24">
        <v>5.3223868864500981</v>
      </c>
    </row>
    <row r="373" spans="7:8" x14ac:dyDescent="0.3">
      <c r="G373">
        <v>365</v>
      </c>
      <c r="H373" s="24">
        <v>12.891504622381287</v>
      </c>
    </row>
    <row r="374" spans="7:8" x14ac:dyDescent="0.3">
      <c r="G374">
        <v>366</v>
      </c>
      <c r="H374" s="24">
        <v>8.6388417234237735</v>
      </c>
    </row>
    <row r="375" spans="7:8" x14ac:dyDescent="0.3">
      <c r="G375">
        <v>367</v>
      </c>
      <c r="H375" s="24">
        <v>9.3412456293290766</v>
      </c>
    </row>
    <row r="376" spans="7:8" x14ac:dyDescent="0.3">
      <c r="G376">
        <v>368</v>
      </c>
      <c r="H376" s="24">
        <v>83.810675877260337</v>
      </c>
    </row>
    <row r="377" spans="7:8" x14ac:dyDescent="0.3">
      <c r="G377">
        <v>369</v>
      </c>
      <c r="H377" s="24">
        <v>230.08402281592464</v>
      </c>
    </row>
    <row r="378" spans="7:8" x14ac:dyDescent="0.3">
      <c r="G378">
        <v>370</v>
      </c>
      <c r="H378" s="24">
        <v>39.350415366051323</v>
      </c>
    </row>
    <row r="379" spans="7:8" x14ac:dyDescent="0.3">
      <c r="G379">
        <v>371</v>
      </c>
      <c r="H379" s="24">
        <v>31.055595306008865</v>
      </c>
    </row>
    <row r="380" spans="7:8" x14ac:dyDescent="0.3">
      <c r="G380">
        <v>372</v>
      </c>
      <c r="H380" s="24">
        <v>0.90857151691714844</v>
      </c>
    </row>
    <row r="381" spans="7:8" x14ac:dyDescent="0.3">
      <c r="G381">
        <v>373</v>
      </c>
      <c r="H381" s="24">
        <v>9.759004556155638</v>
      </c>
    </row>
    <row r="382" spans="7:8" x14ac:dyDescent="0.3">
      <c r="G382">
        <v>374</v>
      </c>
      <c r="H382" s="24">
        <v>15.420926084657044</v>
      </c>
    </row>
    <row r="383" spans="7:8" x14ac:dyDescent="0.3">
      <c r="G383">
        <v>375</v>
      </c>
      <c r="H383" s="24">
        <v>11.935330890469631</v>
      </c>
    </row>
    <row r="384" spans="7:8" x14ac:dyDescent="0.3">
      <c r="G384">
        <v>376</v>
      </c>
      <c r="H384" s="24">
        <v>23.152369326479597</v>
      </c>
    </row>
    <row r="385" spans="7:8" x14ac:dyDescent="0.3">
      <c r="G385">
        <v>377</v>
      </c>
      <c r="H385" s="24">
        <v>50.32215409179409</v>
      </c>
    </row>
    <row r="386" spans="7:8" x14ac:dyDescent="0.3">
      <c r="G386">
        <v>378</v>
      </c>
      <c r="H386" s="24">
        <v>6.9701826375271905</v>
      </c>
    </row>
    <row r="387" spans="7:8" x14ac:dyDescent="0.3">
      <c r="G387">
        <v>379</v>
      </c>
      <c r="H387" s="24">
        <v>4.119097773401168</v>
      </c>
    </row>
    <row r="388" spans="7:8" x14ac:dyDescent="0.3">
      <c r="G388">
        <v>380</v>
      </c>
      <c r="H388" s="24">
        <v>9.0130520249842565</v>
      </c>
    </row>
    <row r="389" spans="7:8" x14ac:dyDescent="0.3">
      <c r="G389">
        <v>381</v>
      </c>
      <c r="H389" s="24">
        <v>5.2807345116783759</v>
      </c>
    </row>
    <row r="390" spans="7:8" x14ac:dyDescent="0.3">
      <c r="G390">
        <v>382</v>
      </c>
      <c r="H390" s="24">
        <v>67.800577355425958</v>
      </c>
    </row>
    <row r="391" spans="7:8" x14ac:dyDescent="0.3">
      <c r="G391">
        <v>383</v>
      </c>
      <c r="H391" s="24">
        <v>2.841737527109514</v>
      </c>
    </row>
    <row r="392" spans="7:8" x14ac:dyDescent="0.3">
      <c r="G392">
        <v>384</v>
      </c>
      <c r="H392" s="24">
        <v>20.539002705889651</v>
      </c>
    </row>
    <row r="393" spans="7:8" x14ac:dyDescent="0.3">
      <c r="G393">
        <v>385</v>
      </c>
      <c r="H393" s="24">
        <v>4.4744156398811192</v>
      </c>
    </row>
    <row r="394" spans="7:8" x14ac:dyDescent="0.3">
      <c r="G394">
        <v>386</v>
      </c>
      <c r="H394" s="24">
        <v>12.08478947386779</v>
      </c>
    </row>
    <row r="395" spans="7:8" x14ac:dyDescent="0.3">
      <c r="G395">
        <v>387</v>
      </c>
      <c r="H395" s="24">
        <v>5.3310708691681548</v>
      </c>
    </row>
    <row r="396" spans="7:8" x14ac:dyDescent="0.3">
      <c r="G396">
        <v>388</v>
      </c>
      <c r="H396" s="24">
        <v>11.752411686511683</v>
      </c>
    </row>
    <row r="397" spans="7:8" x14ac:dyDescent="0.3">
      <c r="G397">
        <v>389</v>
      </c>
      <c r="H397" s="24">
        <v>11.589259554560167</v>
      </c>
    </row>
    <row r="398" spans="7:8" x14ac:dyDescent="0.3">
      <c r="G398">
        <v>390</v>
      </c>
      <c r="H398" s="24">
        <v>35.714384288728439</v>
      </c>
    </row>
    <row r="399" spans="7:8" x14ac:dyDescent="0.3">
      <c r="G399">
        <v>391</v>
      </c>
      <c r="H399" s="24">
        <v>4.6669046521916702</v>
      </c>
    </row>
    <row r="400" spans="7:8" x14ac:dyDescent="0.3">
      <c r="G400">
        <v>392</v>
      </c>
      <c r="H400" s="24">
        <v>4.2531115131527564</v>
      </c>
    </row>
    <row r="401" spans="7:8" x14ac:dyDescent="0.3">
      <c r="G401">
        <v>393</v>
      </c>
      <c r="H401" s="24">
        <v>5.0058715258395896</v>
      </c>
    </row>
    <row r="402" spans="7:8" x14ac:dyDescent="0.3">
      <c r="G402">
        <v>394</v>
      </c>
      <c r="H402" s="24">
        <v>8.5067962062353377</v>
      </c>
    </row>
    <row r="403" spans="7:8" x14ac:dyDescent="0.3">
      <c r="G403">
        <v>395</v>
      </c>
      <c r="H403" s="24">
        <v>20.514051411294037</v>
      </c>
    </row>
    <row r="404" spans="7:8" x14ac:dyDescent="0.3">
      <c r="G404">
        <v>396</v>
      </c>
      <c r="H404" s="24">
        <v>11.302575098723057</v>
      </c>
    </row>
    <row r="405" spans="7:8" x14ac:dyDescent="0.3">
      <c r="G405">
        <v>397</v>
      </c>
      <c r="H405" s="24">
        <v>8.470609371519668</v>
      </c>
    </row>
    <row r="406" spans="7:8" x14ac:dyDescent="0.3">
      <c r="G406">
        <v>398</v>
      </c>
      <c r="H406" s="24">
        <v>10.105421188885412</v>
      </c>
    </row>
    <row r="407" spans="7:8" x14ac:dyDescent="0.3">
      <c r="G407">
        <v>399</v>
      </c>
      <c r="H407" s="24">
        <v>78.486664325844714</v>
      </c>
    </row>
    <row r="408" spans="7:8" x14ac:dyDescent="0.3">
      <c r="G408">
        <v>400</v>
      </c>
      <c r="H408" s="24">
        <v>13.938991615161552</v>
      </c>
    </row>
    <row r="409" spans="7:8" x14ac:dyDescent="0.3">
      <c r="G409">
        <v>401</v>
      </c>
      <c r="H409" s="24">
        <v>17.551290960558479</v>
      </c>
    </row>
    <row r="410" spans="7:8" x14ac:dyDescent="0.3">
      <c r="G410">
        <v>402</v>
      </c>
      <c r="H410" s="24">
        <v>3.1248508883238832</v>
      </c>
    </row>
    <row r="411" spans="7:8" x14ac:dyDescent="0.3">
      <c r="G411">
        <v>403</v>
      </c>
      <c r="H411" s="24">
        <v>17.291373564967518</v>
      </c>
    </row>
    <row r="412" spans="7:8" x14ac:dyDescent="0.3">
      <c r="G412">
        <v>404</v>
      </c>
      <c r="H412" s="24">
        <v>26.438602821120853</v>
      </c>
    </row>
    <row r="413" spans="7:8" x14ac:dyDescent="0.3">
      <c r="G413">
        <v>405</v>
      </c>
      <c r="H413" s="24">
        <v>40.564948799811177</v>
      </c>
    </row>
    <row r="414" spans="7:8" x14ac:dyDescent="0.3">
      <c r="G414">
        <v>406</v>
      </c>
      <c r="H414" s="24">
        <v>11.822047583708551</v>
      </c>
    </row>
    <row r="415" spans="7:8" x14ac:dyDescent="0.3">
      <c r="G415">
        <v>407</v>
      </c>
      <c r="H415" s="24">
        <v>4.5962818864835215</v>
      </c>
    </row>
    <row r="416" spans="7:8" x14ac:dyDescent="0.3">
      <c r="G416">
        <v>408</v>
      </c>
      <c r="H416" s="24">
        <v>10.304085599261441</v>
      </c>
    </row>
    <row r="417" spans="7:8" x14ac:dyDescent="0.3">
      <c r="G417">
        <v>409</v>
      </c>
      <c r="H417" s="24">
        <v>40.851321536129568</v>
      </c>
    </row>
    <row r="418" spans="7:8" x14ac:dyDescent="0.3">
      <c r="G418">
        <v>410</v>
      </c>
      <c r="H418" s="24">
        <v>26.266561192490951</v>
      </c>
    </row>
    <row r="419" spans="7:8" x14ac:dyDescent="0.3">
      <c r="G419">
        <v>411</v>
      </c>
      <c r="H419" s="24">
        <v>30.391333336868481</v>
      </c>
    </row>
    <row r="420" spans="7:8" x14ac:dyDescent="0.3">
      <c r="G420">
        <v>412</v>
      </c>
      <c r="H420" s="24">
        <v>62.225897484008634</v>
      </c>
    </row>
    <row r="421" spans="7:8" x14ac:dyDescent="0.3">
      <c r="G421">
        <v>413</v>
      </c>
      <c r="H421" s="24">
        <v>2.6878016682829129</v>
      </c>
    </row>
    <row r="422" spans="7:8" x14ac:dyDescent="0.3">
      <c r="G422">
        <v>414</v>
      </c>
      <c r="H422" s="24">
        <v>127.66572543676297</v>
      </c>
    </row>
    <row r="423" spans="7:8" x14ac:dyDescent="0.3">
      <c r="G423">
        <v>415</v>
      </c>
      <c r="H423" s="24">
        <v>7.5215083171150825</v>
      </c>
    </row>
    <row r="424" spans="7:8" x14ac:dyDescent="0.3">
      <c r="G424">
        <v>416</v>
      </c>
      <c r="H424" s="24">
        <v>8.9945312906028612</v>
      </c>
    </row>
    <row r="425" spans="7:8" x14ac:dyDescent="0.3">
      <c r="G425">
        <v>417</v>
      </c>
      <c r="H425" s="24">
        <v>2.1002115360584126</v>
      </c>
    </row>
    <row r="426" spans="7:8" x14ac:dyDescent="0.3">
      <c r="G426">
        <v>418</v>
      </c>
      <c r="H426" s="24">
        <v>9.7959908300260299</v>
      </c>
    </row>
    <row r="427" spans="7:8" x14ac:dyDescent="0.3">
      <c r="G427">
        <v>419</v>
      </c>
      <c r="H427" s="24">
        <v>16.75849461900301</v>
      </c>
    </row>
    <row r="428" spans="7:8" x14ac:dyDescent="0.3">
      <c r="G428">
        <v>420</v>
      </c>
      <c r="H428" s="24">
        <v>0.96624496999463083</v>
      </c>
    </row>
    <row r="429" spans="7:8" x14ac:dyDescent="0.3">
      <c r="G429">
        <v>421</v>
      </c>
      <c r="H429" s="24">
        <v>17.976468206942705</v>
      </c>
    </row>
    <row r="430" spans="7:8" x14ac:dyDescent="0.3">
      <c r="G430">
        <v>422</v>
      </c>
      <c r="H430" s="24">
        <v>17.264015023587927</v>
      </c>
    </row>
    <row r="431" spans="7:8" x14ac:dyDescent="0.3">
      <c r="G431">
        <v>423</v>
      </c>
      <c r="H431" s="24">
        <v>77.908511202947551</v>
      </c>
    </row>
    <row r="432" spans="7:8" x14ac:dyDescent="0.3">
      <c r="G432">
        <v>424</v>
      </c>
      <c r="H432" s="24">
        <v>9.4312333886549222</v>
      </c>
    </row>
    <row r="433" spans="7:8" x14ac:dyDescent="0.3">
      <c r="G433">
        <v>425</v>
      </c>
      <c r="H433" s="24">
        <v>12.659067060643796</v>
      </c>
    </row>
    <row r="434" spans="7:8" x14ac:dyDescent="0.3">
      <c r="G434">
        <v>426</v>
      </c>
      <c r="H434" s="24">
        <v>40.058762285590561</v>
      </c>
    </row>
    <row r="435" spans="7:8" x14ac:dyDescent="0.3">
      <c r="G435">
        <v>427</v>
      </c>
      <c r="H435" s="24">
        <v>4.0108631250771341</v>
      </c>
    </row>
    <row r="436" spans="7:8" x14ac:dyDescent="0.3">
      <c r="G436">
        <v>428</v>
      </c>
      <c r="H436" s="24">
        <v>2.5876304352375712</v>
      </c>
    </row>
    <row r="437" spans="7:8" x14ac:dyDescent="0.3">
      <c r="G437">
        <v>429</v>
      </c>
      <c r="H437" s="24">
        <v>28.658297470157567</v>
      </c>
    </row>
    <row r="438" spans="7:8" x14ac:dyDescent="0.3">
      <c r="G438">
        <v>430</v>
      </c>
      <c r="H438" s="24">
        <v>5.9761246156395904</v>
      </c>
    </row>
    <row r="439" spans="7:8" x14ac:dyDescent="0.3">
      <c r="G439">
        <v>431</v>
      </c>
      <c r="H439" s="24">
        <v>5.3890652152027441</v>
      </c>
    </row>
    <row r="440" spans="7:8" x14ac:dyDescent="0.3">
      <c r="G440">
        <v>432</v>
      </c>
      <c r="H440" s="24">
        <v>10.453927624591625</v>
      </c>
    </row>
    <row r="441" spans="7:8" x14ac:dyDescent="0.3">
      <c r="G441">
        <v>433</v>
      </c>
      <c r="H441" s="24">
        <v>25.043475275185273</v>
      </c>
    </row>
    <row r="442" spans="7:8" x14ac:dyDescent="0.3">
      <c r="G442">
        <v>434</v>
      </c>
      <c r="H442" s="24">
        <v>5.4573690360157618</v>
      </c>
    </row>
    <row r="443" spans="7:8" x14ac:dyDescent="0.3">
      <c r="G443">
        <v>435</v>
      </c>
      <c r="H443" s="24">
        <v>25.010719700984634</v>
      </c>
    </row>
    <row r="444" spans="7:8" x14ac:dyDescent="0.3">
      <c r="G444">
        <v>436</v>
      </c>
      <c r="H444" s="24">
        <v>29.88664988668906</v>
      </c>
    </row>
    <row r="445" spans="7:8" x14ac:dyDescent="0.3">
      <c r="G445">
        <v>437</v>
      </c>
      <c r="H445" s="24">
        <v>15.207697335926358</v>
      </c>
    </row>
    <row r="446" spans="7:8" x14ac:dyDescent="0.3">
      <c r="G446">
        <v>438</v>
      </c>
      <c r="H446" s="24">
        <v>406.70700544686309</v>
      </c>
    </row>
    <row r="447" spans="7:8" x14ac:dyDescent="0.3">
      <c r="G447">
        <v>439</v>
      </c>
      <c r="H447" s="24">
        <v>17.253449700076828</v>
      </c>
    </row>
    <row r="448" spans="7:8" x14ac:dyDescent="0.3">
      <c r="G448">
        <v>440</v>
      </c>
      <c r="H448" s="24">
        <v>14.640660982129441</v>
      </c>
    </row>
    <row r="449" spans="7:8" x14ac:dyDescent="0.3">
      <c r="G449">
        <v>441</v>
      </c>
      <c r="H449" s="24">
        <v>11.00113212856213</v>
      </c>
    </row>
    <row r="450" spans="7:8" x14ac:dyDescent="0.3">
      <c r="G450">
        <v>442</v>
      </c>
      <c r="H450" s="24">
        <v>9.0330903250002788</v>
      </c>
    </row>
    <row r="451" spans="7:8" x14ac:dyDescent="0.3">
      <c r="G451">
        <v>443</v>
      </c>
      <c r="H451" s="24">
        <v>17.774462994742571</v>
      </c>
    </row>
    <row r="452" spans="7:8" x14ac:dyDescent="0.3">
      <c r="G452">
        <v>444</v>
      </c>
      <c r="H452" s="24">
        <v>4.3976123734879318</v>
      </c>
    </row>
    <row r="453" spans="7:8" x14ac:dyDescent="0.3">
      <c r="G453">
        <v>445</v>
      </c>
      <c r="H453" s="24">
        <v>21.277655915775192</v>
      </c>
    </row>
    <row r="454" spans="7:8" x14ac:dyDescent="0.3">
      <c r="G454">
        <v>446</v>
      </c>
      <c r="H454" s="24">
        <v>8.0634703486616672</v>
      </c>
    </row>
    <row r="455" spans="7:8" x14ac:dyDescent="0.3">
      <c r="G455">
        <v>447</v>
      </c>
      <c r="H455" s="24">
        <v>7.8552249199799569</v>
      </c>
    </row>
    <row r="456" spans="7:8" x14ac:dyDescent="0.3">
      <c r="G456">
        <v>448</v>
      </c>
      <c r="H456" s="24">
        <v>3.6248164554187658</v>
      </c>
    </row>
    <row r="457" spans="7:8" x14ac:dyDescent="0.3">
      <c r="G457">
        <v>449</v>
      </c>
      <c r="H457" s="24">
        <v>5.0703653691538557</v>
      </c>
    </row>
    <row r="458" spans="7:8" x14ac:dyDescent="0.3">
      <c r="G458">
        <v>450</v>
      </c>
      <c r="H458" s="24">
        <v>59.589254439308952</v>
      </c>
    </row>
    <row r="459" spans="7:8" x14ac:dyDescent="0.3">
      <c r="G459">
        <v>451</v>
      </c>
      <c r="H459" s="24">
        <v>6.1461295856865368</v>
      </c>
    </row>
    <row r="460" spans="7:8" x14ac:dyDescent="0.3">
      <c r="G460">
        <v>452</v>
      </c>
      <c r="H460" s="24">
        <v>53.275155269418001</v>
      </c>
    </row>
    <row r="461" spans="7:8" x14ac:dyDescent="0.3">
      <c r="G461">
        <v>453</v>
      </c>
      <c r="H461" s="24">
        <v>17.921415662857772</v>
      </c>
    </row>
    <row r="462" spans="7:8" x14ac:dyDescent="0.3">
      <c r="G462">
        <v>454</v>
      </c>
      <c r="H462" s="24">
        <v>20.096030270146112</v>
      </c>
    </row>
    <row r="463" spans="7:8" x14ac:dyDescent="0.3">
      <c r="G463">
        <v>455</v>
      </c>
      <c r="H463" s="24">
        <v>147.39206734364276</v>
      </c>
    </row>
    <row r="464" spans="7:8" x14ac:dyDescent="0.3">
      <c r="G464">
        <v>456</v>
      </c>
      <c r="H464" s="24">
        <v>4.646842232953623</v>
      </c>
    </row>
    <row r="465" spans="7:8" x14ac:dyDescent="0.3">
      <c r="G465">
        <v>457</v>
      </c>
      <c r="H465" s="24">
        <v>17.40202760375632</v>
      </c>
    </row>
    <row r="466" spans="7:8" x14ac:dyDescent="0.3">
      <c r="G466">
        <v>458</v>
      </c>
      <c r="H466" s="24">
        <v>31.410456967012877</v>
      </c>
    </row>
    <row r="467" spans="7:8" x14ac:dyDescent="0.3">
      <c r="G467">
        <v>459</v>
      </c>
      <c r="H467" s="24">
        <v>12.328967491527933</v>
      </c>
    </row>
    <row r="468" spans="7:8" x14ac:dyDescent="0.3">
      <c r="G468">
        <v>460</v>
      </c>
      <c r="H468" s="24">
        <v>10.58761783503034</v>
      </c>
    </row>
    <row r="469" spans="7:8" x14ac:dyDescent="0.3">
      <c r="G469">
        <v>461</v>
      </c>
      <c r="H469" s="24">
        <v>9.2187711861590618</v>
      </c>
    </row>
    <row r="470" spans="7:8" x14ac:dyDescent="0.3">
      <c r="G470">
        <v>462</v>
      </c>
      <c r="H470" s="24">
        <v>11.051676760019085</v>
      </c>
    </row>
    <row r="471" spans="7:8" x14ac:dyDescent="0.3">
      <c r="G471">
        <v>463</v>
      </c>
      <c r="H471" s="24">
        <v>9.0974244646659326</v>
      </c>
    </row>
    <row r="472" spans="7:8" x14ac:dyDescent="0.3">
      <c r="G472">
        <v>464</v>
      </c>
      <c r="H472" s="24">
        <v>755.05701278124661</v>
      </c>
    </row>
    <row r="473" spans="7:8" x14ac:dyDescent="0.3">
      <c r="G473">
        <v>465</v>
      </c>
      <c r="H473" s="24">
        <v>4.8829617319234178</v>
      </c>
    </row>
    <row r="474" spans="7:8" x14ac:dyDescent="0.3">
      <c r="G474">
        <v>466</v>
      </c>
      <c r="H474" s="24">
        <v>9.5146518637413671</v>
      </c>
    </row>
    <row r="475" spans="7:8" x14ac:dyDescent="0.3">
      <c r="G475">
        <v>467</v>
      </c>
      <c r="H475" s="24">
        <v>5.6677285855159099</v>
      </c>
    </row>
    <row r="476" spans="7:8" x14ac:dyDescent="0.3">
      <c r="G476">
        <v>468</v>
      </c>
      <c r="H476" s="24">
        <v>6.8802907428017344</v>
      </c>
    </row>
    <row r="477" spans="7:8" x14ac:dyDescent="0.3">
      <c r="G477">
        <v>469</v>
      </c>
      <c r="H477" s="24">
        <v>36.17953953165366</v>
      </c>
    </row>
    <row r="478" spans="7:8" x14ac:dyDescent="0.3">
      <c r="G478">
        <v>470</v>
      </c>
      <c r="H478" s="24">
        <v>13.290890631696536</v>
      </c>
    </row>
    <row r="479" spans="7:8" x14ac:dyDescent="0.3">
      <c r="G479">
        <v>471</v>
      </c>
      <c r="H479" s="24">
        <v>0.86711571685526634</v>
      </c>
    </row>
    <row r="480" spans="7:8" x14ac:dyDescent="0.3">
      <c r="G480">
        <v>472</v>
      </c>
      <c r="H480" s="24">
        <v>8.4598826029162915</v>
      </c>
    </row>
    <row r="481" spans="7:8" x14ac:dyDescent="0.3">
      <c r="G481">
        <v>473</v>
      </c>
      <c r="H481" s="24">
        <v>7.0503577237547992</v>
      </c>
    </row>
    <row r="482" spans="7:8" x14ac:dyDescent="0.3">
      <c r="G482">
        <v>474</v>
      </c>
      <c r="H482" s="24">
        <v>27.742453418278057</v>
      </c>
    </row>
    <row r="483" spans="7:8" x14ac:dyDescent="0.3">
      <c r="G483">
        <v>475</v>
      </c>
      <c r="H483" s="24">
        <v>51.879671678188664</v>
      </c>
    </row>
    <row r="484" spans="7:8" x14ac:dyDescent="0.3">
      <c r="G484">
        <v>476</v>
      </c>
      <c r="H484" s="24">
        <v>1.6846016957694172</v>
      </c>
    </row>
    <row r="485" spans="7:8" x14ac:dyDescent="0.3">
      <c r="G485">
        <v>477</v>
      </c>
      <c r="H485" s="24">
        <v>50.907025689467119</v>
      </c>
    </row>
    <row r="486" spans="7:8" x14ac:dyDescent="0.3">
      <c r="G486">
        <v>478</v>
      </c>
      <c r="H486" s="24">
        <v>15.910024370722256</v>
      </c>
    </row>
    <row r="487" spans="7:8" x14ac:dyDescent="0.3">
      <c r="G487">
        <v>479</v>
      </c>
      <c r="H487" s="24">
        <v>19.67425485454153</v>
      </c>
    </row>
    <row r="488" spans="7:8" x14ac:dyDescent="0.3">
      <c r="G488">
        <v>480</v>
      </c>
      <c r="H488" s="24">
        <v>4.6613154235944103</v>
      </c>
    </row>
    <row r="489" spans="7:8" x14ac:dyDescent="0.3">
      <c r="G489">
        <v>481</v>
      </c>
      <c r="H489" s="24">
        <v>11.432517063968003</v>
      </c>
    </row>
    <row r="490" spans="7:8" x14ac:dyDescent="0.3">
      <c r="G490">
        <v>482</v>
      </c>
      <c r="H490" s="24">
        <v>23.290863143282024</v>
      </c>
    </row>
    <row r="491" spans="7:8" x14ac:dyDescent="0.3">
      <c r="G491">
        <v>483</v>
      </c>
      <c r="H491" s="24">
        <v>4.5968747150582052</v>
      </c>
    </row>
    <row r="492" spans="7:8" x14ac:dyDescent="0.3">
      <c r="G492">
        <v>484</v>
      </c>
      <c r="H492" s="24">
        <v>27.756468409422641</v>
      </c>
    </row>
    <row r="493" spans="7:8" x14ac:dyDescent="0.3">
      <c r="G493">
        <v>485</v>
      </c>
      <c r="H493" s="24">
        <v>8.2112580800951065</v>
      </c>
    </row>
    <row r="494" spans="7:8" x14ac:dyDescent="0.3">
      <c r="G494">
        <v>486</v>
      </c>
      <c r="H494" s="24">
        <v>14.511895061319777</v>
      </c>
    </row>
    <row r="495" spans="7:8" x14ac:dyDescent="0.3">
      <c r="G495">
        <v>487</v>
      </c>
      <c r="H495" s="24">
        <v>42.974120154269968</v>
      </c>
    </row>
    <row r="496" spans="7:8" x14ac:dyDescent="0.3">
      <c r="G496">
        <v>488</v>
      </c>
      <c r="H496" s="24">
        <v>87.92726628338319</v>
      </c>
    </row>
    <row r="497" spans="7:8" x14ac:dyDescent="0.3">
      <c r="G497">
        <v>489</v>
      </c>
      <c r="H497" s="24">
        <v>31.378358795470696</v>
      </c>
    </row>
    <row r="498" spans="7:8" x14ac:dyDescent="0.3">
      <c r="G498">
        <v>490</v>
      </c>
      <c r="H498" s="24">
        <v>1.3935231721284693</v>
      </c>
    </row>
    <row r="499" spans="7:8" x14ac:dyDescent="0.3">
      <c r="G499">
        <v>491</v>
      </c>
      <c r="H499" s="24">
        <v>18.150829432313458</v>
      </c>
    </row>
    <row r="500" spans="7:8" x14ac:dyDescent="0.3">
      <c r="G500">
        <v>492</v>
      </c>
      <c r="H500" s="24">
        <v>6.3572858686316778</v>
      </c>
    </row>
    <row r="501" spans="7:8" x14ac:dyDescent="0.3">
      <c r="G501">
        <v>493</v>
      </c>
      <c r="H501" s="24">
        <v>23.131987440759367</v>
      </c>
    </row>
    <row r="502" spans="7:8" x14ac:dyDescent="0.3">
      <c r="G502">
        <v>494</v>
      </c>
      <c r="H502" s="24">
        <v>8.8698113247330923</v>
      </c>
    </row>
    <row r="503" spans="7:8" x14ac:dyDescent="0.3">
      <c r="G503">
        <v>495</v>
      </c>
      <c r="H503" s="24">
        <v>97.544869263281797</v>
      </c>
    </row>
    <row r="504" spans="7:8" x14ac:dyDescent="0.3">
      <c r="G504">
        <v>496</v>
      </c>
      <c r="H504" s="24">
        <v>45.376125310414793</v>
      </c>
    </row>
    <row r="505" spans="7:8" x14ac:dyDescent="0.3">
      <c r="G505">
        <v>497</v>
      </c>
      <c r="H505" s="24">
        <v>25.310717383259941</v>
      </c>
    </row>
    <row r="506" spans="7:8" x14ac:dyDescent="0.3">
      <c r="G506">
        <v>498</v>
      </c>
      <c r="H506" s="24">
        <v>12.921152569014554</v>
      </c>
    </row>
    <row r="507" spans="7:8" x14ac:dyDescent="0.3">
      <c r="G507">
        <v>499</v>
      </c>
      <c r="H507" s="24">
        <v>6.5233917784480262</v>
      </c>
    </row>
    <row r="508" spans="7:8" x14ac:dyDescent="0.3">
      <c r="G508">
        <v>500</v>
      </c>
      <c r="H508" s="24">
        <v>5.1435958635019299</v>
      </c>
    </row>
  </sheetData>
  <conditionalFormatting sqref="G9:H50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144D-F945-4140-8165-0208DA2F3FC7}">
  <dimension ref="A1:I507"/>
  <sheetViews>
    <sheetView workbookViewId="0">
      <selection activeCell="D1" sqref="D1"/>
    </sheetView>
  </sheetViews>
  <sheetFormatPr defaultRowHeight="14.4" x14ac:dyDescent="0.3"/>
  <cols>
    <col min="1" max="1" width="31.109375" bestFit="1" customWidth="1"/>
    <col min="2" max="2" width="9" bestFit="1" customWidth="1"/>
    <col min="3" max="3" width="19.21875" bestFit="1" customWidth="1"/>
    <col min="4" max="4" width="9" bestFit="1" customWidth="1"/>
    <col min="5" max="5" width="8.109375" bestFit="1" customWidth="1"/>
    <col min="6" max="6" width="7.5546875" customWidth="1"/>
    <col min="7" max="7" width="10.77734375" bestFit="1" customWidth="1"/>
    <col min="8" max="8" width="11.6640625" customWidth="1"/>
    <col min="9" max="9" width="12.5546875" bestFit="1" customWidth="1"/>
  </cols>
  <sheetData>
    <row r="1" spans="1:9" x14ac:dyDescent="0.3">
      <c r="A1" s="8" t="s">
        <v>12</v>
      </c>
      <c r="B1" s="26">
        <v>6.5303450237824722E-4</v>
      </c>
      <c r="C1" s="10" t="s">
        <v>13</v>
      </c>
      <c r="D1" s="11">
        <f>B1*52</f>
        <v>3.3957794123668852E-2</v>
      </c>
      <c r="G1" s="25" t="s">
        <v>21</v>
      </c>
      <c r="H1" s="25">
        <f ca="1">SUM(F8:F107)</f>
        <v>0.73325427259574172</v>
      </c>
    </row>
    <row r="2" spans="1:9" x14ac:dyDescent="0.3">
      <c r="A2" s="29" t="s">
        <v>20</v>
      </c>
      <c r="B2" s="30">
        <v>2.5805526323249207E-2</v>
      </c>
    </row>
    <row r="3" spans="1:9" ht="15.6" x14ac:dyDescent="0.35">
      <c r="A3" s="8" t="s">
        <v>11</v>
      </c>
      <c r="B3" s="27">
        <v>0.82628999999999997</v>
      </c>
      <c r="C3" s="9"/>
      <c r="D3" s="9"/>
    </row>
    <row r="4" spans="1:9" x14ac:dyDescent="0.3">
      <c r="A4" s="8" t="s">
        <v>18</v>
      </c>
      <c r="B4" s="28">
        <v>2.1999999999999999E-2</v>
      </c>
      <c r="C4" s="12"/>
      <c r="D4" s="12"/>
    </row>
    <row r="5" spans="1:9" x14ac:dyDescent="0.3">
      <c r="A5" s="8" t="s">
        <v>19</v>
      </c>
      <c r="B5" s="27">
        <v>0.34100000000000003</v>
      </c>
    </row>
    <row r="6" spans="1:9" x14ac:dyDescent="0.3">
      <c r="B6" s="3" t="s">
        <v>26</v>
      </c>
      <c r="C6" s="3"/>
      <c r="D6" s="3"/>
      <c r="E6" s="3"/>
      <c r="H6" s="3" t="s">
        <v>25</v>
      </c>
    </row>
    <row r="7" spans="1:9" x14ac:dyDescent="0.3">
      <c r="B7" s="12" t="s">
        <v>7</v>
      </c>
      <c r="C7" s="12" t="s">
        <v>14</v>
      </c>
      <c r="D7" s="12" t="s">
        <v>15</v>
      </c>
      <c r="E7" s="12" t="s">
        <v>16</v>
      </c>
      <c r="F7" s="12" t="s">
        <v>17</v>
      </c>
      <c r="H7" s="12" t="s">
        <v>17</v>
      </c>
      <c r="I7" s="24">
        <f ca="1">H1</f>
        <v>0.73325427259574172</v>
      </c>
    </row>
    <row r="8" spans="1:9" x14ac:dyDescent="0.3">
      <c r="B8">
        <v>1</v>
      </c>
      <c r="C8">
        <f ca="1">_xlfn.NORM.INV(RAND(),$B$4,$B$5)</f>
        <v>0.22274966440530275</v>
      </c>
      <c r="D8">
        <f ca="1">B2*(1+C8)</f>
        <v>3.1553698651555169E-2</v>
      </c>
      <c r="E8">
        <f ca="1">_xlfn.NORM.INV(RAND(),$B$1,$B$2)</f>
        <v>-1.3696483653219347E-2</v>
      </c>
      <c r="F8">
        <f ca="1">D8/(1+E8)^B8</f>
        <v>3.1991874842369518E-2</v>
      </c>
      <c r="H8">
        <v>1</v>
      </c>
      <c r="I8" s="24">
        <f t="dataTable" ref="I8:I507" dt2D="0" dtr="0" r1="I5" ca="1"/>
        <v>8.6015648499155065E-2</v>
      </c>
    </row>
    <row r="9" spans="1:9" x14ac:dyDescent="0.3">
      <c r="B9">
        <v>2</v>
      </c>
      <c r="C9">
        <f t="shared" ref="C9:C72" ca="1" si="0">_xlfn.NORM.INV(RAND(),$B$4,$B$5)</f>
        <v>0.21492381716067183</v>
      </c>
      <c r="D9">
        <f ca="1">D8*(1+C9)</f>
        <v>3.8335340011284948E-2</v>
      </c>
      <c r="E9">
        <f t="shared" ref="E9:E72" ca="1" si="1">_xlfn.NORM.INV(RAND(),$B$1,$B$2)</f>
        <v>6.1227398811003588E-3</v>
      </c>
      <c r="F9">
        <f t="shared" ref="F9:F72" ca="1" si="2">D9/(1+E9)^B9</f>
        <v>3.7870181791327319E-2</v>
      </c>
      <c r="H9">
        <v>2</v>
      </c>
      <c r="I9" s="24">
        <v>0.49812055676642286</v>
      </c>
    </row>
    <row r="10" spans="1:9" x14ac:dyDescent="0.3">
      <c r="B10">
        <v>3</v>
      </c>
      <c r="C10">
        <f t="shared" ca="1" si="0"/>
        <v>0.30347965102536734</v>
      </c>
      <c r="D10">
        <f t="shared" ref="D10:D73" ca="1" si="3">D9*(1+C10)</f>
        <v>4.9969335619848503E-2</v>
      </c>
      <c r="E10">
        <f t="shared" ca="1" si="1"/>
        <v>-3.054438677430095E-2</v>
      </c>
      <c r="F10">
        <f t="shared" ca="1" si="2"/>
        <v>5.4842821070558372E-2</v>
      </c>
      <c r="H10">
        <v>3</v>
      </c>
      <c r="I10" s="24">
        <v>0.20062550301336571</v>
      </c>
    </row>
    <row r="11" spans="1:9" x14ac:dyDescent="0.3">
      <c r="B11">
        <v>4</v>
      </c>
      <c r="C11">
        <f t="shared" ca="1" si="0"/>
        <v>-0.350641524130611</v>
      </c>
      <c r="D11">
        <f t="shared" ca="1" si="3"/>
        <v>3.2448011618310797E-2</v>
      </c>
      <c r="E11">
        <f t="shared" ca="1" si="1"/>
        <v>9.1858837576744203E-3</v>
      </c>
      <c r="F11">
        <f t="shared" ca="1" si="2"/>
        <v>3.1282641702238406E-2</v>
      </c>
      <c r="H11">
        <v>4</v>
      </c>
      <c r="I11" s="24">
        <v>0.57827047956895083</v>
      </c>
    </row>
    <row r="12" spans="1:9" x14ac:dyDescent="0.3">
      <c r="B12">
        <v>5</v>
      </c>
      <c r="C12">
        <f t="shared" ca="1" si="0"/>
        <v>0.16099667463806516</v>
      </c>
      <c r="D12">
        <f t="shared" ca="1" si="3"/>
        <v>3.7672033587476138E-2</v>
      </c>
      <c r="E12">
        <f t="shared" ca="1" si="1"/>
        <v>-2.3352245774205162E-2</v>
      </c>
      <c r="F12">
        <f t="shared" ca="1" si="2"/>
        <v>4.239642976429478E-2</v>
      </c>
      <c r="H12">
        <v>5</v>
      </c>
      <c r="I12" s="24">
        <v>0.69500707147191809</v>
      </c>
    </row>
    <row r="13" spans="1:9" x14ac:dyDescent="0.3">
      <c r="B13">
        <v>6</v>
      </c>
      <c r="C13">
        <f t="shared" ca="1" si="0"/>
        <v>0.17357086058179683</v>
      </c>
      <c r="D13">
        <f t="shared" ca="1" si="3"/>
        <v>4.4210800877120725E-2</v>
      </c>
      <c r="E13">
        <f t="shared" ca="1" si="1"/>
        <v>2.679163550586524E-2</v>
      </c>
      <c r="F13">
        <f t="shared" ca="1" si="2"/>
        <v>3.7725451777806986E-2</v>
      </c>
      <c r="H13">
        <v>6</v>
      </c>
      <c r="I13" s="24">
        <v>0.5384879451559883</v>
      </c>
    </row>
    <row r="14" spans="1:9" x14ac:dyDescent="0.3">
      <c r="B14">
        <v>7</v>
      </c>
      <c r="C14">
        <f t="shared" ca="1" si="0"/>
        <v>0.40601965291933984</v>
      </c>
      <c r="D14">
        <f t="shared" ca="1" si="3"/>
        <v>6.2161254904535328E-2</v>
      </c>
      <c r="E14">
        <f t="shared" ca="1" si="1"/>
        <v>-7.8540968479331591E-3</v>
      </c>
      <c r="F14">
        <f t="shared" ca="1" si="2"/>
        <v>6.5688745746982358E-2</v>
      </c>
      <c r="H14">
        <v>7</v>
      </c>
      <c r="I14" s="24">
        <v>4.2841007961558821</v>
      </c>
    </row>
    <row r="15" spans="1:9" x14ac:dyDescent="0.3">
      <c r="B15">
        <v>8</v>
      </c>
      <c r="C15">
        <f t="shared" ca="1" si="0"/>
        <v>0.27131736674055767</v>
      </c>
      <c r="D15">
        <f t="shared" ca="1" si="3"/>
        <v>7.9026682898522438E-2</v>
      </c>
      <c r="E15">
        <f t="shared" ca="1" si="1"/>
        <v>5.8213291042173779E-3</v>
      </c>
      <c r="F15">
        <f t="shared" ca="1" si="2"/>
        <v>7.5440928687669051E-2</v>
      </c>
      <c r="H15">
        <v>8</v>
      </c>
      <c r="I15" s="24">
        <v>5.6774029513336934</v>
      </c>
    </row>
    <row r="16" spans="1:9" x14ac:dyDescent="0.3">
      <c r="B16">
        <v>9</v>
      </c>
      <c r="C16">
        <f t="shared" ca="1" si="0"/>
        <v>-9.6882143960644845E-2</v>
      </c>
      <c r="D16">
        <f t="shared" ca="1" si="3"/>
        <v>7.1370408429215548E-2</v>
      </c>
      <c r="E16">
        <f t="shared" ca="1" si="1"/>
        <v>2.581581138029742E-3</v>
      </c>
      <c r="F16">
        <f t="shared" ca="1" si="2"/>
        <v>6.9733375237012396E-2</v>
      </c>
      <c r="H16">
        <v>9</v>
      </c>
      <c r="I16" s="24">
        <v>0.43447118913749666</v>
      </c>
    </row>
    <row r="17" spans="2:9" x14ac:dyDescent="0.3">
      <c r="B17">
        <v>10</v>
      </c>
      <c r="C17">
        <f t="shared" ca="1" si="0"/>
        <v>-0.13790477373238055</v>
      </c>
      <c r="D17">
        <f t="shared" ca="1" si="3"/>
        <v>6.1528088403596998E-2</v>
      </c>
      <c r="E17">
        <f t="shared" ca="1" si="1"/>
        <v>3.5957362655893886E-3</v>
      </c>
      <c r="F17">
        <f t="shared" ca="1" si="2"/>
        <v>5.9358831989906866E-2</v>
      </c>
      <c r="H17">
        <v>10</v>
      </c>
      <c r="I17" s="24">
        <v>7.9386239598144241</v>
      </c>
    </row>
    <row r="18" spans="2:9" x14ac:dyDescent="0.3">
      <c r="B18">
        <v>11</v>
      </c>
      <c r="C18">
        <f t="shared" ca="1" si="0"/>
        <v>-0.33364970330279675</v>
      </c>
      <c r="D18">
        <f t="shared" ca="1" si="3"/>
        <v>4.0999259962948613E-2</v>
      </c>
      <c r="E18">
        <f t="shared" ca="1" si="1"/>
        <v>-6.6775819233857534E-3</v>
      </c>
      <c r="F18">
        <f t="shared" ca="1" si="2"/>
        <v>4.4135028350397509E-2</v>
      </c>
      <c r="H18">
        <v>11</v>
      </c>
      <c r="I18" s="24">
        <v>61.107155990218352</v>
      </c>
    </row>
    <row r="19" spans="2:9" x14ac:dyDescent="0.3">
      <c r="B19">
        <v>12</v>
      </c>
      <c r="C19">
        <f t="shared" ca="1" si="0"/>
        <v>-0.94744344346396736</v>
      </c>
      <c r="D19">
        <f t="shared" ca="1" si="3"/>
        <v>2.1547799241782082E-3</v>
      </c>
      <c r="E19">
        <f t="shared" ca="1" si="1"/>
        <v>1.3617429339661547E-2</v>
      </c>
      <c r="F19">
        <f t="shared" ca="1" si="2"/>
        <v>1.8319519737250822E-3</v>
      </c>
      <c r="H19">
        <v>12</v>
      </c>
      <c r="I19" s="24">
        <v>0.92546856250784815</v>
      </c>
    </row>
    <row r="20" spans="2:9" x14ac:dyDescent="0.3">
      <c r="B20">
        <v>13</v>
      </c>
      <c r="C20">
        <f t="shared" ca="1" si="0"/>
        <v>-0.47152326357751068</v>
      </c>
      <c r="D20">
        <f t="shared" ca="1" si="3"/>
        <v>1.1387510620383986E-3</v>
      </c>
      <c r="E20">
        <f t="shared" ca="1" si="1"/>
        <v>6.331763546539592E-3</v>
      </c>
      <c r="F20">
        <f t="shared" ca="1" si="2"/>
        <v>1.0490433716848983E-3</v>
      </c>
      <c r="H20">
        <v>13</v>
      </c>
      <c r="I20" s="24">
        <v>1.0112850802185249</v>
      </c>
    </row>
    <row r="21" spans="2:9" x14ac:dyDescent="0.3">
      <c r="B21">
        <v>14</v>
      </c>
      <c r="C21">
        <f t="shared" ca="1" si="0"/>
        <v>0.21731769147990909</v>
      </c>
      <c r="D21">
        <f t="shared" ca="1" si="3"/>
        <v>1.3862218140108782E-3</v>
      </c>
      <c r="E21">
        <f t="shared" ca="1" si="1"/>
        <v>2.6975932043992304E-2</v>
      </c>
      <c r="F21">
        <f t="shared" ca="1" si="2"/>
        <v>9.5496841762575E-4</v>
      </c>
      <c r="H21">
        <v>14</v>
      </c>
      <c r="I21" s="24">
        <v>3.8144060662255317</v>
      </c>
    </row>
    <row r="22" spans="2:9" x14ac:dyDescent="0.3">
      <c r="B22">
        <v>15</v>
      </c>
      <c r="C22">
        <f t="shared" ca="1" si="0"/>
        <v>-3.8679355184123458E-2</v>
      </c>
      <c r="D22">
        <f t="shared" ca="1" si="3"/>
        <v>1.3326036481027714E-3</v>
      </c>
      <c r="E22">
        <f t="shared" ca="1" si="1"/>
        <v>-4.0119905851093179E-2</v>
      </c>
      <c r="F22">
        <f t="shared" ca="1" si="2"/>
        <v>2.4628968106572662E-3</v>
      </c>
      <c r="H22">
        <v>15</v>
      </c>
      <c r="I22" s="24">
        <v>0.71086670789434492</v>
      </c>
    </row>
    <row r="23" spans="2:9" x14ac:dyDescent="0.3">
      <c r="B23">
        <v>16</v>
      </c>
      <c r="C23">
        <f t="shared" ca="1" si="0"/>
        <v>0.26940370652319129</v>
      </c>
      <c r="D23">
        <f t="shared" ca="1" si="3"/>
        <v>1.6916120102279846E-3</v>
      </c>
      <c r="E23">
        <f t="shared" ca="1" si="1"/>
        <v>1.586692718331531E-2</v>
      </c>
      <c r="F23">
        <f t="shared" ca="1" si="2"/>
        <v>1.3149571929010188E-3</v>
      </c>
      <c r="H23">
        <v>16</v>
      </c>
      <c r="I23" s="24">
        <v>0.11690516772414208</v>
      </c>
    </row>
    <row r="24" spans="2:9" x14ac:dyDescent="0.3">
      <c r="B24">
        <v>17</v>
      </c>
      <c r="C24">
        <f t="shared" ca="1" si="0"/>
        <v>0.64290305299758699</v>
      </c>
      <c r="D24">
        <f t="shared" ca="1" si="3"/>
        <v>2.7791545360909414E-3</v>
      </c>
      <c r="E24">
        <f t="shared" ca="1" si="1"/>
        <v>2.1885457528414334E-2</v>
      </c>
      <c r="F24">
        <f t="shared" ca="1" si="2"/>
        <v>1.9234237661308962E-3</v>
      </c>
      <c r="H24">
        <v>17</v>
      </c>
      <c r="I24" s="24">
        <v>9.6370266879806312</v>
      </c>
    </row>
    <row r="25" spans="2:9" x14ac:dyDescent="0.3">
      <c r="B25">
        <v>18</v>
      </c>
      <c r="C25">
        <f t="shared" ca="1" si="0"/>
        <v>-0.14325268933504207</v>
      </c>
      <c r="D25">
        <f t="shared" ca="1" si="3"/>
        <v>2.3810331747182328E-3</v>
      </c>
      <c r="E25">
        <f t="shared" ca="1" si="1"/>
        <v>-2.5310617560651772E-2</v>
      </c>
      <c r="F25">
        <f t="shared" ca="1" si="2"/>
        <v>3.7772281081724516E-3</v>
      </c>
      <c r="H25">
        <v>18</v>
      </c>
      <c r="I25" s="24">
        <v>1.3004139591128636</v>
      </c>
    </row>
    <row r="26" spans="2:9" x14ac:dyDescent="0.3">
      <c r="B26">
        <v>19</v>
      </c>
      <c r="C26">
        <f t="shared" ca="1" si="0"/>
        <v>-0.19616513563219576</v>
      </c>
      <c r="D26">
        <f t="shared" ca="1" si="3"/>
        <v>1.913957479054873E-3</v>
      </c>
      <c r="E26">
        <f t="shared" ca="1" si="1"/>
        <v>3.2060402172276814E-3</v>
      </c>
      <c r="F26">
        <f t="shared" ca="1" si="2"/>
        <v>1.8010246488299794E-3</v>
      </c>
      <c r="H26">
        <v>19</v>
      </c>
      <c r="I26" s="24">
        <v>0.12216853055738361</v>
      </c>
    </row>
    <row r="27" spans="2:9" x14ac:dyDescent="0.3">
      <c r="B27">
        <v>20</v>
      </c>
      <c r="C27">
        <f t="shared" ca="1" si="0"/>
        <v>-0.56715217159609743</v>
      </c>
      <c r="D27">
        <f t="shared" ca="1" si="3"/>
        <v>8.2845233846630959E-4</v>
      </c>
      <c r="E27">
        <f t="shared" ca="1" si="1"/>
        <v>6.3708634692706163E-3</v>
      </c>
      <c r="F27">
        <f t="shared" ca="1" si="2"/>
        <v>7.2963630792138281E-4</v>
      </c>
      <c r="H27">
        <v>20</v>
      </c>
      <c r="I27" s="24">
        <v>0.67144494342735406</v>
      </c>
    </row>
    <row r="28" spans="2:9" x14ac:dyDescent="0.3">
      <c r="B28">
        <v>21</v>
      </c>
      <c r="C28">
        <f t="shared" ca="1" si="0"/>
        <v>1.8350064349170143E-2</v>
      </c>
      <c r="D28">
        <f t="shared" ca="1" si="3"/>
        <v>8.4365449218738676E-4</v>
      </c>
      <c r="E28">
        <f t="shared" ca="1" si="1"/>
        <v>-8.4875681299644891E-4</v>
      </c>
      <c r="F28">
        <f t="shared" ca="1" si="2"/>
        <v>8.5883301012525299E-4</v>
      </c>
      <c r="H28">
        <v>21</v>
      </c>
      <c r="I28" s="24">
        <v>10.172187284185114</v>
      </c>
    </row>
    <row r="29" spans="2:9" x14ac:dyDescent="0.3">
      <c r="B29">
        <v>22</v>
      </c>
      <c r="C29">
        <f t="shared" ca="1" si="0"/>
        <v>0.18332326754619963</v>
      </c>
      <c r="D29">
        <f t="shared" ca="1" si="3"/>
        <v>9.9831599037520811E-4</v>
      </c>
      <c r="E29">
        <f t="shared" ca="1" si="1"/>
        <v>9.264682839601697E-3</v>
      </c>
      <c r="F29">
        <f t="shared" ca="1" si="2"/>
        <v>8.1499763690094998E-4</v>
      </c>
      <c r="H29">
        <v>22</v>
      </c>
      <c r="I29" s="24">
        <v>80.61643361823117</v>
      </c>
    </row>
    <row r="30" spans="2:9" x14ac:dyDescent="0.3">
      <c r="B30">
        <v>23</v>
      </c>
      <c r="C30">
        <f t="shared" ca="1" si="0"/>
        <v>0.33259628689424348</v>
      </c>
      <c r="D30">
        <f t="shared" ca="1" si="3"/>
        <v>1.3303521819211517E-3</v>
      </c>
      <c r="E30">
        <f t="shared" ca="1" si="1"/>
        <v>1.1885992619707684E-2</v>
      </c>
      <c r="F30">
        <f t="shared" ca="1" si="2"/>
        <v>1.0137717675286926E-3</v>
      </c>
      <c r="H30">
        <v>23</v>
      </c>
      <c r="I30" s="24">
        <v>0.87610297973273421</v>
      </c>
    </row>
    <row r="31" spans="2:9" x14ac:dyDescent="0.3">
      <c r="B31">
        <v>24</v>
      </c>
      <c r="C31">
        <f t="shared" ca="1" si="0"/>
        <v>0.93014970011830878</v>
      </c>
      <c r="D31">
        <f t="shared" ca="1" si="3"/>
        <v>2.5677788649868488E-3</v>
      </c>
      <c r="E31">
        <f t="shared" ca="1" si="1"/>
        <v>4.9090596415426624E-2</v>
      </c>
      <c r="F31">
        <f t="shared" ca="1" si="2"/>
        <v>8.1291616296084068E-4</v>
      </c>
      <c r="H31">
        <v>24</v>
      </c>
      <c r="I31" s="24">
        <v>14.552481714879365</v>
      </c>
    </row>
    <row r="32" spans="2:9" x14ac:dyDescent="0.3">
      <c r="B32">
        <v>25</v>
      </c>
      <c r="C32">
        <f t="shared" ca="1" si="0"/>
        <v>0.52733879228984026</v>
      </c>
      <c r="D32">
        <f t="shared" ca="1" si="3"/>
        <v>3.9218682705163908E-3</v>
      </c>
      <c r="E32">
        <f t="shared" ca="1" si="1"/>
        <v>-1.956166671632828E-2</v>
      </c>
      <c r="F32">
        <f t="shared" ca="1" si="2"/>
        <v>6.4266689209627036E-3</v>
      </c>
      <c r="H32">
        <v>25</v>
      </c>
      <c r="I32" s="24">
        <v>2.7326726738246192</v>
      </c>
    </row>
    <row r="33" spans="2:9" x14ac:dyDescent="0.3">
      <c r="B33">
        <v>26</v>
      </c>
      <c r="C33">
        <f t="shared" ca="1" si="0"/>
        <v>-0.34490251714620307</v>
      </c>
      <c r="D33">
        <f t="shared" ca="1" si="3"/>
        <v>2.5692060320994616E-3</v>
      </c>
      <c r="E33">
        <f t="shared" ca="1" si="1"/>
        <v>-1.4688472676007354E-2</v>
      </c>
      <c r="F33">
        <f t="shared" ca="1" si="2"/>
        <v>3.7747333374810277E-3</v>
      </c>
      <c r="H33">
        <v>26</v>
      </c>
      <c r="I33" s="24">
        <v>0.71781860072969095</v>
      </c>
    </row>
    <row r="34" spans="2:9" x14ac:dyDescent="0.3">
      <c r="B34">
        <v>27</v>
      </c>
      <c r="C34">
        <f t="shared" ca="1" si="0"/>
        <v>0.43111749245496517</v>
      </c>
      <c r="D34">
        <f t="shared" ca="1" si="3"/>
        <v>3.6768356942583525E-3</v>
      </c>
      <c r="E34">
        <f t="shared" ca="1" si="1"/>
        <v>3.5893741084845672E-2</v>
      </c>
      <c r="F34">
        <f t="shared" ca="1" si="2"/>
        <v>1.4189385201605297E-3</v>
      </c>
      <c r="H34">
        <v>27</v>
      </c>
      <c r="I34" s="24">
        <v>2.7902809350575311</v>
      </c>
    </row>
    <row r="35" spans="2:9" x14ac:dyDescent="0.3">
      <c r="B35">
        <v>28</v>
      </c>
      <c r="C35">
        <f t="shared" ca="1" si="0"/>
        <v>0.11891401936677534</v>
      </c>
      <c r="D35">
        <f t="shared" ca="1" si="3"/>
        <v>4.1140630052138409E-3</v>
      </c>
      <c r="E35">
        <f t="shared" ca="1" si="1"/>
        <v>2.0085490199093271E-2</v>
      </c>
      <c r="F35">
        <f t="shared" ca="1" si="2"/>
        <v>2.3574743380167999E-3</v>
      </c>
      <c r="H35">
        <v>28</v>
      </c>
      <c r="I35" s="24">
        <v>0.27350835341387691</v>
      </c>
    </row>
    <row r="36" spans="2:9" x14ac:dyDescent="0.3">
      <c r="B36">
        <v>29</v>
      </c>
      <c r="C36">
        <f t="shared" ca="1" si="0"/>
        <v>0.20331066983708518</v>
      </c>
      <c r="D36">
        <f t="shared" ca="1" si="3"/>
        <v>4.9504959105558391E-3</v>
      </c>
      <c r="E36">
        <f t="shared" ca="1" si="1"/>
        <v>-2.7870005931358237E-2</v>
      </c>
      <c r="F36">
        <f t="shared" ca="1" si="2"/>
        <v>1.1236802760722904E-2</v>
      </c>
      <c r="H36">
        <v>29</v>
      </c>
      <c r="I36" s="24">
        <v>0.97462877343756338</v>
      </c>
    </row>
    <row r="37" spans="2:9" x14ac:dyDescent="0.3">
      <c r="B37">
        <v>30</v>
      </c>
      <c r="C37">
        <f t="shared" ca="1" si="0"/>
        <v>0.53408649523922958</v>
      </c>
      <c r="D37">
        <f t="shared" ca="1" si="3"/>
        <v>7.5944889211207456E-3</v>
      </c>
      <c r="E37">
        <f t="shared" ca="1" si="1"/>
        <v>-2.8623106604739608E-2</v>
      </c>
      <c r="F37">
        <f t="shared" ca="1" si="2"/>
        <v>1.8149534812286552E-2</v>
      </c>
      <c r="H37">
        <v>30</v>
      </c>
      <c r="I37" s="24">
        <v>0.43041780611293379</v>
      </c>
    </row>
    <row r="38" spans="2:9" x14ac:dyDescent="0.3">
      <c r="B38">
        <v>31</v>
      </c>
      <c r="C38">
        <f t="shared" ca="1" si="0"/>
        <v>-6.3391940700768978E-2</v>
      </c>
      <c r="D38">
        <f t="shared" ca="1" si="3"/>
        <v>7.1130595297804119E-3</v>
      </c>
      <c r="E38">
        <f t="shared" ca="1" si="1"/>
        <v>-1.7780228275920896E-2</v>
      </c>
      <c r="F38">
        <f t="shared" ca="1" si="2"/>
        <v>1.2404738374990317E-2</v>
      </c>
      <c r="H38">
        <v>31</v>
      </c>
      <c r="I38" s="24">
        <v>1.0631225235562674</v>
      </c>
    </row>
    <row r="39" spans="2:9" x14ac:dyDescent="0.3">
      <c r="B39">
        <v>32</v>
      </c>
      <c r="C39">
        <f t="shared" ca="1" si="0"/>
        <v>0.42959570976085082</v>
      </c>
      <c r="D39">
        <f t="shared" ca="1" si="3"/>
        <v>1.0168799387047612E-2</v>
      </c>
      <c r="E39">
        <f t="shared" ca="1" si="1"/>
        <v>4.3086332440011948E-4</v>
      </c>
      <c r="F39">
        <f t="shared" ca="1" si="2"/>
        <v>1.0029587673212333E-2</v>
      </c>
      <c r="H39">
        <v>32</v>
      </c>
      <c r="I39" s="24">
        <v>0.94222727962079089</v>
      </c>
    </row>
    <row r="40" spans="2:9" x14ac:dyDescent="0.3">
      <c r="B40">
        <v>33</v>
      </c>
      <c r="C40">
        <f t="shared" ca="1" si="0"/>
        <v>0.31463938297349386</v>
      </c>
      <c r="D40">
        <f t="shared" ca="1" si="3"/>
        <v>1.3368304151769516E-2</v>
      </c>
      <c r="E40">
        <f t="shared" ca="1" si="1"/>
        <v>1.4870497454349835E-2</v>
      </c>
      <c r="F40">
        <f t="shared" ca="1" si="2"/>
        <v>8.2134497761225146E-3</v>
      </c>
      <c r="H40">
        <v>33</v>
      </c>
      <c r="I40" s="24">
        <v>5.3853189838311879</v>
      </c>
    </row>
    <row r="41" spans="2:9" x14ac:dyDescent="0.3">
      <c r="B41">
        <v>34</v>
      </c>
      <c r="C41">
        <f t="shared" ca="1" si="0"/>
        <v>-0.11778081189099585</v>
      </c>
      <c r="D41">
        <f t="shared" ca="1" si="3"/>
        <v>1.1793774435168332E-2</v>
      </c>
      <c r="E41">
        <f t="shared" ca="1" si="1"/>
        <v>-5.849062700566135E-3</v>
      </c>
      <c r="F41">
        <f t="shared" ca="1" si="2"/>
        <v>1.4397056957881094E-2</v>
      </c>
      <c r="H41">
        <v>34</v>
      </c>
      <c r="I41" s="24">
        <v>18.373132733159714</v>
      </c>
    </row>
    <row r="42" spans="2:9" x14ac:dyDescent="0.3">
      <c r="B42">
        <v>35</v>
      </c>
      <c r="C42">
        <f t="shared" ca="1" si="0"/>
        <v>-0.25278274219504104</v>
      </c>
      <c r="D42">
        <f t="shared" ca="1" si="3"/>
        <v>8.8125117926167104E-3</v>
      </c>
      <c r="E42">
        <f t="shared" ca="1" si="1"/>
        <v>1.6403788898069812E-2</v>
      </c>
      <c r="F42">
        <f t="shared" ca="1" si="2"/>
        <v>4.9863191816088628E-3</v>
      </c>
      <c r="H42">
        <v>35</v>
      </c>
      <c r="I42" s="24">
        <v>34.058569427341652</v>
      </c>
    </row>
    <row r="43" spans="2:9" x14ac:dyDescent="0.3">
      <c r="B43">
        <v>36</v>
      </c>
      <c r="C43">
        <f t="shared" ca="1" si="0"/>
        <v>-0.40837153660172121</v>
      </c>
      <c r="D43">
        <f t="shared" ca="1" si="3"/>
        <v>5.213732810545036E-3</v>
      </c>
      <c r="E43">
        <f t="shared" ca="1" si="1"/>
        <v>-1.7659383972972804E-2</v>
      </c>
      <c r="F43">
        <f t="shared" ca="1" si="2"/>
        <v>9.9017769937554592E-3</v>
      </c>
      <c r="H43">
        <v>36</v>
      </c>
      <c r="I43" s="24">
        <v>0.10171176115505942</v>
      </c>
    </row>
    <row r="44" spans="2:9" x14ac:dyDescent="0.3">
      <c r="B44">
        <v>37</v>
      </c>
      <c r="C44">
        <f t="shared" ca="1" si="0"/>
        <v>-9.0637268973030732E-2</v>
      </c>
      <c r="D44">
        <f t="shared" ca="1" si="3"/>
        <v>4.7411743074421506E-3</v>
      </c>
      <c r="E44">
        <f t="shared" ca="1" si="1"/>
        <v>-1.2909659212132725E-2</v>
      </c>
      <c r="F44">
        <f t="shared" ca="1" si="2"/>
        <v>7.6679724481284999E-3</v>
      </c>
      <c r="H44">
        <v>37</v>
      </c>
      <c r="I44" s="24">
        <v>296.86298649932269</v>
      </c>
    </row>
    <row r="45" spans="2:9" x14ac:dyDescent="0.3">
      <c r="B45">
        <v>38</v>
      </c>
      <c r="C45">
        <f t="shared" ca="1" si="0"/>
        <v>8.5229050522916516E-2</v>
      </c>
      <c r="D45">
        <f t="shared" ca="1" si="3"/>
        <v>5.1452600920290914E-3</v>
      </c>
      <c r="E45">
        <f t="shared" ca="1" si="1"/>
        <v>-3.3223779104022522E-2</v>
      </c>
      <c r="F45">
        <f t="shared" ca="1" si="2"/>
        <v>1.857893688604249E-2</v>
      </c>
      <c r="H45">
        <v>38</v>
      </c>
      <c r="I45" s="24">
        <v>5.8964546911556717</v>
      </c>
    </row>
    <row r="46" spans="2:9" x14ac:dyDescent="0.3">
      <c r="B46">
        <v>39</v>
      </c>
      <c r="C46">
        <f t="shared" ca="1" si="0"/>
        <v>-0.10345367826190408</v>
      </c>
      <c r="D46">
        <f t="shared" ca="1" si="3"/>
        <v>4.6129640098944991E-3</v>
      </c>
      <c r="E46">
        <f t="shared" ca="1" si="1"/>
        <v>3.7577986539823367E-2</v>
      </c>
      <c r="F46">
        <f t="shared" ca="1" si="2"/>
        <v>1.0943868135874376E-3</v>
      </c>
      <c r="H46">
        <v>39</v>
      </c>
      <c r="I46" s="24">
        <v>0.35236452311877892</v>
      </c>
    </row>
    <row r="47" spans="2:9" x14ac:dyDescent="0.3">
      <c r="B47">
        <v>40</v>
      </c>
      <c r="C47">
        <f t="shared" ca="1" si="0"/>
        <v>0.14069941170128364</v>
      </c>
      <c r="D47">
        <f t="shared" ca="1" si="3"/>
        <v>5.2620053322858492E-3</v>
      </c>
      <c r="E47">
        <f t="shared" ca="1" si="1"/>
        <v>2.7195770444434612E-2</v>
      </c>
      <c r="F47">
        <f t="shared" ca="1" si="2"/>
        <v>1.7989636345228379E-3</v>
      </c>
      <c r="H47">
        <v>40</v>
      </c>
      <c r="I47" s="24">
        <v>0.68513322112513808</v>
      </c>
    </row>
    <row r="48" spans="2:9" x14ac:dyDescent="0.3">
      <c r="B48">
        <v>41</v>
      </c>
      <c r="C48">
        <f t="shared" ca="1" si="0"/>
        <v>-0.45778063548884129</v>
      </c>
      <c r="D48">
        <f t="shared" ca="1" si="3"/>
        <v>2.8531611873263618E-3</v>
      </c>
      <c r="E48">
        <f t="shared" ca="1" si="1"/>
        <v>1.6905971170067827E-2</v>
      </c>
      <c r="F48">
        <f t="shared" ca="1" si="2"/>
        <v>1.4348734872145648E-3</v>
      </c>
      <c r="H48">
        <v>41</v>
      </c>
      <c r="I48" s="24">
        <v>3.7253143820658892</v>
      </c>
    </row>
    <row r="49" spans="2:9" x14ac:dyDescent="0.3">
      <c r="B49">
        <v>42</v>
      </c>
      <c r="C49">
        <f t="shared" ca="1" si="0"/>
        <v>0.12006182933986809</v>
      </c>
      <c r="D49">
        <f t="shared" ca="1" si="3"/>
        <v>3.195716938878275E-3</v>
      </c>
      <c r="E49">
        <f t="shared" ca="1" si="1"/>
        <v>1.0357857317215028E-2</v>
      </c>
      <c r="F49">
        <f t="shared" ca="1" si="2"/>
        <v>2.0730459541569994E-3</v>
      </c>
      <c r="H49">
        <v>42</v>
      </c>
      <c r="I49" s="24">
        <v>192.85613635917821</v>
      </c>
    </row>
    <row r="50" spans="2:9" x14ac:dyDescent="0.3">
      <c r="B50">
        <v>43</v>
      </c>
      <c r="C50">
        <f t="shared" ca="1" si="0"/>
        <v>0.26507436345238922</v>
      </c>
      <c r="D50">
        <f t="shared" ca="1" si="3"/>
        <v>4.0428195722254515E-3</v>
      </c>
      <c r="E50">
        <f t="shared" ca="1" si="1"/>
        <v>-2.1352076247674719E-2</v>
      </c>
      <c r="F50">
        <f t="shared" ca="1" si="2"/>
        <v>1.0226941220605782E-2</v>
      </c>
      <c r="H50">
        <v>43</v>
      </c>
      <c r="I50" s="24">
        <v>5.6918440909395915</v>
      </c>
    </row>
    <row r="51" spans="2:9" x14ac:dyDescent="0.3">
      <c r="B51">
        <v>44</v>
      </c>
      <c r="C51">
        <f t="shared" ca="1" si="0"/>
        <v>-0.11710520433812596</v>
      </c>
      <c r="D51">
        <f t="shared" ca="1" si="3"/>
        <v>3.569384360117815E-3</v>
      </c>
      <c r="E51">
        <f t="shared" ca="1" si="1"/>
        <v>-8.0335869432610551E-4</v>
      </c>
      <c r="F51">
        <f t="shared" ca="1" si="2"/>
        <v>3.6978631337947401E-3</v>
      </c>
      <c r="H51">
        <v>44</v>
      </c>
      <c r="I51" s="24">
        <v>50.163571976557598</v>
      </c>
    </row>
    <row r="52" spans="2:9" x14ac:dyDescent="0.3">
      <c r="B52">
        <v>45</v>
      </c>
      <c r="C52">
        <f t="shared" ca="1" si="0"/>
        <v>-0.48566144152353186</v>
      </c>
      <c r="D52">
        <f t="shared" ca="1" si="3"/>
        <v>1.8358720064314477E-3</v>
      </c>
      <c r="E52">
        <f t="shared" ca="1" si="1"/>
        <v>-2.5278645450251387E-2</v>
      </c>
      <c r="F52">
        <f t="shared" ca="1" si="2"/>
        <v>5.8105970792246293E-3</v>
      </c>
      <c r="H52">
        <v>45</v>
      </c>
      <c r="I52" s="24">
        <v>0.28493823427634052</v>
      </c>
    </row>
    <row r="53" spans="2:9" x14ac:dyDescent="0.3">
      <c r="B53">
        <v>46</v>
      </c>
      <c r="C53">
        <f t="shared" ca="1" si="0"/>
        <v>-0.47785530802024428</v>
      </c>
      <c r="D53">
        <f t="shared" ca="1" si="3"/>
        <v>9.585908233124043E-4</v>
      </c>
      <c r="E53">
        <f t="shared" ca="1" si="1"/>
        <v>3.7331867796319015E-2</v>
      </c>
      <c r="F53">
        <f t="shared" ca="1" si="2"/>
        <v>1.7758985219294048E-4</v>
      </c>
      <c r="H53">
        <v>46</v>
      </c>
      <c r="I53" s="24">
        <v>0.24432798997421504</v>
      </c>
    </row>
    <row r="54" spans="2:9" x14ac:dyDescent="0.3">
      <c r="B54">
        <v>47</v>
      </c>
      <c r="C54">
        <f t="shared" ca="1" si="0"/>
        <v>-0.46731248729796149</v>
      </c>
      <c r="D54">
        <f t="shared" ca="1" si="3"/>
        <v>5.1062936136928396E-4</v>
      </c>
      <c r="E54">
        <f t="shared" ca="1" si="1"/>
        <v>1.4094757728061043E-2</v>
      </c>
      <c r="F54">
        <f t="shared" ca="1" si="2"/>
        <v>2.6449320092763724E-4</v>
      </c>
      <c r="H54">
        <v>47</v>
      </c>
      <c r="I54" s="24">
        <v>0.25436533340128809</v>
      </c>
    </row>
    <row r="55" spans="2:9" x14ac:dyDescent="0.3">
      <c r="B55">
        <v>48</v>
      </c>
      <c r="C55">
        <f t="shared" ca="1" si="0"/>
        <v>-0.11059567956919344</v>
      </c>
      <c r="D55">
        <f t="shared" ca="1" si="3"/>
        <v>4.5415596014066476E-4</v>
      </c>
      <c r="E55">
        <f t="shared" ca="1" si="1"/>
        <v>-1.9251014408988125E-2</v>
      </c>
      <c r="F55">
        <f t="shared" ca="1" si="2"/>
        <v>1.1545888872243448E-3</v>
      </c>
      <c r="H55">
        <v>48</v>
      </c>
      <c r="I55" s="24">
        <v>1.0051098441611483</v>
      </c>
    </row>
    <row r="56" spans="2:9" x14ac:dyDescent="0.3">
      <c r="B56">
        <v>49</v>
      </c>
      <c r="C56">
        <f t="shared" ca="1" si="0"/>
        <v>-3.3372421604569963E-2</v>
      </c>
      <c r="D56">
        <f t="shared" ca="1" si="3"/>
        <v>4.389996759646222E-4</v>
      </c>
      <c r="E56">
        <f t="shared" ca="1" si="1"/>
        <v>3.1974269695847123E-2</v>
      </c>
      <c r="F56">
        <f t="shared" ca="1" si="2"/>
        <v>9.3905193645392327E-5</v>
      </c>
      <c r="H56">
        <v>49</v>
      </c>
      <c r="I56" s="24">
        <v>11.522999855788278</v>
      </c>
    </row>
    <row r="57" spans="2:9" x14ac:dyDescent="0.3">
      <c r="B57">
        <v>50</v>
      </c>
      <c r="C57">
        <f t="shared" ca="1" si="0"/>
        <v>0.37935174960076851</v>
      </c>
      <c r="D57">
        <f t="shared" ca="1" si="3"/>
        <v>6.0553497111597205E-4</v>
      </c>
      <c r="E57">
        <f t="shared" ca="1" si="1"/>
        <v>1.5336051965419603E-2</v>
      </c>
      <c r="F57">
        <f t="shared" ca="1" si="2"/>
        <v>2.8291037411153091E-4</v>
      </c>
      <c r="H57">
        <v>50</v>
      </c>
      <c r="I57" s="24">
        <v>0.68350040327340345</v>
      </c>
    </row>
    <row r="58" spans="2:9" x14ac:dyDescent="0.3">
      <c r="B58">
        <v>51</v>
      </c>
      <c r="C58">
        <f t="shared" ca="1" si="0"/>
        <v>0.19393672886732707</v>
      </c>
      <c r="D58">
        <f t="shared" ca="1" si="3"/>
        <v>7.22970442628975E-4</v>
      </c>
      <c r="E58">
        <f t="shared" ca="1" si="1"/>
        <v>2.3454518340216304E-2</v>
      </c>
      <c r="F58">
        <f t="shared" ca="1" si="2"/>
        <v>2.2162799197722281E-4</v>
      </c>
      <c r="H58">
        <v>51</v>
      </c>
      <c r="I58" s="24">
        <v>12.599676034129851</v>
      </c>
    </row>
    <row r="59" spans="2:9" x14ac:dyDescent="0.3">
      <c r="B59">
        <v>52</v>
      </c>
      <c r="C59">
        <f t="shared" ca="1" si="0"/>
        <v>4.5366742795255204E-2</v>
      </c>
      <c r="D59">
        <f t="shared" ca="1" si="3"/>
        <v>7.5576925674829547E-4</v>
      </c>
      <c r="E59">
        <f t="shared" ca="1" si="1"/>
        <v>9.037088239466258E-3</v>
      </c>
      <c r="F59">
        <f t="shared" ca="1" si="2"/>
        <v>4.7338935543821825E-4</v>
      </c>
      <c r="H59">
        <v>52</v>
      </c>
      <c r="I59" s="24">
        <v>48.167434052984014</v>
      </c>
    </row>
    <row r="60" spans="2:9" x14ac:dyDescent="0.3">
      <c r="B60">
        <v>53</v>
      </c>
      <c r="C60">
        <f t="shared" ca="1" si="0"/>
        <v>-0.5990400752275048</v>
      </c>
      <c r="D60">
        <f t="shared" ca="1" si="3"/>
        <v>3.0303318433116114E-4</v>
      </c>
      <c r="E60">
        <f t="shared" ca="1" si="1"/>
        <v>-3.1288836512177162E-2</v>
      </c>
      <c r="F60">
        <f t="shared" ca="1" si="2"/>
        <v>1.6337742452514892E-3</v>
      </c>
      <c r="H60">
        <v>53</v>
      </c>
      <c r="I60" s="24">
        <v>65.149152335498712</v>
      </c>
    </row>
    <row r="61" spans="2:9" x14ac:dyDescent="0.3">
      <c r="B61">
        <v>54</v>
      </c>
      <c r="C61">
        <f t="shared" ca="1" si="0"/>
        <v>0.35250021544517551</v>
      </c>
      <c r="D61">
        <f t="shared" ca="1" si="3"/>
        <v>4.0985244709493301E-4</v>
      </c>
      <c r="E61">
        <f t="shared" ca="1" si="1"/>
        <v>1.0931643152041494E-2</v>
      </c>
      <c r="F61">
        <f t="shared" ca="1" si="2"/>
        <v>2.2785094809787962E-4</v>
      </c>
      <c r="H61">
        <v>54</v>
      </c>
      <c r="I61" s="24">
        <v>0.6056760858173641</v>
      </c>
    </row>
    <row r="62" spans="2:9" x14ac:dyDescent="0.3">
      <c r="B62">
        <v>55</v>
      </c>
      <c r="C62">
        <f t="shared" ca="1" si="0"/>
        <v>-0.86652375006550775</v>
      </c>
      <c r="D62">
        <f t="shared" ca="1" si="3"/>
        <v>5.470556766470654E-5</v>
      </c>
      <c r="E62">
        <f t="shared" ca="1" si="1"/>
        <v>2.5457486845107749E-3</v>
      </c>
      <c r="F62">
        <f t="shared" ca="1" si="2"/>
        <v>4.7566428707809193E-5</v>
      </c>
      <c r="H62">
        <v>55</v>
      </c>
      <c r="I62" s="24">
        <v>4.1211072491015539</v>
      </c>
    </row>
    <row r="63" spans="2:9" x14ac:dyDescent="0.3">
      <c r="B63">
        <v>56</v>
      </c>
      <c r="C63">
        <f t="shared" ca="1" si="0"/>
        <v>-0.45179921254941946</v>
      </c>
      <c r="D63">
        <f t="shared" ca="1" si="3"/>
        <v>2.9989635271723142E-5</v>
      </c>
      <c r="E63">
        <f t="shared" ca="1" si="1"/>
        <v>1.709111739318071E-2</v>
      </c>
      <c r="F63">
        <f t="shared" ca="1" si="2"/>
        <v>1.1609645019076649E-5</v>
      </c>
      <c r="H63">
        <v>56</v>
      </c>
      <c r="I63" s="24">
        <v>0.59843176200435411</v>
      </c>
    </row>
    <row r="64" spans="2:9" x14ac:dyDescent="0.3">
      <c r="B64">
        <v>57</v>
      </c>
      <c r="C64">
        <f t="shared" ca="1" si="0"/>
        <v>-8.4959379458097645E-2</v>
      </c>
      <c r="D64">
        <f t="shared" ca="1" si="3"/>
        <v>2.7441734468862869E-5</v>
      </c>
      <c r="E64">
        <f t="shared" ca="1" si="1"/>
        <v>-1.8842975080544378E-2</v>
      </c>
      <c r="F64">
        <f t="shared" ca="1" si="2"/>
        <v>8.1155143548152346E-5</v>
      </c>
      <c r="H64">
        <v>57</v>
      </c>
      <c r="I64" s="24">
        <v>1.0209357258867582</v>
      </c>
    </row>
    <row r="65" spans="2:9" x14ac:dyDescent="0.3">
      <c r="B65">
        <v>58</v>
      </c>
      <c r="C65">
        <f t="shared" ca="1" si="0"/>
        <v>0.13311884791494139</v>
      </c>
      <c r="D65">
        <f t="shared" ca="1" si="3"/>
        <v>3.1094746546145633E-5</v>
      </c>
      <c r="E65">
        <f t="shared" ca="1" si="1"/>
        <v>5.628413564272597E-3</v>
      </c>
      <c r="F65">
        <f t="shared" ca="1" si="2"/>
        <v>2.2454839441520634E-5</v>
      </c>
      <c r="H65">
        <v>58</v>
      </c>
      <c r="I65" s="24">
        <v>8.4995279158951647</v>
      </c>
    </row>
    <row r="66" spans="2:9" x14ac:dyDescent="0.3">
      <c r="B66">
        <v>59</v>
      </c>
      <c r="C66">
        <f t="shared" ca="1" si="0"/>
        <v>0.4683273163425451</v>
      </c>
      <c r="D66">
        <f t="shared" ca="1" si="3"/>
        <v>4.5657265748453638E-5</v>
      </c>
      <c r="E66">
        <f t="shared" ca="1" si="1"/>
        <v>-7.8646126002379531E-3</v>
      </c>
      <c r="F66">
        <f t="shared" ca="1" si="2"/>
        <v>7.2748563578673938E-5</v>
      </c>
      <c r="H66">
        <v>59</v>
      </c>
      <c r="I66" s="24">
        <v>38.231722690500369</v>
      </c>
    </row>
    <row r="67" spans="2:9" x14ac:dyDescent="0.3">
      <c r="B67">
        <v>60</v>
      </c>
      <c r="C67">
        <f t="shared" ca="1" si="0"/>
        <v>3.7828683979919189E-2</v>
      </c>
      <c r="D67">
        <f t="shared" ca="1" si="3"/>
        <v>4.7384420025839073E-5</v>
      </c>
      <c r="E67">
        <f t="shared" ca="1" si="1"/>
        <v>-1.1688638609966112E-2</v>
      </c>
      <c r="F67">
        <f t="shared" ca="1" si="2"/>
        <v>9.5941895179545747E-5</v>
      </c>
      <c r="H67">
        <v>60</v>
      </c>
      <c r="I67" s="24">
        <v>10.665915948575289</v>
      </c>
    </row>
    <row r="68" spans="2:9" x14ac:dyDescent="0.3">
      <c r="B68">
        <v>61</v>
      </c>
      <c r="C68">
        <f t="shared" ca="1" si="0"/>
        <v>0.79923945442631805</v>
      </c>
      <c r="D68">
        <f t="shared" ca="1" si="3"/>
        <v>8.5255918035598193E-5</v>
      </c>
      <c r="E68">
        <f t="shared" ca="1" si="1"/>
        <v>-2.749331440311387E-2</v>
      </c>
      <c r="F68">
        <f t="shared" ca="1" si="2"/>
        <v>4.6695626120594748E-4</v>
      </c>
      <c r="H68">
        <v>61</v>
      </c>
      <c r="I68" s="24">
        <v>1.3590001815826278</v>
      </c>
    </row>
    <row r="69" spans="2:9" x14ac:dyDescent="0.3">
      <c r="B69">
        <v>62</v>
      </c>
      <c r="C69">
        <f t="shared" ca="1" si="0"/>
        <v>-0.31303883732207261</v>
      </c>
      <c r="D69">
        <f t="shared" ca="1" si="3"/>
        <v>5.8567504578908614E-5</v>
      </c>
      <c r="E69">
        <f t="shared" ca="1" si="1"/>
        <v>-8.1361148382720627E-3</v>
      </c>
      <c r="F69">
        <f t="shared" ca="1" si="2"/>
        <v>9.7191418421682175E-5</v>
      </c>
      <c r="H69">
        <v>62</v>
      </c>
      <c r="I69" s="24">
        <v>1.4979581865856859</v>
      </c>
    </row>
    <row r="70" spans="2:9" x14ac:dyDescent="0.3">
      <c r="B70">
        <v>63</v>
      </c>
      <c r="C70">
        <f t="shared" ca="1" si="0"/>
        <v>-3.7290241893617543E-2</v>
      </c>
      <c r="D70">
        <f t="shared" ca="1" si="3"/>
        <v>5.6383508166055559E-5</v>
      </c>
      <c r="E70">
        <f t="shared" ca="1" si="1"/>
        <v>-8.488453916059846E-3</v>
      </c>
      <c r="F70">
        <f t="shared" ca="1" si="2"/>
        <v>9.6469985299193133E-5</v>
      </c>
      <c r="H70">
        <v>63</v>
      </c>
      <c r="I70" s="24">
        <v>469.40118494256387</v>
      </c>
    </row>
    <row r="71" spans="2:9" x14ac:dyDescent="0.3">
      <c r="B71">
        <v>64</v>
      </c>
      <c r="C71">
        <f t="shared" ca="1" si="0"/>
        <v>0.16247056651370098</v>
      </c>
      <c r="D71">
        <f t="shared" ca="1" si="3"/>
        <v>6.5544168679824484E-5</v>
      </c>
      <c r="E71">
        <f t="shared" ca="1" si="1"/>
        <v>-6.8368803026005521E-4</v>
      </c>
      <c r="F71">
        <f t="shared" ca="1" si="2"/>
        <v>6.8476816646596253E-5</v>
      </c>
      <c r="H71">
        <v>64</v>
      </c>
      <c r="I71" s="24">
        <v>2.1484259474007077</v>
      </c>
    </row>
    <row r="72" spans="2:9" x14ac:dyDescent="0.3">
      <c r="B72">
        <v>65</v>
      </c>
      <c r="C72">
        <f t="shared" ca="1" si="0"/>
        <v>3.1236214103991598E-2</v>
      </c>
      <c r="D72">
        <f t="shared" ca="1" si="3"/>
        <v>6.7591520365975621E-5</v>
      </c>
      <c r="E72">
        <f t="shared" ca="1" si="1"/>
        <v>-3.9643134806579571E-2</v>
      </c>
      <c r="F72">
        <f t="shared" ca="1" si="2"/>
        <v>9.3706619282973305E-4</v>
      </c>
      <c r="H72">
        <v>65</v>
      </c>
      <c r="I72" s="24">
        <v>0.66185953901554917</v>
      </c>
    </row>
    <row r="73" spans="2:9" x14ac:dyDescent="0.3">
      <c r="B73">
        <v>66</v>
      </c>
      <c r="C73">
        <f t="shared" ref="C73:C107" ca="1" si="4">_xlfn.NORM.INV(RAND(),$B$4,$B$5)</f>
        <v>-0.90132067299139995</v>
      </c>
      <c r="D73">
        <f t="shared" ca="1" si="3"/>
        <v>6.6698857412025587E-6</v>
      </c>
      <c r="E73">
        <f t="shared" ref="E73:E107" ca="1" si="5">_xlfn.NORM.INV(RAND(),$B$1,$B$2)</f>
        <v>-1.8490132121587999E-2</v>
      </c>
      <c r="F73">
        <f t="shared" ref="F73:F107" ca="1" si="6">D73/(1+E73)^B73</f>
        <v>2.2859680562755012E-5</v>
      </c>
      <c r="H73">
        <v>66</v>
      </c>
      <c r="I73" s="24">
        <v>1.5338641059757265</v>
      </c>
    </row>
    <row r="74" spans="2:9" x14ac:dyDescent="0.3">
      <c r="B74">
        <v>67</v>
      </c>
      <c r="C74">
        <f t="shared" ca="1" si="4"/>
        <v>0.27268025010687175</v>
      </c>
      <c r="D74">
        <f t="shared" ref="D74:D107" ca="1" si="7">D73*(1+C74)</f>
        <v>8.48863185329793E-6</v>
      </c>
      <c r="E74">
        <f t="shared" ca="1" si="5"/>
        <v>3.0413858096762222E-2</v>
      </c>
      <c r="F74">
        <f t="shared" ca="1" si="6"/>
        <v>1.1403926462627673E-6</v>
      </c>
      <c r="H74">
        <v>67</v>
      </c>
      <c r="I74" s="24">
        <v>8.6355524288807839</v>
      </c>
    </row>
    <row r="75" spans="2:9" x14ac:dyDescent="0.3">
      <c r="B75">
        <v>68</v>
      </c>
      <c r="C75">
        <f t="shared" ca="1" si="4"/>
        <v>0.69225537674729443</v>
      </c>
      <c r="D75">
        <f t="shared" ca="1" si="7"/>
        <v>1.4364932894971774E-5</v>
      </c>
      <c r="E75">
        <f t="shared" ca="1" si="5"/>
        <v>7.2502507932960458E-3</v>
      </c>
      <c r="F75">
        <f t="shared" ca="1" si="6"/>
        <v>8.7894454742629043E-6</v>
      </c>
      <c r="H75">
        <v>68</v>
      </c>
      <c r="I75" s="24">
        <v>0.64974863567177144</v>
      </c>
    </row>
    <row r="76" spans="2:9" x14ac:dyDescent="0.3">
      <c r="B76">
        <v>69</v>
      </c>
      <c r="C76">
        <f t="shared" ca="1" si="4"/>
        <v>6.6291922886543453E-2</v>
      </c>
      <c r="D76">
        <f t="shared" ca="1" si="7"/>
        <v>1.5317211918715614E-5</v>
      </c>
      <c r="E76">
        <f t="shared" ca="1" si="5"/>
        <v>-1.4987457214385849E-2</v>
      </c>
      <c r="F76">
        <f t="shared" ca="1" si="6"/>
        <v>4.3420841334262357E-5</v>
      </c>
      <c r="H76">
        <v>69</v>
      </c>
      <c r="I76" s="24">
        <v>-0.55707564670812137</v>
      </c>
    </row>
    <row r="77" spans="2:9" x14ac:dyDescent="0.3">
      <c r="B77">
        <v>70</v>
      </c>
      <c r="C77">
        <f t="shared" ca="1" si="4"/>
        <v>-0.2788424351387046</v>
      </c>
      <c r="D77">
        <f t="shared" ca="1" si="7"/>
        <v>1.1046123247765362E-5</v>
      </c>
      <c r="E77">
        <f t="shared" ca="1" si="5"/>
        <v>-1.7235975143930909E-2</v>
      </c>
      <c r="F77">
        <f t="shared" ca="1" si="6"/>
        <v>3.7304598067679806E-5</v>
      </c>
      <c r="H77">
        <v>70</v>
      </c>
      <c r="I77" s="24">
        <v>12.694035529304623</v>
      </c>
    </row>
    <row r="78" spans="2:9" x14ac:dyDescent="0.3">
      <c r="B78">
        <v>71</v>
      </c>
      <c r="C78">
        <f t="shared" ca="1" si="4"/>
        <v>2.9095726029128442E-2</v>
      </c>
      <c r="D78">
        <f t="shared" ca="1" si="7"/>
        <v>1.1367518223466329E-5</v>
      </c>
      <c r="E78">
        <f t="shared" ca="1" si="5"/>
        <v>4.1585817696611289E-4</v>
      </c>
      <c r="F78">
        <f t="shared" ca="1" si="6"/>
        <v>1.1036855991031834E-5</v>
      </c>
      <c r="H78">
        <v>71</v>
      </c>
      <c r="I78" s="24">
        <v>0.53067423048296702</v>
      </c>
    </row>
    <row r="79" spans="2:9" x14ac:dyDescent="0.3">
      <c r="B79">
        <v>72</v>
      </c>
      <c r="C79">
        <f t="shared" ca="1" si="4"/>
        <v>0.23485734369125358</v>
      </c>
      <c r="D79">
        <f t="shared" ca="1" si="7"/>
        <v>1.4037263357791549E-5</v>
      </c>
      <c r="E79">
        <f t="shared" ca="1" si="5"/>
        <v>-2.9660671771655919E-2</v>
      </c>
      <c r="F79">
        <f t="shared" ca="1" si="6"/>
        <v>1.226819894303443E-4</v>
      </c>
      <c r="H79">
        <v>72</v>
      </c>
      <c r="I79" s="24">
        <v>8.9895839118697225</v>
      </c>
    </row>
    <row r="80" spans="2:9" x14ac:dyDescent="0.3">
      <c r="B80">
        <v>73</v>
      </c>
      <c r="C80">
        <f t="shared" ca="1" si="4"/>
        <v>0.19507075642164265</v>
      </c>
      <c r="D80">
        <f t="shared" ca="1" si="7"/>
        <v>1.6775522939085756E-5</v>
      </c>
      <c r="E80">
        <f t="shared" ca="1" si="5"/>
        <v>2.8311054017112505E-2</v>
      </c>
      <c r="F80">
        <f t="shared" ca="1" si="6"/>
        <v>2.1856833761104035E-6</v>
      </c>
      <c r="H80">
        <v>73</v>
      </c>
      <c r="I80" s="24">
        <v>0.51364665800174447</v>
      </c>
    </row>
    <row r="81" spans="2:9" x14ac:dyDescent="0.3">
      <c r="B81">
        <v>74</v>
      </c>
      <c r="C81">
        <f t="shared" ca="1" si="4"/>
        <v>-7.189023339585493E-2</v>
      </c>
      <c r="D81">
        <f t="shared" ca="1" si="7"/>
        <v>1.5569526679657365E-5</v>
      </c>
      <c r="E81">
        <f t="shared" ca="1" si="5"/>
        <v>4.1456474286854728E-2</v>
      </c>
      <c r="F81">
        <f t="shared" ca="1" si="6"/>
        <v>7.7060571137126094E-7</v>
      </c>
      <c r="H81">
        <v>74</v>
      </c>
      <c r="I81" s="24">
        <v>1.9720111735081949</v>
      </c>
    </row>
    <row r="82" spans="2:9" x14ac:dyDescent="0.3">
      <c r="B82">
        <v>75</v>
      </c>
      <c r="C82">
        <f t="shared" ca="1" si="4"/>
        <v>-0.32606343502530255</v>
      </c>
      <c r="D82">
        <f t="shared" ca="1" si="7"/>
        <v>1.0492873328770191E-5</v>
      </c>
      <c r="E82">
        <f t="shared" ca="1" si="5"/>
        <v>1.3745736824461917E-2</v>
      </c>
      <c r="F82">
        <f t="shared" ca="1" si="6"/>
        <v>3.7689151997399551E-6</v>
      </c>
      <c r="H82">
        <v>75</v>
      </c>
      <c r="I82" s="24">
        <v>1.3544387094088961</v>
      </c>
    </row>
    <row r="83" spans="2:9" x14ac:dyDescent="0.3">
      <c r="B83">
        <v>76</v>
      </c>
      <c r="C83">
        <f t="shared" ca="1" si="4"/>
        <v>-1.5610445322076498E-2</v>
      </c>
      <c r="D83">
        <f t="shared" ca="1" si="7"/>
        <v>1.0329074903399949E-5</v>
      </c>
      <c r="E83">
        <f t="shared" ca="1" si="5"/>
        <v>-8.669567329148061E-4</v>
      </c>
      <c r="F83">
        <f t="shared" ca="1" si="6"/>
        <v>1.1032881203123494E-5</v>
      </c>
      <c r="H83">
        <v>76</v>
      </c>
      <c r="I83" s="24">
        <v>0.58327740161658637</v>
      </c>
    </row>
    <row r="84" spans="2:9" x14ac:dyDescent="0.3">
      <c r="B84">
        <v>77</v>
      </c>
      <c r="C84">
        <f t="shared" ca="1" si="4"/>
        <v>0.19676387689843938</v>
      </c>
      <c r="D84">
        <f t="shared" ca="1" si="7"/>
        <v>1.2361463726167296E-5</v>
      </c>
      <c r="E84">
        <f t="shared" ca="1" si="5"/>
        <v>6.0090260750435796E-3</v>
      </c>
      <c r="F84">
        <f t="shared" ca="1" si="6"/>
        <v>7.7933709239024156E-6</v>
      </c>
      <c r="H84">
        <v>77</v>
      </c>
      <c r="I84" s="24">
        <v>0.64733341477458861</v>
      </c>
    </row>
    <row r="85" spans="2:9" x14ac:dyDescent="0.3">
      <c r="B85">
        <v>78</v>
      </c>
      <c r="C85">
        <f t="shared" ca="1" si="4"/>
        <v>-0.14091677078996184</v>
      </c>
      <c r="D85">
        <f t="shared" ca="1" si="7"/>
        <v>1.0619526175638551E-5</v>
      </c>
      <c r="E85">
        <f t="shared" ca="1" si="5"/>
        <v>-4.7465091386014652E-2</v>
      </c>
      <c r="F85">
        <f t="shared" ca="1" si="6"/>
        <v>4.7140575906118705E-4</v>
      </c>
      <c r="H85">
        <v>78</v>
      </c>
      <c r="I85" s="24">
        <v>60.326391169549659</v>
      </c>
    </row>
    <row r="86" spans="2:9" x14ac:dyDescent="0.3">
      <c r="B86">
        <v>79</v>
      </c>
      <c r="C86">
        <f t="shared" ca="1" si="4"/>
        <v>-0.11683115241713432</v>
      </c>
      <c r="D86">
        <f t="shared" ca="1" si="7"/>
        <v>9.3788346944147748E-6</v>
      </c>
      <c r="E86">
        <f t="shared" ca="1" si="5"/>
        <v>6.5300334421440577E-3</v>
      </c>
      <c r="F86">
        <f t="shared" ca="1" si="6"/>
        <v>5.6083688315617799E-6</v>
      </c>
      <c r="H86">
        <v>79</v>
      </c>
      <c r="I86" s="24">
        <v>1.0768706599501243</v>
      </c>
    </row>
    <row r="87" spans="2:9" x14ac:dyDescent="0.3">
      <c r="B87">
        <v>80</v>
      </c>
      <c r="C87">
        <f t="shared" ca="1" si="4"/>
        <v>-0.5002290168761826</v>
      </c>
      <c r="D87">
        <f t="shared" ca="1" si="7"/>
        <v>4.6872694357834396E-6</v>
      </c>
      <c r="E87">
        <f t="shared" ca="1" si="5"/>
        <v>-7.780120829549101E-3</v>
      </c>
      <c r="F87">
        <f t="shared" ca="1" si="6"/>
        <v>8.7556018992102606E-6</v>
      </c>
      <c r="H87">
        <v>80</v>
      </c>
      <c r="I87" s="24">
        <v>4.860817399878318</v>
      </c>
    </row>
    <row r="88" spans="2:9" x14ac:dyDescent="0.3">
      <c r="B88">
        <v>81</v>
      </c>
      <c r="C88">
        <f t="shared" ca="1" si="4"/>
        <v>9.4127346192929368E-2</v>
      </c>
      <c r="D88">
        <f t="shared" ca="1" si="7"/>
        <v>5.1284696686649638E-6</v>
      </c>
      <c r="E88">
        <f t="shared" ca="1" si="5"/>
        <v>-1.939706986401124E-2</v>
      </c>
      <c r="F88">
        <f t="shared" ca="1" si="6"/>
        <v>2.5063382070512561E-5</v>
      </c>
      <c r="H88">
        <v>81</v>
      </c>
      <c r="I88" s="24">
        <v>20.698212695287442</v>
      </c>
    </row>
    <row r="89" spans="2:9" x14ac:dyDescent="0.3">
      <c r="B89">
        <v>82</v>
      </c>
      <c r="C89">
        <f t="shared" ca="1" si="4"/>
        <v>-7.794892923916244E-2</v>
      </c>
      <c r="D89">
        <f t="shared" ca="1" si="7"/>
        <v>4.7287109493570082E-6</v>
      </c>
      <c r="E89">
        <f t="shared" ca="1" si="5"/>
        <v>2.5815556491516643E-2</v>
      </c>
      <c r="F89">
        <f t="shared" ca="1" si="6"/>
        <v>5.8487322168354199E-7</v>
      </c>
      <c r="H89">
        <v>82</v>
      </c>
      <c r="I89" s="24">
        <v>1.8965463324576906</v>
      </c>
    </row>
    <row r="90" spans="2:9" x14ac:dyDescent="0.3">
      <c r="B90">
        <v>83</v>
      </c>
      <c r="C90">
        <f t="shared" ca="1" si="4"/>
        <v>-0.16139240481723799</v>
      </c>
      <c r="D90">
        <f t="shared" ca="1" si="7"/>
        <v>3.9655329175546764E-6</v>
      </c>
      <c r="E90">
        <f t="shared" ca="1" si="5"/>
        <v>-3.8190266103983905E-2</v>
      </c>
      <c r="F90">
        <f t="shared" ca="1" si="6"/>
        <v>1.0043859199480604E-4</v>
      </c>
      <c r="H90">
        <v>83</v>
      </c>
      <c r="I90" s="24">
        <v>0.76641096642344875</v>
      </c>
    </row>
    <row r="91" spans="2:9" x14ac:dyDescent="0.3">
      <c r="B91">
        <v>84</v>
      </c>
      <c r="C91">
        <f t="shared" ca="1" si="4"/>
        <v>0.18408299920249088</v>
      </c>
      <c r="D91">
        <f t="shared" ca="1" si="7"/>
        <v>4.6955201104543447E-6</v>
      </c>
      <c r="E91">
        <f t="shared" ca="1" si="5"/>
        <v>1.7862817160873391E-2</v>
      </c>
      <c r="F91">
        <f t="shared" ca="1" si="6"/>
        <v>1.061174307031881E-6</v>
      </c>
      <c r="H91">
        <v>84</v>
      </c>
      <c r="I91" s="24">
        <v>23.489518063995369</v>
      </c>
    </row>
    <row r="92" spans="2:9" x14ac:dyDescent="0.3">
      <c r="B92">
        <v>85</v>
      </c>
      <c r="C92">
        <f t="shared" ca="1" si="4"/>
        <v>-6.1434531067674235E-2</v>
      </c>
      <c r="D92">
        <f t="shared" ca="1" si="7"/>
        <v>4.4070530343497477E-6</v>
      </c>
      <c r="E92">
        <f t="shared" ca="1" si="5"/>
        <v>3.3688822968551808E-2</v>
      </c>
      <c r="F92">
        <f t="shared" ca="1" si="6"/>
        <v>2.6364136095932438E-7</v>
      </c>
      <c r="H92">
        <v>85</v>
      </c>
      <c r="I92" s="24">
        <v>13.004597864248568</v>
      </c>
    </row>
    <row r="93" spans="2:9" x14ac:dyDescent="0.3">
      <c r="B93">
        <v>86</v>
      </c>
      <c r="C93">
        <f t="shared" ca="1" si="4"/>
        <v>-1.0078990971892597E-2</v>
      </c>
      <c r="D93">
        <f t="shared" ca="1" si="7"/>
        <v>4.3626343866038849E-6</v>
      </c>
      <c r="E93">
        <f t="shared" ca="1" si="5"/>
        <v>4.3085099305933912E-2</v>
      </c>
      <c r="F93">
        <f t="shared" ca="1" si="6"/>
        <v>1.1594474048245978E-7</v>
      </c>
      <c r="H93">
        <v>86</v>
      </c>
      <c r="I93" s="24">
        <v>0.48357847017708944</v>
      </c>
    </row>
    <row r="94" spans="2:9" x14ac:dyDescent="0.3">
      <c r="B94">
        <v>87</v>
      </c>
      <c r="C94">
        <f t="shared" ca="1" si="4"/>
        <v>-0.43757649478743765</v>
      </c>
      <c r="D94">
        <f t="shared" ca="1" si="7"/>
        <v>2.4536481236746138E-6</v>
      </c>
      <c r="E94">
        <f t="shared" ca="1" si="5"/>
        <v>1.187893365152428E-2</v>
      </c>
      <c r="F94">
        <f t="shared" ca="1" si="6"/>
        <v>8.7826999803654029E-7</v>
      </c>
      <c r="H94">
        <v>87</v>
      </c>
      <c r="I94" s="24">
        <v>0.79544679926017181</v>
      </c>
    </row>
    <row r="95" spans="2:9" x14ac:dyDescent="0.3">
      <c r="B95">
        <v>88</v>
      </c>
      <c r="C95">
        <f t="shared" ca="1" si="4"/>
        <v>-5.0012260363745571E-2</v>
      </c>
      <c r="D95">
        <f t="shared" ca="1" si="7"/>
        <v>2.3309356348723832E-6</v>
      </c>
      <c r="E95">
        <f t="shared" ca="1" si="5"/>
        <v>3.3528605986962445E-2</v>
      </c>
      <c r="F95">
        <f t="shared" ca="1" si="6"/>
        <v>1.2798236967284962E-7</v>
      </c>
      <c r="H95">
        <v>88</v>
      </c>
      <c r="I95" s="24">
        <v>0.38267460697772449</v>
      </c>
    </row>
    <row r="96" spans="2:9" x14ac:dyDescent="0.3">
      <c r="B96">
        <v>89</v>
      </c>
      <c r="C96">
        <f t="shared" ca="1" si="4"/>
        <v>0.21384819091383531</v>
      </c>
      <c r="D96">
        <f t="shared" ca="1" si="7"/>
        <v>2.8294020035264345E-6</v>
      </c>
      <c r="E96">
        <f t="shared" ca="1" si="5"/>
        <v>-1.2450271047369021E-2</v>
      </c>
      <c r="F96">
        <f t="shared" ca="1" si="6"/>
        <v>8.6287116956270168E-6</v>
      </c>
      <c r="H96">
        <v>89</v>
      </c>
      <c r="I96" s="24">
        <v>2.3002225263358675</v>
      </c>
    </row>
    <row r="97" spans="2:9" x14ac:dyDescent="0.3">
      <c r="B97">
        <v>90</v>
      </c>
      <c r="C97">
        <f t="shared" ca="1" si="4"/>
        <v>0.30850593542823174</v>
      </c>
      <c r="D97">
        <f t="shared" ca="1" si="7"/>
        <v>3.7022893153268704E-6</v>
      </c>
      <c r="E97">
        <f t="shared" ca="1" si="5"/>
        <v>-2.2436525494901677E-2</v>
      </c>
      <c r="F97">
        <f t="shared" ca="1" si="6"/>
        <v>2.8537990311195727E-5</v>
      </c>
      <c r="H97">
        <v>90</v>
      </c>
      <c r="I97" s="24">
        <v>137.68822831945161</v>
      </c>
    </row>
    <row r="98" spans="2:9" x14ac:dyDescent="0.3">
      <c r="B98">
        <v>91</v>
      </c>
      <c r="C98">
        <f t="shared" ca="1" si="4"/>
        <v>0.25927011465752176</v>
      </c>
      <c r="D98">
        <f t="shared" ca="1" si="7"/>
        <v>4.6621822906069863E-6</v>
      </c>
      <c r="E98">
        <f t="shared" ca="1" si="5"/>
        <v>-1.0232054548721255E-2</v>
      </c>
      <c r="F98">
        <f t="shared" ca="1" si="6"/>
        <v>1.1886424739886723E-5</v>
      </c>
      <c r="H98">
        <v>91</v>
      </c>
      <c r="I98" s="24">
        <v>4.6164028226567861</v>
      </c>
    </row>
    <row r="99" spans="2:9" x14ac:dyDescent="0.3">
      <c r="B99">
        <v>92</v>
      </c>
      <c r="C99">
        <f t="shared" ca="1" si="4"/>
        <v>0.26249112774622291</v>
      </c>
      <c r="D99">
        <f t="shared" ca="1" si="7"/>
        <v>5.8859637778268831E-6</v>
      </c>
      <c r="E99">
        <f t="shared" ca="1" si="5"/>
        <v>2.6221780891187426E-2</v>
      </c>
      <c r="F99">
        <f t="shared" ca="1" si="6"/>
        <v>5.4403220063504434E-7</v>
      </c>
      <c r="H99">
        <v>92</v>
      </c>
      <c r="I99" s="24">
        <v>3.541165912770714</v>
      </c>
    </row>
    <row r="100" spans="2:9" x14ac:dyDescent="0.3">
      <c r="B100">
        <v>93</v>
      </c>
      <c r="C100">
        <f t="shared" ca="1" si="4"/>
        <v>-0.58353998722331291</v>
      </c>
      <c r="D100">
        <f t="shared" ca="1" si="7"/>
        <v>2.4512685501169013E-6</v>
      </c>
      <c r="E100">
        <f t="shared" ca="1" si="5"/>
        <v>-6.3015644566784667E-3</v>
      </c>
      <c r="F100">
        <f t="shared" ca="1" si="6"/>
        <v>4.4127825596745756E-6</v>
      </c>
      <c r="H100">
        <v>93</v>
      </c>
      <c r="I100" s="24">
        <v>0.10488637948828959</v>
      </c>
    </row>
    <row r="101" spans="2:9" x14ac:dyDescent="0.3">
      <c r="B101">
        <v>94</v>
      </c>
      <c r="C101">
        <f t="shared" ca="1" si="4"/>
        <v>-0.1701987826159837</v>
      </c>
      <c r="D101">
        <f t="shared" ca="1" si="7"/>
        <v>2.0340656270221576E-6</v>
      </c>
      <c r="E101">
        <f t="shared" ca="1" si="5"/>
        <v>2.8944351020778636E-2</v>
      </c>
      <c r="F101">
        <f t="shared" ca="1" si="6"/>
        <v>1.391642116600646E-7</v>
      </c>
      <c r="H101">
        <v>94</v>
      </c>
      <c r="I101" s="24">
        <v>2.1901758018083961</v>
      </c>
    </row>
    <row r="102" spans="2:9" x14ac:dyDescent="0.3">
      <c r="B102">
        <v>95</v>
      </c>
      <c r="C102">
        <f t="shared" ca="1" si="4"/>
        <v>8.9461580108544991E-2</v>
      </c>
      <c r="D102">
        <f t="shared" ca="1" si="7"/>
        <v>2.2160363520600383E-6</v>
      </c>
      <c r="E102">
        <f t="shared" ca="1" si="5"/>
        <v>1.8686610732176871E-2</v>
      </c>
      <c r="F102">
        <f t="shared" ca="1" si="6"/>
        <v>3.8169816527563505E-7</v>
      </c>
      <c r="H102">
        <v>95</v>
      </c>
      <c r="I102" s="24">
        <v>1.5544693223616584</v>
      </c>
    </row>
    <row r="103" spans="2:9" x14ac:dyDescent="0.3">
      <c r="B103">
        <v>96</v>
      </c>
      <c r="C103">
        <f t="shared" ca="1" si="4"/>
        <v>6.375618855336998E-2</v>
      </c>
      <c r="D103">
        <f t="shared" ca="1" si="7"/>
        <v>2.3573223835631001E-6</v>
      </c>
      <c r="E103">
        <f t="shared" ca="1" si="5"/>
        <v>1.5309841075566349E-2</v>
      </c>
      <c r="F103">
        <f t="shared" ca="1" si="6"/>
        <v>5.4821863560227181E-7</v>
      </c>
      <c r="H103">
        <v>96</v>
      </c>
      <c r="I103" s="24">
        <v>1.5554608178910803</v>
      </c>
    </row>
    <row r="104" spans="2:9" x14ac:dyDescent="0.3">
      <c r="B104">
        <v>97</v>
      </c>
      <c r="C104">
        <f t="shared" ca="1" si="4"/>
        <v>-0.13518187158605785</v>
      </c>
      <c r="D104">
        <f t="shared" ca="1" si="7"/>
        <v>2.0386551318213332E-6</v>
      </c>
      <c r="E104">
        <f t="shared" ca="1" si="5"/>
        <v>-2.9951772813469504E-3</v>
      </c>
      <c r="F104">
        <f t="shared" ca="1" si="6"/>
        <v>2.7271538132616061E-6</v>
      </c>
      <c r="H104">
        <v>97</v>
      </c>
      <c r="I104" s="24">
        <v>0.28648918522616657</v>
      </c>
    </row>
    <row r="105" spans="2:9" x14ac:dyDescent="0.3">
      <c r="B105">
        <v>98</v>
      </c>
      <c r="C105">
        <f t="shared" ca="1" si="4"/>
        <v>6.8219140185635602E-2</v>
      </c>
      <c r="D105">
        <f t="shared" ca="1" si="7"/>
        <v>2.1777304320492179E-6</v>
      </c>
      <c r="E105">
        <f t="shared" ca="1" si="5"/>
        <v>-4.8624554958412752E-2</v>
      </c>
      <c r="F105">
        <f t="shared" ca="1" si="6"/>
        <v>2.8808071455919726E-4</v>
      </c>
      <c r="H105">
        <v>98</v>
      </c>
      <c r="I105" s="24">
        <v>0.4178564010427116</v>
      </c>
    </row>
    <row r="106" spans="2:9" x14ac:dyDescent="0.3">
      <c r="B106">
        <v>99</v>
      </c>
      <c r="C106">
        <f t="shared" ca="1" si="4"/>
        <v>0.10351134430740724</v>
      </c>
      <c r="D106">
        <f t="shared" ca="1" si="7"/>
        <v>2.4031502366097829E-6</v>
      </c>
      <c r="E106">
        <f t="shared" ca="1" si="5"/>
        <v>1.1264167953967985E-2</v>
      </c>
      <c r="F106">
        <f t="shared" ca="1" si="6"/>
        <v>7.928364758422196E-7</v>
      </c>
      <c r="H106">
        <v>99</v>
      </c>
      <c r="I106" s="24">
        <v>3.4952578798666165</v>
      </c>
    </row>
    <row r="107" spans="2:9" x14ac:dyDescent="0.3">
      <c r="B107">
        <v>100</v>
      </c>
      <c r="C107">
        <f t="shared" ca="1" si="4"/>
        <v>9.622952403220672E-2</v>
      </c>
      <c r="D107">
        <f t="shared" ca="1" si="7"/>
        <v>2.634404240056627E-6</v>
      </c>
      <c r="E107">
        <f t="shared" ca="1" si="5"/>
        <v>3.1869689949250012E-2</v>
      </c>
      <c r="F107">
        <f t="shared" ca="1" si="6"/>
        <v>1.143396465700881E-7</v>
      </c>
      <c r="H107">
        <v>100</v>
      </c>
      <c r="I107" s="24">
        <v>1.3700396458299817</v>
      </c>
    </row>
    <row r="108" spans="2:9" x14ac:dyDescent="0.3">
      <c r="H108">
        <v>101</v>
      </c>
      <c r="I108" s="24">
        <v>60.58875904651164</v>
      </c>
    </row>
    <row r="109" spans="2:9" x14ac:dyDescent="0.3">
      <c r="H109">
        <v>102</v>
      </c>
      <c r="I109" s="24">
        <v>101.67426391621071</v>
      </c>
    </row>
    <row r="110" spans="2:9" x14ac:dyDescent="0.3">
      <c r="H110">
        <v>103</v>
      </c>
      <c r="I110" s="24">
        <v>12.600424675675006</v>
      </c>
    </row>
    <row r="111" spans="2:9" x14ac:dyDescent="0.3">
      <c r="H111">
        <v>104</v>
      </c>
      <c r="I111" s="24">
        <v>0.22471535205308962</v>
      </c>
    </row>
    <row r="112" spans="2:9" x14ac:dyDescent="0.3">
      <c r="H112">
        <v>105</v>
      </c>
      <c r="I112" s="24">
        <v>1.3911772674603171</v>
      </c>
    </row>
    <row r="113" spans="8:9" x14ac:dyDescent="0.3">
      <c r="H113">
        <v>106</v>
      </c>
      <c r="I113" s="24">
        <v>2.1214057967914166</v>
      </c>
    </row>
    <row r="114" spans="8:9" x14ac:dyDescent="0.3">
      <c r="H114">
        <v>107</v>
      </c>
      <c r="I114" s="24">
        <v>2.4379459734279134</v>
      </c>
    </row>
    <row r="115" spans="8:9" x14ac:dyDescent="0.3">
      <c r="H115">
        <v>108</v>
      </c>
      <c r="I115" s="24">
        <v>29.099717993889886</v>
      </c>
    </row>
    <row r="116" spans="8:9" x14ac:dyDescent="0.3">
      <c r="H116">
        <v>109</v>
      </c>
      <c r="I116" s="24">
        <v>0.58867079990268523</v>
      </c>
    </row>
    <row r="117" spans="8:9" x14ac:dyDescent="0.3">
      <c r="H117">
        <v>110</v>
      </c>
      <c r="I117" s="24">
        <v>32.511499744025798</v>
      </c>
    </row>
    <row r="118" spans="8:9" x14ac:dyDescent="0.3">
      <c r="H118">
        <v>111</v>
      </c>
      <c r="I118" s="24">
        <v>0.33316909866984218</v>
      </c>
    </row>
    <row r="119" spans="8:9" x14ac:dyDescent="0.3">
      <c r="H119">
        <v>112</v>
      </c>
      <c r="I119" s="24">
        <v>29.441129636352898</v>
      </c>
    </row>
    <row r="120" spans="8:9" x14ac:dyDescent="0.3">
      <c r="H120">
        <v>113</v>
      </c>
      <c r="I120" s="24">
        <v>0.52378724347671346</v>
      </c>
    </row>
    <row r="121" spans="8:9" x14ac:dyDescent="0.3">
      <c r="H121">
        <v>114</v>
      </c>
      <c r="I121" s="24">
        <v>0.54849166223871593</v>
      </c>
    </row>
    <row r="122" spans="8:9" x14ac:dyDescent="0.3">
      <c r="H122">
        <v>115</v>
      </c>
      <c r="I122" s="24">
        <v>0.25929023215644964</v>
      </c>
    </row>
    <row r="123" spans="8:9" x14ac:dyDescent="0.3">
      <c r="H123">
        <v>116</v>
      </c>
      <c r="I123" s="24">
        <v>1.6664139605559822</v>
      </c>
    </row>
    <row r="124" spans="8:9" x14ac:dyDescent="0.3">
      <c r="H124">
        <v>117</v>
      </c>
      <c r="I124" s="24">
        <v>0.84794060762710266</v>
      </c>
    </row>
    <row r="125" spans="8:9" x14ac:dyDescent="0.3">
      <c r="H125">
        <v>118</v>
      </c>
      <c r="I125" s="24">
        <v>35.997060045141488</v>
      </c>
    </row>
    <row r="126" spans="8:9" x14ac:dyDescent="0.3">
      <c r="H126">
        <v>119</v>
      </c>
      <c r="I126" s="24">
        <v>2.1472388026569411</v>
      </c>
    </row>
    <row r="127" spans="8:9" x14ac:dyDescent="0.3">
      <c r="H127">
        <v>120</v>
      </c>
      <c r="I127" s="24">
        <v>0.35814819765424233</v>
      </c>
    </row>
    <row r="128" spans="8:9" x14ac:dyDescent="0.3">
      <c r="H128">
        <v>121</v>
      </c>
      <c r="I128" s="24">
        <v>0.6104188170517868</v>
      </c>
    </row>
    <row r="129" spans="8:9" x14ac:dyDescent="0.3">
      <c r="H129">
        <v>122</v>
      </c>
      <c r="I129" s="24">
        <v>1.9948047187941831</v>
      </c>
    </row>
    <row r="130" spans="8:9" x14ac:dyDescent="0.3">
      <c r="H130">
        <v>123</v>
      </c>
      <c r="I130" s="24">
        <v>22.098730281118787</v>
      </c>
    </row>
    <row r="131" spans="8:9" x14ac:dyDescent="0.3">
      <c r="H131">
        <v>124</v>
      </c>
      <c r="I131" s="24">
        <v>1.0029400246458637</v>
      </c>
    </row>
    <row r="132" spans="8:9" x14ac:dyDescent="0.3">
      <c r="H132">
        <v>125</v>
      </c>
      <c r="I132" s="24">
        <v>0.69696395966826519</v>
      </c>
    </row>
    <row r="133" spans="8:9" x14ac:dyDescent="0.3">
      <c r="H133">
        <v>126</v>
      </c>
      <c r="I133" s="24">
        <v>0.1366496074070597</v>
      </c>
    </row>
    <row r="134" spans="8:9" x14ac:dyDescent="0.3">
      <c r="H134">
        <v>127</v>
      </c>
      <c r="I134" s="24">
        <v>5.2944547615429949</v>
      </c>
    </row>
    <row r="135" spans="8:9" x14ac:dyDescent="0.3">
      <c r="H135">
        <v>128</v>
      </c>
      <c r="I135" s="24">
        <v>1.8053125304787019</v>
      </c>
    </row>
    <row r="136" spans="8:9" x14ac:dyDescent="0.3">
      <c r="H136">
        <v>129</v>
      </c>
      <c r="I136" s="24">
        <v>1787.9513622700495</v>
      </c>
    </row>
    <row r="137" spans="8:9" x14ac:dyDescent="0.3">
      <c r="H137">
        <v>130</v>
      </c>
      <c r="I137" s="24">
        <v>0.55641844623463477</v>
      </c>
    </row>
    <row r="138" spans="8:9" x14ac:dyDescent="0.3">
      <c r="H138">
        <v>131</v>
      </c>
      <c r="I138" s="24">
        <v>24.62957688285006</v>
      </c>
    </row>
    <row r="139" spans="8:9" x14ac:dyDescent="0.3">
      <c r="H139">
        <v>132</v>
      </c>
      <c r="I139" s="24">
        <v>1.7793434030886313</v>
      </c>
    </row>
    <row r="140" spans="8:9" x14ac:dyDescent="0.3">
      <c r="H140">
        <v>133</v>
      </c>
      <c r="I140" s="24">
        <v>18.394715053512982</v>
      </c>
    </row>
    <row r="141" spans="8:9" x14ac:dyDescent="0.3">
      <c r="H141">
        <v>134</v>
      </c>
      <c r="I141" s="24">
        <v>0.5416131082094372</v>
      </c>
    </row>
    <row r="142" spans="8:9" x14ac:dyDescent="0.3">
      <c r="H142">
        <v>135</v>
      </c>
      <c r="I142" s="24">
        <v>0.17479637405213039</v>
      </c>
    </row>
    <row r="143" spans="8:9" x14ac:dyDescent="0.3">
      <c r="H143">
        <v>136</v>
      </c>
      <c r="I143" s="24">
        <v>0.36940272937242552</v>
      </c>
    </row>
    <row r="144" spans="8:9" x14ac:dyDescent="0.3">
      <c r="H144">
        <v>137</v>
      </c>
      <c r="I144" s="24">
        <v>3.217833046293606</v>
      </c>
    </row>
    <row r="145" spans="8:9" x14ac:dyDescent="0.3">
      <c r="H145">
        <v>138</v>
      </c>
      <c r="I145" s="24">
        <v>0.42222603775271567</v>
      </c>
    </row>
    <row r="146" spans="8:9" x14ac:dyDescent="0.3">
      <c r="H146">
        <v>139</v>
      </c>
      <c r="I146" s="24">
        <v>10.418900047223941</v>
      </c>
    </row>
    <row r="147" spans="8:9" x14ac:dyDescent="0.3">
      <c r="H147">
        <v>140</v>
      </c>
      <c r="I147" s="24">
        <v>1.3028007622420628</v>
      </c>
    </row>
    <row r="148" spans="8:9" x14ac:dyDescent="0.3">
      <c r="H148">
        <v>141</v>
      </c>
      <c r="I148" s="24">
        <v>1.8742385263446586</v>
      </c>
    </row>
    <row r="149" spans="8:9" x14ac:dyDescent="0.3">
      <c r="H149">
        <v>142</v>
      </c>
      <c r="I149" s="24">
        <v>102.26357470188123</v>
      </c>
    </row>
    <row r="150" spans="8:9" x14ac:dyDescent="0.3">
      <c r="H150">
        <v>143</v>
      </c>
      <c r="I150" s="24">
        <v>20.521483015224696</v>
      </c>
    </row>
    <row r="151" spans="8:9" x14ac:dyDescent="0.3">
      <c r="H151">
        <v>144</v>
      </c>
      <c r="I151" s="24">
        <v>2.6761366359751038</v>
      </c>
    </row>
    <row r="152" spans="8:9" x14ac:dyDescent="0.3">
      <c r="H152">
        <v>145</v>
      </c>
      <c r="I152" s="24">
        <v>2.4795161876521545</v>
      </c>
    </row>
    <row r="153" spans="8:9" x14ac:dyDescent="0.3">
      <c r="H153">
        <v>146</v>
      </c>
      <c r="I153" s="24">
        <v>0.94620284271346766</v>
      </c>
    </row>
    <row r="154" spans="8:9" x14ac:dyDescent="0.3">
      <c r="H154">
        <v>147</v>
      </c>
      <c r="I154" s="24">
        <v>0.45552688980564593</v>
      </c>
    </row>
    <row r="155" spans="8:9" x14ac:dyDescent="0.3">
      <c r="H155">
        <v>148</v>
      </c>
      <c r="I155" s="24">
        <v>0.26359522265010238</v>
      </c>
    </row>
    <row r="156" spans="8:9" x14ac:dyDescent="0.3">
      <c r="H156">
        <v>149</v>
      </c>
      <c r="I156" s="24">
        <v>52.293479782655055</v>
      </c>
    </row>
    <row r="157" spans="8:9" x14ac:dyDescent="0.3">
      <c r="H157">
        <v>150</v>
      </c>
      <c r="I157" s="24">
        <v>26.598702193098593</v>
      </c>
    </row>
    <row r="158" spans="8:9" x14ac:dyDescent="0.3">
      <c r="H158">
        <v>151</v>
      </c>
      <c r="I158" s="24">
        <v>4.0924923706907785</v>
      </c>
    </row>
    <row r="159" spans="8:9" x14ac:dyDescent="0.3">
      <c r="H159">
        <v>152</v>
      </c>
      <c r="I159" s="24">
        <v>0.32363103240318569</v>
      </c>
    </row>
    <row r="160" spans="8:9" x14ac:dyDescent="0.3">
      <c r="H160">
        <v>153</v>
      </c>
      <c r="I160" s="24">
        <v>1.2699950822212909</v>
      </c>
    </row>
    <row r="161" spans="8:9" x14ac:dyDescent="0.3">
      <c r="H161">
        <v>154</v>
      </c>
      <c r="I161" s="24">
        <v>-1.3636051322664859</v>
      </c>
    </row>
    <row r="162" spans="8:9" x14ac:dyDescent="0.3">
      <c r="H162">
        <v>155</v>
      </c>
      <c r="I162" s="24">
        <v>22.357978909249507</v>
      </c>
    </row>
    <row r="163" spans="8:9" x14ac:dyDescent="0.3">
      <c r="H163">
        <v>156</v>
      </c>
      <c r="I163" s="24">
        <v>1.1543781242558391</v>
      </c>
    </row>
    <row r="164" spans="8:9" x14ac:dyDescent="0.3">
      <c r="H164">
        <v>157</v>
      </c>
      <c r="I164" s="24">
        <v>0.46959232192515626</v>
      </c>
    </row>
    <row r="165" spans="8:9" x14ac:dyDescent="0.3">
      <c r="H165">
        <v>158</v>
      </c>
      <c r="I165" s="24">
        <v>2.5397460645605712</v>
      </c>
    </row>
    <row r="166" spans="8:9" x14ac:dyDescent="0.3">
      <c r="H166">
        <v>159</v>
      </c>
      <c r="I166" s="24">
        <v>0.42392097333633816</v>
      </c>
    </row>
    <row r="167" spans="8:9" x14ac:dyDescent="0.3">
      <c r="H167">
        <v>160</v>
      </c>
      <c r="I167" s="24">
        <v>0.83933142745002898</v>
      </c>
    </row>
    <row r="168" spans="8:9" x14ac:dyDescent="0.3">
      <c r="H168">
        <v>161</v>
      </c>
      <c r="I168" s="24">
        <v>6.6079870893744605E-2</v>
      </c>
    </row>
    <row r="169" spans="8:9" x14ac:dyDescent="0.3">
      <c r="H169">
        <v>162</v>
      </c>
      <c r="I169" s="24">
        <v>0.59721123953023703</v>
      </c>
    </row>
    <row r="170" spans="8:9" x14ac:dyDescent="0.3">
      <c r="H170">
        <v>163</v>
      </c>
      <c r="I170" s="24">
        <v>12.15189498452936</v>
      </c>
    </row>
    <row r="171" spans="8:9" x14ac:dyDescent="0.3">
      <c r="H171">
        <v>164</v>
      </c>
      <c r="I171" s="24">
        <v>0.37600619399700397</v>
      </c>
    </row>
    <row r="172" spans="8:9" x14ac:dyDescent="0.3">
      <c r="H172">
        <v>165</v>
      </c>
      <c r="I172" s="24">
        <v>55.417456185622179</v>
      </c>
    </row>
    <row r="173" spans="8:9" x14ac:dyDescent="0.3">
      <c r="H173">
        <v>166</v>
      </c>
      <c r="I173" s="24">
        <v>8.4455383873904749E-2</v>
      </c>
    </row>
    <row r="174" spans="8:9" x14ac:dyDescent="0.3">
      <c r="H174">
        <v>167</v>
      </c>
      <c r="I174" s="24">
        <v>1.5405332486990193</v>
      </c>
    </row>
    <row r="175" spans="8:9" x14ac:dyDescent="0.3">
      <c r="H175">
        <v>168</v>
      </c>
      <c r="I175" s="24">
        <v>-0.42912593147727096</v>
      </c>
    </row>
    <row r="176" spans="8:9" x14ac:dyDescent="0.3">
      <c r="H176">
        <v>169</v>
      </c>
      <c r="I176" s="24">
        <v>111.12811819335482</v>
      </c>
    </row>
    <row r="177" spans="8:9" x14ac:dyDescent="0.3">
      <c r="H177">
        <v>170</v>
      </c>
      <c r="I177" s="24">
        <v>14.834443257777369</v>
      </c>
    </row>
    <row r="178" spans="8:9" x14ac:dyDescent="0.3">
      <c r="H178">
        <v>171</v>
      </c>
      <c r="I178" s="24">
        <v>0.82333970231929976</v>
      </c>
    </row>
    <row r="179" spans="8:9" x14ac:dyDescent="0.3">
      <c r="H179">
        <v>172</v>
      </c>
      <c r="I179" s="24">
        <v>0.1970508122994242</v>
      </c>
    </row>
    <row r="180" spans="8:9" x14ac:dyDescent="0.3">
      <c r="H180">
        <v>173</v>
      </c>
      <c r="I180" s="24">
        <v>76.907777358676455</v>
      </c>
    </row>
    <row r="181" spans="8:9" x14ac:dyDescent="0.3">
      <c r="H181">
        <v>174</v>
      </c>
      <c r="I181" s="24">
        <v>10.170733072374267</v>
      </c>
    </row>
    <row r="182" spans="8:9" x14ac:dyDescent="0.3">
      <c r="H182">
        <v>175</v>
      </c>
      <c r="I182" s="24">
        <v>0.39460308275274614</v>
      </c>
    </row>
    <row r="183" spans="8:9" x14ac:dyDescent="0.3">
      <c r="H183">
        <v>176</v>
      </c>
      <c r="I183" s="24">
        <v>87.996023937522381</v>
      </c>
    </row>
    <row r="184" spans="8:9" x14ac:dyDescent="0.3">
      <c r="H184">
        <v>177</v>
      </c>
      <c r="I184" s="24">
        <v>16.431887007374801</v>
      </c>
    </row>
    <row r="185" spans="8:9" x14ac:dyDescent="0.3">
      <c r="H185">
        <v>178</v>
      </c>
      <c r="I185" s="24">
        <v>0.12701669819930941</v>
      </c>
    </row>
    <row r="186" spans="8:9" x14ac:dyDescent="0.3">
      <c r="H186">
        <v>179</v>
      </c>
      <c r="I186" s="24">
        <v>1.1456386524834439</v>
      </c>
    </row>
    <row r="187" spans="8:9" x14ac:dyDescent="0.3">
      <c r="H187">
        <v>180</v>
      </c>
      <c r="I187" s="24">
        <v>0.62170678907594168</v>
      </c>
    </row>
    <row r="188" spans="8:9" x14ac:dyDescent="0.3">
      <c r="H188">
        <v>181</v>
      </c>
      <c r="I188" s="24">
        <v>1.0231276529366313</v>
      </c>
    </row>
    <row r="189" spans="8:9" x14ac:dyDescent="0.3">
      <c r="H189">
        <v>182</v>
      </c>
      <c r="I189" s="24">
        <v>21.212335971978373</v>
      </c>
    </row>
    <row r="190" spans="8:9" x14ac:dyDescent="0.3">
      <c r="H190">
        <v>183</v>
      </c>
      <c r="I190" s="24">
        <v>1.1682285332345188</v>
      </c>
    </row>
    <row r="191" spans="8:9" x14ac:dyDescent="0.3">
      <c r="H191">
        <v>184</v>
      </c>
      <c r="I191" s="24">
        <v>1.3916934333981172</v>
      </c>
    </row>
    <row r="192" spans="8:9" x14ac:dyDescent="0.3">
      <c r="H192">
        <v>185</v>
      </c>
      <c r="I192" s="24">
        <v>0.19795787802170065</v>
      </c>
    </row>
    <row r="193" spans="8:9" x14ac:dyDescent="0.3">
      <c r="H193">
        <v>186</v>
      </c>
      <c r="I193" s="24">
        <v>3.9769039938847164</v>
      </c>
    </row>
    <row r="194" spans="8:9" x14ac:dyDescent="0.3">
      <c r="H194">
        <v>187</v>
      </c>
      <c r="I194" s="24">
        <v>1.6763694344548434</v>
      </c>
    </row>
    <row r="195" spans="8:9" x14ac:dyDescent="0.3">
      <c r="H195">
        <v>188</v>
      </c>
      <c r="I195" s="24">
        <v>1.010371933661816</v>
      </c>
    </row>
    <row r="196" spans="8:9" x14ac:dyDescent="0.3">
      <c r="H196">
        <v>189</v>
      </c>
      <c r="I196" s="24">
        <v>17.451787643135788</v>
      </c>
    </row>
    <row r="197" spans="8:9" x14ac:dyDescent="0.3">
      <c r="H197">
        <v>190</v>
      </c>
      <c r="I197" s="24">
        <v>15.038271278693582</v>
      </c>
    </row>
    <row r="198" spans="8:9" x14ac:dyDescent="0.3">
      <c r="H198">
        <v>191</v>
      </c>
      <c r="I198" s="24">
        <v>3.7703008809345349</v>
      </c>
    </row>
    <row r="199" spans="8:9" x14ac:dyDescent="0.3">
      <c r="H199">
        <v>192</v>
      </c>
      <c r="I199" s="24">
        <v>0.2733443337245523</v>
      </c>
    </row>
    <row r="200" spans="8:9" x14ac:dyDescent="0.3">
      <c r="H200">
        <v>193</v>
      </c>
      <c r="I200" s="24">
        <v>7.6309057552603869</v>
      </c>
    </row>
    <row r="201" spans="8:9" x14ac:dyDescent="0.3">
      <c r="H201">
        <v>194</v>
      </c>
      <c r="I201" s="24">
        <v>166.49879852513723</v>
      </c>
    </row>
    <row r="202" spans="8:9" x14ac:dyDescent="0.3">
      <c r="H202">
        <v>195</v>
      </c>
      <c r="I202" s="24">
        <v>0.31349016931649915</v>
      </c>
    </row>
    <row r="203" spans="8:9" x14ac:dyDescent="0.3">
      <c r="H203">
        <v>196</v>
      </c>
      <c r="I203" s="24">
        <v>2.7550096967409479</v>
      </c>
    </row>
    <row r="204" spans="8:9" x14ac:dyDescent="0.3">
      <c r="H204">
        <v>197</v>
      </c>
      <c r="I204" s="24">
        <v>0.3870712256110812</v>
      </c>
    </row>
    <row r="205" spans="8:9" x14ac:dyDescent="0.3">
      <c r="H205">
        <v>198</v>
      </c>
      <c r="I205" s="24">
        <v>56.772656957498356</v>
      </c>
    </row>
    <row r="206" spans="8:9" x14ac:dyDescent="0.3">
      <c r="H206">
        <v>199</v>
      </c>
      <c r="I206" s="24">
        <v>-5.5642344306948748E-2</v>
      </c>
    </row>
    <row r="207" spans="8:9" x14ac:dyDescent="0.3">
      <c r="H207">
        <v>200</v>
      </c>
      <c r="I207" s="24">
        <v>0.64295865578722855</v>
      </c>
    </row>
    <row r="208" spans="8:9" x14ac:dyDescent="0.3">
      <c r="H208">
        <v>201</v>
      </c>
      <c r="I208" s="24">
        <v>0.93286225017259683</v>
      </c>
    </row>
    <row r="209" spans="8:9" x14ac:dyDescent="0.3">
      <c r="H209">
        <v>202</v>
      </c>
      <c r="I209" s="24">
        <v>0.78911522553837488</v>
      </c>
    </row>
    <row r="210" spans="8:9" x14ac:dyDescent="0.3">
      <c r="H210">
        <v>203</v>
      </c>
      <c r="I210" s="24">
        <v>11.193239645978547</v>
      </c>
    </row>
    <row r="211" spans="8:9" x14ac:dyDescent="0.3">
      <c r="H211">
        <v>204</v>
      </c>
      <c r="I211" s="24">
        <v>11.544476968900412</v>
      </c>
    </row>
    <row r="212" spans="8:9" x14ac:dyDescent="0.3">
      <c r="H212">
        <v>205</v>
      </c>
      <c r="I212" s="24">
        <v>0.3235021763747124</v>
      </c>
    </row>
    <row r="213" spans="8:9" x14ac:dyDescent="0.3">
      <c r="H213">
        <v>206</v>
      </c>
      <c r="I213" s="24">
        <v>87.797866986101752</v>
      </c>
    </row>
    <row r="214" spans="8:9" x14ac:dyDescent="0.3">
      <c r="H214">
        <v>207</v>
      </c>
      <c r="I214" s="24">
        <v>1.5468829570793379</v>
      </c>
    </row>
    <row r="215" spans="8:9" x14ac:dyDescent="0.3">
      <c r="H215">
        <v>208</v>
      </c>
      <c r="I215" s="24">
        <v>10.947495929294746</v>
      </c>
    </row>
    <row r="216" spans="8:9" x14ac:dyDescent="0.3">
      <c r="H216">
        <v>209</v>
      </c>
      <c r="I216" s="24">
        <v>5.2774493823659352</v>
      </c>
    </row>
    <row r="217" spans="8:9" x14ac:dyDescent="0.3">
      <c r="H217">
        <v>210</v>
      </c>
      <c r="I217" s="24">
        <v>4.2202424315208917</v>
      </c>
    </row>
    <row r="218" spans="8:9" x14ac:dyDescent="0.3">
      <c r="H218">
        <v>211</v>
      </c>
      <c r="I218" s="24">
        <v>59.357052720700175</v>
      </c>
    </row>
    <row r="219" spans="8:9" x14ac:dyDescent="0.3">
      <c r="H219">
        <v>212</v>
      </c>
      <c r="I219" s="24">
        <v>0.17561688707099998</v>
      </c>
    </row>
    <row r="220" spans="8:9" x14ac:dyDescent="0.3">
      <c r="H220">
        <v>213</v>
      </c>
      <c r="I220" s="24">
        <v>1.6484319299561674</v>
      </c>
    </row>
    <row r="221" spans="8:9" x14ac:dyDescent="0.3">
      <c r="H221">
        <v>214</v>
      </c>
      <c r="I221" s="24">
        <v>1.5249544403415896</v>
      </c>
    </row>
    <row r="222" spans="8:9" x14ac:dyDescent="0.3">
      <c r="H222">
        <v>215</v>
      </c>
      <c r="I222" s="24">
        <v>1.2886574398603732</v>
      </c>
    </row>
    <row r="223" spans="8:9" x14ac:dyDescent="0.3">
      <c r="H223">
        <v>216</v>
      </c>
      <c r="I223" s="24">
        <v>1.9508262495749034</v>
      </c>
    </row>
    <row r="224" spans="8:9" x14ac:dyDescent="0.3">
      <c r="H224">
        <v>217</v>
      </c>
      <c r="I224" s="24">
        <v>0.76268842256957192</v>
      </c>
    </row>
    <row r="225" spans="8:9" x14ac:dyDescent="0.3">
      <c r="H225">
        <v>218</v>
      </c>
      <c r="I225" s="24">
        <v>0.2975276356670043</v>
      </c>
    </row>
    <row r="226" spans="8:9" x14ac:dyDescent="0.3">
      <c r="H226">
        <v>219</v>
      </c>
      <c r="I226" s="24">
        <v>0.42580491901052253</v>
      </c>
    </row>
    <row r="227" spans="8:9" x14ac:dyDescent="0.3">
      <c r="H227">
        <v>220</v>
      </c>
      <c r="I227" s="24">
        <v>1.1862396644708435</v>
      </c>
    </row>
    <row r="228" spans="8:9" x14ac:dyDescent="0.3">
      <c r="H228">
        <v>221</v>
      </c>
      <c r="I228" s="24">
        <v>34.963505718572925</v>
      </c>
    </row>
    <row r="229" spans="8:9" x14ac:dyDescent="0.3">
      <c r="H229">
        <v>222</v>
      </c>
      <c r="I229" s="24">
        <v>24.113413868862988</v>
      </c>
    </row>
    <row r="230" spans="8:9" x14ac:dyDescent="0.3">
      <c r="H230">
        <v>223</v>
      </c>
      <c r="I230" s="24">
        <v>5.1428035633959945</v>
      </c>
    </row>
    <row r="231" spans="8:9" x14ac:dyDescent="0.3">
      <c r="H231">
        <v>224</v>
      </c>
      <c r="I231" s="24">
        <v>9.1276082177139344</v>
      </c>
    </row>
    <row r="232" spans="8:9" x14ac:dyDescent="0.3">
      <c r="H232">
        <v>225</v>
      </c>
      <c r="I232" s="24">
        <v>9.2034952514937576</v>
      </c>
    </row>
    <row r="233" spans="8:9" x14ac:dyDescent="0.3">
      <c r="H233">
        <v>226</v>
      </c>
      <c r="I233" s="24">
        <v>4.0908588879000005</v>
      </c>
    </row>
    <row r="234" spans="8:9" x14ac:dyDescent="0.3">
      <c r="H234">
        <v>227</v>
      </c>
      <c r="I234" s="24">
        <v>3.1084851216361185</v>
      </c>
    </row>
    <row r="235" spans="8:9" x14ac:dyDescent="0.3">
      <c r="H235">
        <v>228</v>
      </c>
      <c r="I235" s="24">
        <v>2.8232326843172904</v>
      </c>
    </row>
    <row r="236" spans="8:9" x14ac:dyDescent="0.3">
      <c r="H236">
        <v>229</v>
      </c>
      <c r="I236" s="24">
        <v>2.8287150083514088</v>
      </c>
    </row>
    <row r="237" spans="8:9" x14ac:dyDescent="0.3">
      <c r="H237">
        <v>230</v>
      </c>
      <c r="I237" s="24">
        <v>0.34490980591319897</v>
      </c>
    </row>
    <row r="238" spans="8:9" x14ac:dyDescent="0.3">
      <c r="H238">
        <v>231</v>
      </c>
      <c r="I238" s="24">
        <v>0.30356680982358131</v>
      </c>
    </row>
    <row r="239" spans="8:9" x14ac:dyDescent="0.3">
      <c r="H239">
        <v>232</v>
      </c>
      <c r="I239" s="24">
        <v>3.1156213818241985</v>
      </c>
    </row>
    <row r="240" spans="8:9" x14ac:dyDescent="0.3">
      <c r="H240">
        <v>233</v>
      </c>
      <c r="I240" s="24">
        <v>0.76790604211348601</v>
      </c>
    </row>
    <row r="241" spans="8:9" x14ac:dyDescent="0.3">
      <c r="H241">
        <v>234</v>
      </c>
      <c r="I241" s="24">
        <v>-4.1567260636803667</v>
      </c>
    </row>
    <row r="242" spans="8:9" x14ac:dyDescent="0.3">
      <c r="H242">
        <v>235</v>
      </c>
      <c r="I242" s="24">
        <v>0.97503794846060876</v>
      </c>
    </row>
    <row r="243" spans="8:9" x14ac:dyDescent="0.3">
      <c r="H243">
        <v>236</v>
      </c>
      <c r="I243" s="24">
        <v>0.62098613810901782</v>
      </c>
    </row>
    <row r="244" spans="8:9" x14ac:dyDescent="0.3">
      <c r="H244">
        <v>237</v>
      </c>
      <c r="I244" s="24">
        <v>1.0331930592658893</v>
      </c>
    </row>
    <row r="245" spans="8:9" x14ac:dyDescent="0.3">
      <c r="H245">
        <v>238</v>
      </c>
      <c r="I245" s="24">
        <v>0.57585468879382096</v>
      </c>
    </row>
    <row r="246" spans="8:9" x14ac:dyDescent="0.3">
      <c r="H246">
        <v>239</v>
      </c>
      <c r="I246" s="24">
        <v>2.4462828636570308</v>
      </c>
    </row>
    <row r="247" spans="8:9" x14ac:dyDescent="0.3">
      <c r="H247">
        <v>240</v>
      </c>
      <c r="I247" s="24">
        <v>1.5681709773697368</v>
      </c>
    </row>
    <row r="248" spans="8:9" x14ac:dyDescent="0.3">
      <c r="H248">
        <v>241</v>
      </c>
      <c r="I248" s="24">
        <v>2.8183226176113725</v>
      </c>
    </row>
    <row r="249" spans="8:9" x14ac:dyDescent="0.3">
      <c r="H249">
        <v>242</v>
      </c>
      <c r="I249" s="24">
        <v>0.57315217375190275</v>
      </c>
    </row>
    <row r="250" spans="8:9" x14ac:dyDescent="0.3">
      <c r="H250">
        <v>243</v>
      </c>
      <c r="I250" s="24">
        <v>8.100108433638728E-2</v>
      </c>
    </row>
    <row r="251" spans="8:9" x14ac:dyDescent="0.3">
      <c r="H251">
        <v>244</v>
      </c>
      <c r="I251" s="24">
        <v>0.60990772762000689</v>
      </c>
    </row>
    <row r="252" spans="8:9" x14ac:dyDescent="0.3">
      <c r="H252">
        <v>245</v>
      </c>
      <c r="I252" s="24">
        <v>0.22559855101627954</v>
      </c>
    </row>
    <row r="253" spans="8:9" x14ac:dyDescent="0.3">
      <c r="H253">
        <v>246</v>
      </c>
      <c r="I253" s="24">
        <v>0.3612910623942675</v>
      </c>
    </row>
    <row r="254" spans="8:9" x14ac:dyDescent="0.3">
      <c r="H254">
        <v>247</v>
      </c>
      <c r="I254" s="24">
        <v>87.839322745979658</v>
      </c>
    </row>
    <row r="255" spans="8:9" x14ac:dyDescent="0.3">
      <c r="H255">
        <v>248</v>
      </c>
      <c r="I255" s="24">
        <v>0.82321776174334005</v>
      </c>
    </row>
    <row r="256" spans="8:9" x14ac:dyDescent="0.3">
      <c r="H256">
        <v>249</v>
      </c>
      <c r="I256" s="24">
        <v>3.1170631252719478</v>
      </c>
    </row>
    <row r="257" spans="8:9" x14ac:dyDescent="0.3">
      <c r="H257">
        <v>250</v>
      </c>
      <c r="I257" s="24">
        <v>0.66481229555980903</v>
      </c>
    </row>
    <row r="258" spans="8:9" x14ac:dyDescent="0.3">
      <c r="H258">
        <v>251</v>
      </c>
      <c r="I258" s="24">
        <v>0.29259724226964068</v>
      </c>
    </row>
    <row r="259" spans="8:9" x14ac:dyDescent="0.3">
      <c r="H259">
        <v>252</v>
      </c>
      <c r="I259" s="24">
        <v>2.2774339498249829</v>
      </c>
    </row>
    <row r="260" spans="8:9" x14ac:dyDescent="0.3">
      <c r="H260">
        <v>253</v>
      </c>
      <c r="I260" s="24">
        <v>21.321816855642545</v>
      </c>
    </row>
    <row r="261" spans="8:9" x14ac:dyDescent="0.3">
      <c r="H261">
        <v>254</v>
      </c>
      <c r="I261" s="24">
        <v>1553.0320464066967</v>
      </c>
    </row>
    <row r="262" spans="8:9" x14ac:dyDescent="0.3">
      <c r="H262">
        <v>255</v>
      </c>
      <c r="I262" s="24">
        <v>0.17060176703306107</v>
      </c>
    </row>
    <row r="263" spans="8:9" x14ac:dyDescent="0.3">
      <c r="H263">
        <v>256</v>
      </c>
      <c r="I263" s="24">
        <v>0.17127161116499437</v>
      </c>
    </row>
    <row r="264" spans="8:9" x14ac:dyDescent="0.3">
      <c r="H264">
        <v>257</v>
      </c>
      <c r="I264" s="24">
        <v>7.1954072151426036</v>
      </c>
    </row>
    <row r="265" spans="8:9" x14ac:dyDescent="0.3">
      <c r="H265">
        <v>258</v>
      </c>
      <c r="I265" s="24">
        <v>10.751391498538082</v>
      </c>
    </row>
    <row r="266" spans="8:9" x14ac:dyDescent="0.3">
      <c r="H266">
        <v>259</v>
      </c>
      <c r="I266" s="24">
        <v>2.0908121358898528</v>
      </c>
    </row>
    <row r="267" spans="8:9" x14ac:dyDescent="0.3">
      <c r="H267">
        <v>260</v>
      </c>
      <c r="I267" s="24">
        <v>3.602160200949895</v>
      </c>
    </row>
    <row r="268" spans="8:9" x14ac:dyDescent="0.3">
      <c r="H268">
        <v>261</v>
      </c>
      <c r="I268" s="24">
        <v>-9.4276985265859761</v>
      </c>
    </row>
    <row r="269" spans="8:9" x14ac:dyDescent="0.3">
      <c r="H269">
        <v>262</v>
      </c>
      <c r="I269" s="24">
        <v>5.4819821585122254E-2</v>
      </c>
    </row>
    <row r="270" spans="8:9" x14ac:dyDescent="0.3">
      <c r="H270">
        <v>263</v>
      </c>
      <c r="I270" s="24">
        <v>10.678705223232599</v>
      </c>
    </row>
    <row r="271" spans="8:9" x14ac:dyDescent="0.3">
      <c r="H271">
        <v>264</v>
      </c>
      <c r="I271" s="24">
        <v>67.427011281890501</v>
      </c>
    </row>
    <row r="272" spans="8:9" x14ac:dyDescent="0.3">
      <c r="H272">
        <v>265</v>
      </c>
      <c r="I272" s="24">
        <v>0.66022015603928219</v>
      </c>
    </row>
    <row r="273" spans="8:9" x14ac:dyDescent="0.3">
      <c r="H273">
        <v>266</v>
      </c>
      <c r="I273" s="24">
        <v>0.53539997287430319</v>
      </c>
    </row>
    <row r="274" spans="8:9" x14ac:dyDescent="0.3">
      <c r="H274">
        <v>267</v>
      </c>
      <c r="I274" s="24">
        <v>-0.29350874639027996</v>
      </c>
    </row>
    <row r="275" spans="8:9" x14ac:dyDescent="0.3">
      <c r="H275">
        <v>268</v>
      </c>
      <c r="I275" s="24">
        <v>0.17314325698590283</v>
      </c>
    </row>
    <row r="276" spans="8:9" x14ac:dyDescent="0.3">
      <c r="H276">
        <v>269</v>
      </c>
      <c r="I276" s="24">
        <v>0.20966958444704223</v>
      </c>
    </row>
    <row r="277" spans="8:9" x14ac:dyDescent="0.3">
      <c r="H277">
        <v>270</v>
      </c>
      <c r="I277" s="24">
        <v>2.0181984712491658</v>
      </c>
    </row>
    <row r="278" spans="8:9" x14ac:dyDescent="0.3">
      <c r="H278">
        <v>271</v>
      </c>
      <c r="I278" s="24">
        <v>4.4488070938647635</v>
      </c>
    </row>
    <row r="279" spans="8:9" x14ac:dyDescent="0.3">
      <c r="H279">
        <v>272</v>
      </c>
      <c r="I279" s="24">
        <v>0.4461673268955843</v>
      </c>
    </row>
    <row r="280" spans="8:9" x14ac:dyDescent="0.3">
      <c r="H280">
        <v>273</v>
      </c>
      <c r="I280" s="24">
        <v>231.71373990126261</v>
      </c>
    </row>
    <row r="281" spans="8:9" x14ac:dyDescent="0.3">
      <c r="H281">
        <v>274</v>
      </c>
      <c r="I281" s="24">
        <v>9.6739549005740848</v>
      </c>
    </row>
    <row r="282" spans="8:9" x14ac:dyDescent="0.3">
      <c r="H282">
        <v>275</v>
      </c>
      <c r="I282" s="24">
        <v>0.75316424212232946</v>
      </c>
    </row>
    <row r="283" spans="8:9" x14ac:dyDescent="0.3">
      <c r="H283">
        <v>276</v>
      </c>
      <c r="I283" s="24">
        <v>0.71999112217951056</v>
      </c>
    </row>
    <row r="284" spans="8:9" x14ac:dyDescent="0.3">
      <c r="H284">
        <v>277</v>
      </c>
      <c r="I284" s="24">
        <v>1.440061636045044</v>
      </c>
    </row>
    <row r="285" spans="8:9" x14ac:dyDescent="0.3">
      <c r="H285">
        <v>278</v>
      </c>
      <c r="I285" s="24">
        <v>0.21317623836504956</v>
      </c>
    </row>
    <row r="286" spans="8:9" x14ac:dyDescent="0.3">
      <c r="H286">
        <v>279</v>
      </c>
      <c r="I286" s="24">
        <v>1.5560241703569226</v>
      </c>
    </row>
    <row r="287" spans="8:9" x14ac:dyDescent="0.3">
      <c r="H287">
        <v>280</v>
      </c>
      <c r="I287" s="24">
        <v>0.32673049932846598</v>
      </c>
    </row>
    <row r="288" spans="8:9" x14ac:dyDescent="0.3">
      <c r="H288">
        <v>281</v>
      </c>
      <c r="I288" s="24">
        <v>0.60878961191014125</v>
      </c>
    </row>
    <row r="289" spans="8:9" x14ac:dyDescent="0.3">
      <c r="H289">
        <v>282</v>
      </c>
      <c r="I289" s="24">
        <v>2.4219881209414789</v>
      </c>
    </row>
    <row r="290" spans="8:9" x14ac:dyDescent="0.3">
      <c r="H290">
        <v>283</v>
      </c>
      <c r="I290" s="24">
        <v>0.35769501965162481</v>
      </c>
    </row>
    <row r="291" spans="8:9" x14ac:dyDescent="0.3">
      <c r="H291">
        <v>284</v>
      </c>
      <c r="I291" s="24">
        <v>1.4232612226490711</v>
      </c>
    </row>
    <row r="292" spans="8:9" x14ac:dyDescent="0.3">
      <c r="H292">
        <v>285</v>
      </c>
      <c r="I292" s="24">
        <v>1.7987343249047647</v>
      </c>
    </row>
    <row r="293" spans="8:9" x14ac:dyDescent="0.3">
      <c r="H293">
        <v>286</v>
      </c>
      <c r="I293" s="24">
        <v>0.5613087813926827</v>
      </c>
    </row>
    <row r="294" spans="8:9" x14ac:dyDescent="0.3">
      <c r="H294">
        <v>287</v>
      </c>
      <c r="I294" s="24">
        <v>4.6296825091682496</v>
      </c>
    </row>
    <row r="295" spans="8:9" x14ac:dyDescent="0.3">
      <c r="H295">
        <v>288</v>
      </c>
      <c r="I295" s="24">
        <v>1.1545986346409463</v>
      </c>
    </row>
    <row r="296" spans="8:9" x14ac:dyDescent="0.3">
      <c r="H296">
        <v>289</v>
      </c>
      <c r="I296" s="24">
        <v>5.6225221497401359</v>
      </c>
    </row>
    <row r="297" spans="8:9" x14ac:dyDescent="0.3">
      <c r="H297">
        <v>290</v>
      </c>
      <c r="I297" s="24">
        <v>0.38119008769828988</v>
      </c>
    </row>
    <row r="298" spans="8:9" x14ac:dyDescent="0.3">
      <c r="H298">
        <v>291</v>
      </c>
      <c r="I298" s="24">
        <v>14.968676767307461</v>
      </c>
    </row>
    <row r="299" spans="8:9" x14ac:dyDescent="0.3">
      <c r="H299">
        <v>292</v>
      </c>
      <c r="I299" s="24">
        <v>1.2452340780828932</v>
      </c>
    </row>
    <row r="300" spans="8:9" x14ac:dyDescent="0.3">
      <c r="H300">
        <v>293</v>
      </c>
      <c r="I300" s="24">
        <v>0.56701639675347015</v>
      </c>
    </row>
    <row r="301" spans="8:9" x14ac:dyDescent="0.3">
      <c r="H301">
        <v>294</v>
      </c>
      <c r="I301" s="24">
        <v>6.6450639004641765</v>
      </c>
    </row>
    <row r="302" spans="8:9" x14ac:dyDescent="0.3">
      <c r="H302">
        <v>295</v>
      </c>
      <c r="I302" s="24">
        <v>4.3970423393929332</v>
      </c>
    </row>
    <row r="303" spans="8:9" x14ac:dyDescent="0.3">
      <c r="H303">
        <v>296</v>
      </c>
      <c r="I303" s="24">
        <v>2.2760588425287573</v>
      </c>
    </row>
    <row r="304" spans="8:9" x14ac:dyDescent="0.3">
      <c r="H304">
        <v>297</v>
      </c>
      <c r="I304" s="24">
        <v>1.3166964698571071</v>
      </c>
    </row>
    <row r="305" spans="8:9" x14ac:dyDescent="0.3">
      <c r="H305">
        <v>298</v>
      </c>
      <c r="I305" s="24">
        <v>0.79862594264369979</v>
      </c>
    </row>
    <row r="306" spans="8:9" x14ac:dyDescent="0.3">
      <c r="H306">
        <v>299</v>
      </c>
      <c r="I306" s="24">
        <v>6822.5140694839019</v>
      </c>
    </row>
    <row r="307" spans="8:9" x14ac:dyDescent="0.3">
      <c r="H307">
        <v>300</v>
      </c>
      <c r="I307" s="24">
        <v>1.1532621808379342</v>
      </c>
    </row>
    <row r="308" spans="8:9" x14ac:dyDescent="0.3">
      <c r="H308">
        <v>301</v>
      </c>
      <c r="I308" s="24">
        <v>35.723508569966299</v>
      </c>
    </row>
    <row r="309" spans="8:9" x14ac:dyDescent="0.3">
      <c r="H309">
        <v>302</v>
      </c>
      <c r="I309" s="24">
        <v>0.87031230777095214</v>
      </c>
    </row>
    <row r="310" spans="8:9" x14ac:dyDescent="0.3">
      <c r="H310">
        <v>303</v>
      </c>
      <c r="I310" s="24">
        <v>4.8229162225543423</v>
      </c>
    </row>
    <row r="311" spans="8:9" x14ac:dyDescent="0.3">
      <c r="H311">
        <v>304</v>
      </c>
      <c r="I311" s="24">
        <v>1.8214661117495448</v>
      </c>
    </row>
    <row r="312" spans="8:9" x14ac:dyDescent="0.3">
      <c r="H312">
        <v>305</v>
      </c>
      <c r="I312" s="24">
        <v>0.49665881316085497</v>
      </c>
    </row>
    <row r="313" spans="8:9" x14ac:dyDescent="0.3">
      <c r="H313">
        <v>306</v>
      </c>
      <c r="I313" s="24">
        <v>3.7272696421399973</v>
      </c>
    </row>
    <row r="314" spans="8:9" x14ac:dyDescent="0.3">
      <c r="H314">
        <v>307</v>
      </c>
      <c r="I314" s="24">
        <v>0.36329473874186491</v>
      </c>
    </row>
    <row r="315" spans="8:9" x14ac:dyDescent="0.3">
      <c r="H315">
        <v>308</v>
      </c>
      <c r="I315" s="24">
        <v>0.80985013174326326</v>
      </c>
    </row>
    <row r="316" spans="8:9" x14ac:dyDescent="0.3">
      <c r="H316">
        <v>309</v>
      </c>
      <c r="I316" s="24">
        <v>3.4708759661328052</v>
      </c>
    </row>
    <row r="317" spans="8:9" x14ac:dyDescent="0.3">
      <c r="H317">
        <v>310</v>
      </c>
      <c r="I317" s="24">
        <v>0.62545470118626201</v>
      </c>
    </row>
    <row r="318" spans="8:9" x14ac:dyDescent="0.3">
      <c r="H318">
        <v>311</v>
      </c>
      <c r="I318" s="24">
        <v>8.4360379459892467</v>
      </c>
    </row>
    <row r="319" spans="8:9" x14ac:dyDescent="0.3">
      <c r="H319">
        <v>312</v>
      </c>
      <c r="I319" s="24">
        <v>0.97528203738447672</v>
      </c>
    </row>
    <row r="320" spans="8:9" x14ac:dyDescent="0.3">
      <c r="H320">
        <v>313</v>
      </c>
      <c r="I320" s="24">
        <v>1.0333351104491912</v>
      </c>
    </row>
    <row r="321" spans="8:9" x14ac:dyDescent="0.3">
      <c r="H321">
        <v>314</v>
      </c>
      <c r="I321" s="24">
        <v>69.100913250314292</v>
      </c>
    </row>
    <row r="322" spans="8:9" x14ac:dyDescent="0.3">
      <c r="H322">
        <v>315</v>
      </c>
      <c r="I322" s="24">
        <v>0.68544334016379793</v>
      </c>
    </row>
    <row r="323" spans="8:9" x14ac:dyDescent="0.3">
      <c r="H323">
        <v>316</v>
      </c>
      <c r="I323" s="24">
        <v>0.34569475206607536</v>
      </c>
    </row>
    <row r="324" spans="8:9" x14ac:dyDescent="0.3">
      <c r="H324">
        <v>317</v>
      </c>
      <c r="I324" s="24">
        <v>9.6112009099348347E-2</v>
      </c>
    </row>
    <row r="325" spans="8:9" x14ac:dyDescent="0.3">
      <c r="H325">
        <v>318</v>
      </c>
      <c r="I325" s="24">
        <v>3.9737866475245776</v>
      </c>
    </row>
    <row r="326" spans="8:9" x14ac:dyDescent="0.3">
      <c r="H326">
        <v>319</v>
      </c>
      <c r="I326" s="24">
        <v>2.0968205474172246</v>
      </c>
    </row>
    <row r="327" spans="8:9" x14ac:dyDescent="0.3">
      <c r="H327">
        <v>320</v>
      </c>
      <c r="I327" s="24">
        <v>188.27770723251277</v>
      </c>
    </row>
    <row r="328" spans="8:9" x14ac:dyDescent="0.3">
      <c r="H328">
        <v>321</v>
      </c>
      <c r="I328" s="24">
        <v>207.82473949238718</v>
      </c>
    </row>
    <row r="329" spans="8:9" x14ac:dyDescent="0.3">
      <c r="H329">
        <v>322</v>
      </c>
      <c r="I329" s="24">
        <v>790.38801156061299</v>
      </c>
    </row>
    <row r="330" spans="8:9" x14ac:dyDescent="0.3">
      <c r="H330">
        <v>323</v>
      </c>
      <c r="I330" s="24">
        <v>14.063831282126468</v>
      </c>
    </row>
    <row r="331" spans="8:9" x14ac:dyDescent="0.3">
      <c r="H331">
        <v>324</v>
      </c>
      <c r="I331" s="24">
        <v>2.4182505612899119</v>
      </c>
    </row>
    <row r="332" spans="8:9" x14ac:dyDescent="0.3">
      <c r="H332">
        <v>325</v>
      </c>
      <c r="I332" s="24">
        <v>0.55591559743397045</v>
      </c>
    </row>
    <row r="333" spans="8:9" x14ac:dyDescent="0.3">
      <c r="H333">
        <v>326</v>
      </c>
      <c r="I333" s="24">
        <v>21.572816859136047</v>
      </c>
    </row>
    <row r="334" spans="8:9" x14ac:dyDescent="0.3">
      <c r="H334">
        <v>327</v>
      </c>
      <c r="I334" s="24">
        <v>2.7589409205465012</v>
      </c>
    </row>
    <row r="335" spans="8:9" x14ac:dyDescent="0.3">
      <c r="H335">
        <v>328</v>
      </c>
      <c r="I335" s="24">
        <v>6.0512581729356247</v>
      </c>
    </row>
    <row r="336" spans="8:9" x14ac:dyDescent="0.3">
      <c r="H336">
        <v>329</v>
      </c>
      <c r="I336" s="24">
        <v>0.33630962667240688</v>
      </c>
    </row>
    <row r="337" spans="8:9" x14ac:dyDescent="0.3">
      <c r="H337">
        <v>330</v>
      </c>
      <c r="I337" s="24">
        <v>6.6157070514708399E-2</v>
      </c>
    </row>
    <row r="338" spans="8:9" x14ac:dyDescent="0.3">
      <c r="H338">
        <v>331</v>
      </c>
      <c r="I338" s="24">
        <v>25.596442800369498</v>
      </c>
    </row>
    <row r="339" spans="8:9" x14ac:dyDescent="0.3">
      <c r="H339">
        <v>332</v>
      </c>
      <c r="I339" s="24">
        <v>9.4012232660637771</v>
      </c>
    </row>
    <row r="340" spans="8:9" x14ac:dyDescent="0.3">
      <c r="H340">
        <v>333</v>
      </c>
      <c r="I340" s="24">
        <v>0.23143545349172692</v>
      </c>
    </row>
    <row r="341" spans="8:9" x14ac:dyDescent="0.3">
      <c r="H341">
        <v>334</v>
      </c>
      <c r="I341" s="24">
        <v>0.74681995790814737</v>
      </c>
    </row>
    <row r="342" spans="8:9" x14ac:dyDescent="0.3">
      <c r="H342">
        <v>335</v>
      </c>
      <c r="I342" s="24">
        <v>15.411132090754458</v>
      </c>
    </row>
    <row r="343" spans="8:9" x14ac:dyDescent="0.3">
      <c r="H343">
        <v>336</v>
      </c>
      <c r="I343" s="24">
        <v>0.80690233163649849</v>
      </c>
    </row>
    <row r="344" spans="8:9" x14ac:dyDescent="0.3">
      <c r="H344">
        <v>337</v>
      </c>
      <c r="I344" s="24">
        <v>5.627748218899681</v>
      </c>
    </row>
    <row r="345" spans="8:9" x14ac:dyDescent="0.3">
      <c r="H345">
        <v>338</v>
      </c>
      <c r="I345" s="24">
        <v>0.48264907510234401</v>
      </c>
    </row>
    <row r="346" spans="8:9" x14ac:dyDescent="0.3">
      <c r="H346">
        <v>339</v>
      </c>
      <c r="I346" s="24">
        <v>0.2441450365645278</v>
      </c>
    </row>
    <row r="347" spans="8:9" x14ac:dyDescent="0.3">
      <c r="H347">
        <v>340</v>
      </c>
      <c r="I347" s="24">
        <v>135.22966886942734</v>
      </c>
    </row>
    <row r="348" spans="8:9" x14ac:dyDescent="0.3">
      <c r="H348">
        <v>341</v>
      </c>
      <c r="I348" s="24">
        <v>0.18262317846065318</v>
      </c>
    </row>
    <row r="349" spans="8:9" x14ac:dyDescent="0.3">
      <c r="H349">
        <v>342</v>
      </c>
      <c r="I349" s="24">
        <v>1.0191380143298814</v>
      </c>
    </row>
    <row r="350" spans="8:9" x14ac:dyDescent="0.3">
      <c r="H350">
        <v>343</v>
      </c>
      <c r="I350" s="24">
        <v>0.26584661603881404</v>
      </c>
    </row>
    <row r="351" spans="8:9" x14ac:dyDescent="0.3">
      <c r="H351">
        <v>344</v>
      </c>
      <c r="I351" s="24">
        <v>2.2238679545017459</v>
      </c>
    </row>
    <row r="352" spans="8:9" x14ac:dyDescent="0.3">
      <c r="H352">
        <v>345</v>
      </c>
      <c r="I352" s="24">
        <v>2.1769955946152706</v>
      </c>
    </row>
    <row r="353" spans="8:9" x14ac:dyDescent="0.3">
      <c r="H353">
        <v>346</v>
      </c>
      <c r="I353" s="24">
        <v>49.405514543086099</v>
      </c>
    </row>
    <row r="354" spans="8:9" x14ac:dyDescent="0.3">
      <c r="H354">
        <v>347</v>
      </c>
      <c r="I354" s="24">
        <v>1.9942333439016795</v>
      </c>
    </row>
    <row r="355" spans="8:9" x14ac:dyDescent="0.3">
      <c r="H355">
        <v>348</v>
      </c>
      <c r="I355" s="24">
        <v>0.12399511865206089</v>
      </c>
    </row>
    <row r="356" spans="8:9" x14ac:dyDescent="0.3">
      <c r="H356">
        <v>349</v>
      </c>
      <c r="I356" s="24">
        <v>2.1912474566155815</v>
      </c>
    </row>
    <row r="357" spans="8:9" x14ac:dyDescent="0.3">
      <c r="H357">
        <v>350</v>
      </c>
      <c r="I357" s="24">
        <v>0.38722183154796247</v>
      </c>
    </row>
    <row r="358" spans="8:9" x14ac:dyDescent="0.3">
      <c r="H358">
        <v>351</v>
      </c>
      <c r="I358" s="24">
        <v>0.60161356440296698</v>
      </c>
    </row>
    <row r="359" spans="8:9" x14ac:dyDescent="0.3">
      <c r="H359">
        <v>352</v>
      </c>
      <c r="I359" s="24">
        <v>1.0091423794782377</v>
      </c>
    </row>
    <row r="360" spans="8:9" x14ac:dyDescent="0.3">
      <c r="H360">
        <v>353</v>
      </c>
      <c r="I360" s="24">
        <v>117.21587763516173</v>
      </c>
    </row>
    <row r="361" spans="8:9" x14ac:dyDescent="0.3">
      <c r="H361">
        <v>354</v>
      </c>
      <c r="I361" s="24">
        <v>1.0332670075825303</v>
      </c>
    </row>
    <row r="362" spans="8:9" x14ac:dyDescent="0.3">
      <c r="H362">
        <v>355</v>
      </c>
      <c r="I362" s="24">
        <v>1.7650272140710557</v>
      </c>
    </row>
    <row r="363" spans="8:9" x14ac:dyDescent="0.3">
      <c r="H363">
        <v>356</v>
      </c>
      <c r="I363" s="24">
        <v>34.203539722000286</v>
      </c>
    </row>
    <row r="364" spans="8:9" x14ac:dyDescent="0.3">
      <c r="H364">
        <v>357</v>
      </c>
      <c r="I364" s="24">
        <v>0.19802823163507197</v>
      </c>
    </row>
    <row r="365" spans="8:9" x14ac:dyDescent="0.3">
      <c r="H365">
        <v>358</v>
      </c>
      <c r="I365" s="24">
        <v>685.8484856559669</v>
      </c>
    </row>
    <row r="366" spans="8:9" x14ac:dyDescent="0.3">
      <c r="H366">
        <v>359</v>
      </c>
      <c r="I366" s="24">
        <v>27.218006958176495</v>
      </c>
    </row>
    <row r="367" spans="8:9" x14ac:dyDescent="0.3">
      <c r="H367">
        <v>360</v>
      </c>
      <c r="I367" s="24">
        <v>2.7230193010166909E-2</v>
      </c>
    </row>
    <row r="368" spans="8:9" x14ac:dyDescent="0.3">
      <c r="H368">
        <v>361</v>
      </c>
      <c r="I368" s="24">
        <v>1.7992399512196486</v>
      </c>
    </row>
    <row r="369" spans="8:9" x14ac:dyDescent="0.3">
      <c r="H369">
        <v>362</v>
      </c>
      <c r="I369" s="24">
        <v>1.5268652849743356</v>
      </c>
    </row>
    <row r="370" spans="8:9" x14ac:dyDescent="0.3">
      <c r="H370">
        <v>363</v>
      </c>
      <c r="I370" s="24">
        <v>62.351935276661152</v>
      </c>
    </row>
    <row r="371" spans="8:9" x14ac:dyDescent="0.3">
      <c r="H371">
        <v>364</v>
      </c>
      <c r="I371" s="24">
        <v>13.406075904141685</v>
      </c>
    </row>
    <row r="372" spans="8:9" x14ac:dyDescent="0.3">
      <c r="H372">
        <v>365</v>
      </c>
      <c r="I372" s="24">
        <v>0.61472205493601217</v>
      </c>
    </row>
    <row r="373" spans="8:9" x14ac:dyDescent="0.3">
      <c r="H373">
        <v>366</v>
      </c>
      <c r="I373" s="24">
        <v>1.1616529736076091</v>
      </c>
    </row>
    <row r="374" spans="8:9" x14ac:dyDescent="0.3">
      <c r="H374">
        <v>367</v>
      </c>
      <c r="I374" s="24">
        <v>-5.0953705510599567</v>
      </c>
    </row>
    <row r="375" spans="8:9" x14ac:dyDescent="0.3">
      <c r="H375">
        <v>368</v>
      </c>
      <c r="I375" s="24">
        <v>0.3563658739734909</v>
      </c>
    </row>
    <row r="376" spans="8:9" x14ac:dyDescent="0.3">
      <c r="H376">
        <v>369</v>
      </c>
      <c r="I376" s="24">
        <v>3.5689858185672674</v>
      </c>
    </row>
    <row r="377" spans="8:9" x14ac:dyDescent="0.3">
      <c r="H377">
        <v>370</v>
      </c>
      <c r="I377" s="24">
        <v>2.4375283661293046</v>
      </c>
    </row>
    <row r="378" spans="8:9" x14ac:dyDescent="0.3">
      <c r="H378">
        <v>371</v>
      </c>
      <c r="I378" s="24">
        <v>0.11941030710410226</v>
      </c>
    </row>
    <row r="379" spans="8:9" x14ac:dyDescent="0.3">
      <c r="H379">
        <v>372</v>
      </c>
      <c r="I379" s="24">
        <v>41.529950082213801</v>
      </c>
    </row>
    <row r="380" spans="8:9" x14ac:dyDescent="0.3">
      <c r="H380">
        <v>373</v>
      </c>
      <c r="I380" s="24">
        <v>0.71315734287307375</v>
      </c>
    </row>
    <row r="381" spans="8:9" x14ac:dyDescent="0.3">
      <c r="H381">
        <v>374</v>
      </c>
      <c r="I381" s="24">
        <v>2.6965315918439452</v>
      </c>
    </row>
    <row r="382" spans="8:9" x14ac:dyDescent="0.3">
      <c r="H382">
        <v>375</v>
      </c>
      <c r="I382" s="24">
        <v>1.7199984550608309</v>
      </c>
    </row>
    <row r="383" spans="8:9" x14ac:dyDescent="0.3">
      <c r="H383">
        <v>376</v>
      </c>
      <c r="I383" s="24">
        <v>1.2623853196240538</v>
      </c>
    </row>
    <row r="384" spans="8:9" x14ac:dyDescent="0.3">
      <c r="H384">
        <v>377</v>
      </c>
      <c r="I384" s="24">
        <v>7.0199982814394621</v>
      </c>
    </row>
    <row r="385" spans="8:9" x14ac:dyDescent="0.3">
      <c r="H385">
        <v>378</v>
      </c>
      <c r="I385" s="24">
        <v>0.12129239092775268</v>
      </c>
    </row>
    <row r="386" spans="8:9" x14ac:dyDescent="0.3">
      <c r="H386">
        <v>379</v>
      </c>
      <c r="I386" s="24">
        <v>3.4563358367576544</v>
      </c>
    </row>
    <row r="387" spans="8:9" x14ac:dyDescent="0.3">
      <c r="H387">
        <v>380</v>
      </c>
      <c r="I387" s="24">
        <v>40.770616477542994</v>
      </c>
    </row>
    <row r="388" spans="8:9" x14ac:dyDescent="0.3">
      <c r="H388">
        <v>381</v>
      </c>
      <c r="I388" s="24">
        <v>0.82351788213464594</v>
      </c>
    </row>
    <row r="389" spans="8:9" x14ac:dyDescent="0.3">
      <c r="H389">
        <v>382</v>
      </c>
      <c r="I389" s="24">
        <v>192.37348667952293</v>
      </c>
    </row>
    <row r="390" spans="8:9" x14ac:dyDescent="0.3">
      <c r="H390">
        <v>383</v>
      </c>
      <c r="I390" s="24">
        <v>0.88415602908190749</v>
      </c>
    </row>
    <row r="391" spans="8:9" x14ac:dyDescent="0.3">
      <c r="H391">
        <v>384</v>
      </c>
      <c r="I391" s="24">
        <v>0.3011753952841365</v>
      </c>
    </row>
    <row r="392" spans="8:9" x14ac:dyDescent="0.3">
      <c r="H392">
        <v>385</v>
      </c>
      <c r="I392" s="24">
        <v>0.10019916393569037</v>
      </c>
    </row>
    <row r="393" spans="8:9" x14ac:dyDescent="0.3">
      <c r="H393">
        <v>386</v>
      </c>
      <c r="I393" s="24">
        <v>1.0161115625042436</v>
      </c>
    </row>
    <row r="394" spans="8:9" x14ac:dyDescent="0.3">
      <c r="H394">
        <v>387</v>
      </c>
      <c r="I394" s="24">
        <v>0.70485810700254559</v>
      </c>
    </row>
    <row r="395" spans="8:9" x14ac:dyDescent="0.3">
      <c r="H395">
        <v>388</v>
      </c>
      <c r="I395" s="24">
        <v>0.23633678809665576</v>
      </c>
    </row>
    <row r="396" spans="8:9" x14ac:dyDescent="0.3">
      <c r="H396">
        <v>389</v>
      </c>
      <c r="I396" s="24">
        <v>4.2499945870786302</v>
      </c>
    </row>
    <row r="397" spans="8:9" x14ac:dyDescent="0.3">
      <c r="H397">
        <v>390</v>
      </c>
      <c r="I397" s="24">
        <v>3.5994113586071395</v>
      </c>
    </row>
    <row r="398" spans="8:9" x14ac:dyDescent="0.3">
      <c r="H398">
        <v>391</v>
      </c>
      <c r="I398" s="24">
        <v>28.468796745816878</v>
      </c>
    </row>
    <row r="399" spans="8:9" x14ac:dyDescent="0.3">
      <c r="H399">
        <v>392</v>
      </c>
      <c r="I399" s="24">
        <v>14.24606706996391</v>
      </c>
    </row>
    <row r="400" spans="8:9" x14ac:dyDescent="0.3">
      <c r="H400">
        <v>393</v>
      </c>
      <c r="I400" s="24">
        <v>2.5900825612069012</v>
      </c>
    </row>
    <row r="401" spans="8:9" x14ac:dyDescent="0.3">
      <c r="H401">
        <v>394</v>
      </c>
      <c r="I401" s="24">
        <v>0.2923567384296214</v>
      </c>
    </row>
    <row r="402" spans="8:9" x14ac:dyDescent="0.3">
      <c r="H402">
        <v>395</v>
      </c>
      <c r="I402" s="24">
        <v>5.2814090598670465</v>
      </c>
    </row>
    <row r="403" spans="8:9" x14ac:dyDescent="0.3">
      <c r="H403">
        <v>396</v>
      </c>
      <c r="I403" s="24">
        <v>32.705212387282565</v>
      </c>
    </row>
    <row r="404" spans="8:9" x14ac:dyDescent="0.3">
      <c r="H404">
        <v>397</v>
      </c>
      <c r="I404" s="24">
        <v>0.66400970395154002</v>
      </c>
    </row>
    <row r="405" spans="8:9" x14ac:dyDescent="0.3">
      <c r="H405">
        <v>398</v>
      </c>
      <c r="I405" s="24">
        <v>0.58337090342622511</v>
      </c>
    </row>
    <row r="406" spans="8:9" x14ac:dyDescent="0.3">
      <c r="H406">
        <v>399</v>
      </c>
      <c r="I406" s="24">
        <v>1.2561334462236986</v>
      </c>
    </row>
    <row r="407" spans="8:9" x14ac:dyDescent="0.3">
      <c r="H407">
        <v>400</v>
      </c>
      <c r="I407" s="24">
        <v>8.4067867633097863E-3</v>
      </c>
    </row>
    <row r="408" spans="8:9" x14ac:dyDescent="0.3">
      <c r="H408">
        <v>401</v>
      </c>
      <c r="I408" s="24">
        <v>3.0045523627532096</v>
      </c>
    </row>
    <row r="409" spans="8:9" x14ac:dyDescent="0.3">
      <c r="H409">
        <v>402</v>
      </c>
      <c r="I409" s="24">
        <v>0.38852105162678352</v>
      </c>
    </row>
    <row r="410" spans="8:9" x14ac:dyDescent="0.3">
      <c r="H410">
        <v>403</v>
      </c>
      <c r="I410" s="24">
        <v>-4.9914783424295308</v>
      </c>
    </row>
    <row r="411" spans="8:9" x14ac:dyDescent="0.3">
      <c r="H411">
        <v>404</v>
      </c>
      <c r="I411" s="24">
        <v>8.3308735673092844</v>
      </c>
    </row>
    <row r="412" spans="8:9" x14ac:dyDescent="0.3">
      <c r="H412">
        <v>405</v>
      </c>
      <c r="I412" s="24">
        <v>1.7938992897956125</v>
      </c>
    </row>
    <row r="413" spans="8:9" x14ac:dyDescent="0.3">
      <c r="H413">
        <v>406</v>
      </c>
      <c r="I413" s="24">
        <v>52.598055318870294</v>
      </c>
    </row>
    <row r="414" spans="8:9" x14ac:dyDescent="0.3">
      <c r="H414">
        <v>407</v>
      </c>
      <c r="I414" s="24">
        <v>15.305658904770567</v>
      </c>
    </row>
    <row r="415" spans="8:9" x14ac:dyDescent="0.3">
      <c r="H415">
        <v>408</v>
      </c>
      <c r="I415" s="24">
        <v>0.30474528311247712</v>
      </c>
    </row>
    <row r="416" spans="8:9" x14ac:dyDescent="0.3">
      <c r="H416">
        <v>409</v>
      </c>
      <c r="I416" s="24">
        <v>46.759960986512851</v>
      </c>
    </row>
    <row r="417" spans="8:9" x14ac:dyDescent="0.3">
      <c r="H417">
        <v>410</v>
      </c>
      <c r="I417" s="24">
        <v>11.107490279336607</v>
      </c>
    </row>
    <row r="418" spans="8:9" x14ac:dyDescent="0.3">
      <c r="H418">
        <v>411</v>
      </c>
      <c r="I418" s="24">
        <v>0.55037475819373771</v>
      </c>
    </row>
    <row r="419" spans="8:9" x14ac:dyDescent="0.3">
      <c r="H419">
        <v>412</v>
      </c>
      <c r="I419" s="24">
        <v>2.9638306102149548</v>
      </c>
    </row>
    <row r="420" spans="8:9" x14ac:dyDescent="0.3">
      <c r="H420">
        <v>413</v>
      </c>
      <c r="I420" s="24">
        <v>17.128571392337676</v>
      </c>
    </row>
    <row r="421" spans="8:9" x14ac:dyDescent="0.3">
      <c r="H421">
        <v>414</v>
      </c>
      <c r="I421" s="24">
        <v>0.63147070798083282</v>
      </c>
    </row>
    <row r="422" spans="8:9" x14ac:dyDescent="0.3">
      <c r="H422">
        <v>415</v>
      </c>
      <c r="I422" s="24">
        <v>10.628370311999351</v>
      </c>
    </row>
    <row r="423" spans="8:9" x14ac:dyDescent="0.3">
      <c r="H423">
        <v>416</v>
      </c>
      <c r="I423" s="24">
        <v>4.5346770220613983</v>
      </c>
    </row>
    <row r="424" spans="8:9" x14ac:dyDescent="0.3">
      <c r="H424">
        <v>417</v>
      </c>
      <c r="I424" s="24">
        <v>0.91730952881994421</v>
      </c>
    </row>
    <row r="425" spans="8:9" x14ac:dyDescent="0.3">
      <c r="H425">
        <v>418</v>
      </c>
      <c r="I425" s="24">
        <v>2.5368148131490571</v>
      </c>
    </row>
    <row r="426" spans="8:9" x14ac:dyDescent="0.3">
      <c r="H426">
        <v>419</v>
      </c>
      <c r="I426" s="24">
        <v>0.20229006624806259</v>
      </c>
    </row>
    <row r="427" spans="8:9" x14ac:dyDescent="0.3">
      <c r="H427">
        <v>420</v>
      </c>
      <c r="I427" s="24">
        <v>0.25363115592051666</v>
      </c>
    </row>
    <row r="428" spans="8:9" x14ac:dyDescent="0.3">
      <c r="H428">
        <v>421</v>
      </c>
      <c r="I428" s="24">
        <v>0.26818611145990906</v>
      </c>
    </row>
    <row r="429" spans="8:9" x14ac:dyDescent="0.3">
      <c r="H429">
        <v>422</v>
      </c>
      <c r="I429" s="24">
        <v>9.1425166572427136E-2</v>
      </c>
    </row>
    <row r="430" spans="8:9" x14ac:dyDescent="0.3">
      <c r="H430">
        <v>423</v>
      </c>
      <c r="I430" s="24">
        <v>22.316572252738741</v>
      </c>
    </row>
    <row r="431" spans="8:9" x14ac:dyDescent="0.3">
      <c r="H431">
        <v>424</v>
      </c>
      <c r="I431" s="24">
        <v>3.5569424784724162</v>
      </c>
    </row>
    <row r="432" spans="8:9" x14ac:dyDescent="0.3">
      <c r="H432">
        <v>425</v>
      </c>
      <c r="I432" s="24">
        <v>3.8215548045356074</v>
      </c>
    </row>
    <row r="433" spans="8:9" x14ac:dyDescent="0.3">
      <c r="H433">
        <v>426</v>
      </c>
      <c r="I433" s="24">
        <v>1.2168315754400869</v>
      </c>
    </row>
    <row r="434" spans="8:9" x14ac:dyDescent="0.3">
      <c r="H434">
        <v>427</v>
      </c>
      <c r="I434" s="24">
        <v>41.069077671402425</v>
      </c>
    </row>
    <row r="435" spans="8:9" x14ac:dyDescent="0.3">
      <c r="H435">
        <v>428</v>
      </c>
      <c r="I435" s="24">
        <v>0.71341023238671519</v>
      </c>
    </row>
    <row r="436" spans="8:9" x14ac:dyDescent="0.3">
      <c r="H436">
        <v>429</v>
      </c>
      <c r="I436" s="24">
        <v>8.0200500772799952</v>
      </c>
    </row>
    <row r="437" spans="8:9" x14ac:dyDescent="0.3">
      <c r="H437">
        <v>430</v>
      </c>
      <c r="I437" s="24">
        <v>-2.5619455388759471</v>
      </c>
    </row>
    <row r="438" spans="8:9" x14ac:dyDescent="0.3">
      <c r="H438">
        <v>431</v>
      </c>
      <c r="I438" s="24">
        <v>36.52302877135476</v>
      </c>
    </row>
    <row r="439" spans="8:9" x14ac:dyDescent="0.3">
      <c r="H439">
        <v>432</v>
      </c>
      <c r="I439" s="24">
        <v>0.52791753136574271</v>
      </c>
    </row>
    <row r="440" spans="8:9" x14ac:dyDescent="0.3">
      <c r="H440">
        <v>433</v>
      </c>
      <c r="I440" s="24">
        <v>1.9094354348231863</v>
      </c>
    </row>
    <row r="441" spans="8:9" x14ac:dyDescent="0.3">
      <c r="H441">
        <v>434</v>
      </c>
      <c r="I441" s="24">
        <v>0.48742758023948052</v>
      </c>
    </row>
    <row r="442" spans="8:9" x14ac:dyDescent="0.3">
      <c r="H442">
        <v>435</v>
      </c>
      <c r="I442" s="24">
        <v>0.8382474031929904</v>
      </c>
    </row>
    <row r="443" spans="8:9" x14ac:dyDescent="0.3">
      <c r="H443">
        <v>436</v>
      </c>
      <c r="I443" s="24">
        <v>0.49228791162375152</v>
      </c>
    </row>
    <row r="444" spans="8:9" x14ac:dyDescent="0.3">
      <c r="H444">
        <v>437</v>
      </c>
      <c r="I444" s="24">
        <v>18.248253510585091</v>
      </c>
    </row>
    <row r="445" spans="8:9" x14ac:dyDescent="0.3">
      <c r="H445">
        <v>438</v>
      </c>
      <c r="I445" s="24">
        <v>9.3528122857059497</v>
      </c>
    </row>
    <row r="446" spans="8:9" x14ac:dyDescent="0.3">
      <c r="H446">
        <v>439</v>
      </c>
      <c r="I446" s="24">
        <v>5.0156702401606106</v>
      </c>
    </row>
    <row r="447" spans="8:9" x14ac:dyDescent="0.3">
      <c r="H447">
        <v>440</v>
      </c>
      <c r="I447" s="24">
        <v>813.77284798071071</v>
      </c>
    </row>
    <row r="448" spans="8:9" x14ac:dyDescent="0.3">
      <c r="H448">
        <v>441</v>
      </c>
      <c r="I448" s="24">
        <v>12.290690304364476</v>
      </c>
    </row>
    <row r="449" spans="8:9" x14ac:dyDescent="0.3">
      <c r="H449">
        <v>442</v>
      </c>
      <c r="I449" s="24">
        <v>1.1797797064145283</v>
      </c>
    </row>
    <row r="450" spans="8:9" x14ac:dyDescent="0.3">
      <c r="H450">
        <v>443</v>
      </c>
      <c r="I450" s="24">
        <v>0.66768563894647548</v>
      </c>
    </row>
    <row r="451" spans="8:9" x14ac:dyDescent="0.3">
      <c r="H451">
        <v>444</v>
      </c>
      <c r="I451" s="24">
        <v>10.7318085041098</v>
      </c>
    </row>
    <row r="452" spans="8:9" x14ac:dyDescent="0.3">
      <c r="H452">
        <v>445</v>
      </c>
      <c r="I452" s="24">
        <v>0.42410208110348274</v>
      </c>
    </row>
    <row r="453" spans="8:9" x14ac:dyDescent="0.3">
      <c r="H453">
        <v>446</v>
      </c>
      <c r="I453" s="24">
        <v>21.744835440171659</v>
      </c>
    </row>
    <row r="454" spans="8:9" x14ac:dyDescent="0.3">
      <c r="H454">
        <v>447</v>
      </c>
      <c r="I454" s="24">
        <v>5.7973207123288528</v>
      </c>
    </row>
    <row r="455" spans="8:9" x14ac:dyDescent="0.3">
      <c r="H455">
        <v>448</v>
      </c>
      <c r="I455" s="24">
        <v>0.89119358709830332</v>
      </c>
    </row>
    <row r="456" spans="8:9" x14ac:dyDescent="0.3">
      <c r="H456">
        <v>449</v>
      </c>
      <c r="I456" s="24">
        <v>0.41836368073223262</v>
      </c>
    </row>
    <row r="457" spans="8:9" x14ac:dyDescent="0.3">
      <c r="H457">
        <v>450</v>
      </c>
      <c r="I457" s="24">
        <v>53.474242565548366</v>
      </c>
    </row>
    <row r="458" spans="8:9" x14ac:dyDescent="0.3">
      <c r="H458">
        <v>451</v>
      </c>
      <c r="I458" s="24">
        <v>1.7114220537731397</v>
      </c>
    </row>
    <row r="459" spans="8:9" x14ac:dyDescent="0.3">
      <c r="H459">
        <v>452</v>
      </c>
      <c r="I459" s="24">
        <v>584.43411652173108</v>
      </c>
    </row>
    <row r="460" spans="8:9" x14ac:dyDescent="0.3">
      <c r="H460">
        <v>453</v>
      </c>
      <c r="I460" s="24">
        <v>8.5089769439878338E-2</v>
      </c>
    </row>
    <row r="461" spans="8:9" x14ac:dyDescent="0.3">
      <c r="H461">
        <v>454</v>
      </c>
      <c r="I461" s="24">
        <v>0.44734138043785537</v>
      </c>
    </row>
    <row r="462" spans="8:9" x14ac:dyDescent="0.3">
      <c r="H462">
        <v>455</v>
      </c>
      <c r="I462" s="24">
        <v>9.8461609715848457</v>
      </c>
    </row>
    <row r="463" spans="8:9" x14ac:dyDescent="0.3">
      <c r="H463">
        <v>456</v>
      </c>
      <c r="I463" s="24">
        <v>1.0024392235366251</v>
      </c>
    </row>
    <row r="464" spans="8:9" x14ac:dyDescent="0.3">
      <c r="H464">
        <v>457</v>
      </c>
      <c r="I464" s="24">
        <v>2.5155895310173659</v>
      </c>
    </row>
    <row r="465" spans="8:9" x14ac:dyDescent="0.3">
      <c r="H465">
        <v>458</v>
      </c>
      <c r="I465" s="24">
        <v>10.927343820590915</v>
      </c>
    </row>
    <row r="466" spans="8:9" x14ac:dyDescent="0.3">
      <c r="H466">
        <v>459</v>
      </c>
      <c r="I466" s="24">
        <v>1.5678117812114458</v>
      </c>
    </row>
    <row r="467" spans="8:9" x14ac:dyDescent="0.3">
      <c r="H467">
        <v>460</v>
      </c>
      <c r="I467" s="24">
        <v>0.93837513421978014</v>
      </c>
    </row>
    <row r="468" spans="8:9" x14ac:dyDescent="0.3">
      <c r="H468">
        <v>461</v>
      </c>
      <c r="I468" s="24">
        <v>0.52612761699636357</v>
      </c>
    </row>
    <row r="469" spans="8:9" x14ac:dyDescent="0.3">
      <c r="H469">
        <v>462</v>
      </c>
      <c r="I469" s="24">
        <v>-3.1044444381750202E-3</v>
      </c>
    </row>
    <row r="470" spans="8:9" x14ac:dyDescent="0.3">
      <c r="H470">
        <v>463</v>
      </c>
      <c r="I470" s="24">
        <v>474.71571377133057</v>
      </c>
    </row>
    <row r="471" spans="8:9" x14ac:dyDescent="0.3">
      <c r="H471">
        <v>464</v>
      </c>
      <c r="I471" s="24">
        <v>6.2302216213596697</v>
      </c>
    </row>
    <row r="472" spans="8:9" x14ac:dyDescent="0.3">
      <c r="H472">
        <v>465</v>
      </c>
      <c r="I472" s="24">
        <v>0.86025469803526655</v>
      </c>
    </row>
    <row r="473" spans="8:9" x14ac:dyDescent="0.3">
      <c r="H473">
        <v>466</v>
      </c>
      <c r="I473" s="24">
        <v>282.27500033946075</v>
      </c>
    </row>
    <row r="474" spans="8:9" x14ac:dyDescent="0.3">
      <c r="H474">
        <v>467</v>
      </c>
      <c r="I474" s="24">
        <v>0.89629198482138428</v>
      </c>
    </row>
    <row r="475" spans="8:9" x14ac:dyDescent="0.3">
      <c r="H475">
        <v>468</v>
      </c>
      <c r="I475" s="24">
        <v>52.578026666063352</v>
      </c>
    </row>
    <row r="476" spans="8:9" x14ac:dyDescent="0.3">
      <c r="H476">
        <v>469</v>
      </c>
      <c r="I476" s="24">
        <v>1.9200473127084625</v>
      </c>
    </row>
    <row r="477" spans="8:9" x14ac:dyDescent="0.3">
      <c r="H477">
        <v>470</v>
      </c>
      <c r="I477" s="24">
        <v>32.149470554255224</v>
      </c>
    </row>
    <row r="478" spans="8:9" x14ac:dyDescent="0.3">
      <c r="H478">
        <v>471</v>
      </c>
      <c r="I478" s="24">
        <v>0.50130526750426274</v>
      </c>
    </row>
    <row r="479" spans="8:9" x14ac:dyDescent="0.3">
      <c r="H479">
        <v>472</v>
      </c>
      <c r="I479" s="24">
        <v>23.830135184059955</v>
      </c>
    </row>
    <row r="480" spans="8:9" x14ac:dyDescent="0.3">
      <c r="H480">
        <v>473</v>
      </c>
      <c r="I480" s="24">
        <v>6.4756220636128949</v>
      </c>
    </row>
    <row r="481" spans="8:9" x14ac:dyDescent="0.3">
      <c r="H481">
        <v>474</v>
      </c>
      <c r="I481" s="24">
        <v>5.4553513705051992</v>
      </c>
    </row>
    <row r="482" spans="8:9" x14ac:dyDescent="0.3">
      <c r="H482">
        <v>475</v>
      </c>
      <c r="I482" s="24">
        <v>0.36934253884162216</v>
      </c>
    </row>
    <row r="483" spans="8:9" x14ac:dyDescent="0.3">
      <c r="H483">
        <v>476</v>
      </c>
      <c r="I483" s="24">
        <v>21.582667355224853</v>
      </c>
    </row>
    <row r="484" spans="8:9" x14ac:dyDescent="0.3">
      <c r="H484">
        <v>477</v>
      </c>
      <c r="I484" s="24">
        <v>53.486185501063822</v>
      </c>
    </row>
    <row r="485" spans="8:9" x14ac:dyDescent="0.3">
      <c r="H485">
        <v>478</v>
      </c>
      <c r="I485" s="24">
        <v>0.28475558687287783</v>
      </c>
    </row>
    <row r="486" spans="8:9" x14ac:dyDescent="0.3">
      <c r="H486">
        <v>479</v>
      </c>
      <c r="I486" s="24">
        <v>25.732580118336006</v>
      </c>
    </row>
    <row r="487" spans="8:9" x14ac:dyDescent="0.3">
      <c r="H487">
        <v>480</v>
      </c>
      <c r="I487" s="24">
        <v>0.17962807389664173</v>
      </c>
    </row>
    <row r="488" spans="8:9" x14ac:dyDescent="0.3">
      <c r="H488">
        <v>481</v>
      </c>
      <c r="I488" s="24">
        <v>0.5696657294511619</v>
      </c>
    </row>
    <row r="489" spans="8:9" x14ac:dyDescent="0.3">
      <c r="H489">
        <v>482</v>
      </c>
      <c r="I489" s="24">
        <v>0.23367662287361329</v>
      </c>
    </row>
    <row r="490" spans="8:9" x14ac:dyDescent="0.3">
      <c r="H490">
        <v>483</v>
      </c>
      <c r="I490" s="24">
        <v>6.6125124464224605</v>
      </c>
    </row>
    <row r="491" spans="8:9" x14ac:dyDescent="0.3">
      <c r="H491">
        <v>484</v>
      </c>
      <c r="I491" s="24">
        <v>0.52264937420415181</v>
      </c>
    </row>
    <row r="492" spans="8:9" x14ac:dyDescent="0.3">
      <c r="H492">
        <v>485</v>
      </c>
      <c r="I492" s="24">
        <v>0.24123919224214452</v>
      </c>
    </row>
    <row r="493" spans="8:9" x14ac:dyDescent="0.3">
      <c r="H493">
        <v>486</v>
      </c>
      <c r="I493" s="24">
        <v>49.711482287045818</v>
      </c>
    </row>
    <row r="494" spans="8:9" x14ac:dyDescent="0.3">
      <c r="H494">
        <v>487</v>
      </c>
      <c r="I494" s="24">
        <v>1.1054742310525132</v>
      </c>
    </row>
    <row r="495" spans="8:9" x14ac:dyDescent="0.3">
      <c r="H495">
        <v>488</v>
      </c>
      <c r="I495" s="24">
        <v>0.25683227013406623</v>
      </c>
    </row>
    <row r="496" spans="8:9" x14ac:dyDescent="0.3">
      <c r="H496">
        <v>489</v>
      </c>
      <c r="I496" s="24">
        <v>1.2116309234667866</v>
      </c>
    </row>
    <row r="497" spans="8:9" x14ac:dyDescent="0.3">
      <c r="H497">
        <v>490</v>
      </c>
      <c r="I497" s="24">
        <v>0.38313569604201941</v>
      </c>
    </row>
    <row r="498" spans="8:9" x14ac:dyDescent="0.3">
      <c r="H498">
        <v>491</v>
      </c>
      <c r="I498" s="24">
        <v>1.0568970055235527</v>
      </c>
    </row>
    <row r="499" spans="8:9" x14ac:dyDescent="0.3">
      <c r="H499">
        <v>492</v>
      </c>
      <c r="I499" s="24">
        <v>3.3683815133424453</v>
      </c>
    </row>
    <row r="500" spans="8:9" x14ac:dyDescent="0.3">
      <c r="H500">
        <v>493</v>
      </c>
      <c r="I500" s="24">
        <v>0.25641026496496955</v>
      </c>
    </row>
    <row r="501" spans="8:9" x14ac:dyDescent="0.3">
      <c r="H501">
        <v>494</v>
      </c>
      <c r="I501" s="24">
        <v>2.5563636019545073</v>
      </c>
    </row>
    <row r="502" spans="8:9" x14ac:dyDescent="0.3">
      <c r="H502">
        <v>495</v>
      </c>
      <c r="I502" s="24">
        <v>2.4985670913986424</v>
      </c>
    </row>
    <row r="503" spans="8:9" x14ac:dyDescent="0.3">
      <c r="H503">
        <v>496</v>
      </c>
      <c r="I503" s="24">
        <v>24.743160974647079</v>
      </c>
    </row>
    <row r="504" spans="8:9" x14ac:dyDescent="0.3">
      <c r="H504">
        <v>497</v>
      </c>
      <c r="I504" s="24">
        <v>0.59433634228135679</v>
      </c>
    </row>
    <row r="505" spans="8:9" x14ac:dyDescent="0.3">
      <c r="H505">
        <v>498</v>
      </c>
      <c r="I505" s="24">
        <v>0.57778473835755417</v>
      </c>
    </row>
    <row r="506" spans="8:9" x14ac:dyDescent="0.3">
      <c r="H506">
        <v>499</v>
      </c>
      <c r="I506" s="24">
        <v>0.89190429957669126</v>
      </c>
    </row>
    <row r="507" spans="8:9" x14ac:dyDescent="0.3">
      <c r="H507">
        <v>500</v>
      </c>
      <c r="I507" s="24">
        <v>0.4539522278995532</v>
      </c>
    </row>
  </sheetData>
  <conditionalFormatting sqref="H7:I50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1E08-28E4-43D6-A6E0-85C6BC0483DF}">
  <dimension ref="A1:L519"/>
  <sheetViews>
    <sheetView topLeftCell="D12" zoomScale="80" zoomScaleNormal="80" workbookViewId="0">
      <selection activeCell="G24" sqref="G24"/>
    </sheetView>
  </sheetViews>
  <sheetFormatPr defaultRowHeight="14.4" x14ac:dyDescent="0.3"/>
  <cols>
    <col min="5" max="5" width="10.6640625" customWidth="1"/>
    <col min="6" max="6" width="31.109375" bestFit="1" customWidth="1"/>
    <col min="7" max="7" width="11" customWidth="1"/>
    <col min="8" max="8" width="21" customWidth="1"/>
    <col min="11" max="11" width="12.109375" customWidth="1"/>
  </cols>
  <sheetData>
    <row r="1" spans="1:12" x14ac:dyDescent="0.3">
      <c r="E1" s="31" t="s">
        <v>22</v>
      </c>
      <c r="F1" s="32" t="s">
        <v>23</v>
      </c>
      <c r="G1" s="32" t="s">
        <v>14</v>
      </c>
    </row>
    <row r="2" spans="1:12" x14ac:dyDescent="0.3">
      <c r="A2" s="17"/>
      <c r="B2" s="18"/>
      <c r="C2" s="19"/>
      <c r="E2" s="14">
        <v>0.1</v>
      </c>
      <c r="F2" s="13">
        <v>0</v>
      </c>
      <c r="G2" s="13">
        <v>6.7587885730650776E-2</v>
      </c>
    </row>
    <row r="3" spans="1:12" x14ac:dyDescent="0.3">
      <c r="A3" s="20"/>
      <c r="B3" s="21"/>
      <c r="C3" s="22"/>
      <c r="E3" s="14">
        <v>0.25</v>
      </c>
      <c r="F3" s="13">
        <f>F2+E2</f>
        <v>0.1</v>
      </c>
      <c r="G3" s="13">
        <v>3.1855677016967329E-2</v>
      </c>
    </row>
    <row r="4" spans="1:12" x14ac:dyDescent="0.3">
      <c r="A4" s="20"/>
      <c r="B4" s="21"/>
      <c r="C4" s="22"/>
      <c r="E4" s="14">
        <v>0.1</v>
      </c>
      <c r="F4" s="13">
        <f t="shared" ref="F4:F10" si="0">F3+E3</f>
        <v>0.35</v>
      </c>
      <c r="G4" s="13">
        <v>-0.22994930456258936</v>
      </c>
    </row>
    <row r="5" spans="1:12" x14ac:dyDescent="0.3">
      <c r="A5" s="20"/>
      <c r="B5" s="21"/>
      <c r="C5" s="22"/>
      <c r="E5" s="14">
        <v>0.02</v>
      </c>
      <c r="F5" s="13">
        <f t="shared" si="0"/>
        <v>0.44999999999999996</v>
      </c>
      <c r="G5" s="13">
        <v>-0.54338284942606341</v>
      </c>
    </row>
    <row r="6" spans="1:12" ht="15" thickBot="1" x14ac:dyDescent="0.35">
      <c r="A6" s="20"/>
      <c r="B6" s="21"/>
      <c r="C6" s="22"/>
      <c r="E6" s="15">
        <v>0.05</v>
      </c>
      <c r="F6" s="13">
        <f t="shared" si="0"/>
        <v>0.47</v>
      </c>
      <c r="G6" s="13">
        <v>0.33826247689463951</v>
      </c>
    </row>
    <row r="7" spans="1:12" x14ac:dyDescent="0.3">
      <c r="A7" s="20"/>
      <c r="B7" s="21"/>
      <c r="C7" s="22"/>
      <c r="E7" s="16">
        <v>0.01</v>
      </c>
      <c r="F7" s="13">
        <f t="shared" si="0"/>
        <v>0.52</v>
      </c>
      <c r="G7" s="13">
        <v>0.75000000000000022</v>
      </c>
    </row>
    <row r="8" spans="1:12" x14ac:dyDescent="0.3">
      <c r="E8" s="16">
        <v>0.01</v>
      </c>
      <c r="F8" s="13">
        <f t="shared" si="0"/>
        <v>0.53</v>
      </c>
      <c r="G8" s="13">
        <v>-0.10576164167324398</v>
      </c>
    </row>
    <row r="9" spans="1:12" x14ac:dyDescent="0.3">
      <c r="E9" s="16">
        <v>0.2</v>
      </c>
      <c r="F9" s="13">
        <f t="shared" si="0"/>
        <v>0.54</v>
      </c>
      <c r="G9" s="13">
        <v>-2.559576345984102E-2</v>
      </c>
    </row>
    <row r="10" spans="1:12" x14ac:dyDescent="0.3">
      <c r="E10" s="16">
        <v>0.26</v>
      </c>
      <c r="F10" s="13">
        <f t="shared" si="0"/>
        <v>0.74</v>
      </c>
      <c r="G10" s="13">
        <v>-8.7862318840579753E-2</v>
      </c>
    </row>
    <row r="13" spans="1:12" x14ac:dyDescent="0.3">
      <c r="F13" s="8" t="s">
        <v>12</v>
      </c>
      <c r="G13" s="26">
        <v>6.5303450237824722E-4</v>
      </c>
      <c r="H13" s="10" t="s">
        <v>13</v>
      </c>
      <c r="I13" s="11">
        <f>G13*52</f>
        <v>3.3957794123668852E-2</v>
      </c>
    </row>
    <row r="14" spans="1:12" x14ac:dyDescent="0.3">
      <c r="F14" s="29" t="s">
        <v>20</v>
      </c>
      <c r="G14" s="30">
        <v>2.5805526323249207E-2</v>
      </c>
      <c r="K14" s="33" t="s">
        <v>21</v>
      </c>
      <c r="L14" s="33">
        <f ca="1">SUM(J20:J119)</f>
        <v>11.063617610697721</v>
      </c>
    </row>
    <row r="15" spans="1:12" ht="15.6" x14ac:dyDescent="0.35">
      <c r="F15" s="8" t="s">
        <v>11</v>
      </c>
      <c r="G15" s="27">
        <v>0.82628999999999997</v>
      </c>
      <c r="H15" s="9"/>
      <c r="I15" s="9"/>
    </row>
    <row r="16" spans="1:12" x14ac:dyDescent="0.3">
      <c r="F16" s="8" t="s">
        <v>18</v>
      </c>
      <c r="G16" s="28">
        <v>2.1999999999999999E-2</v>
      </c>
      <c r="H16" s="12"/>
      <c r="I16" s="12"/>
    </row>
    <row r="17" spans="3:12" x14ac:dyDescent="0.3">
      <c r="F17" s="8" t="s">
        <v>19</v>
      </c>
      <c r="G17" s="27">
        <v>0.34100000000000003</v>
      </c>
    </row>
    <row r="18" spans="3:12" x14ac:dyDescent="0.3">
      <c r="C18" s="23"/>
      <c r="G18" s="3" t="s">
        <v>27</v>
      </c>
      <c r="H18" s="3"/>
      <c r="I18" s="3"/>
      <c r="J18" s="3"/>
      <c r="K18" s="34" t="s">
        <v>25</v>
      </c>
      <c r="L18" s="34"/>
    </row>
    <row r="19" spans="3:12" x14ac:dyDescent="0.3">
      <c r="G19" s="12" t="s">
        <v>7</v>
      </c>
      <c r="H19" s="12" t="s">
        <v>14</v>
      </c>
      <c r="I19" s="12" t="s">
        <v>15</v>
      </c>
      <c r="J19" s="12" t="s">
        <v>17</v>
      </c>
      <c r="L19">
        <f ca="1">L14</f>
        <v>11.063617610697721</v>
      </c>
    </row>
    <row r="20" spans="3:12" x14ac:dyDescent="0.3">
      <c r="G20">
        <v>1</v>
      </c>
      <c r="H20">
        <f ca="1">VLOOKUP(RAND(),$F$2:$G$10,2)</f>
        <v>3.1855677016967329E-2</v>
      </c>
      <c r="I20">
        <f ca="1">G15*(1+H20)</f>
        <v>0.85261202736234987</v>
      </c>
      <c r="J20">
        <f ca="1">I20/(1+$I$13)^G20</f>
        <v>0.82461008776957034</v>
      </c>
      <c r="K20">
        <v>1</v>
      </c>
      <c r="L20" s="24">
        <f t="dataTable" ref="L20:L519" dt2D="0" dtr="0" r1="L17" ca="1"/>
        <v>8.6500968157137788</v>
      </c>
    </row>
    <row r="21" spans="3:12" x14ac:dyDescent="0.3">
      <c r="G21">
        <v>2</v>
      </c>
      <c r="H21">
        <f t="shared" ref="H21:H84" ca="1" si="1">VLOOKUP(RAND(),$F$2:$G$10,2)</f>
        <v>-2.559576345984102E-2</v>
      </c>
      <c r="I21">
        <f ca="1">I20*(1+H21)</f>
        <v>0.83078877158696762</v>
      </c>
      <c r="J21">
        <f t="shared" ref="J21:J84" ca="1" si="2">I21/(1+$I$13)^G21</f>
        <v>0.77711446983910137</v>
      </c>
      <c r="K21">
        <v>2</v>
      </c>
      <c r="L21" s="24">
        <v>17.454489672761614</v>
      </c>
    </row>
    <row r="22" spans="3:12" x14ac:dyDescent="0.3">
      <c r="G22">
        <v>3</v>
      </c>
      <c r="H22">
        <f t="shared" ca="1" si="1"/>
        <v>-0.22994930456258936</v>
      </c>
      <c r="I22">
        <f t="shared" ref="I22:I85" ca="1" si="3">I21*(1+H22)</f>
        <v>0.63974947132213655</v>
      </c>
      <c r="J22">
        <f t="shared" ca="1" si="2"/>
        <v>0.57876398953137509</v>
      </c>
      <c r="K22">
        <v>3</v>
      </c>
      <c r="L22" s="24">
        <v>11.951077571393549</v>
      </c>
    </row>
    <row r="23" spans="3:12" x14ac:dyDescent="0.3">
      <c r="G23">
        <v>4</v>
      </c>
      <c r="H23">
        <f t="shared" ca="1" si="1"/>
        <v>-8.7862318840579753E-2</v>
      </c>
      <c r="I23">
        <f t="shared" ca="1" si="3"/>
        <v>0.58353959929473864</v>
      </c>
      <c r="J23">
        <f t="shared" ca="1" si="2"/>
        <v>0.51057446092096603</v>
      </c>
      <c r="K23">
        <v>4</v>
      </c>
      <c r="L23" s="24">
        <v>9.3818497518316306</v>
      </c>
    </row>
    <row r="24" spans="3:12" x14ac:dyDescent="0.3">
      <c r="G24">
        <v>5</v>
      </c>
      <c r="H24">
        <f t="shared" ca="1" si="1"/>
        <v>3.1855677016967329E-2</v>
      </c>
      <c r="I24">
        <f t="shared" ca="1" si="3"/>
        <v>0.60212864829648238</v>
      </c>
      <c r="J24">
        <f t="shared" ca="1" si="2"/>
        <v>0.50953642308746183</v>
      </c>
      <c r="K24">
        <v>5</v>
      </c>
      <c r="L24" s="24">
        <v>16.379522210602364</v>
      </c>
    </row>
    <row r="25" spans="3:12" x14ac:dyDescent="0.3">
      <c r="G25">
        <v>6</v>
      </c>
      <c r="H25">
        <f t="shared" ca="1" si="1"/>
        <v>-2.559576345984102E-2</v>
      </c>
      <c r="I25">
        <f t="shared" ca="1" si="3"/>
        <v>0.58671670584229185</v>
      </c>
      <c r="J25">
        <f t="shared" ca="1" si="2"/>
        <v>0.48018831343956914</v>
      </c>
      <c r="K25">
        <v>6</v>
      </c>
      <c r="L25" s="24">
        <v>11.563800201329059</v>
      </c>
    </row>
    <row r="26" spans="3:12" x14ac:dyDescent="0.3">
      <c r="G26">
        <v>7</v>
      </c>
      <c r="H26">
        <f t="shared" ca="1" si="1"/>
        <v>3.1855677016967329E-2</v>
      </c>
      <c r="I26">
        <f t="shared" ca="1" si="3"/>
        <v>0.60540696372406289</v>
      </c>
      <c r="J26">
        <f t="shared" ca="1" si="2"/>
        <v>0.4792120530217297</v>
      </c>
      <c r="K26">
        <v>7</v>
      </c>
      <c r="L26" s="24">
        <v>11.810548590605835</v>
      </c>
    </row>
    <row r="27" spans="3:12" x14ac:dyDescent="0.3">
      <c r="G27">
        <v>8</v>
      </c>
      <c r="H27">
        <f t="shared" ca="1" si="1"/>
        <v>-8.7862318840579753E-2</v>
      </c>
      <c r="I27">
        <f t="shared" ca="1" si="3"/>
        <v>0.55221450404903205</v>
      </c>
      <c r="J27">
        <f t="shared" ca="1" si="2"/>
        <v>0.42275165708998425</v>
      </c>
      <c r="K27">
        <v>8</v>
      </c>
      <c r="L27" s="24">
        <v>13.260836452678969</v>
      </c>
    </row>
    <row r="28" spans="3:12" x14ac:dyDescent="0.3">
      <c r="G28">
        <v>9</v>
      </c>
      <c r="H28">
        <f t="shared" ca="1" si="1"/>
        <v>-2.559576345984102E-2</v>
      </c>
      <c r="I28">
        <f t="shared" ca="1" si="3"/>
        <v>0.53808015222429961</v>
      </c>
      <c r="J28">
        <f t="shared" ca="1" si="2"/>
        <v>0.39840214756733411</v>
      </c>
      <c r="K28">
        <v>9</v>
      </c>
      <c r="L28" s="24">
        <v>9.2079317760557586</v>
      </c>
    </row>
    <row r="29" spans="3:12" x14ac:dyDescent="0.3">
      <c r="G29">
        <v>10</v>
      </c>
      <c r="H29">
        <f t="shared" ca="1" si="1"/>
        <v>-2.559576345984102E-2</v>
      </c>
      <c r="I29">
        <f t="shared" ca="1" si="3"/>
        <v>0.52430757992553123</v>
      </c>
      <c r="J29">
        <f t="shared" ca="1" si="2"/>
        <v>0.3754551130061658</v>
      </c>
      <c r="K29">
        <v>10</v>
      </c>
      <c r="L29" s="24">
        <v>8.6901668332662307</v>
      </c>
    </row>
    <row r="30" spans="3:12" x14ac:dyDescent="0.3">
      <c r="G30">
        <v>11</v>
      </c>
      <c r="H30">
        <f t="shared" ca="1" si="1"/>
        <v>-2.559576345984102E-2</v>
      </c>
      <c r="I30">
        <f t="shared" ca="1" si="3"/>
        <v>0.51088752712955565</v>
      </c>
      <c r="J30">
        <f t="shared" ca="1" si="2"/>
        <v>0.35382977411949795</v>
      </c>
      <c r="K30">
        <v>11</v>
      </c>
      <c r="L30" s="24">
        <v>6.7282144767860128</v>
      </c>
    </row>
    <row r="31" spans="3:12" x14ac:dyDescent="0.3">
      <c r="G31">
        <v>12</v>
      </c>
      <c r="H31">
        <f t="shared" ca="1" si="1"/>
        <v>-2.559576345984102E-2</v>
      </c>
      <c r="I31">
        <f t="shared" ca="1" si="3"/>
        <v>0.49781097083056441</v>
      </c>
      <c r="J31">
        <f t="shared" ca="1" si="2"/>
        <v>0.33345000431888899</v>
      </c>
      <c r="K31">
        <v>12</v>
      </c>
      <c r="L31" s="24">
        <v>9.3683558795996298</v>
      </c>
    </row>
    <row r="32" spans="3:12" x14ac:dyDescent="0.3">
      <c r="G32">
        <v>13</v>
      </c>
      <c r="H32">
        <f t="shared" ca="1" si="1"/>
        <v>-8.7862318840579753E-2</v>
      </c>
      <c r="I32">
        <f t="shared" ca="1" si="3"/>
        <v>0.45407214458911083</v>
      </c>
      <c r="J32">
        <f t="shared" ca="1" si="2"/>
        <v>0.29416318098343114</v>
      </c>
      <c r="K32">
        <v>13</v>
      </c>
      <c r="L32" s="24">
        <v>10.379810929949043</v>
      </c>
    </row>
    <row r="33" spans="7:12" x14ac:dyDescent="0.3">
      <c r="G33">
        <v>14</v>
      </c>
      <c r="H33">
        <f t="shared" ca="1" si="1"/>
        <v>3.1855677016967329E-2</v>
      </c>
      <c r="I33">
        <f t="shared" ca="1" si="3"/>
        <v>0.46853692016954324</v>
      </c>
      <c r="J33">
        <f t="shared" ca="1" si="2"/>
        <v>0.29356512421707054</v>
      </c>
      <c r="K33">
        <v>14</v>
      </c>
      <c r="L33" s="24">
        <v>2.4502375962397065</v>
      </c>
    </row>
    <row r="34" spans="7:12" x14ac:dyDescent="0.3">
      <c r="G34">
        <v>15</v>
      </c>
      <c r="H34">
        <f t="shared" ca="1" si="1"/>
        <v>-2.559576345984102E-2</v>
      </c>
      <c r="I34">
        <f t="shared" ca="1" si="3"/>
        <v>0.4565443599886812</v>
      </c>
      <c r="J34">
        <f t="shared" ca="1" si="2"/>
        <v>0.27665645770386038</v>
      </c>
      <c r="K34">
        <v>15</v>
      </c>
      <c r="L34" s="24">
        <v>9.5503529023301326</v>
      </c>
    </row>
    <row r="35" spans="7:12" x14ac:dyDescent="0.3">
      <c r="G35">
        <v>16</v>
      </c>
      <c r="H35">
        <f t="shared" ca="1" si="1"/>
        <v>3.1855677016967329E-2</v>
      </c>
      <c r="I35">
        <f t="shared" ca="1" si="3"/>
        <v>0.47108788966439868</v>
      </c>
      <c r="J35">
        <f t="shared" ca="1" si="2"/>
        <v>0.27609399347589675</v>
      </c>
      <c r="K35">
        <v>16</v>
      </c>
      <c r="L35" s="24">
        <v>9.0512229742671231</v>
      </c>
    </row>
    <row r="36" spans="7:12" x14ac:dyDescent="0.3">
      <c r="G36">
        <v>17</v>
      </c>
      <c r="H36">
        <f t="shared" ca="1" si="1"/>
        <v>-2.559576345984102E-2</v>
      </c>
      <c r="I36">
        <f t="shared" ca="1" si="3"/>
        <v>0.45903003547175303</v>
      </c>
      <c r="J36">
        <f t="shared" ca="1" si="2"/>
        <v>0.26019162334785517</v>
      </c>
      <c r="K36">
        <v>17</v>
      </c>
      <c r="L36" s="24">
        <v>8.3413311765108453</v>
      </c>
    </row>
    <row r="37" spans="7:12" x14ac:dyDescent="0.3">
      <c r="G37">
        <v>18</v>
      </c>
      <c r="H37">
        <f t="shared" ca="1" si="1"/>
        <v>-2.559576345984102E-2</v>
      </c>
      <c r="I37">
        <f t="shared" ca="1" si="3"/>
        <v>0.44728081126285557</v>
      </c>
      <c r="J37">
        <f t="shared" ca="1" si="2"/>
        <v>0.245205192652271</v>
      </c>
      <c r="K37">
        <v>18</v>
      </c>
      <c r="L37" s="24">
        <v>11.55286007210926</v>
      </c>
    </row>
    <row r="38" spans="7:12" x14ac:dyDescent="0.3">
      <c r="G38">
        <v>19</v>
      </c>
      <c r="H38">
        <f t="shared" ca="1" si="1"/>
        <v>-2.559576345984102E-2</v>
      </c>
      <c r="I38">
        <f t="shared" ca="1" si="3"/>
        <v>0.43583231741764572</v>
      </c>
      <c r="J38">
        <f t="shared" ca="1" si="2"/>
        <v>0.2310819454139548</v>
      </c>
      <c r="K38">
        <v>19</v>
      </c>
      <c r="L38" s="24">
        <v>10.099175411906767</v>
      </c>
    </row>
    <row r="39" spans="7:12" x14ac:dyDescent="0.3">
      <c r="G39">
        <v>20</v>
      </c>
      <c r="H39">
        <f t="shared" ca="1" si="1"/>
        <v>-8.7862318840579753E-2</v>
      </c>
      <c r="I39">
        <f t="shared" ca="1" si="3"/>
        <v>0.39753907938366778</v>
      </c>
      <c r="J39">
        <f t="shared" ca="1" si="2"/>
        <v>0.20385604813428371</v>
      </c>
      <c r="K39">
        <v>20</v>
      </c>
      <c r="L39" s="24">
        <v>19.978996247547432</v>
      </c>
    </row>
    <row r="40" spans="7:12" x14ac:dyDescent="0.3">
      <c r="G40">
        <v>21</v>
      </c>
      <c r="H40">
        <f t="shared" ca="1" si="1"/>
        <v>-8.7862318840579753E-2</v>
      </c>
      <c r="I40">
        <f t="shared" ca="1" si="3"/>
        <v>0.36261037403926943</v>
      </c>
      <c r="J40">
        <f t="shared" ca="1" si="2"/>
        <v>0.17983788515577298</v>
      </c>
      <c r="K40">
        <v>21</v>
      </c>
      <c r="L40" s="24">
        <v>8.8476910689802768</v>
      </c>
    </row>
    <row r="41" spans="7:12" x14ac:dyDescent="0.3">
      <c r="G41">
        <v>22</v>
      </c>
      <c r="H41">
        <f t="shared" ca="1" si="1"/>
        <v>-2.559576345984102E-2</v>
      </c>
      <c r="I41">
        <f t="shared" ca="1" si="3"/>
        <v>0.35332908467727581</v>
      </c>
      <c r="J41">
        <f t="shared" ca="1" si="2"/>
        <v>0.16947964238204524</v>
      </c>
      <c r="K41">
        <v>22</v>
      </c>
      <c r="L41" s="24">
        <v>14.368130525414706</v>
      </c>
    </row>
    <row r="42" spans="7:12" x14ac:dyDescent="0.3">
      <c r="G42">
        <v>23</v>
      </c>
      <c r="H42">
        <f t="shared" ca="1" si="1"/>
        <v>-8.7862318840579753E-2</v>
      </c>
      <c r="I42">
        <f t="shared" ca="1" si="3"/>
        <v>0.3222847719837108</v>
      </c>
      <c r="J42">
        <f t="shared" ca="1" si="2"/>
        <v>0.14951168111954541</v>
      </c>
      <c r="K42">
        <v>23</v>
      </c>
      <c r="L42" s="24">
        <v>17.66811991032818</v>
      </c>
    </row>
    <row r="43" spans="7:12" x14ac:dyDescent="0.3">
      <c r="G43">
        <v>24</v>
      </c>
      <c r="H43">
        <f t="shared" ca="1" si="1"/>
        <v>-0.22994930456258936</v>
      </c>
      <c r="I43">
        <f t="shared" ca="1" si="3"/>
        <v>0.24817561279494382</v>
      </c>
      <c r="J43">
        <f t="shared" ca="1" si="2"/>
        <v>0.11135036137495545</v>
      </c>
      <c r="K43">
        <v>24</v>
      </c>
      <c r="L43" s="24">
        <v>7.8358486394741762</v>
      </c>
    </row>
    <row r="44" spans="7:12" x14ac:dyDescent="0.3">
      <c r="G44">
        <v>25</v>
      </c>
      <c r="H44">
        <f t="shared" ca="1" si="1"/>
        <v>3.1855677016967329E-2</v>
      </c>
      <c r="I44">
        <f t="shared" ca="1" si="3"/>
        <v>0.2560814149596275</v>
      </c>
      <c r="J44">
        <f t="shared" ca="1" si="2"/>
        <v>0.11112397737667815</v>
      </c>
      <c r="K44">
        <v>25</v>
      </c>
      <c r="L44" s="24">
        <v>12.899029691964978</v>
      </c>
    </row>
    <row r="45" spans="7:12" x14ac:dyDescent="0.3">
      <c r="G45">
        <v>26</v>
      </c>
      <c r="H45">
        <f t="shared" ca="1" si="1"/>
        <v>0.33826247689463951</v>
      </c>
      <c r="I45">
        <f t="shared" ca="1" si="3"/>
        <v>0.3427041486705551</v>
      </c>
      <c r="J45">
        <f t="shared" ca="1" si="2"/>
        <v>0.14382893581506292</v>
      </c>
      <c r="K45">
        <v>26</v>
      </c>
      <c r="L45" s="24">
        <v>14.363706318607615</v>
      </c>
    </row>
    <row r="46" spans="7:12" x14ac:dyDescent="0.3">
      <c r="G46">
        <v>27</v>
      </c>
      <c r="H46">
        <f t="shared" ca="1" si="1"/>
        <v>-8.7862318840579753E-2</v>
      </c>
      <c r="I46">
        <f t="shared" ca="1" si="3"/>
        <v>0.31259336749207334</v>
      </c>
      <c r="J46">
        <f t="shared" ca="1" si="2"/>
        <v>0.12688312109409672</v>
      </c>
      <c r="K46">
        <v>27</v>
      </c>
      <c r="L46" s="24">
        <v>16.451376973488838</v>
      </c>
    </row>
    <row r="47" spans="7:12" x14ac:dyDescent="0.3">
      <c r="G47">
        <v>28</v>
      </c>
      <c r="H47">
        <f t="shared" ca="1" si="1"/>
        <v>-2.559576345984102E-2</v>
      </c>
      <c r="I47">
        <f t="shared" ca="1" si="3"/>
        <v>0.30459230159863104</v>
      </c>
      <c r="J47">
        <f t="shared" ca="1" si="2"/>
        <v>0.11957494923118508</v>
      </c>
      <c r="K47">
        <v>28</v>
      </c>
      <c r="L47" s="24">
        <v>17.802359508909699</v>
      </c>
    </row>
    <row r="48" spans="7:12" x14ac:dyDescent="0.3">
      <c r="G48">
        <v>29</v>
      </c>
      <c r="H48">
        <f t="shared" ca="1" si="1"/>
        <v>6.7587885730650776E-2</v>
      </c>
      <c r="I48">
        <f t="shared" ca="1" si="3"/>
        <v>0.32517905127351521</v>
      </c>
      <c r="J48">
        <f t="shared" ca="1" si="2"/>
        <v>0.12346419550351792</v>
      </c>
      <c r="K48">
        <v>29</v>
      </c>
      <c r="L48" s="24">
        <v>9.1933494642560181</v>
      </c>
    </row>
    <row r="49" spans="7:12" x14ac:dyDescent="0.3">
      <c r="G49">
        <v>30</v>
      </c>
      <c r="H49">
        <f t="shared" ca="1" si="1"/>
        <v>3.1855677016967329E-2</v>
      </c>
      <c r="I49">
        <f t="shared" ca="1" si="3"/>
        <v>0.33553785010356818</v>
      </c>
      <c r="J49">
        <f t="shared" ca="1" si="2"/>
        <v>0.12321318313250229</v>
      </c>
      <c r="K49">
        <v>30</v>
      </c>
      <c r="L49" s="24">
        <v>8.7924063396262309</v>
      </c>
    </row>
    <row r="50" spans="7:12" x14ac:dyDescent="0.3">
      <c r="G50">
        <v>31</v>
      </c>
      <c r="H50">
        <f t="shared" ca="1" si="1"/>
        <v>6.7587885730650776E-2</v>
      </c>
      <c r="I50">
        <f t="shared" ca="1" si="3"/>
        <v>0.35821614397467633</v>
      </c>
      <c r="J50">
        <f t="shared" ca="1" si="2"/>
        <v>0.12722076512422745</v>
      </c>
      <c r="K50">
        <v>31</v>
      </c>
      <c r="L50" s="24">
        <v>12.039151635151434</v>
      </c>
    </row>
    <row r="51" spans="7:12" x14ac:dyDescent="0.3">
      <c r="G51">
        <v>32</v>
      </c>
      <c r="H51">
        <f t="shared" ca="1" si="1"/>
        <v>3.1855677016967329E-2</v>
      </c>
      <c r="I51">
        <f t="shared" ca="1" si="3"/>
        <v>0.36962736175939709</v>
      </c>
      <c r="J51">
        <f t="shared" ca="1" si="2"/>
        <v>0.12696211535320662</v>
      </c>
      <c r="K51">
        <v>32</v>
      </c>
      <c r="L51" s="24">
        <v>17.827202657892471</v>
      </c>
    </row>
    <row r="52" spans="7:12" x14ac:dyDescent="0.3">
      <c r="G52">
        <v>33</v>
      </c>
      <c r="H52">
        <f t="shared" ca="1" si="1"/>
        <v>-8.7862318840579753E-2</v>
      </c>
      <c r="I52">
        <f t="shared" ca="1" si="3"/>
        <v>0.33715104464829065</v>
      </c>
      <c r="J52">
        <f t="shared" ca="1" si="2"/>
        <v>0.11200353646109987</v>
      </c>
      <c r="K52">
        <v>33</v>
      </c>
      <c r="L52" s="24">
        <v>12.254285338134578</v>
      </c>
    </row>
    <row r="53" spans="7:12" x14ac:dyDescent="0.3">
      <c r="G53">
        <v>34</v>
      </c>
      <c r="H53">
        <f t="shared" ca="1" si="1"/>
        <v>-8.7862318840579753E-2</v>
      </c>
      <c r="I53">
        <f t="shared" ca="1" si="3"/>
        <v>0.307528172065968</v>
      </c>
      <c r="J53">
        <f t="shared" ca="1" si="2"/>
        <v>9.8807365842113679E-2</v>
      </c>
      <c r="K53">
        <v>34</v>
      </c>
      <c r="L53" s="24">
        <v>7.4407179949878692</v>
      </c>
    </row>
    <row r="54" spans="7:12" x14ac:dyDescent="0.3">
      <c r="G54">
        <v>35</v>
      </c>
      <c r="H54">
        <f t="shared" ca="1" si="1"/>
        <v>-2.559576345984102E-2</v>
      </c>
      <c r="I54">
        <f t="shared" ca="1" si="3"/>
        <v>0.29965675371653017</v>
      </c>
      <c r="J54">
        <f t="shared" ca="1" si="2"/>
        <v>9.3116292004481349E-2</v>
      </c>
      <c r="K54">
        <v>35</v>
      </c>
      <c r="L54" s="24">
        <v>6.5989477747331522</v>
      </c>
    </row>
    <row r="55" spans="7:12" x14ac:dyDescent="0.3">
      <c r="G55">
        <v>36</v>
      </c>
      <c r="H55">
        <f t="shared" ca="1" si="1"/>
        <v>-8.7862318840579753E-2</v>
      </c>
      <c r="I55">
        <f t="shared" ca="1" si="3"/>
        <v>0.27332821647875533</v>
      </c>
      <c r="J55">
        <f t="shared" ca="1" si="2"/>
        <v>8.2145402017224173E-2</v>
      </c>
      <c r="K55">
        <v>36</v>
      </c>
      <c r="L55" s="24">
        <v>22.534056341536878</v>
      </c>
    </row>
    <row r="56" spans="7:12" x14ac:dyDescent="0.3">
      <c r="G56">
        <v>37</v>
      </c>
      <c r="H56">
        <f t="shared" ca="1" si="1"/>
        <v>-2.559576345984102E-2</v>
      </c>
      <c r="I56">
        <f t="shared" ca="1" si="3"/>
        <v>0.26633217210286486</v>
      </c>
      <c r="J56">
        <f t="shared" ca="1" si="2"/>
        <v>7.7414018437491502E-2</v>
      </c>
      <c r="K56">
        <v>37</v>
      </c>
      <c r="L56" s="24">
        <v>7.5101048275992373</v>
      </c>
    </row>
    <row r="57" spans="7:12" x14ac:dyDescent="0.3">
      <c r="G57">
        <v>38</v>
      </c>
      <c r="H57">
        <f t="shared" ca="1" si="1"/>
        <v>-8.7862318840579753E-2</v>
      </c>
      <c r="I57">
        <f t="shared" ca="1" si="3"/>
        <v>0.2429316098800588</v>
      </c>
      <c r="J57">
        <f t="shared" ca="1" si="2"/>
        <v>6.8293158258605269E-2</v>
      </c>
      <c r="K57">
        <v>38</v>
      </c>
      <c r="L57" s="24">
        <v>11.47338541166298</v>
      </c>
    </row>
    <row r="58" spans="7:12" x14ac:dyDescent="0.3">
      <c r="G58">
        <v>39</v>
      </c>
      <c r="H58">
        <f t="shared" ca="1" si="1"/>
        <v>-2.559576345984102E-2</v>
      </c>
      <c r="I58">
        <f t="shared" ca="1" si="3"/>
        <v>0.23671358985665042</v>
      </c>
      <c r="J58">
        <f t="shared" ca="1" si="2"/>
        <v>6.4359631613679996E-2</v>
      </c>
      <c r="K58">
        <v>39</v>
      </c>
      <c r="L58" s="24">
        <v>8.3415241752564668</v>
      </c>
    </row>
    <row r="59" spans="7:12" x14ac:dyDescent="0.3">
      <c r="G59">
        <v>40</v>
      </c>
      <c r="H59">
        <f t="shared" ca="1" si="1"/>
        <v>-2.559576345984102E-2</v>
      </c>
      <c r="I59">
        <f t="shared" ca="1" si="3"/>
        <v>0.23065472480294977</v>
      </c>
      <c r="J59">
        <f t="shared" ca="1" si="2"/>
        <v>6.0652666929877502E-2</v>
      </c>
      <c r="K59">
        <v>40</v>
      </c>
      <c r="L59" s="24">
        <v>18.632723089047861</v>
      </c>
    </row>
    <row r="60" spans="7:12" x14ac:dyDescent="0.3">
      <c r="G60">
        <v>41</v>
      </c>
      <c r="H60">
        <f t="shared" ca="1" si="1"/>
        <v>-0.54338284942606341</v>
      </c>
      <c r="I60">
        <f t="shared" ca="1" si="3"/>
        <v>0.10532090320593843</v>
      </c>
      <c r="J60">
        <f t="shared" ca="1" si="2"/>
        <v>2.6785472391262978E-2</v>
      </c>
      <c r="K60">
        <v>41</v>
      </c>
      <c r="L60" s="24">
        <v>10.729291855359827</v>
      </c>
    </row>
    <row r="61" spans="7:12" x14ac:dyDescent="0.3">
      <c r="G61">
        <v>42</v>
      </c>
      <c r="H61">
        <f t="shared" ca="1" si="1"/>
        <v>6.7587885730650776E-2</v>
      </c>
      <c r="I61">
        <f t="shared" ca="1" si="3"/>
        <v>0.11243932037687031</v>
      </c>
      <c r="J61">
        <f t="shared" ca="1" si="2"/>
        <v>2.7656685796078915E-2</v>
      </c>
      <c r="K61">
        <v>42</v>
      </c>
      <c r="L61" s="24">
        <v>22.061581761239513</v>
      </c>
    </row>
    <row r="62" spans="7:12" x14ac:dyDescent="0.3">
      <c r="G62">
        <v>43</v>
      </c>
      <c r="H62">
        <f t="shared" ca="1" si="1"/>
        <v>3.1855677016967329E-2</v>
      </c>
      <c r="I62">
        <f t="shared" ca="1" si="3"/>
        <v>0.1160211510508032</v>
      </c>
      <c r="J62">
        <f t="shared" ca="1" si="2"/>
        <v>2.7600457589611473E-2</v>
      </c>
      <c r="K62">
        <v>43</v>
      </c>
      <c r="L62" s="24">
        <v>14.256870268571305</v>
      </c>
    </row>
    <row r="63" spans="7:12" x14ac:dyDescent="0.3">
      <c r="G63">
        <v>44</v>
      </c>
      <c r="H63">
        <f t="shared" ca="1" si="1"/>
        <v>3.1855677016967329E-2</v>
      </c>
      <c r="I63">
        <f t="shared" ca="1" si="3"/>
        <v>0.11971708336581437</v>
      </c>
      <c r="J63">
        <f t="shared" ca="1" si="2"/>
        <v>2.7544343699487855E-2</v>
      </c>
      <c r="K63">
        <v>44</v>
      </c>
      <c r="L63" s="24">
        <v>8.3895392416526455</v>
      </c>
    </row>
    <row r="64" spans="7:12" x14ac:dyDescent="0.3">
      <c r="G64">
        <v>45</v>
      </c>
      <c r="H64">
        <f t="shared" ca="1" si="1"/>
        <v>6.7587885730650776E-2</v>
      </c>
      <c r="I64">
        <f t="shared" ca="1" si="3"/>
        <v>0.12780850791634982</v>
      </c>
      <c r="J64">
        <f t="shared" ca="1" si="2"/>
        <v>2.8440239844507078E-2</v>
      </c>
      <c r="K64">
        <v>45</v>
      </c>
      <c r="L64" s="24">
        <v>14.188701515811276</v>
      </c>
    </row>
    <row r="65" spans="7:12" x14ac:dyDescent="0.3">
      <c r="G65">
        <v>46</v>
      </c>
      <c r="H65">
        <f t="shared" ca="1" si="1"/>
        <v>3.1855677016967329E-2</v>
      </c>
      <c r="I65">
        <f t="shared" ca="1" si="3"/>
        <v>0.13187993446455357</v>
      </c>
      <c r="J65">
        <f t="shared" ca="1" si="2"/>
        <v>2.8382418611343007E-2</v>
      </c>
      <c r="K65">
        <v>46</v>
      </c>
      <c r="L65" s="24">
        <v>16.63690892749748</v>
      </c>
    </row>
    <row r="66" spans="7:12" x14ac:dyDescent="0.3">
      <c r="G66">
        <v>47</v>
      </c>
      <c r="H66">
        <f t="shared" ca="1" si="1"/>
        <v>3.1855677016967329E-2</v>
      </c>
      <c r="I66">
        <f t="shared" ca="1" si="3"/>
        <v>0.1360810590618752</v>
      </c>
      <c r="J66">
        <f t="shared" ca="1" si="2"/>
        <v>2.8324714933270698E-2</v>
      </c>
      <c r="K66">
        <v>47</v>
      </c>
      <c r="L66" s="24">
        <v>11.621143208324435</v>
      </c>
    </row>
    <row r="67" spans="7:12" x14ac:dyDescent="0.3">
      <c r="G67">
        <v>48</v>
      </c>
      <c r="H67">
        <f t="shared" ca="1" si="1"/>
        <v>-8.7862318840579753E-2</v>
      </c>
      <c r="I67">
        <f t="shared" ca="1" si="3"/>
        <v>0.12412466166241697</v>
      </c>
      <c r="J67">
        <f t="shared" ca="1" si="2"/>
        <v>2.4987518780331338E-2</v>
      </c>
      <c r="K67">
        <v>48</v>
      </c>
      <c r="L67" s="24">
        <v>19.272145485551192</v>
      </c>
    </row>
    <row r="68" spans="7:12" x14ac:dyDescent="0.3">
      <c r="G68">
        <v>49</v>
      </c>
      <c r="H68">
        <f t="shared" ca="1" si="1"/>
        <v>3.1855677016967329E-2</v>
      </c>
      <c r="I68">
        <f t="shared" ca="1" si="3"/>
        <v>0.12807873679417528</v>
      </c>
      <c r="J68">
        <f t="shared" ca="1" si="2"/>
        <v>2.4936717199279691E-2</v>
      </c>
      <c r="K68">
        <v>49</v>
      </c>
      <c r="L68" s="24">
        <v>20.748950716659859</v>
      </c>
    </row>
    <row r="69" spans="7:12" x14ac:dyDescent="0.3">
      <c r="G69">
        <v>50</v>
      </c>
      <c r="H69">
        <f t="shared" ca="1" si="1"/>
        <v>-0.22994930456258936</v>
      </c>
      <c r="I69">
        <f t="shared" ca="1" si="3"/>
        <v>9.8627120339099747E-2</v>
      </c>
      <c r="J69">
        <f t="shared" ca="1" si="2"/>
        <v>1.8571876463783978E-2</v>
      </c>
      <c r="K69">
        <v>50</v>
      </c>
      <c r="L69" s="24">
        <v>9.4826237964432618</v>
      </c>
    </row>
    <row r="70" spans="7:12" x14ac:dyDescent="0.3">
      <c r="G70">
        <v>51</v>
      </c>
      <c r="H70">
        <f t="shared" ca="1" si="1"/>
        <v>3.1855677016967329E-2</v>
      </c>
      <c r="I70">
        <f t="shared" ca="1" si="3"/>
        <v>0.10176895402973568</v>
      </c>
      <c r="J70">
        <f t="shared" ca="1" si="2"/>
        <v>1.8534118385611018E-2</v>
      </c>
      <c r="K70">
        <v>51</v>
      </c>
      <c r="L70" s="24">
        <v>30.354120980256948</v>
      </c>
    </row>
    <row r="71" spans="7:12" x14ac:dyDescent="0.3">
      <c r="G71">
        <v>52</v>
      </c>
      <c r="H71">
        <f t="shared" ca="1" si="1"/>
        <v>-8.7862318840579753E-2</v>
      </c>
      <c r="I71">
        <f t="shared" ca="1" si="3"/>
        <v>9.282729774270275E-2</v>
      </c>
      <c r="J71">
        <f t="shared" ca="1" si="2"/>
        <v>1.6350442796278557E-2</v>
      </c>
      <c r="K71">
        <v>52</v>
      </c>
      <c r="L71" s="24">
        <v>13.154504342337313</v>
      </c>
    </row>
    <row r="72" spans="7:12" x14ac:dyDescent="0.3">
      <c r="G72">
        <v>53</v>
      </c>
      <c r="H72">
        <f t="shared" ca="1" si="1"/>
        <v>-0.22994930456258936</v>
      </c>
      <c r="I72">
        <f t="shared" ca="1" si="3"/>
        <v>7.148172518234383E-2</v>
      </c>
      <c r="J72">
        <f t="shared" ca="1" si="2"/>
        <v>1.2177160342076757E-2</v>
      </c>
      <c r="K72">
        <v>53</v>
      </c>
      <c r="L72" s="24">
        <v>6.0717149721140586</v>
      </c>
    </row>
    <row r="73" spans="7:12" x14ac:dyDescent="0.3">
      <c r="G73">
        <v>54</v>
      </c>
      <c r="H73">
        <f t="shared" ca="1" si="1"/>
        <v>-2.559576345984102E-2</v>
      </c>
      <c r="I73">
        <f t="shared" ca="1" si="3"/>
        <v>6.9652095852875198E-2</v>
      </c>
      <c r="J73">
        <f t="shared" ca="1" si="2"/>
        <v>1.1475784305494782E-2</v>
      </c>
      <c r="K73">
        <v>54</v>
      </c>
      <c r="L73" s="24">
        <v>14.385511300696027</v>
      </c>
    </row>
    <row r="74" spans="7:12" x14ac:dyDescent="0.3">
      <c r="G74">
        <v>55</v>
      </c>
      <c r="H74">
        <f t="shared" ca="1" si="1"/>
        <v>0.33826247689463951</v>
      </c>
      <c r="I74">
        <f t="shared" ca="1" si="3"/>
        <v>9.3212786316971621E-2</v>
      </c>
      <c r="J74">
        <f t="shared" ca="1" si="2"/>
        <v>1.4853228648463767E-2</v>
      </c>
      <c r="K74">
        <v>55</v>
      </c>
      <c r="L74" s="24">
        <v>15.344325123315359</v>
      </c>
    </row>
    <row r="75" spans="7:12" x14ac:dyDescent="0.3">
      <c r="G75">
        <v>56</v>
      </c>
      <c r="H75">
        <f t="shared" ca="1" si="1"/>
        <v>3.1855677016967329E-2</v>
      </c>
      <c r="I75">
        <f t="shared" ca="1" si="3"/>
        <v>9.6182142731736656E-2</v>
      </c>
      <c r="J75">
        <f t="shared" ca="1" si="2"/>
        <v>1.4823030872298108E-2</v>
      </c>
      <c r="K75">
        <v>56</v>
      </c>
      <c r="L75" s="24">
        <v>4.5065748603735569</v>
      </c>
    </row>
    <row r="76" spans="7:12" x14ac:dyDescent="0.3">
      <c r="G76">
        <v>57</v>
      </c>
      <c r="H76">
        <f t="shared" ca="1" si="1"/>
        <v>3.1855677016967329E-2</v>
      </c>
      <c r="I76">
        <f t="shared" ca="1" si="3"/>
        <v>9.9246090005398718E-2</v>
      </c>
      <c r="J76">
        <f t="shared" ca="1" si="2"/>
        <v>1.4792894490574488E-2</v>
      </c>
      <c r="K76">
        <v>57</v>
      </c>
      <c r="L76" s="24">
        <v>13.257960229520299</v>
      </c>
    </row>
    <row r="77" spans="7:12" x14ac:dyDescent="0.3">
      <c r="G77">
        <v>58</v>
      </c>
      <c r="H77">
        <f t="shared" ca="1" si="1"/>
        <v>3.1855677016967329E-2</v>
      </c>
      <c r="I77">
        <f t="shared" ca="1" si="3"/>
        <v>0.10240764139380758</v>
      </c>
      <c r="J77">
        <f t="shared" ca="1" si="2"/>
        <v>1.4762819378473206E-2</v>
      </c>
      <c r="K77">
        <v>58</v>
      </c>
      <c r="L77" s="24">
        <v>35.252645345986501</v>
      </c>
    </row>
    <row r="78" spans="7:12" x14ac:dyDescent="0.3">
      <c r="G78">
        <v>59</v>
      </c>
      <c r="H78">
        <f t="shared" ca="1" si="1"/>
        <v>3.1855677016967329E-2</v>
      </c>
      <c r="I78">
        <f t="shared" ca="1" si="3"/>
        <v>0.10566990614211813</v>
      </c>
      <c r="J78">
        <f t="shared" ca="1" si="2"/>
        <v>1.4732805411428318E-2</v>
      </c>
      <c r="K78">
        <v>59</v>
      </c>
      <c r="L78" s="24">
        <v>11.984505361872104</v>
      </c>
    </row>
    <row r="79" spans="7:12" x14ac:dyDescent="0.3">
      <c r="G79">
        <v>60</v>
      </c>
      <c r="H79">
        <f t="shared" ca="1" si="1"/>
        <v>-8.7862318840579753E-2</v>
      </c>
      <c r="I79">
        <f t="shared" ca="1" si="3"/>
        <v>9.6385503156805219E-2</v>
      </c>
      <c r="J79">
        <f t="shared" ca="1" si="2"/>
        <v>1.2996997596350496E-2</v>
      </c>
      <c r="K79">
        <v>60</v>
      </c>
      <c r="L79" s="24">
        <v>20.572997379383089</v>
      </c>
    </row>
    <row r="80" spans="7:12" x14ac:dyDescent="0.3">
      <c r="G80">
        <v>61</v>
      </c>
      <c r="H80">
        <f t="shared" ca="1" si="1"/>
        <v>-8.7862318840579753E-2</v>
      </c>
      <c r="I80">
        <f t="shared" ca="1" si="3"/>
        <v>8.791684934683229E-2</v>
      </c>
      <c r="J80">
        <f t="shared" ca="1" si="2"/>
        <v>1.1465701324508561E-2</v>
      </c>
      <c r="K80">
        <v>61</v>
      </c>
      <c r="L80" s="24">
        <v>9.6299709467475374</v>
      </c>
    </row>
    <row r="81" spans="7:12" x14ac:dyDescent="0.3">
      <c r="G81">
        <v>62</v>
      </c>
      <c r="H81">
        <f t="shared" ca="1" si="1"/>
        <v>6.7587885730650776E-2</v>
      </c>
      <c r="I81">
        <f t="shared" ca="1" si="3"/>
        <v>9.3858963314284824E-2</v>
      </c>
      <c r="J81">
        <f t="shared" ca="1" si="2"/>
        <v>1.1838630072735008E-2</v>
      </c>
      <c r="K81">
        <v>62</v>
      </c>
      <c r="L81" s="24">
        <v>21.446565886542327</v>
      </c>
    </row>
    <row r="82" spans="7:12" x14ac:dyDescent="0.3">
      <c r="G82">
        <v>63</v>
      </c>
      <c r="H82">
        <f t="shared" ca="1" si="1"/>
        <v>-8.7862318840579753E-2</v>
      </c>
      <c r="I82">
        <f t="shared" ca="1" si="3"/>
        <v>8.5612297153518854E-2</v>
      </c>
      <c r="J82">
        <f t="shared" ca="1" si="2"/>
        <v>1.0443811772608114E-2</v>
      </c>
      <c r="K82">
        <v>63</v>
      </c>
      <c r="L82" s="24">
        <v>14.448192430124227</v>
      </c>
    </row>
    <row r="83" spans="7:12" x14ac:dyDescent="0.3">
      <c r="G83">
        <v>64</v>
      </c>
      <c r="H83">
        <f t="shared" ca="1" si="1"/>
        <v>-8.7862318840579753E-2</v>
      </c>
      <c r="I83">
        <f t="shared" ca="1" si="3"/>
        <v>7.809020220434193E-2</v>
      </c>
      <c r="J83">
        <f t="shared" ca="1" si="2"/>
        <v>9.2133298930312229E-3</v>
      </c>
      <c r="K83">
        <v>64</v>
      </c>
      <c r="L83" s="24">
        <v>6.6445440040001289</v>
      </c>
    </row>
    <row r="84" spans="7:12" x14ac:dyDescent="0.3">
      <c r="G84">
        <v>65</v>
      </c>
      <c r="H84">
        <f t="shared" ca="1" si="1"/>
        <v>-2.559576345984102E-2</v>
      </c>
      <c r="I84">
        <f t="shared" ca="1" si="3"/>
        <v>7.609142386018844E-2</v>
      </c>
      <c r="J84">
        <f t="shared" ca="1" si="2"/>
        <v>8.6826635781788366E-3</v>
      </c>
      <c r="K84">
        <v>65</v>
      </c>
      <c r="L84" s="24">
        <v>10.35701002926433</v>
      </c>
    </row>
    <row r="85" spans="7:12" x14ac:dyDescent="0.3">
      <c r="G85">
        <v>66</v>
      </c>
      <c r="H85">
        <f t="shared" ref="H85:H119" ca="1" si="4">VLOOKUP(RAND(),$F$2:$G$10,2)</f>
        <v>3.1855677016967329E-2</v>
      </c>
      <c r="I85">
        <f t="shared" ca="1" si="3"/>
        <v>7.851536768243976E-2</v>
      </c>
      <c r="J85">
        <f t="shared" ref="J85:J119" ca="1" si="5">I85/(1+$I$13)^G85</f>
        <v>8.6650110436719587E-3</v>
      </c>
      <c r="K85">
        <v>66</v>
      </c>
      <c r="L85" s="24">
        <v>20.62683468572251</v>
      </c>
    </row>
    <row r="86" spans="7:12" x14ac:dyDescent="0.3">
      <c r="G86">
        <v>67</v>
      </c>
      <c r="H86">
        <f t="shared" ca="1" si="4"/>
        <v>3.1855677016967329E-2</v>
      </c>
      <c r="I86">
        <f t="shared" ref="I86:I119" ca="1" si="6">I85*(1+H86)</f>
        <v>8.1016527876199992E-2</v>
      </c>
      <c r="J86">
        <f t="shared" ca="1" si="5"/>
        <v>8.6473943981491153E-3</v>
      </c>
      <c r="K86">
        <v>67</v>
      </c>
      <c r="L86" s="24">
        <v>8.0153068757244696</v>
      </c>
    </row>
    <row r="87" spans="7:12" x14ac:dyDescent="0.3">
      <c r="G87">
        <v>68</v>
      </c>
      <c r="H87">
        <f t="shared" ca="1" si="4"/>
        <v>-2.559576345984102E-2</v>
      </c>
      <c r="I87">
        <f t="shared" ca="1" si="6"/>
        <v>7.8942847992343163E-2</v>
      </c>
      <c r="J87">
        <f t="shared" ca="1" si="5"/>
        <v>8.1493246479481703E-3</v>
      </c>
      <c r="K87">
        <v>68</v>
      </c>
      <c r="L87" s="24">
        <v>8.3446669883411122</v>
      </c>
    </row>
    <row r="88" spans="7:12" x14ac:dyDescent="0.3">
      <c r="G88">
        <v>69</v>
      </c>
      <c r="H88">
        <f t="shared" ca="1" si="4"/>
        <v>-8.7862318840579753E-2</v>
      </c>
      <c r="I88">
        <f t="shared" ca="1" si="6"/>
        <v>7.2006746311856495E-2</v>
      </c>
      <c r="J88">
        <f t="shared" ca="1" si="5"/>
        <v>7.1891774786560347E-3</v>
      </c>
      <c r="K88">
        <v>69</v>
      </c>
      <c r="L88" s="24">
        <v>18.860562886374137</v>
      </c>
    </row>
    <row r="89" spans="7:12" x14ac:dyDescent="0.3">
      <c r="G89">
        <v>70</v>
      </c>
      <c r="H89">
        <f t="shared" ca="1" si="4"/>
        <v>3.1855677016967329E-2</v>
      </c>
      <c r="I89">
        <f t="shared" ca="1" si="6"/>
        <v>7.4300569965409693E-2</v>
      </c>
      <c r="J89">
        <f t="shared" ca="1" si="5"/>
        <v>7.1745613182606248E-3</v>
      </c>
      <c r="K89">
        <v>70</v>
      </c>
      <c r="L89" s="24">
        <v>7.0905678105026277</v>
      </c>
    </row>
    <row r="90" spans="7:12" x14ac:dyDescent="0.3">
      <c r="G90">
        <v>71</v>
      </c>
      <c r="H90">
        <f t="shared" ca="1" si="4"/>
        <v>-2.559576345984102E-2</v>
      </c>
      <c r="I90">
        <f t="shared" ca="1" si="6"/>
        <v>7.2398790151643702E-2</v>
      </c>
      <c r="J90">
        <f t="shared" ca="1" si="5"/>
        <v>6.7613233185745839E-3</v>
      </c>
      <c r="K90">
        <v>71</v>
      </c>
      <c r="L90" s="24">
        <v>11.448975610461964</v>
      </c>
    </row>
    <row r="91" spans="7:12" x14ac:dyDescent="0.3">
      <c r="G91">
        <v>72</v>
      </c>
      <c r="H91">
        <f t="shared" ca="1" si="4"/>
        <v>-8.7862318840579753E-2</v>
      </c>
      <c r="I91">
        <f t="shared" ca="1" si="6"/>
        <v>6.6037664567667756E-2</v>
      </c>
      <c r="J91">
        <f t="shared" ca="1" si="5"/>
        <v>5.9647093995754425E-3</v>
      </c>
      <c r="K91">
        <v>72</v>
      </c>
      <c r="L91" s="24">
        <v>14.305397337939965</v>
      </c>
    </row>
    <row r="92" spans="7:12" x14ac:dyDescent="0.3">
      <c r="G92">
        <v>73</v>
      </c>
      <c r="H92">
        <f t="shared" ca="1" si="4"/>
        <v>-2.559576345984102E-2</v>
      </c>
      <c r="I92">
        <f t="shared" ca="1" si="6"/>
        <v>6.434738012595341E-2</v>
      </c>
      <c r="J92">
        <f t="shared" ca="1" si="5"/>
        <v>5.6211560488339009E-3</v>
      </c>
      <c r="K92">
        <v>73</v>
      </c>
      <c r="L92" s="24">
        <v>14.710140855922765</v>
      </c>
    </row>
    <row r="93" spans="7:12" x14ac:dyDescent="0.3">
      <c r="G93">
        <v>74</v>
      </c>
      <c r="H93">
        <f t="shared" ca="1" si="4"/>
        <v>6.7587885730650776E-2</v>
      </c>
      <c r="I93">
        <f t="shared" ca="1" si="6"/>
        <v>6.8696483500973085E-2</v>
      </c>
      <c r="J93">
        <f t="shared" ca="1" si="5"/>
        <v>5.8039874892793454E-3</v>
      </c>
      <c r="K93">
        <v>74</v>
      </c>
      <c r="L93" s="24">
        <v>18.030667055487083</v>
      </c>
    </row>
    <row r="94" spans="7:12" x14ac:dyDescent="0.3">
      <c r="G94">
        <v>75</v>
      </c>
      <c r="H94">
        <f t="shared" ca="1" si="4"/>
        <v>-2.559576345984102E-2</v>
      </c>
      <c r="I94">
        <f t="shared" ca="1" si="6"/>
        <v>6.6938144558759308E-2</v>
      </c>
      <c r="J94">
        <f t="shared" ca="1" si="5"/>
        <v>5.4696913457411827E-3</v>
      </c>
      <c r="K94">
        <v>75</v>
      </c>
      <c r="L94" s="24">
        <v>20.143546028616189</v>
      </c>
    </row>
    <row r="95" spans="7:12" x14ac:dyDescent="0.3">
      <c r="G95">
        <v>76</v>
      </c>
      <c r="H95">
        <f t="shared" ca="1" si="4"/>
        <v>3.1855677016967329E-2</v>
      </c>
      <c r="I95">
        <f t="shared" ca="1" si="6"/>
        <v>6.9070504471938216E-2</v>
      </c>
      <c r="J95">
        <f t="shared" ca="1" si="5"/>
        <v>5.4585710352105148E-3</v>
      </c>
      <c r="K95">
        <v>76</v>
      </c>
      <c r="L95" s="24">
        <v>12.752776109503934</v>
      </c>
    </row>
    <row r="96" spans="7:12" x14ac:dyDescent="0.3">
      <c r="G96">
        <v>77</v>
      </c>
      <c r="H96">
        <f t="shared" ca="1" si="4"/>
        <v>3.1855677016967329E-2</v>
      </c>
      <c r="I96">
        <f t="shared" ca="1" si="6"/>
        <v>7.1270792153795282E-2</v>
      </c>
      <c r="J96">
        <f t="shared" ca="1" si="5"/>
        <v>5.447473333141363E-3</v>
      </c>
      <c r="K96">
        <v>77</v>
      </c>
      <c r="L96" s="24">
        <v>12.495603811024775</v>
      </c>
    </row>
    <row r="97" spans="7:12" x14ac:dyDescent="0.3">
      <c r="G97">
        <v>78</v>
      </c>
      <c r="H97">
        <f t="shared" ca="1" si="4"/>
        <v>6.7587885730650776E-2</v>
      </c>
      <c r="I97">
        <f t="shared" ca="1" si="6"/>
        <v>7.6087834309818955E-2</v>
      </c>
      <c r="J97">
        <f t="shared" ca="1" si="5"/>
        <v>5.6246556400607727E-3</v>
      </c>
      <c r="K97">
        <v>78</v>
      </c>
      <c r="L97" s="24">
        <v>15.275989261508684</v>
      </c>
    </row>
    <row r="98" spans="7:12" x14ac:dyDescent="0.3">
      <c r="G98">
        <v>79</v>
      </c>
      <c r="H98">
        <f t="shared" ca="1" si="4"/>
        <v>3.1855677016967329E-2</v>
      </c>
      <c r="I98">
        <f t="shared" ca="1" si="6"/>
        <v>7.8511663784513075E-2</v>
      </c>
      <c r="J98">
        <f t="shared" ca="1" si="5"/>
        <v>5.6132202749931892E-3</v>
      </c>
      <c r="K98">
        <v>79</v>
      </c>
      <c r="L98" s="24">
        <v>17.267770652148741</v>
      </c>
    </row>
    <row r="99" spans="7:12" x14ac:dyDescent="0.3">
      <c r="G99">
        <v>80</v>
      </c>
      <c r="H99">
        <f t="shared" ca="1" si="4"/>
        <v>0.75000000000000022</v>
      </c>
      <c r="I99">
        <f t="shared" ca="1" si="6"/>
        <v>0.13739541162289789</v>
      </c>
      <c r="J99">
        <f t="shared" ca="1" si="5"/>
        <v>9.5005188191106815E-3</v>
      </c>
      <c r="K99">
        <v>80</v>
      </c>
      <c r="L99" s="24">
        <v>11.687949129346004</v>
      </c>
    </row>
    <row r="100" spans="7:12" x14ac:dyDescent="0.3">
      <c r="G100">
        <v>81</v>
      </c>
      <c r="H100">
        <f t="shared" ca="1" si="4"/>
        <v>-2.559576345984102E-2</v>
      </c>
      <c r="I100">
        <f t="shared" ca="1" si="6"/>
        <v>0.13387867116653071</v>
      </c>
      <c r="J100">
        <f t="shared" ca="1" si="5"/>
        <v>8.9533110918874805E-3</v>
      </c>
      <c r="K100">
        <v>81</v>
      </c>
      <c r="L100" s="24">
        <v>9.3733867401946931</v>
      </c>
    </row>
    <row r="101" spans="7:12" x14ac:dyDescent="0.3">
      <c r="G101">
        <v>82</v>
      </c>
      <c r="H101">
        <f t="shared" ca="1" si="4"/>
        <v>-8.7862318840579753E-2</v>
      </c>
      <c r="I101">
        <f t="shared" ca="1" si="6"/>
        <v>0.12211578067454386</v>
      </c>
      <c r="J101">
        <f t="shared" ca="1" si="5"/>
        <v>7.8984388574340324E-3</v>
      </c>
      <c r="K101">
        <v>82</v>
      </c>
      <c r="L101" s="24">
        <v>10.342138890944847</v>
      </c>
    </row>
    <row r="102" spans="7:12" x14ac:dyDescent="0.3">
      <c r="G102">
        <v>83</v>
      </c>
      <c r="H102">
        <f t="shared" ca="1" si="4"/>
        <v>-2.559576345984102E-2</v>
      </c>
      <c r="I102">
        <f t="shared" ca="1" si="6"/>
        <v>0.11899013403768441</v>
      </c>
      <c r="J102">
        <f t="shared" ca="1" si="5"/>
        <v>7.443507199691949E-3</v>
      </c>
      <c r="K102">
        <v>83</v>
      </c>
      <c r="L102" s="24">
        <v>50.238629722517324</v>
      </c>
    </row>
    <row r="103" spans="7:12" x14ac:dyDescent="0.3">
      <c r="G103">
        <v>84</v>
      </c>
      <c r="H103">
        <f t="shared" ca="1" si="4"/>
        <v>3.1855677016967329E-2</v>
      </c>
      <c r="I103">
        <f t="shared" ca="1" si="6"/>
        <v>0.12278064531579454</v>
      </c>
      <c r="J103">
        <f t="shared" ca="1" si="5"/>
        <v>7.4283739670713746E-3</v>
      </c>
      <c r="K103">
        <v>84</v>
      </c>
      <c r="L103" s="24">
        <v>12.871214620382652</v>
      </c>
    </row>
    <row r="104" spans="7:12" x14ac:dyDescent="0.3">
      <c r="G104">
        <v>85</v>
      </c>
      <c r="H104">
        <f t="shared" ca="1" si="4"/>
        <v>6.7587885730650776E-2</v>
      </c>
      <c r="I104">
        <f t="shared" ca="1" si="6"/>
        <v>0.13107912954133399</v>
      </c>
      <c r="J104">
        <f t="shared" ca="1" si="5"/>
        <v>7.6699862441133625E-3</v>
      </c>
      <c r="K104">
        <v>85</v>
      </c>
      <c r="L104" s="24">
        <v>17.919655084513213</v>
      </c>
    </row>
    <row r="105" spans="7:12" x14ac:dyDescent="0.3">
      <c r="G105">
        <v>86</v>
      </c>
      <c r="H105">
        <f t="shared" ca="1" si="4"/>
        <v>-0.10576164167324398</v>
      </c>
      <c r="I105">
        <f t="shared" ca="1" si="6"/>
        <v>0.1172159856119427</v>
      </c>
      <c r="J105">
        <f t="shared" ca="1" si="5"/>
        <v>6.633535668772542E-3</v>
      </c>
      <c r="K105">
        <v>86</v>
      </c>
      <c r="L105" s="24">
        <v>13.601117459318766</v>
      </c>
    </row>
    <row r="106" spans="7:12" x14ac:dyDescent="0.3">
      <c r="G106">
        <v>87</v>
      </c>
      <c r="H106">
        <f t="shared" ca="1" si="4"/>
        <v>3.1855677016967329E-2</v>
      </c>
      <c r="I106">
        <f t="shared" ca="1" si="6"/>
        <v>0.12094998019082223</v>
      </c>
      <c r="J106">
        <f t="shared" ca="1" si="5"/>
        <v>6.6200491716577724E-3</v>
      </c>
      <c r="K106">
        <v>87</v>
      </c>
      <c r="L106" s="24">
        <v>14.870126286635827</v>
      </c>
    </row>
    <row r="107" spans="7:12" x14ac:dyDescent="0.3">
      <c r="G107">
        <v>88</v>
      </c>
      <c r="H107">
        <f t="shared" ca="1" si="4"/>
        <v>-2.559576345984102E-2</v>
      </c>
      <c r="I107">
        <f t="shared" ca="1" si="6"/>
        <v>0.11785417310738548</v>
      </c>
      <c r="J107">
        <f t="shared" ca="1" si="5"/>
        <v>6.2387497784033965E-3</v>
      </c>
      <c r="K107">
        <v>88</v>
      </c>
      <c r="L107" s="24">
        <v>9.775964051733995</v>
      </c>
    </row>
    <row r="108" spans="7:12" x14ac:dyDescent="0.3">
      <c r="G108">
        <v>89</v>
      </c>
      <c r="H108">
        <f t="shared" ca="1" si="4"/>
        <v>-8.7862318840579753E-2</v>
      </c>
      <c r="I108">
        <f t="shared" ca="1" si="6"/>
        <v>0.10749923217313151</v>
      </c>
      <c r="J108">
        <f t="shared" ca="1" si="5"/>
        <v>5.5037050724394314E-3</v>
      </c>
      <c r="K108">
        <v>89</v>
      </c>
      <c r="L108" s="24">
        <v>10.084489126951437</v>
      </c>
    </row>
    <row r="109" spans="7:12" x14ac:dyDescent="0.3">
      <c r="G109">
        <v>90</v>
      </c>
      <c r="H109">
        <f t="shared" ca="1" si="4"/>
        <v>-8.7862318840579753E-2</v>
      </c>
      <c r="I109">
        <f t="shared" ca="1" si="6"/>
        <v>9.8054100360818325E-2</v>
      </c>
      <c r="J109">
        <f t="shared" ca="1" si="5"/>
        <v>4.8552627690331028E-3</v>
      </c>
      <c r="K109">
        <v>90</v>
      </c>
      <c r="L109" s="24">
        <v>6.6544031706270133</v>
      </c>
    </row>
    <row r="110" spans="7:12" x14ac:dyDescent="0.3">
      <c r="G110">
        <v>91</v>
      </c>
      <c r="H110">
        <f t="shared" ca="1" si="4"/>
        <v>0.33826247689463951</v>
      </c>
      <c r="I110">
        <f t="shared" ca="1" si="6"/>
        <v>0.13122212321854432</v>
      </c>
      <c r="J110">
        <f t="shared" ca="1" si="5"/>
        <v>6.2842178048163203E-3</v>
      </c>
      <c r="K110">
        <v>91</v>
      </c>
      <c r="L110" s="24">
        <v>8.4767527636416968</v>
      </c>
    </row>
    <row r="111" spans="7:12" x14ac:dyDescent="0.3">
      <c r="G111">
        <v>92</v>
      </c>
      <c r="H111">
        <f t="shared" ca="1" si="4"/>
        <v>-0.22994930456258936</v>
      </c>
      <c r="I111">
        <f t="shared" ca="1" si="6"/>
        <v>0.10104768724121364</v>
      </c>
      <c r="J111">
        <f t="shared" ca="1" si="5"/>
        <v>4.6802358068980966E-3</v>
      </c>
      <c r="K111">
        <v>92</v>
      </c>
      <c r="L111" s="24">
        <v>8.1402394954651562</v>
      </c>
    </row>
    <row r="112" spans="7:12" x14ac:dyDescent="0.3">
      <c r="G112">
        <v>93</v>
      </c>
      <c r="H112">
        <f t="shared" ca="1" si="4"/>
        <v>3.1855677016967329E-2</v>
      </c>
      <c r="I112">
        <f t="shared" ca="1" si="6"/>
        <v>0.10426662972928127</v>
      </c>
      <c r="J112">
        <f t="shared" ca="1" si="5"/>
        <v>4.6707205212558854E-3</v>
      </c>
      <c r="K112">
        <v>93</v>
      </c>
      <c r="L112" s="24">
        <v>5.0139833617389931</v>
      </c>
    </row>
    <row r="113" spans="7:12" x14ac:dyDescent="0.3">
      <c r="G113">
        <v>94</v>
      </c>
      <c r="H113">
        <f t="shared" ca="1" si="4"/>
        <v>-8.7862318840579753E-2</v>
      </c>
      <c r="I113">
        <f t="shared" ca="1" si="6"/>
        <v>9.5105521863574502E-2</v>
      </c>
      <c r="J113">
        <f t="shared" ca="1" si="5"/>
        <v>4.1204198177285517E-3</v>
      </c>
      <c r="K113">
        <v>94</v>
      </c>
      <c r="L113" s="24">
        <v>5.7612937766411072</v>
      </c>
    </row>
    <row r="114" spans="7:12" x14ac:dyDescent="0.3">
      <c r="G114">
        <v>95</v>
      </c>
      <c r="H114">
        <f t="shared" ca="1" si="4"/>
        <v>-2.559576345984102E-2</v>
      </c>
      <c r="I114">
        <f t="shared" ca="1" si="6"/>
        <v>9.2671223422229707E-2</v>
      </c>
      <c r="J114">
        <f t="shared" ca="1" si="5"/>
        <v>3.8830932457176413E-3</v>
      </c>
      <c r="K114">
        <v>95</v>
      </c>
      <c r="L114" s="24">
        <v>8.2888833417759695</v>
      </c>
    </row>
    <row r="115" spans="7:12" x14ac:dyDescent="0.3">
      <c r="G115">
        <v>96</v>
      </c>
      <c r="H115">
        <f t="shared" ca="1" si="4"/>
        <v>-8.7862318840579753E-2</v>
      </c>
      <c r="I115">
        <f t="shared" ca="1" si="6"/>
        <v>8.4528914842559158E-2</v>
      </c>
      <c r="J115">
        <f t="shared" ca="1" si="5"/>
        <v>3.4255901826985582E-3</v>
      </c>
      <c r="K115">
        <v>96</v>
      </c>
      <c r="L115" s="24">
        <v>13.664879146173803</v>
      </c>
    </row>
    <row r="116" spans="7:12" x14ac:dyDescent="0.3">
      <c r="G116">
        <v>97</v>
      </c>
      <c r="H116">
        <f t="shared" ca="1" si="4"/>
        <v>-8.7862318840579753E-2</v>
      </c>
      <c r="I116">
        <f t="shared" ca="1" si="6"/>
        <v>7.7102008375414019E-2</v>
      </c>
      <c r="J116">
        <f t="shared" ca="1" si="5"/>
        <v>3.0219897790870675E-3</v>
      </c>
      <c r="K116">
        <v>97</v>
      </c>
      <c r="L116" s="24">
        <v>9.0790835495908784</v>
      </c>
    </row>
    <row r="117" spans="7:12" x14ac:dyDescent="0.3">
      <c r="G117">
        <v>98</v>
      </c>
      <c r="H117">
        <f t="shared" ca="1" si="4"/>
        <v>3.1855677016967329E-2</v>
      </c>
      <c r="I117">
        <f t="shared" ca="1" si="6"/>
        <v>7.9558145051580723E-2</v>
      </c>
      <c r="J117">
        <f t="shared" ca="1" si="5"/>
        <v>3.0158458373836443E-3</v>
      </c>
      <c r="K117">
        <v>98</v>
      </c>
      <c r="L117" s="24">
        <v>12.611040370865076</v>
      </c>
    </row>
    <row r="118" spans="7:12" x14ac:dyDescent="0.3">
      <c r="G118">
        <v>99</v>
      </c>
      <c r="H118">
        <f t="shared" ca="1" si="4"/>
        <v>6.7587885730650776E-2</v>
      </c>
      <c r="I118">
        <f t="shared" ca="1" si="6"/>
        <v>8.4935311868269497E-2</v>
      </c>
      <c r="J118">
        <f t="shared" ca="1" si="5"/>
        <v>3.1139380151883568E-3</v>
      </c>
      <c r="K118">
        <v>99</v>
      </c>
      <c r="L118" s="24">
        <v>14.538569780445245</v>
      </c>
    </row>
    <row r="119" spans="7:12" x14ac:dyDescent="0.3">
      <c r="G119">
        <v>100</v>
      </c>
      <c r="H119">
        <f t="shared" ca="1" si="4"/>
        <v>-8.7862318840579753E-2</v>
      </c>
      <c r="I119">
        <f t="shared" ca="1" si="6"/>
        <v>7.7472698416075528E-2</v>
      </c>
      <c r="J119">
        <f t="shared" ca="1" si="5"/>
        <v>2.7470562305257403E-3</v>
      </c>
      <c r="K119">
        <v>100</v>
      </c>
      <c r="L119" s="24">
        <v>21.248471866532682</v>
      </c>
    </row>
    <row r="120" spans="7:12" x14ac:dyDescent="0.3">
      <c r="K120">
        <v>101</v>
      </c>
      <c r="L120" s="24">
        <v>16.967295506311739</v>
      </c>
    </row>
    <row r="121" spans="7:12" x14ac:dyDescent="0.3">
      <c r="K121">
        <v>102</v>
      </c>
      <c r="L121" s="24">
        <v>5.5792005925649564</v>
      </c>
    </row>
    <row r="122" spans="7:12" x14ac:dyDescent="0.3">
      <c r="K122">
        <v>103</v>
      </c>
      <c r="L122" s="24">
        <v>12.855041441497766</v>
      </c>
    </row>
    <row r="123" spans="7:12" x14ac:dyDescent="0.3">
      <c r="K123">
        <v>104</v>
      </c>
      <c r="L123" s="24">
        <v>9.6499388985984016</v>
      </c>
    </row>
    <row r="124" spans="7:12" x14ac:dyDescent="0.3">
      <c r="K124">
        <v>105</v>
      </c>
      <c r="L124" s="24">
        <v>9.2629066541268106</v>
      </c>
    </row>
    <row r="125" spans="7:12" x14ac:dyDescent="0.3">
      <c r="K125">
        <v>106</v>
      </c>
      <c r="L125" s="24">
        <v>9.3333739729405174</v>
      </c>
    </row>
    <row r="126" spans="7:12" x14ac:dyDescent="0.3">
      <c r="K126">
        <v>107</v>
      </c>
      <c r="L126" s="24">
        <v>11.403769650674876</v>
      </c>
    </row>
    <row r="127" spans="7:12" x14ac:dyDescent="0.3">
      <c r="K127">
        <v>108</v>
      </c>
      <c r="L127" s="24">
        <v>10.047386286028354</v>
      </c>
    </row>
    <row r="128" spans="7:12" x14ac:dyDescent="0.3">
      <c r="K128">
        <v>109</v>
      </c>
      <c r="L128" s="24">
        <v>4.9668136389012769</v>
      </c>
    </row>
    <row r="129" spans="11:12" x14ac:dyDescent="0.3">
      <c r="K129">
        <v>110</v>
      </c>
      <c r="L129" s="24">
        <v>20.405287147783525</v>
      </c>
    </row>
    <row r="130" spans="11:12" x14ac:dyDescent="0.3">
      <c r="K130">
        <v>111</v>
      </c>
      <c r="L130" s="24">
        <v>22.532504404851245</v>
      </c>
    </row>
    <row r="131" spans="11:12" x14ac:dyDescent="0.3">
      <c r="K131">
        <v>112</v>
      </c>
      <c r="L131" s="24">
        <v>10.493256840608963</v>
      </c>
    </row>
    <row r="132" spans="11:12" x14ac:dyDescent="0.3">
      <c r="K132">
        <v>113</v>
      </c>
      <c r="L132" s="24">
        <v>18.867395614406622</v>
      </c>
    </row>
    <row r="133" spans="11:12" x14ac:dyDescent="0.3">
      <c r="K133">
        <v>114</v>
      </c>
      <c r="L133" s="24">
        <v>11.987988119200731</v>
      </c>
    </row>
    <row r="134" spans="11:12" x14ac:dyDescent="0.3">
      <c r="K134">
        <v>115</v>
      </c>
      <c r="L134" s="24">
        <v>16.230542902431591</v>
      </c>
    </row>
    <row r="135" spans="11:12" x14ac:dyDescent="0.3">
      <c r="K135">
        <v>116</v>
      </c>
      <c r="L135" s="24">
        <v>22.267618053587501</v>
      </c>
    </row>
    <row r="136" spans="11:12" x14ac:dyDescent="0.3">
      <c r="K136">
        <v>117</v>
      </c>
      <c r="L136" s="24">
        <v>4.5747039205172788</v>
      </c>
    </row>
    <row r="137" spans="11:12" x14ac:dyDescent="0.3">
      <c r="K137">
        <v>118</v>
      </c>
      <c r="L137" s="24">
        <v>26.6766113851826</v>
      </c>
    </row>
    <row r="138" spans="11:12" x14ac:dyDescent="0.3">
      <c r="K138">
        <v>119</v>
      </c>
      <c r="L138" s="24">
        <v>15.986876810862061</v>
      </c>
    </row>
    <row r="139" spans="11:12" x14ac:dyDescent="0.3">
      <c r="K139">
        <v>120</v>
      </c>
      <c r="L139" s="24">
        <v>18.695665582180627</v>
      </c>
    </row>
    <row r="140" spans="11:12" x14ac:dyDescent="0.3">
      <c r="K140">
        <v>121</v>
      </c>
      <c r="L140" s="24">
        <v>11.625456018157287</v>
      </c>
    </row>
    <row r="141" spans="11:12" x14ac:dyDescent="0.3">
      <c r="K141">
        <v>122</v>
      </c>
      <c r="L141" s="24">
        <v>43.57400440203682</v>
      </c>
    </row>
    <row r="142" spans="11:12" x14ac:dyDescent="0.3">
      <c r="K142">
        <v>123</v>
      </c>
      <c r="L142" s="24">
        <v>21.688304897238254</v>
      </c>
    </row>
    <row r="143" spans="11:12" x14ac:dyDescent="0.3">
      <c r="K143">
        <v>124</v>
      </c>
      <c r="L143" s="24">
        <v>12.923988341820264</v>
      </c>
    </row>
    <row r="144" spans="11:12" x14ac:dyDescent="0.3">
      <c r="K144">
        <v>125</v>
      </c>
      <c r="L144" s="24">
        <v>6.3508719438451511</v>
      </c>
    </row>
    <row r="145" spans="11:12" x14ac:dyDescent="0.3">
      <c r="K145">
        <v>126</v>
      </c>
      <c r="L145" s="24">
        <v>9.3926615191792582</v>
      </c>
    </row>
    <row r="146" spans="11:12" x14ac:dyDescent="0.3">
      <c r="K146">
        <v>127</v>
      </c>
      <c r="L146" s="24">
        <v>5.171670379014083</v>
      </c>
    </row>
    <row r="147" spans="11:12" x14ac:dyDescent="0.3">
      <c r="K147">
        <v>128</v>
      </c>
      <c r="L147" s="24">
        <v>9.1281064963122773</v>
      </c>
    </row>
    <row r="148" spans="11:12" x14ac:dyDescent="0.3">
      <c r="K148">
        <v>129</v>
      </c>
      <c r="L148" s="24">
        <v>8.3478997685116312</v>
      </c>
    </row>
    <row r="149" spans="11:12" x14ac:dyDescent="0.3">
      <c r="K149">
        <v>130</v>
      </c>
      <c r="L149" s="24">
        <v>9.269329547301945</v>
      </c>
    </row>
    <row r="150" spans="11:12" x14ac:dyDescent="0.3">
      <c r="K150">
        <v>131</v>
      </c>
      <c r="L150" s="24">
        <v>13.37286409062351</v>
      </c>
    </row>
    <row r="151" spans="11:12" x14ac:dyDescent="0.3">
      <c r="K151">
        <v>132</v>
      </c>
      <c r="L151" s="24">
        <v>28.551340858299934</v>
      </c>
    </row>
    <row r="152" spans="11:12" x14ac:dyDescent="0.3">
      <c r="K152">
        <v>133</v>
      </c>
      <c r="L152" s="24">
        <v>8.1960798723789825</v>
      </c>
    </row>
    <row r="153" spans="11:12" x14ac:dyDescent="0.3">
      <c r="K153">
        <v>134</v>
      </c>
      <c r="L153" s="24">
        <v>5.4516559147511039</v>
      </c>
    </row>
    <row r="154" spans="11:12" x14ac:dyDescent="0.3">
      <c r="K154">
        <v>135</v>
      </c>
      <c r="L154" s="24">
        <v>12.805418557075082</v>
      </c>
    </row>
    <row r="155" spans="11:12" x14ac:dyDescent="0.3">
      <c r="K155">
        <v>136</v>
      </c>
      <c r="L155" s="24">
        <v>9.9619285924047283</v>
      </c>
    </row>
    <row r="156" spans="11:12" x14ac:dyDescent="0.3">
      <c r="K156">
        <v>137</v>
      </c>
      <c r="L156" s="24">
        <v>14.394563508717228</v>
      </c>
    </row>
    <row r="157" spans="11:12" x14ac:dyDescent="0.3">
      <c r="K157">
        <v>138</v>
      </c>
      <c r="L157" s="24">
        <v>20.930360175526143</v>
      </c>
    </row>
    <row r="158" spans="11:12" x14ac:dyDescent="0.3">
      <c r="K158">
        <v>139</v>
      </c>
      <c r="L158" s="24">
        <v>8.5902769247728052</v>
      </c>
    </row>
    <row r="159" spans="11:12" x14ac:dyDescent="0.3">
      <c r="K159">
        <v>140</v>
      </c>
      <c r="L159" s="24">
        <v>25.764687472123118</v>
      </c>
    </row>
    <row r="160" spans="11:12" x14ac:dyDescent="0.3">
      <c r="K160">
        <v>141</v>
      </c>
      <c r="L160" s="24">
        <v>11.29131621277053</v>
      </c>
    </row>
    <row r="161" spans="11:12" x14ac:dyDescent="0.3">
      <c r="K161">
        <v>142</v>
      </c>
      <c r="L161" s="24">
        <v>19.687312742354454</v>
      </c>
    </row>
    <row r="162" spans="11:12" x14ac:dyDescent="0.3">
      <c r="K162">
        <v>143</v>
      </c>
      <c r="L162" s="24">
        <v>15.628287786000474</v>
      </c>
    </row>
    <row r="163" spans="11:12" x14ac:dyDescent="0.3">
      <c r="K163">
        <v>144</v>
      </c>
      <c r="L163" s="24">
        <v>14.198691389563939</v>
      </c>
    </row>
    <row r="164" spans="11:12" x14ac:dyDescent="0.3">
      <c r="K164">
        <v>145</v>
      </c>
      <c r="L164" s="24">
        <v>8.0037918744906502</v>
      </c>
    </row>
    <row r="165" spans="11:12" x14ac:dyDescent="0.3">
      <c r="K165">
        <v>146</v>
      </c>
      <c r="L165" s="24">
        <v>22.920195414318655</v>
      </c>
    </row>
    <row r="166" spans="11:12" x14ac:dyDescent="0.3">
      <c r="K166">
        <v>147</v>
      </c>
      <c r="L166" s="24">
        <v>15.2065670283627</v>
      </c>
    </row>
    <row r="167" spans="11:12" x14ac:dyDescent="0.3">
      <c r="K167">
        <v>148</v>
      </c>
      <c r="L167" s="24">
        <v>20.697205157376935</v>
      </c>
    </row>
    <row r="168" spans="11:12" x14ac:dyDescent="0.3">
      <c r="K168">
        <v>149</v>
      </c>
      <c r="L168" s="24">
        <v>17.109831733499103</v>
      </c>
    </row>
    <row r="169" spans="11:12" x14ac:dyDescent="0.3">
      <c r="K169">
        <v>150</v>
      </c>
      <c r="L169" s="24">
        <v>9.4341476982917261</v>
      </c>
    </row>
    <row r="170" spans="11:12" x14ac:dyDescent="0.3">
      <c r="K170">
        <v>151</v>
      </c>
      <c r="L170" s="24">
        <v>8.2693058447557988</v>
      </c>
    </row>
    <row r="171" spans="11:12" x14ac:dyDescent="0.3">
      <c r="K171">
        <v>152</v>
      </c>
      <c r="L171" s="24">
        <v>6.608670623271558</v>
      </c>
    </row>
    <row r="172" spans="11:12" x14ac:dyDescent="0.3">
      <c r="K172">
        <v>153</v>
      </c>
      <c r="L172" s="24">
        <v>16.486128239440507</v>
      </c>
    </row>
    <row r="173" spans="11:12" x14ac:dyDescent="0.3">
      <c r="K173">
        <v>154</v>
      </c>
      <c r="L173" s="24">
        <v>22.381249578285246</v>
      </c>
    </row>
    <row r="174" spans="11:12" x14ac:dyDescent="0.3">
      <c r="K174">
        <v>155</v>
      </c>
      <c r="L174" s="24">
        <v>6.3950063862644893</v>
      </c>
    </row>
    <row r="175" spans="11:12" x14ac:dyDescent="0.3">
      <c r="K175">
        <v>156</v>
      </c>
      <c r="L175" s="24">
        <v>12.917281809964186</v>
      </c>
    </row>
    <row r="176" spans="11:12" x14ac:dyDescent="0.3">
      <c r="K176">
        <v>157</v>
      </c>
      <c r="L176" s="24">
        <v>7.5885699423368358</v>
      </c>
    </row>
    <row r="177" spans="11:12" x14ac:dyDescent="0.3">
      <c r="K177">
        <v>158</v>
      </c>
      <c r="L177" s="24">
        <v>6.8420793791101104</v>
      </c>
    </row>
    <row r="178" spans="11:12" x14ac:dyDescent="0.3">
      <c r="K178">
        <v>159</v>
      </c>
      <c r="L178" s="24">
        <v>28.588148844601573</v>
      </c>
    </row>
    <row r="179" spans="11:12" x14ac:dyDescent="0.3">
      <c r="K179">
        <v>160</v>
      </c>
      <c r="L179" s="24">
        <v>11.912809478067981</v>
      </c>
    </row>
    <row r="180" spans="11:12" x14ac:dyDescent="0.3">
      <c r="K180">
        <v>161</v>
      </c>
      <c r="L180" s="24">
        <v>7.2480479037346077</v>
      </c>
    </row>
    <row r="181" spans="11:12" x14ac:dyDescent="0.3">
      <c r="K181">
        <v>162</v>
      </c>
      <c r="L181" s="24">
        <v>16.359427566470483</v>
      </c>
    </row>
    <row r="182" spans="11:12" x14ac:dyDescent="0.3">
      <c r="K182">
        <v>163</v>
      </c>
      <c r="L182" s="24">
        <v>31.991365115165355</v>
      </c>
    </row>
    <row r="183" spans="11:12" x14ac:dyDescent="0.3">
      <c r="K183">
        <v>164</v>
      </c>
      <c r="L183" s="24">
        <v>18.313978714109055</v>
      </c>
    </row>
    <row r="184" spans="11:12" x14ac:dyDescent="0.3">
      <c r="K184">
        <v>165</v>
      </c>
      <c r="L184" s="24">
        <v>13.221576040630747</v>
      </c>
    </row>
    <row r="185" spans="11:12" x14ac:dyDescent="0.3">
      <c r="K185">
        <v>166</v>
      </c>
      <c r="L185" s="24">
        <v>22.302821198957666</v>
      </c>
    </row>
    <row r="186" spans="11:12" x14ac:dyDescent="0.3">
      <c r="K186">
        <v>167</v>
      </c>
      <c r="L186" s="24">
        <v>13.222707495793452</v>
      </c>
    </row>
    <row r="187" spans="11:12" x14ac:dyDescent="0.3">
      <c r="K187">
        <v>168</v>
      </c>
      <c r="L187" s="24">
        <v>9.552616952878731</v>
      </c>
    </row>
    <row r="188" spans="11:12" x14ac:dyDescent="0.3">
      <c r="K188">
        <v>169</v>
      </c>
      <c r="L188" s="24">
        <v>11.625662440916678</v>
      </c>
    </row>
    <row r="189" spans="11:12" x14ac:dyDescent="0.3">
      <c r="K189">
        <v>170</v>
      </c>
      <c r="L189" s="24">
        <v>8.6036271911409425</v>
      </c>
    </row>
    <row r="190" spans="11:12" x14ac:dyDescent="0.3">
      <c r="K190">
        <v>171</v>
      </c>
      <c r="L190" s="24">
        <v>6.7235376786583005</v>
      </c>
    </row>
    <row r="191" spans="11:12" x14ac:dyDescent="0.3">
      <c r="K191">
        <v>172</v>
      </c>
      <c r="L191" s="24">
        <v>12.27732454938784</v>
      </c>
    </row>
    <row r="192" spans="11:12" x14ac:dyDescent="0.3">
      <c r="K192">
        <v>173</v>
      </c>
      <c r="L192" s="24">
        <v>11.11205085813787</v>
      </c>
    </row>
    <row r="193" spans="11:12" x14ac:dyDescent="0.3">
      <c r="K193">
        <v>174</v>
      </c>
      <c r="L193" s="24">
        <v>24.231313666533875</v>
      </c>
    </row>
    <row r="194" spans="11:12" x14ac:dyDescent="0.3">
      <c r="K194">
        <v>175</v>
      </c>
      <c r="L194" s="24">
        <v>9.3537871793206673</v>
      </c>
    </row>
    <row r="195" spans="11:12" x14ac:dyDescent="0.3">
      <c r="K195">
        <v>176</v>
      </c>
      <c r="L195" s="24">
        <v>15.982958103697403</v>
      </c>
    </row>
    <row r="196" spans="11:12" x14ac:dyDescent="0.3">
      <c r="K196">
        <v>177</v>
      </c>
      <c r="L196" s="24">
        <v>15.968826437373933</v>
      </c>
    </row>
    <row r="197" spans="11:12" x14ac:dyDescent="0.3">
      <c r="K197">
        <v>178</v>
      </c>
      <c r="L197" s="24">
        <v>11.764893847830002</v>
      </c>
    </row>
    <row r="198" spans="11:12" x14ac:dyDescent="0.3">
      <c r="K198">
        <v>179</v>
      </c>
      <c r="L198" s="24">
        <v>12.59073586688525</v>
      </c>
    </row>
    <row r="199" spans="11:12" x14ac:dyDescent="0.3">
      <c r="K199">
        <v>180</v>
      </c>
      <c r="L199" s="24">
        <v>15.263381738865684</v>
      </c>
    </row>
    <row r="200" spans="11:12" x14ac:dyDescent="0.3">
      <c r="K200">
        <v>181</v>
      </c>
      <c r="L200" s="24">
        <v>11.540145406369057</v>
      </c>
    </row>
    <row r="201" spans="11:12" x14ac:dyDescent="0.3">
      <c r="K201">
        <v>182</v>
      </c>
      <c r="L201" s="24">
        <v>18.415629382050607</v>
      </c>
    </row>
    <row r="202" spans="11:12" x14ac:dyDescent="0.3">
      <c r="K202">
        <v>183</v>
      </c>
      <c r="L202" s="24">
        <v>17.4166595642738</v>
      </c>
    </row>
    <row r="203" spans="11:12" x14ac:dyDescent="0.3">
      <c r="K203">
        <v>184</v>
      </c>
      <c r="L203" s="24">
        <v>10.772813685054878</v>
      </c>
    </row>
    <row r="204" spans="11:12" x14ac:dyDescent="0.3">
      <c r="K204">
        <v>185</v>
      </c>
      <c r="L204" s="24">
        <v>10.84262413702548</v>
      </c>
    </row>
    <row r="205" spans="11:12" x14ac:dyDescent="0.3">
      <c r="K205">
        <v>186</v>
      </c>
      <c r="L205" s="24">
        <v>8.1016334891293269</v>
      </c>
    </row>
    <row r="206" spans="11:12" x14ac:dyDescent="0.3">
      <c r="K206">
        <v>187</v>
      </c>
      <c r="L206" s="24">
        <v>14.836542442660537</v>
      </c>
    </row>
    <row r="207" spans="11:12" x14ac:dyDescent="0.3">
      <c r="K207">
        <v>188</v>
      </c>
      <c r="L207" s="24">
        <v>12.37356293646398</v>
      </c>
    </row>
    <row r="208" spans="11:12" x14ac:dyDescent="0.3">
      <c r="K208">
        <v>189</v>
      </c>
      <c r="L208" s="24">
        <v>11.74553852799227</v>
      </c>
    </row>
    <row r="209" spans="11:12" x14ac:dyDescent="0.3">
      <c r="K209">
        <v>190</v>
      </c>
      <c r="L209" s="24">
        <v>11.870533206323682</v>
      </c>
    </row>
    <row r="210" spans="11:12" x14ac:dyDescent="0.3">
      <c r="K210">
        <v>191</v>
      </c>
      <c r="L210" s="24">
        <v>7.309076003298256</v>
      </c>
    </row>
    <row r="211" spans="11:12" x14ac:dyDescent="0.3">
      <c r="K211">
        <v>192</v>
      </c>
      <c r="L211" s="24">
        <v>21.246902978879788</v>
      </c>
    </row>
    <row r="212" spans="11:12" x14ac:dyDescent="0.3">
      <c r="K212">
        <v>193</v>
      </c>
      <c r="L212" s="24">
        <v>11.582623259116071</v>
      </c>
    </row>
    <row r="213" spans="11:12" x14ac:dyDescent="0.3">
      <c r="K213">
        <v>194</v>
      </c>
      <c r="L213" s="24">
        <v>8.9488450934367645</v>
      </c>
    </row>
    <row r="214" spans="11:12" x14ac:dyDescent="0.3">
      <c r="K214">
        <v>195</v>
      </c>
      <c r="L214" s="24">
        <v>11.214267704767989</v>
      </c>
    </row>
    <row r="215" spans="11:12" x14ac:dyDescent="0.3">
      <c r="K215">
        <v>196</v>
      </c>
      <c r="L215" s="24">
        <v>14.052984686049374</v>
      </c>
    </row>
    <row r="216" spans="11:12" x14ac:dyDescent="0.3">
      <c r="K216">
        <v>197</v>
      </c>
      <c r="L216" s="24">
        <v>9.7154603131314907</v>
      </c>
    </row>
    <row r="217" spans="11:12" x14ac:dyDescent="0.3">
      <c r="K217">
        <v>198</v>
      </c>
      <c r="L217" s="24">
        <v>34.304612785401289</v>
      </c>
    </row>
    <row r="218" spans="11:12" x14ac:dyDescent="0.3">
      <c r="K218">
        <v>199</v>
      </c>
      <c r="L218" s="24">
        <v>19.746493347855179</v>
      </c>
    </row>
    <row r="219" spans="11:12" x14ac:dyDescent="0.3">
      <c r="K219">
        <v>200</v>
      </c>
      <c r="L219" s="24">
        <v>25.681925136653128</v>
      </c>
    </row>
    <row r="220" spans="11:12" x14ac:dyDescent="0.3">
      <c r="K220">
        <v>201</v>
      </c>
      <c r="L220" s="24">
        <v>8.3683341022293298</v>
      </c>
    </row>
    <row r="221" spans="11:12" x14ac:dyDescent="0.3">
      <c r="K221">
        <v>202</v>
      </c>
      <c r="L221" s="24">
        <v>11.603076705790182</v>
      </c>
    </row>
    <row r="222" spans="11:12" x14ac:dyDescent="0.3">
      <c r="K222">
        <v>203</v>
      </c>
      <c r="L222" s="24">
        <v>11.209374842769433</v>
      </c>
    </row>
    <row r="223" spans="11:12" x14ac:dyDescent="0.3">
      <c r="K223">
        <v>204</v>
      </c>
      <c r="L223" s="24">
        <v>10.402988544182648</v>
      </c>
    </row>
    <row r="224" spans="11:12" x14ac:dyDescent="0.3">
      <c r="K224">
        <v>205</v>
      </c>
      <c r="L224" s="24">
        <v>10.394980788548876</v>
      </c>
    </row>
    <row r="225" spans="11:12" x14ac:dyDescent="0.3">
      <c r="K225">
        <v>206</v>
      </c>
      <c r="L225" s="24">
        <v>21.485750055772577</v>
      </c>
    </row>
    <row r="226" spans="11:12" x14ac:dyDescent="0.3">
      <c r="K226">
        <v>207</v>
      </c>
      <c r="L226" s="24">
        <v>19.318795549081905</v>
      </c>
    </row>
    <row r="227" spans="11:12" x14ac:dyDescent="0.3">
      <c r="K227">
        <v>208</v>
      </c>
      <c r="L227" s="24">
        <v>8.9769768383677988</v>
      </c>
    </row>
    <row r="228" spans="11:12" x14ac:dyDescent="0.3">
      <c r="K228">
        <v>209</v>
      </c>
      <c r="L228" s="24">
        <v>20.223590046554499</v>
      </c>
    </row>
    <row r="229" spans="11:12" x14ac:dyDescent="0.3">
      <c r="K229">
        <v>210</v>
      </c>
      <c r="L229" s="24">
        <v>7.2864095028603284</v>
      </c>
    </row>
    <row r="230" spans="11:12" x14ac:dyDescent="0.3">
      <c r="K230">
        <v>211</v>
      </c>
      <c r="L230" s="24">
        <v>11.970386785163951</v>
      </c>
    </row>
    <row r="231" spans="11:12" x14ac:dyDescent="0.3">
      <c r="K231">
        <v>212</v>
      </c>
      <c r="L231" s="24">
        <v>9.2285328863773852</v>
      </c>
    </row>
    <row r="232" spans="11:12" x14ac:dyDescent="0.3">
      <c r="K232">
        <v>213</v>
      </c>
      <c r="L232" s="24">
        <v>37.181462487713794</v>
      </c>
    </row>
    <row r="233" spans="11:12" x14ac:dyDescent="0.3">
      <c r="K233">
        <v>214</v>
      </c>
      <c r="L233" s="24">
        <v>9.5928604759449119</v>
      </c>
    </row>
    <row r="234" spans="11:12" x14ac:dyDescent="0.3">
      <c r="K234">
        <v>215</v>
      </c>
      <c r="L234" s="24">
        <v>13.81908448799731</v>
      </c>
    </row>
    <row r="235" spans="11:12" x14ac:dyDescent="0.3">
      <c r="K235">
        <v>216</v>
      </c>
      <c r="L235" s="24">
        <v>7.5369092273619902</v>
      </c>
    </row>
    <row r="236" spans="11:12" x14ac:dyDescent="0.3">
      <c r="K236">
        <v>217</v>
      </c>
      <c r="L236" s="24">
        <v>13.267906034433503</v>
      </c>
    </row>
    <row r="237" spans="11:12" x14ac:dyDescent="0.3">
      <c r="K237">
        <v>218</v>
      </c>
      <c r="L237" s="24">
        <v>16.518751769553567</v>
      </c>
    </row>
    <row r="238" spans="11:12" x14ac:dyDescent="0.3">
      <c r="K238">
        <v>219</v>
      </c>
      <c r="L238" s="24">
        <v>18.293456620260145</v>
      </c>
    </row>
    <row r="239" spans="11:12" x14ac:dyDescent="0.3">
      <c r="K239">
        <v>220</v>
      </c>
      <c r="L239" s="24">
        <v>18.571670199062218</v>
      </c>
    </row>
    <row r="240" spans="11:12" x14ac:dyDescent="0.3">
      <c r="K240">
        <v>221</v>
      </c>
      <c r="L240" s="24">
        <v>4.6808192774204036</v>
      </c>
    </row>
    <row r="241" spans="11:12" x14ac:dyDescent="0.3">
      <c r="K241">
        <v>222</v>
      </c>
      <c r="L241" s="24">
        <v>10.283413406808622</v>
      </c>
    </row>
    <row r="242" spans="11:12" x14ac:dyDescent="0.3">
      <c r="K242">
        <v>223</v>
      </c>
      <c r="L242" s="24">
        <v>17.53294134637769</v>
      </c>
    </row>
    <row r="243" spans="11:12" x14ac:dyDescent="0.3">
      <c r="K243">
        <v>224</v>
      </c>
      <c r="L243" s="24">
        <v>15.428268913852449</v>
      </c>
    </row>
    <row r="244" spans="11:12" x14ac:dyDescent="0.3">
      <c r="K244">
        <v>225</v>
      </c>
      <c r="L244" s="24">
        <v>14.842199777485556</v>
      </c>
    </row>
    <row r="245" spans="11:12" x14ac:dyDescent="0.3">
      <c r="K245">
        <v>226</v>
      </c>
      <c r="L245" s="24">
        <v>14.265503299210025</v>
      </c>
    </row>
    <row r="246" spans="11:12" x14ac:dyDescent="0.3">
      <c r="K246">
        <v>227</v>
      </c>
      <c r="L246" s="24">
        <v>9.3007983520036941</v>
      </c>
    </row>
    <row r="247" spans="11:12" x14ac:dyDescent="0.3">
      <c r="K247">
        <v>228</v>
      </c>
      <c r="L247" s="24">
        <v>12.56293248129808</v>
      </c>
    </row>
    <row r="248" spans="11:12" x14ac:dyDescent="0.3">
      <c r="K248">
        <v>229</v>
      </c>
      <c r="L248" s="24">
        <v>12.888479039294062</v>
      </c>
    </row>
    <row r="249" spans="11:12" x14ac:dyDescent="0.3">
      <c r="K249">
        <v>230</v>
      </c>
      <c r="L249" s="24">
        <v>8.9856001701539849</v>
      </c>
    </row>
    <row r="250" spans="11:12" x14ac:dyDescent="0.3">
      <c r="K250">
        <v>231</v>
      </c>
      <c r="L250" s="24">
        <v>16.962088612972394</v>
      </c>
    </row>
    <row r="251" spans="11:12" x14ac:dyDescent="0.3">
      <c r="K251">
        <v>232</v>
      </c>
      <c r="L251" s="24">
        <v>13.911529586699796</v>
      </c>
    </row>
    <row r="252" spans="11:12" x14ac:dyDescent="0.3">
      <c r="K252">
        <v>233</v>
      </c>
      <c r="L252" s="24">
        <v>15.929665101608419</v>
      </c>
    </row>
    <row r="253" spans="11:12" x14ac:dyDescent="0.3">
      <c r="K253">
        <v>234</v>
      </c>
      <c r="L253" s="24">
        <v>15.736738790225942</v>
      </c>
    </row>
    <row r="254" spans="11:12" x14ac:dyDescent="0.3">
      <c r="K254">
        <v>235</v>
      </c>
      <c r="L254" s="24">
        <v>8.1277735508797893</v>
      </c>
    </row>
    <row r="255" spans="11:12" x14ac:dyDescent="0.3">
      <c r="K255">
        <v>236</v>
      </c>
      <c r="L255" s="24">
        <v>12.847754469963691</v>
      </c>
    </row>
    <row r="256" spans="11:12" x14ac:dyDescent="0.3">
      <c r="K256">
        <v>237</v>
      </c>
      <c r="L256" s="24">
        <v>10.102081992067676</v>
      </c>
    </row>
    <row r="257" spans="11:12" x14ac:dyDescent="0.3">
      <c r="K257">
        <v>238</v>
      </c>
      <c r="L257" s="24">
        <v>9.1148759318836579</v>
      </c>
    </row>
    <row r="258" spans="11:12" x14ac:dyDescent="0.3">
      <c r="K258">
        <v>239</v>
      </c>
      <c r="L258" s="24">
        <v>10.677277876410916</v>
      </c>
    </row>
    <row r="259" spans="11:12" x14ac:dyDescent="0.3">
      <c r="K259">
        <v>240</v>
      </c>
      <c r="L259" s="24">
        <v>8.7517020047897791</v>
      </c>
    </row>
    <row r="260" spans="11:12" x14ac:dyDescent="0.3">
      <c r="K260">
        <v>241</v>
      </c>
      <c r="L260" s="24">
        <v>16.721478049098081</v>
      </c>
    </row>
    <row r="261" spans="11:12" x14ac:dyDescent="0.3">
      <c r="K261">
        <v>242</v>
      </c>
      <c r="L261" s="24">
        <v>5.7236499235859721</v>
      </c>
    </row>
    <row r="262" spans="11:12" x14ac:dyDescent="0.3">
      <c r="K262">
        <v>243</v>
      </c>
      <c r="L262" s="24">
        <v>14.602172231232993</v>
      </c>
    </row>
    <row r="263" spans="11:12" x14ac:dyDescent="0.3">
      <c r="K263">
        <v>244</v>
      </c>
      <c r="L263" s="24">
        <v>12.400821033644263</v>
      </c>
    </row>
    <row r="264" spans="11:12" x14ac:dyDescent="0.3">
      <c r="K264">
        <v>245</v>
      </c>
      <c r="L264" s="24">
        <v>16.012870246425969</v>
      </c>
    </row>
    <row r="265" spans="11:12" x14ac:dyDescent="0.3">
      <c r="K265">
        <v>246</v>
      </c>
      <c r="L265" s="24">
        <v>20.121920769292714</v>
      </c>
    </row>
    <row r="266" spans="11:12" x14ac:dyDescent="0.3">
      <c r="K266">
        <v>247</v>
      </c>
      <c r="L266" s="24">
        <v>17.03576946981573</v>
      </c>
    </row>
    <row r="267" spans="11:12" x14ac:dyDescent="0.3">
      <c r="K267">
        <v>248</v>
      </c>
      <c r="L267" s="24">
        <v>9.9114043825099536</v>
      </c>
    </row>
    <row r="268" spans="11:12" x14ac:dyDescent="0.3">
      <c r="K268">
        <v>249</v>
      </c>
      <c r="L268" s="24">
        <v>17.99921908613198</v>
      </c>
    </row>
    <row r="269" spans="11:12" x14ac:dyDescent="0.3">
      <c r="K269">
        <v>250</v>
      </c>
      <c r="L269" s="24">
        <v>12.511613293622847</v>
      </c>
    </row>
    <row r="270" spans="11:12" x14ac:dyDescent="0.3">
      <c r="K270">
        <v>251</v>
      </c>
      <c r="L270" s="24">
        <v>16.762254591763693</v>
      </c>
    </row>
    <row r="271" spans="11:12" x14ac:dyDescent="0.3">
      <c r="K271">
        <v>252</v>
      </c>
      <c r="L271" s="24">
        <v>13.115680496331045</v>
      </c>
    </row>
    <row r="272" spans="11:12" x14ac:dyDescent="0.3">
      <c r="K272">
        <v>253</v>
      </c>
      <c r="L272" s="24">
        <v>5.6290125275439129</v>
      </c>
    </row>
    <row r="273" spans="11:12" x14ac:dyDescent="0.3">
      <c r="K273">
        <v>254</v>
      </c>
      <c r="L273" s="24">
        <v>6.3235744457505234</v>
      </c>
    </row>
    <row r="274" spans="11:12" x14ac:dyDescent="0.3">
      <c r="K274">
        <v>255</v>
      </c>
      <c r="L274" s="24">
        <v>11.652854170235182</v>
      </c>
    </row>
    <row r="275" spans="11:12" x14ac:dyDescent="0.3">
      <c r="K275">
        <v>256</v>
      </c>
      <c r="L275" s="24">
        <v>9.6393841681819143</v>
      </c>
    </row>
    <row r="276" spans="11:12" x14ac:dyDescent="0.3">
      <c r="K276">
        <v>257</v>
      </c>
      <c r="L276" s="24">
        <v>8.5342280921264546</v>
      </c>
    </row>
    <row r="277" spans="11:12" x14ac:dyDescent="0.3">
      <c r="K277">
        <v>258</v>
      </c>
      <c r="L277" s="24">
        <v>18.113531264628552</v>
      </c>
    </row>
    <row r="278" spans="11:12" x14ac:dyDescent="0.3">
      <c r="K278">
        <v>259</v>
      </c>
      <c r="L278" s="24">
        <v>13.024725296832697</v>
      </c>
    </row>
    <row r="279" spans="11:12" x14ac:dyDescent="0.3">
      <c r="K279">
        <v>260</v>
      </c>
      <c r="L279" s="24">
        <v>10.923686860647376</v>
      </c>
    </row>
    <row r="280" spans="11:12" x14ac:dyDescent="0.3">
      <c r="K280">
        <v>261</v>
      </c>
      <c r="L280" s="24">
        <v>16.168988026646964</v>
      </c>
    </row>
    <row r="281" spans="11:12" x14ac:dyDescent="0.3">
      <c r="K281">
        <v>262</v>
      </c>
      <c r="L281" s="24">
        <v>9.0970598509768514</v>
      </c>
    </row>
    <row r="282" spans="11:12" x14ac:dyDescent="0.3">
      <c r="K282">
        <v>263</v>
      </c>
      <c r="L282" s="24">
        <v>8.9875434383513522</v>
      </c>
    </row>
    <row r="283" spans="11:12" x14ac:dyDescent="0.3">
      <c r="K283">
        <v>264</v>
      </c>
      <c r="L283" s="24">
        <v>9.8230272799239859</v>
      </c>
    </row>
    <row r="284" spans="11:12" x14ac:dyDescent="0.3">
      <c r="K284">
        <v>265</v>
      </c>
      <c r="L284" s="24">
        <v>15.509087342646847</v>
      </c>
    </row>
    <row r="285" spans="11:12" x14ac:dyDescent="0.3">
      <c r="K285">
        <v>266</v>
      </c>
      <c r="L285" s="24">
        <v>26.874429987650636</v>
      </c>
    </row>
    <row r="286" spans="11:12" x14ac:dyDescent="0.3">
      <c r="K286">
        <v>267</v>
      </c>
      <c r="L286" s="24">
        <v>20.608080038408684</v>
      </c>
    </row>
    <row r="287" spans="11:12" x14ac:dyDescent="0.3">
      <c r="K287">
        <v>268</v>
      </c>
      <c r="L287" s="24">
        <v>9.5161970040255071</v>
      </c>
    </row>
    <row r="288" spans="11:12" x14ac:dyDescent="0.3">
      <c r="K288">
        <v>269</v>
      </c>
      <c r="L288" s="24">
        <v>16.045414545792767</v>
      </c>
    </row>
    <row r="289" spans="11:12" x14ac:dyDescent="0.3">
      <c r="K289">
        <v>270</v>
      </c>
      <c r="L289" s="24">
        <v>11.27038440840926</v>
      </c>
    </row>
    <row r="290" spans="11:12" x14ac:dyDescent="0.3">
      <c r="K290">
        <v>271</v>
      </c>
      <c r="L290" s="24">
        <v>8.2369946303424264</v>
      </c>
    </row>
    <row r="291" spans="11:12" x14ac:dyDescent="0.3">
      <c r="K291">
        <v>272</v>
      </c>
      <c r="L291" s="24">
        <v>7.041372300273486</v>
      </c>
    </row>
    <row r="292" spans="11:12" x14ac:dyDescent="0.3">
      <c r="K292">
        <v>273</v>
      </c>
      <c r="L292" s="24">
        <v>33.919995909569522</v>
      </c>
    </row>
    <row r="293" spans="11:12" x14ac:dyDescent="0.3">
      <c r="K293">
        <v>274</v>
      </c>
      <c r="L293" s="24">
        <v>11.141391759451331</v>
      </c>
    </row>
    <row r="294" spans="11:12" x14ac:dyDescent="0.3">
      <c r="K294">
        <v>275</v>
      </c>
      <c r="L294" s="24">
        <v>11.20269465311879</v>
      </c>
    </row>
    <row r="295" spans="11:12" x14ac:dyDescent="0.3">
      <c r="K295">
        <v>276</v>
      </c>
      <c r="L295" s="24">
        <v>15.165644625066312</v>
      </c>
    </row>
    <row r="296" spans="11:12" x14ac:dyDescent="0.3">
      <c r="K296">
        <v>277</v>
      </c>
      <c r="L296" s="24">
        <v>9.0979365454733738</v>
      </c>
    </row>
    <row r="297" spans="11:12" x14ac:dyDescent="0.3">
      <c r="K297">
        <v>278</v>
      </c>
      <c r="L297" s="24">
        <v>10.919194890044997</v>
      </c>
    </row>
    <row r="298" spans="11:12" x14ac:dyDescent="0.3">
      <c r="K298">
        <v>279</v>
      </c>
      <c r="L298" s="24">
        <v>10.833021588354825</v>
      </c>
    </row>
    <row r="299" spans="11:12" x14ac:dyDescent="0.3">
      <c r="K299">
        <v>280</v>
      </c>
      <c r="L299" s="24">
        <v>8.5842642048311824</v>
      </c>
    </row>
    <row r="300" spans="11:12" x14ac:dyDescent="0.3">
      <c r="K300">
        <v>281</v>
      </c>
      <c r="L300" s="24">
        <v>31.461916809837561</v>
      </c>
    </row>
    <row r="301" spans="11:12" x14ac:dyDescent="0.3">
      <c r="K301">
        <v>282</v>
      </c>
      <c r="L301" s="24">
        <v>16.173404794422957</v>
      </c>
    </row>
    <row r="302" spans="11:12" x14ac:dyDescent="0.3">
      <c r="K302">
        <v>283</v>
      </c>
      <c r="L302" s="24">
        <v>21.49262509153607</v>
      </c>
    </row>
    <row r="303" spans="11:12" x14ac:dyDescent="0.3">
      <c r="K303">
        <v>284</v>
      </c>
      <c r="L303" s="24">
        <v>12.313140656769296</v>
      </c>
    </row>
    <row r="304" spans="11:12" x14ac:dyDescent="0.3">
      <c r="K304">
        <v>285</v>
      </c>
      <c r="L304" s="24">
        <v>8.592590390626194</v>
      </c>
    </row>
    <row r="305" spans="11:12" x14ac:dyDescent="0.3">
      <c r="K305">
        <v>286</v>
      </c>
      <c r="L305" s="24">
        <v>10.466247252566003</v>
      </c>
    </row>
    <row r="306" spans="11:12" x14ac:dyDescent="0.3">
      <c r="K306">
        <v>287</v>
      </c>
      <c r="L306" s="24">
        <v>16.990954878908518</v>
      </c>
    </row>
    <row r="307" spans="11:12" x14ac:dyDescent="0.3">
      <c r="K307">
        <v>288</v>
      </c>
      <c r="L307" s="24">
        <v>6.0536760398648477</v>
      </c>
    </row>
    <row r="308" spans="11:12" x14ac:dyDescent="0.3">
      <c r="K308">
        <v>289</v>
      </c>
      <c r="L308" s="24">
        <v>6.5332695963786875</v>
      </c>
    </row>
    <row r="309" spans="11:12" x14ac:dyDescent="0.3">
      <c r="K309">
        <v>290</v>
      </c>
      <c r="L309" s="24">
        <v>9.6756900530711238</v>
      </c>
    </row>
    <row r="310" spans="11:12" x14ac:dyDescent="0.3">
      <c r="K310">
        <v>291</v>
      </c>
      <c r="L310" s="24">
        <v>9.4844379885323988</v>
      </c>
    </row>
    <row r="311" spans="11:12" x14ac:dyDescent="0.3">
      <c r="K311">
        <v>292</v>
      </c>
      <c r="L311" s="24">
        <v>25.73383023929383</v>
      </c>
    </row>
    <row r="312" spans="11:12" x14ac:dyDescent="0.3">
      <c r="K312">
        <v>293</v>
      </c>
      <c r="L312" s="24">
        <v>10.37717258476248</v>
      </c>
    </row>
    <row r="313" spans="11:12" x14ac:dyDescent="0.3">
      <c r="K313">
        <v>294</v>
      </c>
      <c r="L313" s="24">
        <v>9.3610147330754021</v>
      </c>
    </row>
    <row r="314" spans="11:12" x14ac:dyDescent="0.3">
      <c r="K314">
        <v>295</v>
      </c>
      <c r="L314" s="24">
        <v>13.826232735119497</v>
      </c>
    </row>
    <row r="315" spans="11:12" x14ac:dyDescent="0.3">
      <c r="K315">
        <v>296</v>
      </c>
      <c r="L315" s="24">
        <v>10.48892511099451</v>
      </c>
    </row>
    <row r="316" spans="11:12" x14ac:dyDescent="0.3">
      <c r="K316">
        <v>297</v>
      </c>
      <c r="L316" s="24">
        <v>41.285951402379951</v>
      </c>
    </row>
    <row r="317" spans="11:12" x14ac:dyDescent="0.3">
      <c r="K317">
        <v>298</v>
      </c>
      <c r="L317" s="24">
        <v>7.6677895950020991</v>
      </c>
    </row>
    <row r="318" spans="11:12" x14ac:dyDescent="0.3">
      <c r="K318">
        <v>299</v>
      </c>
      <c r="L318" s="24">
        <v>10.40974733571371</v>
      </c>
    </row>
    <row r="319" spans="11:12" x14ac:dyDescent="0.3">
      <c r="K319">
        <v>300</v>
      </c>
      <c r="L319" s="24">
        <v>17.978114430276204</v>
      </c>
    </row>
    <row r="320" spans="11:12" x14ac:dyDescent="0.3">
      <c r="K320">
        <v>301</v>
      </c>
      <c r="L320" s="24">
        <v>12.83693413199882</v>
      </c>
    </row>
    <row r="321" spans="11:12" x14ac:dyDescent="0.3">
      <c r="K321">
        <v>302</v>
      </c>
      <c r="L321" s="24">
        <v>38.493426488821989</v>
      </c>
    </row>
    <row r="322" spans="11:12" x14ac:dyDescent="0.3">
      <c r="K322">
        <v>303</v>
      </c>
      <c r="L322" s="24">
        <v>5.9926759131522331</v>
      </c>
    </row>
    <row r="323" spans="11:12" x14ac:dyDescent="0.3">
      <c r="K323">
        <v>304</v>
      </c>
      <c r="L323" s="24">
        <v>5.0501109455362583</v>
      </c>
    </row>
    <row r="324" spans="11:12" x14ac:dyDescent="0.3">
      <c r="K324">
        <v>305</v>
      </c>
      <c r="L324" s="24">
        <v>6.641217793435187</v>
      </c>
    </row>
    <row r="325" spans="11:12" x14ac:dyDescent="0.3">
      <c r="K325">
        <v>306</v>
      </c>
      <c r="L325" s="24">
        <v>12.18856050660799</v>
      </c>
    </row>
    <row r="326" spans="11:12" x14ac:dyDescent="0.3">
      <c r="K326">
        <v>307</v>
      </c>
      <c r="L326" s="24">
        <v>9.2080164125437332</v>
      </c>
    </row>
    <row r="327" spans="11:12" x14ac:dyDescent="0.3">
      <c r="K327">
        <v>308</v>
      </c>
      <c r="L327" s="24">
        <v>10.509137549463947</v>
      </c>
    </row>
    <row r="328" spans="11:12" x14ac:dyDescent="0.3">
      <c r="K328">
        <v>309</v>
      </c>
      <c r="L328" s="24">
        <v>14.59112041370159</v>
      </c>
    </row>
    <row r="329" spans="11:12" x14ac:dyDescent="0.3">
      <c r="K329">
        <v>310</v>
      </c>
      <c r="L329" s="24">
        <v>21.611247786088818</v>
      </c>
    </row>
    <row r="330" spans="11:12" x14ac:dyDescent="0.3">
      <c r="K330">
        <v>311</v>
      </c>
      <c r="L330" s="24">
        <v>15.578680608926499</v>
      </c>
    </row>
    <row r="331" spans="11:12" x14ac:dyDescent="0.3">
      <c r="K331">
        <v>312</v>
      </c>
      <c r="L331" s="24">
        <v>38.503490157518165</v>
      </c>
    </row>
    <row r="332" spans="11:12" x14ac:dyDescent="0.3">
      <c r="K332">
        <v>313</v>
      </c>
      <c r="L332" s="24">
        <v>13.439673808416192</v>
      </c>
    </row>
    <row r="333" spans="11:12" x14ac:dyDescent="0.3">
      <c r="K333">
        <v>314</v>
      </c>
      <c r="L333" s="24">
        <v>12.497550365661739</v>
      </c>
    </row>
    <row r="334" spans="11:12" x14ac:dyDescent="0.3">
      <c r="K334">
        <v>315</v>
      </c>
      <c r="L334" s="24">
        <v>7.4458942447681951</v>
      </c>
    </row>
    <row r="335" spans="11:12" x14ac:dyDescent="0.3">
      <c r="K335">
        <v>316</v>
      </c>
      <c r="L335" s="24">
        <v>8.1787785751305524</v>
      </c>
    </row>
    <row r="336" spans="11:12" x14ac:dyDescent="0.3">
      <c r="K336">
        <v>317</v>
      </c>
      <c r="L336" s="24">
        <v>21.746213830352914</v>
      </c>
    </row>
    <row r="337" spans="11:12" x14ac:dyDescent="0.3">
      <c r="K337">
        <v>318</v>
      </c>
      <c r="L337" s="24">
        <v>8.2071534909063324</v>
      </c>
    </row>
    <row r="338" spans="11:12" x14ac:dyDescent="0.3">
      <c r="K338">
        <v>319</v>
      </c>
      <c r="L338" s="24">
        <v>9.1818376808770079</v>
      </c>
    </row>
    <row r="339" spans="11:12" x14ac:dyDescent="0.3">
      <c r="K339">
        <v>320</v>
      </c>
      <c r="L339" s="24">
        <v>7.2711395451361289</v>
      </c>
    </row>
    <row r="340" spans="11:12" x14ac:dyDescent="0.3">
      <c r="K340">
        <v>321</v>
      </c>
      <c r="L340" s="24">
        <v>36.587491008017992</v>
      </c>
    </row>
    <row r="341" spans="11:12" x14ac:dyDescent="0.3">
      <c r="K341">
        <v>322</v>
      </c>
      <c r="L341" s="24">
        <v>5.1949419982858585</v>
      </c>
    </row>
    <row r="342" spans="11:12" x14ac:dyDescent="0.3">
      <c r="K342">
        <v>323</v>
      </c>
      <c r="L342" s="24">
        <v>41.671708735895841</v>
      </c>
    </row>
    <row r="343" spans="11:12" x14ac:dyDescent="0.3">
      <c r="K343">
        <v>324</v>
      </c>
      <c r="L343" s="24">
        <v>22.91419804852028</v>
      </c>
    </row>
    <row r="344" spans="11:12" x14ac:dyDescent="0.3">
      <c r="K344">
        <v>325</v>
      </c>
      <c r="L344" s="24">
        <v>12.603327171328436</v>
      </c>
    </row>
    <row r="345" spans="11:12" x14ac:dyDescent="0.3">
      <c r="K345">
        <v>326</v>
      </c>
      <c r="L345" s="24">
        <v>43.667615245330367</v>
      </c>
    </row>
    <row r="346" spans="11:12" x14ac:dyDescent="0.3">
      <c r="K346">
        <v>327</v>
      </c>
      <c r="L346" s="24">
        <v>7.017532684884185</v>
      </c>
    </row>
    <row r="347" spans="11:12" x14ac:dyDescent="0.3">
      <c r="K347">
        <v>328</v>
      </c>
      <c r="L347" s="24">
        <v>19.846917985833734</v>
      </c>
    </row>
    <row r="348" spans="11:12" x14ac:dyDescent="0.3">
      <c r="K348">
        <v>329</v>
      </c>
      <c r="L348" s="24">
        <v>10.376490377767759</v>
      </c>
    </row>
    <row r="349" spans="11:12" x14ac:dyDescent="0.3">
      <c r="K349">
        <v>330</v>
      </c>
      <c r="L349" s="24">
        <v>11.790575950144635</v>
      </c>
    </row>
    <row r="350" spans="11:12" x14ac:dyDescent="0.3">
      <c r="K350">
        <v>331</v>
      </c>
      <c r="L350" s="24">
        <v>17.21417079806394</v>
      </c>
    </row>
    <row r="351" spans="11:12" x14ac:dyDescent="0.3">
      <c r="K351">
        <v>332</v>
      </c>
      <c r="L351" s="24">
        <v>10.758693079550982</v>
      </c>
    </row>
    <row r="352" spans="11:12" x14ac:dyDescent="0.3">
      <c r="K352">
        <v>333</v>
      </c>
      <c r="L352" s="24">
        <v>22.619940822610694</v>
      </c>
    </row>
    <row r="353" spans="11:12" x14ac:dyDescent="0.3">
      <c r="K353">
        <v>334</v>
      </c>
      <c r="L353" s="24">
        <v>8.9437005391111093</v>
      </c>
    </row>
    <row r="354" spans="11:12" x14ac:dyDescent="0.3">
      <c r="K354">
        <v>335</v>
      </c>
      <c r="L354" s="24">
        <v>8.1970280395544357</v>
      </c>
    </row>
    <row r="355" spans="11:12" x14ac:dyDescent="0.3">
      <c r="K355">
        <v>336</v>
      </c>
      <c r="L355" s="24">
        <v>25.162582369634112</v>
      </c>
    </row>
    <row r="356" spans="11:12" x14ac:dyDescent="0.3">
      <c r="K356">
        <v>337</v>
      </c>
      <c r="L356" s="24">
        <v>11.942177398633874</v>
      </c>
    </row>
    <row r="357" spans="11:12" x14ac:dyDescent="0.3">
      <c r="K357">
        <v>338</v>
      </c>
      <c r="L357" s="24">
        <v>15.941596142588947</v>
      </c>
    </row>
    <row r="358" spans="11:12" x14ac:dyDescent="0.3">
      <c r="K358">
        <v>339</v>
      </c>
      <c r="L358" s="24">
        <v>13.377597023861961</v>
      </c>
    </row>
    <row r="359" spans="11:12" x14ac:dyDescent="0.3">
      <c r="K359">
        <v>340</v>
      </c>
      <c r="L359" s="24">
        <v>14.311168647147547</v>
      </c>
    </row>
    <row r="360" spans="11:12" x14ac:dyDescent="0.3">
      <c r="K360">
        <v>341</v>
      </c>
      <c r="L360" s="24">
        <v>9.5305167229401384</v>
      </c>
    </row>
    <row r="361" spans="11:12" x14ac:dyDescent="0.3">
      <c r="K361">
        <v>342</v>
      </c>
      <c r="L361" s="24">
        <v>9.3181013891109608</v>
      </c>
    </row>
    <row r="362" spans="11:12" x14ac:dyDescent="0.3">
      <c r="K362">
        <v>343</v>
      </c>
      <c r="L362" s="24">
        <v>9.9072013777891286</v>
      </c>
    </row>
    <row r="363" spans="11:12" x14ac:dyDescent="0.3">
      <c r="K363">
        <v>344</v>
      </c>
      <c r="L363" s="24">
        <v>10.487353502035292</v>
      </c>
    </row>
    <row r="364" spans="11:12" x14ac:dyDescent="0.3">
      <c r="K364">
        <v>345</v>
      </c>
      <c r="L364" s="24">
        <v>13.411281029150066</v>
      </c>
    </row>
    <row r="365" spans="11:12" x14ac:dyDescent="0.3">
      <c r="K365">
        <v>346</v>
      </c>
      <c r="L365" s="24">
        <v>72.071000251503975</v>
      </c>
    </row>
    <row r="366" spans="11:12" x14ac:dyDescent="0.3">
      <c r="K366">
        <v>347</v>
      </c>
      <c r="L366" s="24">
        <v>9.5468459749959607</v>
      </c>
    </row>
    <row r="367" spans="11:12" x14ac:dyDescent="0.3">
      <c r="K367">
        <v>348</v>
      </c>
      <c r="L367" s="24">
        <v>10.48163411438019</v>
      </c>
    </row>
    <row r="368" spans="11:12" x14ac:dyDescent="0.3">
      <c r="K368">
        <v>349</v>
      </c>
      <c r="L368" s="24">
        <v>5.9772250823798396</v>
      </c>
    </row>
    <row r="369" spans="11:12" x14ac:dyDescent="0.3">
      <c r="K369">
        <v>350</v>
      </c>
      <c r="L369" s="24">
        <v>7.1202781801184623</v>
      </c>
    </row>
    <row r="370" spans="11:12" x14ac:dyDescent="0.3">
      <c r="K370">
        <v>351</v>
      </c>
      <c r="L370" s="24">
        <v>16.604390612953182</v>
      </c>
    </row>
    <row r="371" spans="11:12" x14ac:dyDescent="0.3">
      <c r="K371">
        <v>352</v>
      </c>
      <c r="L371" s="24">
        <v>16.004491964172892</v>
      </c>
    </row>
    <row r="372" spans="11:12" x14ac:dyDescent="0.3">
      <c r="K372">
        <v>353</v>
      </c>
      <c r="L372" s="24">
        <v>18.024951790724881</v>
      </c>
    </row>
    <row r="373" spans="11:12" x14ac:dyDescent="0.3">
      <c r="K373">
        <v>354</v>
      </c>
      <c r="L373" s="24">
        <v>11.252632294092573</v>
      </c>
    </row>
    <row r="374" spans="11:12" x14ac:dyDescent="0.3">
      <c r="K374">
        <v>355</v>
      </c>
      <c r="L374" s="24">
        <v>20.912623240145805</v>
      </c>
    </row>
    <row r="375" spans="11:12" x14ac:dyDescent="0.3">
      <c r="K375">
        <v>356</v>
      </c>
      <c r="L375" s="24">
        <v>14.96822009400614</v>
      </c>
    </row>
    <row r="376" spans="11:12" x14ac:dyDescent="0.3">
      <c r="K376">
        <v>357</v>
      </c>
      <c r="L376" s="24">
        <v>10.603520549541043</v>
      </c>
    </row>
    <row r="377" spans="11:12" x14ac:dyDescent="0.3">
      <c r="K377">
        <v>358</v>
      </c>
      <c r="L377" s="24">
        <v>45.83513819611931</v>
      </c>
    </row>
    <row r="378" spans="11:12" x14ac:dyDescent="0.3">
      <c r="K378">
        <v>359</v>
      </c>
      <c r="L378" s="24">
        <v>12.313344621600521</v>
      </c>
    </row>
    <row r="379" spans="11:12" x14ac:dyDescent="0.3">
      <c r="K379">
        <v>360</v>
      </c>
      <c r="L379" s="24">
        <v>14.04372863697092</v>
      </c>
    </row>
    <row r="380" spans="11:12" x14ac:dyDescent="0.3">
      <c r="K380">
        <v>361</v>
      </c>
      <c r="L380" s="24">
        <v>30.060355763758725</v>
      </c>
    </row>
    <row r="381" spans="11:12" x14ac:dyDescent="0.3">
      <c r="K381">
        <v>362</v>
      </c>
      <c r="L381" s="24">
        <v>11.372266476060757</v>
      </c>
    </row>
    <row r="382" spans="11:12" x14ac:dyDescent="0.3">
      <c r="K382">
        <v>363</v>
      </c>
      <c r="L382" s="24">
        <v>17.120171454520403</v>
      </c>
    </row>
    <row r="383" spans="11:12" x14ac:dyDescent="0.3">
      <c r="K383">
        <v>364</v>
      </c>
      <c r="L383" s="24">
        <v>25.397150606975298</v>
      </c>
    </row>
    <row r="384" spans="11:12" x14ac:dyDescent="0.3">
      <c r="K384">
        <v>365</v>
      </c>
      <c r="L384" s="24">
        <v>30.171416199039886</v>
      </c>
    </row>
    <row r="385" spans="11:12" x14ac:dyDescent="0.3">
      <c r="K385">
        <v>366</v>
      </c>
      <c r="L385" s="24">
        <v>15.08797381047985</v>
      </c>
    </row>
    <row r="386" spans="11:12" x14ac:dyDescent="0.3">
      <c r="K386">
        <v>367</v>
      </c>
      <c r="L386" s="24">
        <v>23.814694653162523</v>
      </c>
    </row>
    <row r="387" spans="11:12" x14ac:dyDescent="0.3">
      <c r="K387">
        <v>368</v>
      </c>
      <c r="L387" s="24">
        <v>7.3141680149704431</v>
      </c>
    </row>
    <row r="388" spans="11:12" x14ac:dyDescent="0.3">
      <c r="K388">
        <v>369</v>
      </c>
      <c r="L388" s="24">
        <v>8.6274452316373154</v>
      </c>
    </row>
    <row r="389" spans="11:12" x14ac:dyDescent="0.3">
      <c r="K389">
        <v>370</v>
      </c>
      <c r="L389" s="24">
        <v>14.975190567727292</v>
      </c>
    </row>
    <row r="390" spans="11:12" x14ac:dyDescent="0.3">
      <c r="K390">
        <v>371</v>
      </c>
      <c r="L390" s="24">
        <v>8.4034027253333221</v>
      </c>
    </row>
    <row r="391" spans="11:12" x14ac:dyDescent="0.3">
      <c r="K391">
        <v>372</v>
      </c>
      <c r="L391" s="24">
        <v>13.55555406211826</v>
      </c>
    </row>
    <row r="392" spans="11:12" x14ac:dyDescent="0.3">
      <c r="K392">
        <v>373</v>
      </c>
      <c r="L392" s="24">
        <v>8.8422161699351456</v>
      </c>
    </row>
    <row r="393" spans="11:12" x14ac:dyDescent="0.3">
      <c r="K393">
        <v>374</v>
      </c>
      <c r="L393" s="24">
        <v>10.77546916217818</v>
      </c>
    </row>
    <row r="394" spans="11:12" x14ac:dyDescent="0.3">
      <c r="K394">
        <v>375</v>
      </c>
      <c r="L394" s="24">
        <v>20.589412276512959</v>
      </c>
    </row>
    <row r="395" spans="11:12" x14ac:dyDescent="0.3">
      <c r="K395">
        <v>376</v>
      </c>
      <c r="L395" s="24">
        <v>26.261156782117247</v>
      </c>
    </row>
    <row r="396" spans="11:12" x14ac:dyDescent="0.3">
      <c r="K396">
        <v>377</v>
      </c>
      <c r="L396" s="24">
        <v>17.069966803133951</v>
      </c>
    </row>
    <row r="397" spans="11:12" x14ac:dyDescent="0.3">
      <c r="K397">
        <v>378</v>
      </c>
      <c r="L397" s="24">
        <v>15.619768749972309</v>
      </c>
    </row>
    <row r="398" spans="11:12" x14ac:dyDescent="0.3">
      <c r="K398">
        <v>379</v>
      </c>
      <c r="L398" s="24">
        <v>10.203211349318849</v>
      </c>
    </row>
    <row r="399" spans="11:12" x14ac:dyDescent="0.3">
      <c r="K399">
        <v>380</v>
      </c>
      <c r="L399" s="24">
        <v>24.202241925497937</v>
      </c>
    </row>
    <row r="400" spans="11:12" x14ac:dyDescent="0.3">
      <c r="K400">
        <v>381</v>
      </c>
      <c r="L400" s="24">
        <v>9.2982893543602394</v>
      </c>
    </row>
    <row r="401" spans="11:12" x14ac:dyDescent="0.3">
      <c r="K401">
        <v>382</v>
      </c>
      <c r="L401" s="24">
        <v>21.088896992520919</v>
      </c>
    </row>
    <row r="402" spans="11:12" x14ac:dyDescent="0.3">
      <c r="K402">
        <v>383</v>
      </c>
      <c r="L402" s="24">
        <v>16.666284251517627</v>
      </c>
    </row>
    <row r="403" spans="11:12" x14ac:dyDescent="0.3">
      <c r="K403">
        <v>384</v>
      </c>
      <c r="L403" s="24">
        <v>23.232043301137178</v>
      </c>
    </row>
    <row r="404" spans="11:12" x14ac:dyDescent="0.3">
      <c r="K404">
        <v>385</v>
      </c>
      <c r="L404" s="24">
        <v>21.334837825593727</v>
      </c>
    </row>
    <row r="405" spans="11:12" x14ac:dyDescent="0.3">
      <c r="K405">
        <v>386</v>
      </c>
      <c r="L405" s="24">
        <v>10.179153084541387</v>
      </c>
    </row>
    <row r="406" spans="11:12" x14ac:dyDescent="0.3">
      <c r="K406">
        <v>387</v>
      </c>
      <c r="L406" s="24">
        <v>12.836579700159001</v>
      </c>
    </row>
    <row r="407" spans="11:12" x14ac:dyDescent="0.3">
      <c r="K407">
        <v>388</v>
      </c>
      <c r="L407" s="24">
        <v>15.362818800556459</v>
      </c>
    </row>
    <row r="408" spans="11:12" x14ac:dyDescent="0.3">
      <c r="K408">
        <v>389</v>
      </c>
      <c r="L408" s="24">
        <v>14.110097673181675</v>
      </c>
    </row>
    <row r="409" spans="11:12" x14ac:dyDescent="0.3">
      <c r="K409">
        <v>390</v>
      </c>
      <c r="L409" s="24">
        <v>8.4934653939574467</v>
      </c>
    </row>
    <row r="410" spans="11:12" x14ac:dyDescent="0.3">
      <c r="K410">
        <v>391</v>
      </c>
      <c r="L410" s="24">
        <v>13.972422372046566</v>
      </c>
    </row>
    <row r="411" spans="11:12" x14ac:dyDescent="0.3">
      <c r="K411">
        <v>392</v>
      </c>
      <c r="L411" s="24">
        <v>8.8469914376782128</v>
      </c>
    </row>
    <row r="412" spans="11:12" x14ac:dyDescent="0.3">
      <c r="K412">
        <v>393</v>
      </c>
      <c r="L412" s="24">
        <v>9.4723462686382369</v>
      </c>
    </row>
    <row r="413" spans="11:12" x14ac:dyDescent="0.3">
      <c r="K413">
        <v>394</v>
      </c>
      <c r="L413" s="24">
        <v>14.011416860063608</v>
      </c>
    </row>
    <row r="414" spans="11:12" x14ac:dyDescent="0.3">
      <c r="K414">
        <v>395</v>
      </c>
      <c r="L414" s="24">
        <v>14.761181540308096</v>
      </c>
    </row>
    <row r="415" spans="11:12" x14ac:dyDescent="0.3">
      <c r="K415">
        <v>396</v>
      </c>
      <c r="L415" s="24">
        <v>8.9275851028547457</v>
      </c>
    </row>
    <row r="416" spans="11:12" x14ac:dyDescent="0.3">
      <c r="K416">
        <v>397</v>
      </c>
      <c r="L416" s="24">
        <v>8.5417672719394453</v>
      </c>
    </row>
    <row r="417" spans="11:12" x14ac:dyDescent="0.3">
      <c r="K417">
        <v>398</v>
      </c>
      <c r="L417" s="24">
        <v>18.086380663077041</v>
      </c>
    </row>
    <row r="418" spans="11:12" x14ac:dyDescent="0.3">
      <c r="K418">
        <v>399</v>
      </c>
      <c r="L418" s="24">
        <v>8.3861483104407704</v>
      </c>
    </row>
    <row r="419" spans="11:12" x14ac:dyDescent="0.3">
      <c r="K419">
        <v>400</v>
      </c>
      <c r="L419" s="24">
        <v>14.456236533187683</v>
      </c>
    </row>
    <row r="420" spans="11:12" x14ac:dyDescent="0.3">
      <c r="K420">
        <v>401</v>
      </c>
      <c r="L420" s="24">
        <v>18.161931072585553</v>
      </c>
    </row>
    <row r="421" spans="11:12" x14ac:dyDescent="0.3">
      <c r="K421">
        <v>402</v>
      </c>
      <c r="L421" s="24">
        <v>12.686273566051744</v>
      </c>
    </row>
    <row r="422" spans="11:12" x14ac:dyDescent="0.3">
      <c r="K422">
        <v>403</v>
      </c>
      <c r="L422" s="24">
        <v>18.25958532832637</v>
      </c>
    </row>
    <row r="423" spans="11:12" x14ac:dyDescent="0.3">
      <c r="K423">
        <v>404</v>
      </c>
      <c r="L423" s="24">
        <v>14.284475587209766</v>
      </c>
    </row>
    <row r="424" spans="11:12" x14ac:dyDescent="0.3">
      <c r="K424">
        <v>405</v>
      </c>
      <c r="L424" s="24">
        <v>25.61204183685582</v>
      </c>
    </row>
    <row r="425" spans="11:12" x14ac:dyDescent="0.3">
      <c r="K425">
        <v>406</v>
      </c>
      <c r="L425" s="24">
        <v>11.871126904341393</v>
      </c>
    </row>
    <row r="426" spans="11:12" x14ac:dyDescent="0.3">
      <c r="K426">
        <v>407</v>
      </c>
      <c r="L426" s="24">
        <v>10.17244344929888</v>
      </c>
    </row>
    <row r="427" spans="11:12" x14ac:dyDescent="0.3">
      <c r="K427">
        <v>408</v>
      </c>
      <c r="L427" s="24">
        <v>17.967578037223021</v>
      </c>
    </row>
    <row r="428" spans="11:12" x14ac:dyDescent="0.3">
      <c r="K428">
        <v>409</v>
      </c>
      <c r="L428" s="24">
        <v>17.290583430502032</v>
      </c>
    </row>
    <row r="429" spans="11:12" x14ac:dyDescent="0.3">
      <c r="K429">
        <v>410</v>
      </c>
      <c r="L429" s="24">
        <v>41.663906344479884</v>
      </c>
    </row>
    <row r="430" spans="11:12" x14ac:dyDescent="0.3">
      <c r="K430">
        <v>411</v>
      </c>
      <c r="L430" s="24">
        <v>5.0795071031388863</v>
      </c>
    </row>
    <row r="431" spans="11:12" x14ac:dyDescent="0.3">
      <c r="K431">
        <v>412</v>
      </c>
      <c r="L431" s="24">
        <v>12.49390273308649</v>
      </c>
    </row>
    <row r="432" spans="11:12" x14ac:dyDescent="0.3">
      <c r="K432">
        <v>413</v>
      </c>
      <c r="L432" s="24">
        <v>4.8455618316900919</v>
      </c>
    </row>
    <row r="433" spans="11:12" x14ac:dyDescent="0.3">
      <c r="K433">
        <v>414</v>
      </c>
      <c r="L433" s="24">
        <v>7.0255295611007353</v>
      </c>
    </row>
    <row r="434" spans="11:12" x14ac:dyDescent="0.3">
      <c r="K434">
        <v>415</v>
      </c>
      <c r="L434" s="24">
        <v>3.2069185713176704</v>
      </c>
    </row>
    <row r="435" spans="11:12" x14ac:dyDescent="0.3">
      <c r="K435">
        <v>416</v>
      </c>
      <c r="L435" s="24">
        <v>6.763967671262888</v>
      </c>
    </row>
    <row r="436" spans="11:12" x14ac:dyDescent="0.3">
      <c r="K436">
        <v>417</v>
      </c>
      <c r="L436" s="24">
        <v>11.272577001244132</v>
      </c>
    </row>
    <row r="437" spans="11:12" x14ac:dyDescent="0.3">
      <c r="K437">
        <v>418</v>
      </c>
      <c r="L437" s="24">
        <v>10.146282839151997</v>
      </c>
    </row>
    <row r="438" spans="11:12" x14ac:dyDescent="0.3">
      <c r="K438">
        <v>419</v>
      </c>
      <c r="L438" s="24">
        <v>12.026190651363798</v>
      </c>
    </row>
    <row r="439" spans="11:12" x14ac:dyDescent="0.3">
      <c r="K439">
        <v>420</v>
      </c>
      <c r="L439" s="24">
        <v>12.067344873627462</v>
      </c>
    </row>
    <row r="440" spans="11:12" x14ac:dyDescent="0.3">
      <c r="K440">
        <v>421</v>
      </c>
      <c r="L440" s="24">
        <v>13.724465906257317</v>
      </c>
    </row>
    <row r="441" spans="11:12" x14ac:dyDescent="0.3">
      <c r="K441">
        <v>422</v>
      </c>
      <c r="L441" s="24">
        <v>22.670134483018614</v>
      </c>
    </row>
    <row r="442" spans="11:12" x14ac:dyDescent="0.3">
      <c r="K442">
        <v>423</v>
      </c>
      <c r="L442" s="24">
        <v>17.524813142541205</v>
      </c>
    </row>
    <row r="443" spans="11:12" x14ac:dyDescent="0.3">
      <c r="K443">
        <v>424</v>
      </c>
      <c r="L443" s="24">
        <v>11.316027888364539</v>
      </c>
    </row>
    <row r="444" spans="11:12" x14ac:dyDescent="0.3">
      <c r="K444">
        <v>425</v>
      </c>
      <c r="L444" s="24">
        <v>26.336947124817808</v>
      </c>
    </row>
    <row r="445" spans="11:12" x14ac:dyDescent="0.3">
      <c r="K445">
        <v>426</v>
      </c>
      <c r="L445" s="24">
        <v>12.432537878408775</v>
      </c>
    </row>
    <row r="446" spans="11:12" x14ac:dyDescent="0.3">
      <c r="K446">
        <v>427</v>
      </c>
      <c r="L446" s="24">
        <v>10.007906977471649</v>
      </c>
    </row>
    <row r="447" spans="11:12" x14ac:dyDescent="0.3">
      <c r="K447">
        <v>428</v>
      </c>
      <c r="L447" s="24">
        <v>9.9859170166387692</v>
      </c>
    </row>
    <row r="448" spans="11:12" x14ac:dyDescent="0.3">
      <c r="K448">
        <v>429</v>
      </c>
      <c r="L448" s="24">
        <v>7.8277656763503138</v>
      </c>
    </row>
    <row r="449" spans="11:12" x14ac:dyDescent="0.3">
      <c r="K449">
        <v>430</v>
      </c>
      <c r="L449" s="24">
        <v>9.3169550472563412</v>
      </c>
    </row>
    <row r="450" spans="11:12" x14ac:dyDescent="0.3">
      <c r="K450">
        <v>431</v>
      </c>
      <c r="L450" s="24">
        <v>15.220873149770922</v>
      </c>
    </row>
    <row r="451" spans="11:12" x14ac:dyDescent="0.3">
      <c r="K451">
        <v>432</v>
      </c>
      <c r="L451" s="24">
        <v>13.705844116964112</v>
      </c>
    </row>
    <row r="452" spans="11:12" x14ac:dyDescent="0.3">
      <c r="K452">
        <v>433</v>
      </c>
      <c r="L452" s="24">
        <v>19.058849875105732</v>
      </c>
    </row>
    <row r="453" spans="11:12" x14ac:dyDescent="0.3">
      <c r="K453">
        <v>434</v>
      </c>
      <c r="L453" s="24">
        <v>9.4164368479112799</v>
      </c>
    </row>
    <row r="454" spans="11:12" x14ac:dyDescent="0.3">
      <c r="K454">
        <v>435</v>
      </c>
      <c r="L454" s="24">
        <v>9.7529708784796281</v>
      </c>
    </row>
    <row r="455" spans="11:12" x14ac:dyDescent="0.3">
      <c r="K455">
        <v>436</v>
      </c>
      <c r="L455" s="24">
        <v>10.028659769629073</v>
      </c>
    </row>
    <row r="456" spans="11:12" x14ac:dyDescent="0.3">
      <c r="K456">
        <v>437</v>
      </c>
      <c r="L456" s="24">
        <v>6.944343271166046</v>
      </c>
    </row>
    <row r="457" spans="11:12" x14ac:dyDescent="0.3">
      <c r="K457">
        <v>438</v>
      </c>
      <c r="L457" s="24">
        <v>15.046975177023356</v>
      </c>
    </row>
    <row r="458" spans="11:12" x14ac:dyDescent="0.3">
      <c r="K458">
        <v>439</v>
      </c>
      <c r="L458" s="24">
        <v>10.35003295562718</v>
      </c>
    </row>
    <row r="459" spans="11:12" x14ac:dyDescent="0.3">
      <c r="K459">
        <v>440</v>
      </c>
      <c r="L459" s="24">
        <v>21.890678831211993</v>
      </c>
    </row>
    <row r="460" spans="11:12" x14ac:dyDescent="0.3">
      <c r="K460">
        <v>441</v>
      </c>
      <c r="L460" s="24">
        <v>8.9122589505674288</v>
      </c>
    </row>
    <row r="461" spans="11:12" x14ac:dyDescent="0.3">
      <c r="K461">
        <v>442</v>
      </c>
      <c r="L461" s="24">
        <v>5.7429096362816523</v>
      </c>
    </row>
    <row r="462" spans="11:12" x14ac:dyDescent="0.3">
      <c r="K462">
        <v>443</v>
      </c>
      <c r="L462" s="24">
        <v>21.422630475325512</v>
      </c>
    </row>
    <row r="463" spans="11:12" x14ac:dyDescent="0.3">
      <c r="K463">
        <v>444</v>
      </c>
      <c r="L463" s="24">
        <v>12.477588138693394</v>
      </c>
    </row>
    <row r="464" spans="11:12" x14ac:dyDescent="0.3">
      <c r="K464">
        <v>445</v>
      </c>
      <c r="L464" s="24">
        <v>61.297147403639109</v>
      </c>
    </row>
    <row r="465" spans="11:12" x14ac:dyDescent="0.3">
      <c r="K465">
        <v>446</v>
      </c>
      <c r="L465" s="24">
        <v>10.739139015413722</v>
      </c>
    </row>
    <row r="466" spans="11:12" x14ac:dyDescent="0.3">
      <c r="K466">
        <v>447</v>
      </c>
      <c r="L466" s="24">
        <v>16.138926862764219</v>
      </c>
    </row>
    <row r="467" spans="11:12" x14ac:dyDescent="0.3">
      <c r="K467">
        <v>448</v>
      </c>
      <c r="L467" s="24">
        <v>25.123887720193999</v>
      </c>
    </row>
    <row r="468" spans="11:12" x14ac:dyDescent="0.3">
      <c r="K468">
        <v>449</v>
      </c>
      <c r="L468" s="24">
        <v>13.745238077162769</v>
      </c>
    </row>
    <row r="469" spans="11:12" x14ac:dyDescent="0.3">
      <c r="K469">
        <v>450</v>
      </c>
      <c r="L469" s="24">
        <v>10.251097038382442</v>
      </c>
    </row>
    <row r="470" spans="11:12" x14ac:dyDescent="0.3">
      <c r="K470">
        <v>451</v>
      </c>
      <c r="L470" s="24">
        <v>9.1202733170064043</v>
      </c>
    </row>
    <row r="471" spans="11:12" x14ac:dyDescent="0.3">
      <c r="K471">
        <v>452</v>
      </c>
      <c r="L471" s="24">
        <v>10.923385472544787</v>
      </c>
    </row>
    <row r="472" spans="11:12" x14ac:dyDescent="0.3">
      <c r="K472">
        <v>453</v>
      </c>
      <c r="L472" s="24">
        <v>23.227320101350514</v>
      </c>
    </row>
    <row r="473" spans="11:12" x14ac:dyDescent="0.3">
      <c r="K473">
        <v>454</v>
      </c>
      <c r="L473" s="24">
        <v>6.1967941213421893</v>
      </c>
    </row>
    <row r="474" spans="11:12" x14ac:dyDescent="0.3">
      <c r="K474">
        <v>455</v>
      </c>
      <c r="L474" s="24">
        <v>10.607598100279516</v>
      </c>
    </row>
    <row r="475" spans="11:12" x14ac:dyDescent="0.3">
      <c r="K475">
        <v>456</v>
      </c>
      <c r="L475" s="24">
        <v>15.691156712597195</v>
      </c>
    </row>
    <row r="476" spans="11:12" x14ac:dyDescent="0.3">
      <c r="K476">
        <v>457</v>
      </c>
      <c r="L476" s="24">
        <v>14.130638673112802</v>
      </c>
    </row>
    <row r="477" spans="11:12" x14ac:dyDescent="0.3">
      <c r="K477">
        <v>458</v>
      </c>
      <c r="L477" s="24">
        <v>11.964560028789819</v>
      </c>
    </row>
    <row r="478" spans="11:12" x14ac:dyDescent="0.3">
      <c r="K478">
        <v>459</v>
      </c>
      <c r="L478" s="24">
        <v>20.794850305371924</v>
      </c>
    </row>
    <row r="479" spans="11:12" x14ac:dyDescent="0.3">
      <c r="K479">
        <v>460</v>
      </c>
      <c r="L479" s="24">
        <v>9.5060064064403331</v>
      </c>
    </row>
    <row r="480" spans="11:12" x14ac:dyDescent="0.3">
      <c r="K480">
        <v>461</v>
      </c>
      <c r="L480" s="24">
        <v>17.979311415329271</v>
      </c>
    </row>
    <row r="481" spans="11:12" x14ac:dyDescent="0.3">
      <c r="K481">
        <v>462</v>
      </c>
      <c r="L481" s="24">
        <v>11.283777193517277</v>
      </c>
    </row>
    <row r="482" spans="11:12" x14ac:dyDescent="0.3">
      <c r="K482">
        <v>463</v>
      </c>
      <c r="L482" s="24">
        <v>7.3831825718906625</v>
      </c>
    </row>
    <row r="483" spans="11:12" x14ac:dyDescent="0.3">
      <c r="K483">
        <v>464</v>
      </c>
      <c r="L483" s="24">
        <v>19.936439245701486</v>
      </c>
    </row>
    <row r="484" spans="11:12" x14ac:dyDescent="0.3">
      <c r="K484">
        <v>465</v>
      </c>
      <c r="L484" s="24">
        <v>9.328513311360604</v>
      </c>
    </row>
    <row r="485" spans="11:12" x14ac:dyDescent="0.3">
      <c r="K485">
        <v>466</v>
      </c>
      <c r="L485" s="24">
        <v>10.338947189893824</v>
      </c>
    </row>
    <row r="486" spans="11:12" x14ac:dyDescent="0.3">
      <c r="K486">
        <v>467</v>
      </c>
      <c r="L486" s="24">
        <v>11.353832899354362</v>
      </c>
    </row>
    <row r="487" spans="11:12" x14ac:dyDescent="0.3">
      <c r="K487">
        <v>468</v>
      </c>
      <c r="L487" s="24">
        <v>17.85759608434639</v>
      </c>
    </row>
    <row r="488" spans="11:12" x14ac:dyDescent="0.3">
      <c r="K488">
        <v>469</v>
      </c>
      <c r="L488" s="24">
        <v>8.9782809190339457</v>
      </c>
    </row>
    <row r="489" spans="11:12" x14ac:dyDescent="0.3">
      <c r="K489">
        <v>470</v>
      </c>
      <c r="L489" s="24">
        <v>30.295885197094393</v>
      </c>
    </row>
    <row r="490" spans="11:12" x14ac:dyDescent="0.3">
      <c r="K490">
        <v>471</v>
      </c>
      <c r="L490" s="24">
        <v>14.840125313895591</v>
      </c>
    </row>
    <row r="491" spans="11:12" x14ac:dyDescent="0.3">
      <c r="K491">
        <v>472</v>
      </c>
      <c r="L491" s="24">
        <v>3.8493613943014191</v>
      </c>
    </row>
    <row r="492" spans="11:12" x14ac:dyDescent="0.3">
      <c r="K492">
        <v>473</v>
      </c>
      <c r="L492" s="24">
        <v>6.904332434262149</v>
      </c>
    </row>
    <row r="493" spans="11:12" x14ac:dyDescent="0.3">
      <c r="K493">
        <v>474</v>
      </c>
      <c r="L493" s="24">
        <v>4.8871588642037187</v>
      </c>
    </row>
    <row r="494" spans="11:12" x14ac:dyDescent="0.3">
      <c r="K494">
        <v>475</v>
      </c>
      <c r="L494" s="24">
        <v>13.826026551129457</v>
      </c>
    </row>
    <row r="495" spans="11:12" x14ac:dyDescent="0.3">
      <c r="K495">
        <v>476</v>
      </c>
      <c r="L495" s="24">
        <v>12.585508749555657</v>
      </c>
    </row>
    <row r="496" spans="11:12" x14ac:dyDescent="0.3">
      <c r="K496">
        <v>477</v>
      </c>
      <c r="L496" s="24">
        <v>28.94576993071686</v>
      </c>
    </row>
    <row r="497" spans="11:12" x14ac:dyDescent="0.3">
      <c r="K497">
        <v>478</v>
      </c>
      <c r="L497" s="24">
        <v>26.248110950562001</v>
      </c>
    </row>
    <row r="498" spans="11:12" x14ac:dyDescent="0.3">
      <c r="K498">
        <v>479</v>
      </c>
      <c r="L498" s="24">
        <v>10.851449327565737</v>
      </c>
    </row>
    <row r="499" spans="11:12" x14ac:dyDescent="0.3">
      <c r="K499">
        <v>480</v>
      </c>
      <c r="L499" s="24">
        <v>14.0010593278716</v>
      </c>
    </row>
    <row r="500" spans="11:12" x14ac:dyDescent="0.3">
      <c r="K500">
        <v>481</v>
      </c>
      <c r="L500" s="24">
        <v>9.6704922554728068</v>
      </c>
    </row>
    <row r="501" spans="11:12" x14ac:dyDescent="0.3">
      <c r="K501">
        <v>482</v>
      </c>
      <c r="L501" s="24">
        <v>14.13584361913018</v>
      </c>
    </row>
    <row r="502" spans="11:12" x14ac:dyDescent="0.3">
      <c r="K502">
        <v>483</v>
      </c>
      <c r="L502" s="24">
        <v>2.2384271351021274</v>
      </c>
    </row>
    <row r="503" spans="11:12" x14ac:dyDescent="0.3">
      <c r="K503">
        <v>484</v>
      </c>
      <c r="L503" s="24">
        <v>11.350314275634524</v>
      </c>
    </row>
    <row r="504" spans="11:12" x14ac:dyDescent="0.3">
      <c r="K504">
        <v>485</v>
      </c>
      <c r="L504" s="24">
        <v>23.975308710291309</v>
      </c>
    </row>
    <row r="505" spans="11:12" x14ac:dyDescent="0.3">
      <c r="K505">
        <v>486</v>
      </c>
      <c r="L505" s="24">
        <v>17.372577857562472</v>
      </c>
    </row>
    <row r="506" spans="11:12" x14ac:dyDescent="0.3">
      <c r="K506">
        <v>487</v>
      </c>
      <c r="L506" s="24">
        <v>12.841204311473707</v>
      </c>
    </row>
    <row r="507" spans="11:12" x14ac:dyDescent="0.3">
      <c r="K507">
        <v>488</v>
      </c>
      <c r="L507" s="24">
        <v>13.344925859037346</v>
      </c>
    </row>
    <row r="508" spans="11:12" x14ac:dyDescent="0.3">
      <c r="K508">
        <v>489</v>
      </c>
      <c r="L508" s="24">
        <v>8.4541883405684413</v>
      </c>
    </row>
    <row r="509" spans="11:12" x14ac:dyDescent="0.3">
      <c r="K509">
        <v>490</v>
      </c>
      <c r="L509" s="24">
        <v>39.581599427015888</v>
      </c>
    </row>
    <row r="510" spans="11:12" x14ac:dyDescent="0.3">
      <c r="K510">
        <v>491</v>
      </c>
      <c r="L510" s="24">
        <v>14.13791330675161</v>
      </c>
    </row>
    <row r="511" spans="11:12" x14ac:dyDescent="0.3">
      <c r="K511">
        <v>492</v>
      </c>
      <c r="L511" s="24">
        <v>17.910942728703183</v>
      </c>
    </row>
    <row r="512" spans="11:12" x14ac:dyDescent="0.3">
      <c r="K512">
        <v>493</v>
      </c>
      <c r="L512" s="24">
        <v>19.609673817415771</v>
      </c>
    </row>
    <row r="513" spans="11:12" x14ac:dyDescent="0.3">
      <c r="K513">
        <v>494</v>
      </c>
      <c r="L513" s="24">
        <v>12.703123611500384</v>
      </c>
    </row>
    <row r="514" spans="11:12" x14ac:dyDescent="0.3">
      <c r="K514">
        <v>495</v>
      </c>
      <c r="L514" s="24">
        <v>12.644927484897028</v>
      </c>
    </row>
    <row r="515" spans="11:12" x14ac:dyDescent="0.3">
      <c r="K515">
        <v>496</v>
      </c>
      <c r="L515" s="24">
        <v>14.858713397784722</v>
      </c>
    </row>
    <row r="516" spans="11:12" x14ac:dyDescent="0.3">
      <c r="K516">
        <v>497</v>
      </c>
      <c r="L516" s="24">
        <v>23.985928152065203</v>
      </c>
    </row>
    <row r="517" spans="11:12" x14ac:dyDescent="0.3">
      <c r="K517">
        <v>498</v>
      </c>
      <c r="L517" s="24">
        <v>9.114783424814517</v>
      </c>
    </row>
    <row r="518" spans="11:12" x14ac:dyDescent="0.3">
      <c r="K518">
        <v>499</v>
      </c>
      <c r="L518" s="24">
        <v>8.3647191851249989</v>
      </c>
    </row>
    <row r="519" spans="11:12" x14ac:dyDescent="0.3">
      <c r="K519">
        <v>500</v>
      </c>
      <c r="L519" s="24">
        <v>15.587306374408975</v>
      </c>
    </row>
  </sheetData>
  <mergeCells count="1">
    <mergeCell ref="K18:L18"/>
  </mergeCells>
  <conditionalFormatting sqref="K20:L5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Randomised Growth Rate</vt:lpstr>
      <vt:lpstr>Randomised Growth and Discount </vt:lpstr>
      <vt:lpstr>Non-normal distibution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pawandeep kaur</dc:creator>
  <cp:keywords/>
  <dc:description/>
  <cp:lastModifiedBy>jdsin</cp:lastModifiedBy>
  <cp:revision/>
  <dcterms:created xsi:type="dcterms:W3CDTF">2023-07-30T00:27:26Z</dcterms:created>
  <dcterms:modified xsi:type="dcterms:W3CDTF">2023-08-03T05:15:54Z</dcterms:modified>
  <cp:category/>
  <cp:contentStatus/>
</cp:coreProperties>
</file>